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S:\財政担当(2019～)\11_財務規則手続き\31財政状況資料集\R4年度財政状況資料集\２回目\"/>
    </mc:Choice>
  </mc:AlternateContent>
  <xr:revisionPtr revIDLastSave="0" documentId="13_ncr:1_{29FBB33B-5E3A-4648-9213-62CA654CEE57}" xr6:coauthVersionLast="47" xr6:coauthVersionMax="47" xr10:uidLastSave="{00000000-0000-0000-0000-000000000000}"/>
  <bookViews>
    <workbookView xWindow="-120" yWindow="-120" windowWidth="29040" windowHeight="15840" tabRatio="84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O34" i="10"/>
  <c r="CO35" i="10" s="1"/>
  <c r="CO36" i="10" s="1"/>
  <c r="BW34" i="10"/>
  <c r="BW35" i="10" s="1"/>
  <c r="BW36" i="10" s="1"/>
  <c r="BW37" i="10" s="1"/>
  <c r="BW38" i="10" s="1"/>
  <c r="BW39" i="10" s="1"/>
  <c r="BW40" i="10" s="1"/>
  <c r="BW41" i="10" s="1"/>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<sst xmlns="http://schemas.openxmlformats.org/spreadsheetml/2006/main" count="1173" uniqueCount="621">
  <si>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</si>
  <si>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</si>
  <si>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</si>
  <si>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</si>
  <si>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</si>
  <si>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</si>
  <si>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</si>
  <si>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</si>
  <si>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</si>
  <si>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</si>
  <si>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</si>
  <si>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</si>
  <si>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</si>
  <si>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</si>
  <si>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</si>
  <si>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</si>
  <si>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</si>
  <si>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</si>
  <si>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</si>
  <si>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</si>
  <si>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</si>
  <si>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</si>
  <si>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</si>
  <si>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</si>
  <si>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</si>
  <si>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</si>
  <si>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</si>
  <si>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</si>
  <si>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</si>
  <si>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</si>
  <si>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</si>
  <si>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</si>
  <si>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</si>
  <si>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</si>
  <si>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</si>
  <si>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</si>
  <si>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</si>
  <si>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</si>
  <si>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</si>
  <si>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</si>
  <si>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</si>
  <si>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</si>
  <si>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</si>
  <si>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</si>
  <si>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</si>
  <si>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</si>
  <si>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</si>
  <si>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</si>
  <si>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</si>
  <si>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</si>
  <si>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</si>
  <si>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</si>
  <si>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</si>
  <si>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</si>
  <si>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</si>
  <si>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</si>
  <si>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</si>
  <si>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</si>
  <si>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</si>
  <si>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</si>
  <si>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</si>
  <si>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</si>
  <si>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</si>
  <si>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</si>
  <si>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</si>
  <si>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</si>
  <si>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</si>
  <si>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</si>
  <si>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</si>
  <si>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</si>
  <si>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</si>
  <si>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</si>
  <si>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</si>
  <si>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</si>
  <si>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</si>
  <si>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</si>
  <si>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</si>
  <si>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</si>
  <si>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</si>
  <si>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</si>
  <si>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</si>
  <si>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</si>
  <si>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</si>
  <si>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</si>
  <si>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</si>
  <si>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</si>
  <si>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</si>
  <si>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</si>
  <si>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</si>
  <si>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</si>
  <si>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</si>
  <si>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</si>
  <si>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</si>
  <si>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</si>
  <si>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</si>
  <si>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</si>
  <si>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</si>
  <si>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</si>
  <si>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</si>
  <si>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</si>
  <si>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</si>
  <si>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</si>
  <si>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</si>
  <si>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</si>
  <si>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</si>
  <si>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</si>
  <si>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</si>
  <si>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</si>
  <si>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</si>
  <si>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</si>
  <si>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</si>
  <si>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</si>
  <si>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</si>
  <si>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</si>
  <si>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</si>
  <si>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</si>
  <si>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</si>
  <si>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</si>
  <si>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</si>
  <si>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</si>
  <si>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</si>
  <si>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</si>
  <si>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</si>
  <si>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</si>
  <si>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</si>
  <si>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</si>
  <si>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</si>
  <si>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</si>
  <si>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</si>
  <si>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</si>
  <si>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</si>
  <si>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</si>
  <si>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</si>
  <si>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</si>
  <si>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</si>
  <si>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</si>
  <si>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</si>
  <si>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</si>
  <si>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</si>
  <si>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</si>
  <si>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</si>
  <si>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</si>
  <si>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</si>
  <si>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</si>
  <si>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</si>
  <si>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</si>
  <si>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</si>
  <si>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</si>
  <si>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</si>
  <si>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</si>
  <si>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</si>
  <si>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</si>
  <si>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</si>
  <si>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</si>
  <si>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</si>
  <si>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</si>
  <si>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</si>
  <si>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</si>
  <si>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</si>
  <si>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</si>
  <si>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</si>
  <si>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</si>
  <si>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</si>
  <si>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</si>
  <si>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</si>
  <si>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</si>
  <si>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</si>
  <si>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</si>
  <si>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</si>
  <si>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</si>
  <si>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</si>
  <si>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</si>
  <si>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</si>
  <si>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</si>
  <si>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</si>
  <si>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</si>
  <si>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</si>
  <si>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</si>
  <si>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</si>
  <si>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</si>
  <si>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</si>
  <si>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</si>
  <si>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</si>
  <si>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</si>
  <si>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</si>
  <si>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</si>
  <si>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</si>
  <si>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</si>
  <si>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</si>
  <si>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</si>
  <si>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</si>
  <si>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</si>
  <si>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</si>
  <si>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</si>
  <si>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</si>
  <si>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</si>
  <si>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</si>
  <si>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</si>
  <si>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</si>
  <si>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</si>
  <si>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</si>
  <si>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</si>
  <si>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</si>
  <si>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</si>
  <si>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</si>
  <si>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</si>
  <si>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</si>
  <si>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</si>
  <si>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</si>
  <si>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</si>
  <si>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</si>
  <si>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</si>
  <si>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</si>
  <si>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</si>
  <si>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秋田県大潟村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</si>
  <si>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</si>
  <si>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</si>
  <si>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</si>
  <si>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</si>
  <si>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</si>
  <si>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</si>
  <si>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</si>
  <si>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</si>
  <si>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</si>
  <si>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</si>
  <si>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</si>
  <si>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</si>
  <si>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</si>
  <si>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</si>
  <si>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</si>
  <si>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</si>
  <si>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</si>
  <si>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</si>
  <si>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</si>
  <si>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</si>
  <si>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</si>
  <si>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</si>
  <si>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</si>
  <si>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</si>
  <si>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</si>
  <si>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</si>
  <si>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</si>
  <si>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</si>
  <si>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</si>
  <si>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</si>
  <si>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</si>
  <si>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</si>
  <si>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</si>
  <si>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</si>
  <si>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</si>
  <si>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</si>
  <si>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</si>
  <si>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</si>
  <si>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</si>
  <si>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</si>
  <si>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</si>
  <si>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</si>
  <si>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</si>
  <si>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</si>
  <si>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</si>
  <si>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</si>
  <si>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</si>
  <si>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</si>
  <si>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</si>
  <si>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</si>
  <si>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</si>
  <si>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</si>
  <si>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</si>
  <si>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</si>
  <si>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</si>
  <si>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</si>
  <si>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</si>
  <si>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</si>
  <si>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</si>
  <si>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</si>
  <si>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</si>
  <si>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</si>
  <si>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</si>
  <si>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</si>
  <si>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</si>
  <si>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</si>
  <si>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</si>
  <si>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</si>
  <si>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</si>
  <si>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</si>
  <si>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</si>
  <si>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</si>
  <si>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</si>
  <si>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</si>
  <si>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</si>
  <si>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</si>
  <si>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</si>
  <si>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</si>
  <si>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</si>
  <si>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</si>
  <si>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</si>
  <si>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</si>
  <si>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</si>
  <si>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</si>
  <si>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</si>
  <si>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</si>
  <si>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</si>
  <si>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</si>
  <si>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</si>
  <si>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</si>
  <si>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</si>
  <si>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</si>
  <si>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</si>
  <si>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</si>
  <si>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</si>
  <si>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</si>
  <si>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</si>
  <si>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</si>
  <si>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</si>
  <si>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</si>
  <si>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</si>
  <si>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</si>
  <si>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</si>
  <si>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</si>
  <si>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</si>
  <si>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</si>
  <si>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</si>
  <si>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</si>
  <si>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</si>
  <si>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</si>
  <si>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</si>
  <si>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</si>
  <si>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</si>
  <si>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</si>
  <si>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</si>
  <si>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</si>
  <si>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</si>
  <si>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</si>
  <si>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</si>
  <si>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</si>
  <si>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</si>
  <si>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</si>
  <si>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</si>
  <si>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</si>
  <si>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</si>
  <si>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</si>
  <si>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</si>
  <si>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</si>
  <si>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</si>
  <si>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</si>
  <si>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</si>
  <si>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</si>
  <si>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</si>
  <si>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</si>
  <si>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</si>
  <si>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</si>
  <si>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</si>
  <si>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</si>
  <si>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</si>
  <si>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</si>
  <si>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</si>
  <si>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</si>
  <si>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</si>
  <si>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</si>
  <si>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</si>
  <si>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</si>
  <si>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</si>
  <si>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</si>
  <si>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</si>
  <si>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</si>
  <si>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</si>
  <si>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</si>
  <si>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秋田県大潟村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</si>
  <si>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</si>
  <si>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</si>
  <si>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</si>
  <si>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</si>
  <si>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</si>
  <si>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</si>
  <si>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</si>
  <si>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</si>
  <si>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</si>
  <si>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</si>
  <si>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</si>
  <si>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</si>
  <si>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</si>
  <si>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</si>
  <si>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</si>
  <si>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</si>
  <si>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</si>
  <si>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</si>
  <si>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</si>
  <si>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</si>
  <si>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</si>
  <si>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</si>
  <si>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</si>
  <si>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</si>
  <si>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</si>
  <si>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</si>
  <si>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</si>
  <si>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</si>
  <si>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</si>
  <si>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</si>
  <si>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</si>
  <si>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</si>
  <si>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</si>
  <si>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</si>
  <si>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</si>
  <si>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</si>
  <si>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</si>
  <si>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</si>
  <si>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</si>
  <si>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</si>
  <si>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</si>
  <si>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</si>
  <si>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</si>
  <si>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</si>
  <si>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</si>
  <si>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</si>
  <si>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</si>
  <si>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</si>
  <si>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</si>
  <si>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</si>
  <si>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</si>
  <si>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</si>
  <si>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</si>
  <si>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</si>
  <si>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</si>
  <si>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</si>
  <si>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</si>
  <si>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</si>
  <si>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</si>
  <si>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</si>
  <si>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</si>
  <si>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</si>
  <si>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</si>
  <si>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</si>
  <si>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</si>
  <si>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</si>
  <si>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</si>
  <si>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</si>
  <si>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</si>
  <si>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</si>
  <si>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</si>
  <si>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</si>
  <si>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</si>
  <si>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</si>
  <si>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</si>
  <si>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</si>
  <si>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</si>
  <si>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</si>
  <si>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</si>
  <si>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</si>
  <si>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</si>
  <si>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</si>
  <si>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</si>
  <si>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</si>
  <si>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</si>
  <si>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</si>
  <si>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</si>
  <si>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</si>
  <si>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</si>
  <si>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</si>
  <si>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</si>
  <si>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</si>
  <si>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</si>
  <si>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</si>
  <si>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</si>
  <si>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</si>
  <si>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</si>
  <si>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</si>
  <si>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</si>
  <si>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</si>
  <si>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</si>
  <si>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</si>
  <si>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</si>
  <si>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</si>
  <si>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</si>
  <si>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</si>
  <si>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</si>
  <si>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</si>
  <si>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</si>
  <si>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</si>
  <si>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大潟村公共下水道事業特別会計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</si>
  <si>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</si>
  <si>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</si>
  <si>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</si>
  <si>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</si>
  <si>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大潟村水道事業特別会計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</si>
  <si>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</si>
  <si>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大潟村介護サービス事業特別会計</t>
    <phoneticPr fontId="5"/>
  </si>
  <si>
    <t>-</t>
    <phoneticPr fontId="5"/>
  </si>
  <si>
    <t>(Ｆ)</t>
    <phoneticPr fontId="5"/>
  </si>
  <si>
    <t>大潟村介護保険事業特別会計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</si>
  <si>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</si>
  <si>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</si>
  <si>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</si>
  <si>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</si>
  <si>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</si>
  <si>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</si>
  <si>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</si>
  <si>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</si>
  <si>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</si>
  <si>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</si>
  <si>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</si>
  <si>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</si>
  <si>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</si>
  <si>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</si>
  <si>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</si>
  <si>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</si>
  <si>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</si>
  <si>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</si>
  <si>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</si>
  <si>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</si>
  <si>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</si>
  <si>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</si>
  <si>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</si>
  <si>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</si>
  <si>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</si>
  <si>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</si>
  <si>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</si>
  <si>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</si>
  <si>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</si>
  <si>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</si>
  <si>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</si>
  <si>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</si>
  <si>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</si>
  <si>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</si>
  <si>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</si>
  <si>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</si>
  <si>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</si>
  <si>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</si>
  <si>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</si>
  <si>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</si>
  <si>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</si>
  <si>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</si>
  <si>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</si>
  <si>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</si>
  <si>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</si>
  <si>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</si>
  <si>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</si>
  <si>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</si>
  <si>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</si>
  <si>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</si>
  <si>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</si>
  <si>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</si>
  <si>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</si>
  <si>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</si>
  <si>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</si>
  <si>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</si>
  <si>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</si>
  <si>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</si>
  <si>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</si>
  <si>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</si>
  <si>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</si>
  <si>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</si>
  <si>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</si>
  <si>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</si>
  <si>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</si>
  <si>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</si>
  <si>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</si>
  <si>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</si>
  <si>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</si>
  <si>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</si>
  <si>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</si>
  <si>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</si>
  <si>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</si>
  <si>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</si>
  <si>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</si>
  <si>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</si>
  <si>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</si>
  <si>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</si>
  <si>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</si>
  <si>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</si>
  <si>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</si>
  <si>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</si>
  <si>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</si>
  <si>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6.70</t>
  </si>
  <si>
    <t>▲ 0.25</t>
  </si>
  <si>
    <t>一般会計</t>
  </si>
  <si>
    <t>大潟村介護サービス事業特別会計</t>
  </si>
  <si>
    <t>大潟村介護保険事業特別会計</t>
  </si>
  <si>
    <t>大潟村水道事業特別会計</t>
  </si>
  <si>
    <t>大潟村診療所特別会計</t>
  </si>
  <si>
    <t>大潟村国民健康保険事業特別会計</t>
  </si>
  <si>
    <t>大潟村公共下水道事業特別会計</t>
  </si>
  <si>
    <t>大潟村後期高齢者医療特別会計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</si>
  <si>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</si>
  <si>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</si>
  <si>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</si>
  <si>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</si>
  <si>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</si>
  <si>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</si>
  <si>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</si>
  <si>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</si>
  <si>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</si>
  <si>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</si>
  <si>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</si>
  <si>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</si>
  <si>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</si>
  <si>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10">
      <t>アキタケンコウキコウレイシャイリョウ</t>
    </rPh>
    <rPh sb="10" eb="12">
      <t>コウイキ</t>
    </rPh>
    <rPh sb="12" eb="14">
      <t>レンゴウ</t>
    </rPh>
    <rPh sb="15" eb="26">
      <t>コウキコウレイシャイリョウトクベツカイケイ</t>
    </rPh>
    <phoneticPr fontId="2"/>
  </si>
  <si>
    <t>秋田県町村電算システム共同事業組合（一般会計）</t>
    <rPh sb="0" eb="7">
      <t>アキタケンチョウソンデンサン</t>
    </rPh>
    <rPh sb="11" eb="17">
      <t>キョウドウジギョウクミアイ</t>
    </rPh>
    <rPh sb="18" eb="20">
      <t>イッパン</t>
    </rPh>
    <rPh sb="20" eb="22">
      <t>カイケイ</t>
    </rPh>
    <phoneticPr fontId="2"/>
  </si>
  <si>
    <t>男鹿地区消防一部事務組合（一般会計）</t>
    <rPh sb="0" eb="12">
      <t>オガチクショウボウイチブジムクミアイ</t>
    </rPh>
    <rPh sb="13" eb="15">
      <t>イッパン</t>
    </rPh>
    <rPh sb="15" eb="17">
      <t>カイケイ</t>
    </rPh>
    <phoneticPr fontId="2"/>
  </si>
  <si>
    <t>八郎湖周辺清掃事務組合（一般会計）</t>
    <rPh sb="0" eb="3">
      <t>ハチロウコ</t>
    </rPh>
    <rPh sb="3" eb="5">
      <t>シュウヘン</t>
    </rPh>
    <rPh sb="5" eb="7">
      <t>セイソウ</t>
    </rPh>
    <rPh sb="7" eb="9">
      <t>ジム</t>
    </rPh>
    <rPh sb="9" eb="11">
      <t>クミアイ</t>
    </rPh>
    <rPh sb="12" eb="14">
      <t>イッパン</t>
    </rPh>
    <rPh sb="14" eb="16">
      <t>カイケイ</t>
    </rPh>
    <phoneticPr fontId="2"/>
  </si>
  <si>
    <t>ルーラル大潟</t>
    <rPh sb="4" eb="6">
      <t>オオガタ</t>
    </rPh>
    <phoneticPr fontId="2"/>
  </si>
  <si>
    <t>大潟村カントリーエレベーター公社</t>
    <rPh sb="0" eb="3">
      <t>オオガタムラ</t>
    </rPh>
    <rPh sb="14" eb="16">
      <t>コウシャ</t>
    </rPh>
    <phoneticPr fontId="2"/>
  </si>
  <si>
    <t>大潟共生自然エネルギー</t>
    <rPh sb="0" eb="2">
      <t>オオガタ</t>
    </rPh>
    <rPh sb="2" eb="4">
      <t>キョウセイ</t>
    </rPh>
    <rPh sb="4" eb="6">
      <t>シゼン</t>
    </rPh>
    <phoneticPr fontId="2"/>
  </si>
  <si>
    <t>-</t>
    <phoneticPr fontId="2"/>
  </si>
  <si>
    <t>-</t>
    <phoneticPr fontId="2"/>
  </si>
  <si>
    <t>-</t>
    <phoneticPr fontId="2"/>
  </si>
  <si>
    <t>ふるさと応援基金</t>
    <rPh sb="4" eb="8">
      <t>オウエンキキン</t>
    </rPh>
    <phoneticPr fontId="5"/>
  </si>
  <si>
    <t>かんがい排水施設整備基金</t>
    <rPh sb="4" eb="12">
      <t>ハイスイシセツセイビキキン</t>
    </rPh>
    <phoneticPr fontId="2"/>
  </si>
  <si>
    <t>道路維持管理基金</t>
    <rPh sb="0" eb="8">
      <t>ドウロイジカンリキキン</t>
    </rPh>
    <phoneticPr fontId="2"/>
  </si>
  <si>
    <t>観光振興基金</t>
    <rPh sb="0" eb="6">
      <t>カンコウシンコウキキン</t>
    </rPh>
    <phoneticPr fontId="2"/>
  </si>
  <si>
    <t>石油貯蔵施設立地対策等基金</t>
    <rPh sb="0" eb="13">
      <t>セキユチョゾウシセツリッチタイサクトウキキン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</si>
  <si>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</si>
  <si>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</si>
  <si>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有形固定資産減価償却率は、類似団体平均よりもやや高い水準にある。将来負担比率は類似団体平均よりも高い水準で推移してきたが令和３年度からは「比率なし」となっている。
　将来負担比率が類似団体平均より高い水準にあった要因は、小中学校（平成21～24年度）や認定こども園（平成29～30年度）建設に伴う地方債の発行や、基金の取崩しによるものであるが、地方債の繰上償還や発行額の抑制に加え、特定目的基金の積み増しにより充当可能財源が増加していることから、前年に引き続き「比率なし」となった。
　今後も引き続き、地方債の繰上償還や発行額の抑制による将来負担額の軽減と、大潟村公共施設等総合管理計画に基づき施設の長寿命化に努める。</t>
    <rPh sb="25" eb="26">
      <t>タカ</t>
    </rPh>
    <rPh sb="227" eb="228">
      <t>ヒ</t>
    </rPh>
    <rPh sb="229" eb="230">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</si>
  <si>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</si>
  <si>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</si>
  <si>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</si>
  <si>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</si>
  <si>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</si>
  <si>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</si>
  <si>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横ばいの数値となっているが、平成30年度以降、類似団体内平均を上回っている。これは、小中学校建替や社会資本整備事業、認定こども園建設など大規模事業の地方債の償還が始まった影響が大きい。一方で、新規地方債の発行抑制に努めており、地方債残高の逓減に伴って将来負担比率は減少傾向にある。
　特別な理由が無い限り、地方債借入額が償還額を上回らないことを基本とし、繰上償還や施設更新費用の計画的な積み立てなどを検討し、両比率の抑制と平準化を図っていく。</t>
    <rPh sb="11" eb="12">
      <t>ヨコ</t>
    </rPh>
    <rPh sb="15" eb="17">
      <t>スウチ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</si>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</sst>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9193644-E5F2-46A0-9B87-C2A1EB3DB2C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DCE4-4CA2-94F4-1D5B4F27BC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83432</c:v>
                </c:pt>
                <c:pt idx="1">
                  <c:v>31198</c:v>
                </c:pt>
                <c:pt idx="2">
                  <c:v>80072</c:v>
                </c:pt>
                <c:pt idx="3">
                  <c:v>492995</c:v>
                </c:pt>
                <c:pt idx="4">
                  <c:v>92847</c:v>
                </c:pt>
              </c:numCache>
            </c:numRef>
          </c:val>
          <c:smooth val="0"/>
          <c:extLst>
            <c:ext xmlns:c16="http://schemas.microsoft.com/office/drawing/2014/chart" uri="{C3380CC4-5D6E-409C-BE32-E72D297353CC}">
              <c16:uniqueId val="{00000001-DCE4-4CA2-94F4-1D5B4F27BC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5.88</c:v>
                </c:pt>
                <c:pt idx="1">
                  <c:v>5.05</c:v>
                </c:pt>
                <c:pt idx="2">
                  <c:v>5.66</c:v>
                </c:pt>
                <c:pt idx="3">
                  <c:v>8.3000000000000007</c:v>
                </c:pt>
                <c:pt idx="4">
                  <c:v>8.17</c:v>
                </c:pt>
              </c:numCache>
            </c:numRef>
          </c:val>
          <c:extLst>
            <c:ext xmlns:c16="http://schemas.microsoft.com/office/drawing/2014/chart" uri="{C3380CC4-5D6E-409C-BE32-E72D297353CC}">
              <c16:uniqueId val="{00000000-B648-47E3-8238-F949DD2FA6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18.62</c:v>
                </c:pt>
                <c:pt idx="1">
                  <c:v>12.46</c:v>
                </c:pt>
                <c:pt idx="2">
                  <c:v>12.26</c:v>
                </c:pt>
                <c:pt idx="3">
                  <c:v>15.49</c:v>
                </c:pt>
                <c:pt idx="4">
                  <c:v>15.83</c:v>
                </c:pt>
              </c:numCache>
            </c:numRef>
          </c:val>
          <c:extLst>
            <c:ext xmlns:c16="http://schemas.microsoft.com/office/drawing/2014/chart" uri="{C3380CC4-5D6E-409C-BE32-E72D297353CC}">
              <c16:uniqueId val="{00000001-B648-47E3-8238-F949DD2FA6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7.91</c:v>
                </c:pt>
                <c:pt idx="1">
                  <c:v>-6.7</c:v>
                </c:pt>
                <c:pt idx="2">
                  <c:v>5.38</c:v>
                </c:pt>
                <c:pt idx="3">
                  <c:v>7.19</c:v>
                </c:pt>
                <c:pt idx="4">
                  <c:v>-0.25</c:v>
                </c:pt>
              </c:numCache>
            </c:numRef>
          </c:val>
          <c:smooth val="0"/>
          <c:extLst>
            <c:ext xmlns:c16="http://schemas.microsoft.com/office/drawing/2014/chart" uri="{C3380CC4-5D6E-409C-BE32-E72D297353CC}">
              <c16:uniqueId val="{00000002-B648-47E3-8238-F949DD2FA6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DA-4E50-8734-9243CE478E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DA-4E50-8734-9243CE478EF5}"/>
            </c:ext>
          </c:extLst>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95DA-4E50-8734-9243CE478EF5}"/>
            </c:ext>
          </c:extLst>
        </c:ser>
        <c:ser>
          <c:idx val="3"/>
          <c:order val="3"/>
          <c:tx>
            <c:strRef>
              <c:f>データシート!$A$30</c:f>
              <c:strCache>
                <c:ptCount val="1"/>
                <c:pt idx="0">
                  <c:v>大潟村公共下水道事業特別会計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0.32</c:v>
                </c:pt>
                <c:pt idx="2">
                  <c:v>#N/A</c:v>
                </c:pt>
                <c:pt idx="3">
                  <c:v>0.35</c:v>
                </c:pt>
                <c:pt idx="4">
                  <c:v>#N/A</c:v>
                </c:pt>
                <c:pt idx="5">
                  <c:v>1.19</c:v>
                </c:pt>
                <c:pt idx="6">
                  <c:v>#N/A</c:v>
                </c:pt>
                <c:pt idx="7">
                  <c:v>1.43</c:v>
                </c:pt>
                <c:pt idx="8">
                  <c:v>#N/A</c:v>
                </c:pt>
                <c:pt idx="9">
                  <c:v>0.42</c:v>
                </c:pt>
              </c:numCache>
            </c:numRef>
          </c:val>
          <c:extLst>
            <c:ext xmlns:c16="http://schemas.microsoft.com/office/drawing/2014/chart" uri="{C3380CC4-5D6E-409C-BE32-E72D297353CC}">
              <c16:uniqueId val="{00000003-95DA-4E50-8734-9243CE478EF5}"/>
            </c:ext>
          </c:extLst>
        </c:ser>
        <c:ser>
          <c:idx val="4"/>
          <c:order val="4"/>
          <c:tx>
            <c:strRef>
              <c:f>データシート!$A$31</c:f>
              <c:strCache>
                <c:ptCount val="1"/>
                <c:pt idx="0">
                  <c:v>大潟村国民健康保険事業特別会計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1.96</c:v>
                </c:pt>
                <c:pt idx="2">
                  <c:v>#N/A</c:v>
                </c:pt>
                <c:pt idx="3">
                  <c:v>1.2</c:v>
                </c:pt>
                <c:pt idx="4">
                  <c:v>#N/A</c:v>
                </c:pt>
                <c:pt idx="5">
                  <c:v>1.19</c:v>
                </c:pt>
                <c:pt idx="6">
                  <c:v>#N/A</c:v>
                </c:pt>
                <c:pt idx="7">
                  <c:v>0.98</c:v>
                </c:pt>
                <c:pt idx="8">
                  <c:v>#N/A</c:v>
                </c:pt>
                <c:pt idx="9">
                  <c:v>0.52</c:v>
                </c:pt>
              </c:numCache>
            </c:numRef>
          </c:val>
          <c:extLst>
            <c:ext xmlns:c16="http://schemas.microsoft.com/office/drawing/2014/chart" uri="{C3380CC4-5D6E-409C-BE32-E72D297353CC}">
              <c16:uniqueId val="{00000004-95DA-4E50-8734-9243CE478EF5}"/>
            </c:ext>
          </c:extLst>
        </c:ser>
        <c:ser>
          <c:idx val="5"/>
          <c:order val="5"/>
          <c:tx>
            <c:strRef>
              <c:f>データシート!$A$32</c:f>
              <c:strCache>
                <c:ptCount val="1"/>
                <c:pt idx="0">
                  <c:v>大潟村診療所特別会計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0.13</c:v>
                </c:pt>
                <c:pt idx="2">
                  <c:v>#N/A</c:v>
                </c:pt>
                <c:pt idx="3">
                  <c:v>0.21</c:v>
                </c:pt>
                <c:pt idx="4">
                  <c:v>#N/A</c:v>
                </c:pt>
                <c:pt idx="5">
                  <c:v>0.31</c:v>
                </c:pt>
                <c:pt idx="6">
                  <c:v>#N/A</c:v>
                </c:pt>
                <c:pt idx="7">
                  <c:v>0.52</c:v>
                </c:pt>
                <c:pt idx="8">
                  <c:v>#N/A</c:v>
                </c:pt>
                <c:pt idx="9">
                  <c:v>0.6</c:v>
                </c:pt>
              </c:numCache>
            </c:numRef>
          </c:val>
          <c:extLst>
            <c:ext xmlns:c16="http://schemas.microsoft.com/office/drawing/2014/chart" uri="{C3380CC4-5D6E-409C-BE32-E72D297353CC}">
              <c16:uniqueId val="{00000005-95DA-4E50-8734-9243CE478EF5}"/>
            </c:ext>
          </c:extLst>
        </c:ser>
        <c:ser>
          <c:idx val="6"/>
          <c:order val="6"/>
          <c:tx>
            <c:strRef>
              <c:f>データシート!$A$33</c:f>
              <c:strCache>
                <c:ptCount val="1"/>
                <c:pt idx="0">
                  <c:v>大潟村水道事業特別会計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0.23</c:v>
                </c:pt>
                <c:pt idx="2">
                  <c:v>#N/A</c:v>
                </c:pt>
                <c:pt idx="3">
                  <c:v>0.54</c:v>
                </c:pt>
                <c:pt idx="4">
                  <c:v>#N/A</c:v>
                </c:pt>
                <c:pt idx="5">
                  <c:v>0.65</c:v>
                </c:pt>
                <c:pt idx="6">
                  <c:v>#N/A</c:v>
                </c:pt>
                <c:pt idx="7">
                  <c:v>1.1000000000000001</c:v>
                </c:pt>
                <c:pt idx="8">
                  <c:v>#N/A</c:v>
                </c:pt>
                <c:pt idx="9">
                  <c:v>0.76</c:v>
                </c:pt>
              </c:numCache>
            </c:numRef>
          </c:val>
          <c:extLst>
            <c:ext xmlns:c16="http://schemas.microsoft.com/office/drawing/2014/chart" uri="{C3380CC4-5D6E-409C-BE32-E72D297353CC}">
              <c16:uniqueId val="{00000006-95DA-4E50-8734-9243CE478EF5}"/>
            </c:ext>
          </c:extLst>
        </c:ser>
        <c:ser>
          <c:idx val="7"/>
          <c:order val="7"/>
          <c:tx>
            <c:strRef>
              <c:f>データシート!$A$34</c:f>
              <c:strCache>
                <c:ptCount val="1"/>
                <c:pt idx="0">
                  <c:v>大潟村介護保険事業特別会計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0.57999999999999996</c:v>
                </c:pt>
                <c:pt idx="2">
                  <c:v>#N/A</c:v>
                </c:pt>
                <c:pt idx="3">
                  <c:v>1.29</c:v>
                </c:pt>
                <c:pt idx="4">
                  <c:v>#N/A</c:v>
                </c:pt>
                <c:pt idx="5">
                  <c:v>1.1200000000000001</c:v>
                </c:pt>
                <c:pt idx="6">
                  <c:v>#N/A</c:v>
                </c:pt>
                <c:pt idx="7">
                  <c:v>1.2</c:v>
                </c:pt>
                <c:pt idx="8">
                  <c:v>#N/A</c:v>
                </c:pt>
                <c:pt idx="9">
                  <c:v>1.19</c:v>
                </c:pt>
              </c:numCache>
            </c:numRef>
          </c:val>
          <c:extLst>
            <c:ext xmlns:c16="http://schemas.microsoft.com/office/drawing/2014/chart" uri="{C3380CC4-5D6E-409C-BE32-E72D297353CC}">
              <c16:uniqueId val="{00000007-95DA-4E50-8734-9243CE478EF5}"/>
            </c:ext>
          </c:extLst>
        </c:ser>
        <c:ser>
          <c:idx val="8"/>
          <c:order val="8"/>
          <c:tx>
            <c:strRef>
              <c:f>データシート!$A$35</c:f>
              <c:strCache>
                <c:ptCount val="1"/>
                <c:pt idx="0">
                  <c:v>大潟村介護サービス事業特別会計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1.1000000000000001</c:v>
                </c:pt>
                <c:pt idx="2">
                  <c:v>#N/A</c:v>
                </c:pt>
                <c:pt idx="3">
                  <c:v>0.85</c:v>
                </c:pt>
                <c:pt idx="4">
                  <c:v>#N/A</c:v>
                </c:pt>
                <c:pt idx="5">
                  <c:v>0.86</c:v>
                </c:pt>
                <c:pt idx="6">
                  <c:v>#N/A</c:v>
                </c:pt>
                <c:pt idx="7">
                  <c:v>1.69</c:v>
                </c:pt>
                <c:pt idx="8">
                  <c:v>#N/A</c:v>
                </c:pt>
                <c:pt idx="9">
                  <c:v>1.22</c:v>
                </c:pt>
              </c:numCache>
            </c:numRef>
          </c:val>
          <c:extLst>
            <c:ext xmlns:c16="http://schemas.microsoft.com/office/drawing/2014/chart" uri="{C3380CC4-5D6E-409C-BE32-E72D297353CC}">
              <c16:uniqueId val="{00000008-95DA-4E50-8734-9243CE478E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5.74</c:v>
                </c:pt>
                <c:pt idx="2">
                  <c:v>#N/A</c:v>
                </c:pt>
                <c:pt idx="3">
                  <c:v>4.83</c:v>
                </c:pt>
                <c:pt idx="4">
                  <c:v>#N/A</c:v>
                </c:pt>
                <c:pt idx="5">
                  <c:v>5.34</c:v>
                </c:pt>
                <c:pt idx="6">
                  <c:v>#N/A</c:v>
                </c:pt>
                <c:pt idx="7">
                  <c:v>7.77</c:v>
                </c:pt>
                <c:pt idx="8">
                  <c:v>#N/A</c:v>
                </c:pt>
                <c:pt idx="9">
                  <c:v>7.55</c:v>
                </c:pt>
              </c:numCache>
            </c:numRef>
          </c:val>
          <c:extLst>
            <c:ext xmlns:c16="http://schemas.microsoft.com/office/drawing/2014/chart" uri="{C3380CC4-5D6E-409C-BE32-E72D297353CC}">
              <c16:uniqueId val="{00000009-95DA-4E50-8734-9243CE478E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212</c:v>
                </c:pt>
                <c:pt idx="5">
                  <c:v>213</c:v>
                </c:pt>
                <c:pt idx="8">
                  <c:v>213</c:v>
                </c:pt>
                <c:pt idx="11">
                  <c:v>221</c:v>
                </c:pt>
                <c:pt idx="14">
                  <c:v>214</c:v>
                </c:pt>
              </c:numCache>
            </c:numRef>
          </c:val>
          <c:extLst>
            <c:ext xmlns:c16="http://schemas.microsoft.com/office/drawing/2014/chart" uri="{C3380CC4-5D6E-409C-BE32-E72D297353CC}">
              <c16:uniqueId val="{00000000-72AC-4961-856B-C76E8CF184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AC-4961-856B-C76E8CF184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AC-4961-856B-C76E8CF184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19</c:v>
                </c:pt>
                <c:pt idx="6">
                  <c:v>20</c:v>
                </c:pt>
                <c:pt idx="9">
                  <c:v>21</c:v>
                </c:pt>
                <c:pt idx="12">
                  <c:v>19</c:v>
                </c:pt>
              </c:numCache>
            </c:numRef>
          </c:val>
          <c:extLst>
            <c:ext xmlns:c16="http://schemas.microsoft.com/office/drawing/2014/chart" uri="{C3380CC4-5D6E-409C-BE32-E72D297353CC}">
              <c16:uniqueId val="{00000003-72AC-4961-856B-C76E8CF184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c:v>
                </c:pt>
                <c:pt idx="3">
                  <c:v>9</c:v>
                </c:pt>
                <c:pt idx="6">
                  <c:v>34</c:v>
                </c:pt>
                <c:pt idx="9">
                  <c:v>18</c:v>
                </c:pt>
                <c:pt idx="12">
                  <c:v>8</c:v>
                </c:pt>
              </c:numCache>
            </c:numRef>
          </c:val>
          <c:extLst>
            <c:ext xmlns:c16="http://schemas.microsoft.com/office/drawing/2014/chart" uri="{C3380CC4-5D6E-409C-BE32-E72D297353CC}">
              <c16:uniqueId val="{00000004-72AC-4961-856B-C76E8CF184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AC-4961-856B-C76E8CF184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AC-4961-856B-C76E8CF184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333</c:v>
                </c:pt>
                <c:pt idx="3">
                  <c:v>343</c:v>
                </c:pt>
                <c:pt idx="6">
                  <c:v>348</c:v>
                </c:pt>
                <c:pt idx="9">
                  <c:v>346</c:v>
                </c:pt>
                <c:pt idx="12">
                  <c:v>343</c:v>
                </c:pt>
              </c:numCache>
            </c:numRef>
          </c:val>
          <c:extLst>
            <c:ext xmlns:c16="http://schemas.microsoft.com/office/drawing/2014/chart" uri="{C3380CC4-5D6E-409C-BE32-E72D297353CC}">
              <c16:uniqueId val="{00000007-72AC-4961-856B-C76E8CF184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157</c:v>
                </c:pt>
                <c:pt idx="2">
                  <c:v>#N/A</c:v>
                </c:pt>
                <c:pt idx="3">
                  <c:v>#N/A</c:v>
                </c:pt>
                <c:pt idx="4">
                  <c:v>158</c:v>
                </c:pt>
                <c:pt idx="5">
                  <c:v>#N/A</c:v>
                </c:pt>
                <c:pt idx="6">
                  <c:v>#N/A</c:v>
                </c:pt>
                <c:pt idx="7">
                  <c:v>189</c:v>
                </c:pt>
                <c:pt idx="8">
                  <c:v>#N/A</c:v>
                </c:pt>
                <c:pt idx="9">
                  <c:v>#N/A</c:v>
                </c:pt>
                <c:pt idx="10">
                  <c:v>164</c:v>
                </c:pt>
                <c:pt idx="11">
                  <c:v>#N/A</c:v>
                </c:pt>
                <c:pt idx="12">
                  <c:v>#N/A</c:v>
                </c:pt>
                <c:pt idx="13">
                  <c:v>156</c:v>
                </c:pt>
                <c:pt idx="14">
                  <c:v>#N/A</c:v>
                </c:pt>
              </c:numCache>
            </c:numRef>
          </c:val>
          <c:smooth val="0"/>
          <c:extLst>
            <c:ext xmlns:c16="http://schemas.microsoft.com/office/drawing/2014/chart" uri="{C3380CC4-5D6E-409C-BE32-E72D297353CC}">
              <c16:uniqueId val="{00000008-72AC-4961-856B-C76E8CF184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2650</c:v>
                </c:pt>
                <c:pt idx="5">
                  <c:v>2607</c:v>
                </c:pt>
                <c:pt idx="8">
                  <c:v>2555</c:v>
                </c:pt>
                <c:pt idx="11">
                  <c:v>2470</c:v>
                </c:pt>
                <c:pt idx="14">
                  <c:v>2324</c:v>
                </c:pt>
              </c:numCache>
            </c:numRef>
          </c:val>
          <c:extLst>
            <c:ext xmlns:c16="http://schemas.microsoft.com/office/drawing/2014/chart" uri="{C3380CC4-5D6E-409C-BE32-E72D297353CC}">
              <c16:uniqueId val="{00000000-EEAE-4294-A551-D56D50336B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EAE-4294-A551-D56D50336B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945</c:v>
                </c:pt>
                <c:pt idx="5">
                  <c:v>976</c:v>
                </c:pt>
                <c:pt idx="8">
                  <c:v>1020</c:v>
                </c:pt>
                <c:pt idx="11">
                  <c:v>1341</c:v>
                </c:pt>
                <c:pt idx="14">
                  <c:v>1411</c:v>
                </c:pt>
              </c:numCache>
            </c:numRef>
          </c:val>
          <c:extLst>
            <c:ext xmlns:c16="http://schemas.microsoft.com/office/drawing/2014/chart" uri="{C3380CC4-5D6E-409C-BE32-E72D297353CC}">
              <c16:uniqueId val="{00000002-EEAE-4294-A551-D56D50336B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AE-4294-A551-D56D50336B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AE-4294-A551-D56D50336B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AE-4294-A551-D56D50336B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379</c:v>
                </c:pt>
                <c:pt idx="3">
                  <c:v>271</c:v>
                </c:pt>
                <c:pt idx="6">
                  <c:v>267</c:v>
                </c:pt>
                <c:pt idx="9">
                  <c:v>234</c:v>
                </c:pt>
                <c:pt idx="12">
                  <c:v>246</c:v>
                </c:pt>
              </c:numCache>
            </c:numRef>
          </c:val>
          <c:extLst>
            <c:ext xmlns:c16="http://schemas.microsoft.com/office/drawing/2014/chart" uri="{C3380CC4-5D6E-409C-BE32-E72D297353CC}">
              <c16:uniqueId val="{00000006-EEAE-4294-A551-D56D50336B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122</c:v>
                </c:pt>
                <c:pt idx="3">
                  <c:v>101</c:v>
                </c:pt>
                <c:pt idx="6">
                  <c:v>76</c:v>
                </c:pt>
                <c:pt idx="9">
                  <c:v>50</c:v>
                </c:pt>
                <c:pt idx="12">
                  <c:v>27</c:v>
                </c:pt>
              </c:numCache>
            </c:numRef>
          </c:val>
          <c:extLst>
            <c:ext xmlns:c16="http://schemas.microsoft.com/office/drawing/2014/chart" uri="{C3380CC4-5D6E-409C-BE32-E72D297353CC}">
              <c16:uniqueId val="{00000007-EEAE-4294-A551-D56D50336B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197</c:v>
                </c:pt>
                <c:pt idx="3">
                  <c:v>145</c:v>
                </c:pt>
                <c:pt idx="6">
                  <c:v>159</c:v>
                </c:pt>
                <c:pt idx="9">
                  <c:v>171</c:v>
                </c:pt>
                <c:pt idx="12">
                  <c:v>221</c:v>
                </c:pt>
              </c:numCache>
            </c:numRef>
          </c:val>
          <c:extLst>
            <c:ext xmlns:c16="http://schemas.microsoft.com/office/drawing/2014/chart" uri="{C3380CC4-5D6E-409C-BE32-E72D297353CC}">
              <c16:uniqueId val="{00000008-EEAE-4294-A551-D56D50336B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9-EEAE-4294-A551-D56D50336B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3864</c:v>
                </c:pt>
                <c:pt idx="3">
                  <c:v>3660</c:v>
                </c:pt>
                <c:pt idx="6">
                  <c:v>3384</c:v>
                </c:pt>
                <c:pt idx="9">
                  <c:v>3261</c:v>
                </c:pt>
                <c:pt idx="12">
                  <c:v>3013</c:v>
                </c:pt>
              </c:numCache>
            </c:numRef>
          </c:val>
          <c:extLst>
            <c:ext xmlns:c16="http://schemas.microsoft.com/office/drawing/2014/chart" uri="{C3380CC4-5D6E-409C-BE32-E72D297353CC}">
              <c16:uniqueId val="{0000000A-EEAE-4294-A551-D56D50336B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969</c:v>
                </c:pt>
                <c:pt idx="2">
                  <c:v>#N/A</c:v>
                </c:pt>
                <c:pt idx="3">
                  <c:v>#N/A</c:v>
                </c:pt>
                <c:pt idx="4">
                  <c:v>594</c:v>
                </c:pt>
                <c:pt idx="5">
                  <c:v>#N/A</c:v>
                </c:pt>
                <c:pt idx="6">
                  <c:v>#N/A</c:v>
                </c:pt>
                <c:pt idx="7">
                  <c:v>311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AE-4294-A551-D56D50336B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267</c:v>
                </c:pt>
                <c:pt idx="1">
                  <c:v>364</c:v>
                </c:pt>
                <c:pt idx="2">
                  <c:v>365</c:v>
                </c:pt>
              </c:numCache>
            </c:numRef>
          </c:val>
          <c:extLst>
            <c:ext xmlns:c16="http://schemas.microsoft.com/office/drawing/2014/chart" uri="{C3380CC4-5D6E-409C-BE32-E72D297353CC}">
              <c16:uniqueId val="{00000000-AEA2-41F3-A4CE-9FA8407CAE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30</c:v>
                </c:pt>
                <c:pt idx="2">
                  <c:v>31</c:v>
                </c:pt>
              </c:numCache>
            </c:numRef>
          </c:val>
          <c:extLst>
            <c:ext xmlns:c16="http://schemas.microsoft.com/office/drawing/2014/chart" uri="{C3380CC4-5D6E-409C-BE32-E72D297353CC}">
              <c16:uniqueId val="{00000001-AEA2-41F3-A4CE-9FA8407CAE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543</c:v>
                </c:pt>
                <c:pt idx="1">
                  <c:v>732</c:v>
                </c:pt>
                <c:pt idx="2">
                  <c:v>849</c:v>
                </c:pt>
              </c:numCache>
            </c:numRef>
          </c:val>
          <c:extLst>
            <c:ext xmlns:c16="http://schemas.microsoft.com/office/drawing/2014/chart" uri="{C3380CC4-5D6E-409C-BE32-E72D297353CC}">
              <c16:uniqueId val="{00000002-AEA2-41F3-A4CE-9FA8407CAE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{D0B5D17C-8309-4A6C-9FA8-65D2C7DA752B}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B15-4A18-984B-3A2AE664C0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{0F2DCD59-2285-4CD3-80D7-3169908B9FBE}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15-4A18-984B-3A2AE664C0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{AEEE3152-FEE8-4905-B4EF-FC5676F1833E}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15-4A18-984B-3A2AE664C0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{4A8E09A8-D966-4EAF-8D10-2EDE804B753C}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15-4A18-984B-3A2AE664C0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{0A1699EB-5E21-4AC0-9233-D610E85131B7}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15-4A18-984B-3A2AE664C07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{F3034EF9-B4D9-40F6-8DEB-DA9ADB65F276}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B15-4A18-984B-3A2AE664C07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{4F910635-A9E8-407F-B8E4-3FA084577990}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B15-4A18-984B-3A2AE664C07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{BC877BBF-71F1-4F0F-A589-FC3F6530D63E}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B15-4A18-984B-3A2AE664C07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{E81608C1-C6C2-4B0D-8F95-C1E98275B277}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B15-4A18-984B-3A2AE664C0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57.7</c:v>
                </c:pt>
                <c:pt idx="16">
                  <c:v>59.1</c:v>
                </c:pt>
                <c:pt idx="24">
                  <c:v>60.7</c:v>
                </c:pt>
                <c:pt idx="32">
                  <c:v>63.9</c:v>
                </c:pt>
              </c:numCache>
            </c:numRef>
          </c:xVal>
          <c:yVal>
            <c:numRef>
              <c:f>公会計指標分析・財政指標組合せ分析表!$BP$51:$DC$51</c:f>
              <c:numCache>
                <c:formatCode>#,##0.0;"▲ "#,##0.0</c:formatCode>
                <c:ptCount val="40"/>
                <c:pt idx="0">
                  <c:v>50.7</c:v>
                </c:pt>
                <c:pt idx="8">
                  <c:v>31</c:v>
                </c:pt>
                <c:pt idx="16">
                  <c:v>15.8</c:v>
                </c:pt>
              </c:numCache>
            </c:numRef>
          </c:yVal>
          <c:smooth val="0"/>
          <c:extLst>
            <c:ext xmlns:c16="http://schemas.microsoft.com/office/drawing/2014/chart" uri="{C3380CC4-5D6E-409C-BE32-E72D297353CC}">
              <c16:uniqueId val="{00000009-DB15-4A18-984B-3A2AE664C0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{1DD78273-F1E8-41AC-99D9-35B6535EB8A9}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B15-4A18-984B-3A2AE664C0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{8F16070B-237A-4A38-8F25-25F71F4A2392}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15-4A18-984B-3A2AE664C0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{E0464E77-A6CD-41F6-AB02-22ECE5ED39A1}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15-4A18-984B-3A2AE664C0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{1040200C-0170-4644-A9F0-1A1926F577EE}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15-4A18-984B-3A2AE664C0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{DBE96FF9-DCED-4F37-9605-DB1A809F1747}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15-4A18-984B-3A2AE664C07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{1D3CDBAE-CC42-4992-A75B-9A05D3E2C547}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B15-4A18-984B-3A2AE664C07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{1CB1050F-DB56-4730-A2F4-DCA76AE7B99E}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B15-4A18-984B-3A2AE664C07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{5F8152F5-69B8-4470-A356-CF0C0E458596}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B15-4A18-984B-3A2AE664C07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{EEECC833-46A3-4056-BCE3-3CD2F90EE8E4}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B15-4A18-984B-3A2AE664C0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B15-4A18-984B-3A2AE664C07B}"/>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{22B07C8F-62BB-45B1-B6EA-76060AB20DB1}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A25-4D3E-B5BF-8F97A2E4A7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{78EE38CF-14BC-4760-8098-D3F5EEBB49BB}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25-4D3E-B5BF-8F97A2E4A7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{CE7E336B-3DDB-408F-B7A0-959452E9EB43}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25-4D3E-B5BF-8F97A2E4A7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{90A99C94-34BD-432E-9C9E-86DDD28D69AD}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25-4D3E-B5BF-8F97A2E4A7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{5798C08D-A798-4580-BAE1-2A12B88C8181}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25-4D3E-B5BF-8F97A2E4A7B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{2BDC7AC9-6BE3-4717-949B-83F3127B0714}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A25-4D3E-B5BF-8F97A2E4A7B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{8ECBDDCF-6424-44D7-9BD4-B4C477632C14}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A25-4D3E-B5BF-8F97A2E4A7B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{D27F23F4-61F8-436F-A67F-B97AA729668E}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A25-4D3E-B5BF-8F97A2E4A7B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{0B6F562E-4081-4D39-8039-8404E51E3CAB}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A25-4D3E-B5BF-8F97A2E4A7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8.1999999999999993</c:v>
                </c:pt>
                <c:pt idx="16">
                  <c:v>8.6</c:v>
                </c:pt>
                <c:pt idx="24">
                  <c:v>8.4</c:v>
                </c:pt>
                <c:pt idx="32">
                  <c:v>8.1999999999999993</c:v>
                </c:pt>
              </c:numCache>
            </c:numRef>
          </c:xVal>
          <c:yVal>
            <c:numRef>
              <c:f>公会計指標分析・財政指標組合せ分析表!$BP$73:$DC$73</c:f>
              <c:numCache>
                <c:formatCode>#,##0.0;"▲ "#,##0.0</c:formatCode>
                <c:ptCount val="40"/>
                <c:pt idx="0">
                  <c:v>50.7</c:v>
                </c:pt>
                <c:pt idx="8">
                  <c:v>31</c:v>
                </c:pt>
                <c:pt idx="16">
                  <c:v>15.8</c:v>
                </c:pt>
              </c:numCache>
            </c:numRef>
          </c:yVal>
          <c:smooth val="0"/>
          <c:extLst>
            <c:ext xmlns:c16="http://schemas.microsoft.com/office/drawing/2014/chart" uri="{C3380CC4-5D6E-409C-BE32-E72D297353CC}">
              <c16:uniqueId val="{00000009-3A25-4D3E-B5BF-8F97A2E4A7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{3724178A-830B-4737-9CE5-8F17EAE04CD9}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A25-4D3E-B5BF-8F97A2E4A7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{A6CAFEC7-AE89-4B0A-9DE8-04457BC0E105}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25-4D3E-B5BF-8F97A2E4A7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{985BE0F8-D2D9-4EE8-9644-BF6D1116827D}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25-4D3E-B5BF-8F97A2E4A7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{9C177BD0-2199-4F67-ADF7-B5B201308B55}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25-4D3E-B5BF-8F97A2E4A7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{D3C4D6B6-5CAE-4AE1-AB3F-6AB986F0481F}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25-4D3E-B5BF-8F97A2E4A7B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{D346C11A-2EB9-4E48-9190-D444557F8F7B}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A25-4D3E-B5BF-8F97A2E4A7B1}"/>
                </c:ext>
              </c:extLst>
            </c:dLbl>
            <c:dLbl>
              <c:idx val="16"/>
              <c:layout>
                <c:manualLayout>
                  <c:x val="-3.1570342725075584E-2"/>
                  <c:y val="-4.349592131553585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{0616D416-E989-44C8-932C-201784EC10E1}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A25-4D3E-B5BF-8F97A2E4A7B1}"/>
                </c:ext>
              </c:extLst>
            </c:dLbl>
            <c:dLbl>
              <c:idx val="24"/>
              <c:layout>
                <c:manualLayout>
                  <c:x val="-4.4905057365901106E-2"/>
                  <c:y val="-5.29562842016649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{855DA961-7C1D-4E84-A485-16080D6D3690}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A25-4D3E-B5BF-8F97A2E4A7B1}"/>
                </c:ext>
              </c:extLst>
            </c:dLbl>
            <c:dLbl>
              <c:idx val="32"/>
              <c:layout>
                <c:manualLayout>
                  <c:x val="-1.8235628084250059E-2"/>
                  <c:y val="-9.079773574618109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{BCFBFA8A-9D11-448F-A93C-EC4EE3D00EA8}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A25-4D3E-B5BF-8F97A2E4A7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A25-4D3E-B5BF-8F97A2E4A7B1}"/>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9860554-3E7F-4B0F-9BB8-9E5CC02288E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155A154-99B5-46D3-909C-B49AE0D7CBF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1EEF697-1E1B-45AC-B756-9BA5CE332E2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79B6AEB-7D89-467D-8765-83A52DA2F12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63630A7-4806-4A5C-929E-020A51D27C4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08698EE-C907-4949-90E4-892EDBD0252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37D06C5-0A5A-404E-AA6E-F7A125C4D6C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5D9724D-9A3C-4675-BA49-C17DE5F5637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DF61D15-5064-495E-A50F-5CFECC678BC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2006A64-6C7C-466F-A39F-A5DE1A0D71E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
2,991
170.11
3,901,563
3,708,220
188,326
2,305,439
3,012,873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89A96DE-2F13-427E-AB19-B84B14BA3F6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92F98EC-A59F-4FAB-85B7-3D483E2F7E9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FFFD0CD-6B45-4010-93B0-A8195179D13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C45783F-1DF4-416B-BD30-92DEC0C6C6C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5DF624D-0526-433D-A7CC-B30F2EED56D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675AC9C-AF51-4AC5-B0A1-3BEA1139DA9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58C6B4F-C681-4A13-AA89-5EEEF38285C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D34F0FA-1A67-476D-A1E8-B7F15E71308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1B6C5F2-107D-4960-8DA9-4C3A3B0F332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DED76A7-AF46-496F-82EC-94ABB952E9B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6D80D6D-3AD7-497E-B91E-03DF7B9192F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7DB8448-C39F-466B-9457-A357B9E0BAE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CD0C729-A743-4387-AB16-9899F49B22F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E5AAE49-717B-404B-9A36-23D23B4D4F4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4EAB5D6-383C-45C8-A483-0B5B34EF8C8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2CDB62A-27F4-4CFF-9530-F355976F9F1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C9620B1-8C43-4CBD-94EF-67CF7F69843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A2A5FA6-C562-43A8-8404-17F17FB6A13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60FDF30-BEBE-4EDB-A061-E18FAA5D494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6E7AD5B-0B19-4886-9095-E6D0D54282B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42D1524-5B23-4634-B8A0-6D57E74B575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9CD7680-5087-40DD-987E-C099707AD1E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0189A70-F0FE-43C9-ACA0-512209203B5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49A1289-2500-4CF1-80F2-F4CB662A2E5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0EAB49B-8767-4C71-9E9F-2599060FC9E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F810AA1-A289-4A3D-A20F-4BB845F91D3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413FE24-9053-41E6-BBBA-69C24BE9D1A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F0EA2FD-2745-4B60-B45D-4E9A60B1FDD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ADCBCE8-5CD3-40C4-A7A5-68CDA33C466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CA0358F-E990-4938-81A9-19472DB2DD8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79E3F5C-B283-42CC-BFF4-CD38D5FBA18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D56B6FD-4D5B-4B43-978A-68795CC0848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1B195FC-D121-42C6-BFF3-593ADCAAF84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0C43EDA-42F1-427E-936D-466074CDD9B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37715C8-D4D1-4481-ACB9-4560FFD8939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9ADB827-F6E4-4B0E-9FA3-3595A806715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BB47F21-8BAD-49E0-A412-028F1E28D52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農業が主要産業であり、大規模農家数が多く、農家所得が高いこと等により、類似団体平均を上回っている。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ほぼ横ばいで推移しているが、村税の徴収率については例年</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％を超える高い率で推移しており、引き続きこの水準を維持し、自主財源の確保を図る。</a:t>
          </a:r>
        </a:p>
        <a:p>
          <a:r>
            <a:rPr kumimoji="1" lang="ja-JP" altLang="en-US" sz="1100">
              <a:latin typeface="ＭＳ Ｐゴシック" panose="020B0600070205080204" pitchFamily="50" charset="-128"/>
              <a:ea typeface="ＭＳ Ｐゴシック" panose="020B0600070205080204" pitchFamily="50" charset="-128"/>
            </a:rPr>
            <a:t>　併せて、今後も計画的な繰上償還の実施や、事務事業の見直し等により経常経費の削減、行政の効率化に取り組む。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302562F-6C2F-4436-81EB-7C79213A33D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786BDE63-63A8-4FAD-B6C3-01E4526C7167}"/>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74ABB53C-BB28-4D68-BDF8-55444BAF72A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4CAF3103-E21E-4988-93F3-97315D3D3A6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BEAEE8AB-508B-42CD-82B5-764BD64AB461}"/>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607FF59A-9016-4EC2-A9C6-42A3C8AD0DB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A863480E-AE06-45EE-ACD3-A76C612742B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D7C84EE7-0229-4C15-BBB8-77A49C7405F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EEADC3A4-C5A7-4825-9608-1AC88EC0797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47E04C98-655C-418E-A84D-6C39CC9EC061}"/>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5DB9E206-86E3-42B8-9E61-A5399452D4EC}"/>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5565FE39-F1F4-41F6-9EE8-F41A4CEE51A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90236C49-B493-412F-ACDA-315CEDA6EC7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DFA1312-8822-487D-B724-3888D28C9C1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24891F4-7F02-444B-AF57-0E57C750B33F}"/>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5FE4F6F-553A-408B-80B5-54BE5A640D69}"/>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3B2306DD-E8A1-4953-8738-397E1C57AA46}"/>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7EB8D996-032D-4BBA-8F2A-7BC2042D34E9}"/>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B8F84E5E-D002-4D3D-A071-ADF656C1C049}"/>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8" name="直線コネクタ 67">
          <a:extLst>
            <a:ext uri="{FF2B5EF4-FFF2-40B4-BE49-F238E27FC236}">
              <a16:creationId xmlns:a16="http://schemas.microsoft.com/office/drawing/2014/main" id="{1ABD550C-572B-4F73-B196-416CC2B91999}"/>
            </a:ext>
          </a:extLst>
        </xdr:cNvPr>
        <xdr:cNvCxnSpPr/>
      </xdr:nvCxnSpPr>
      <xdr:spPr>
        <a:xfrm>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920CE7BD-17DA-4525-AB4B-688A56DB104C}"/>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9F0D5E7A-6DFE-47D6-B9FC-F9DCC92F0B24}"/>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1" name="直線コネクタ 70">
          <a:extLst>
            <a:ext uri="{FF2B5EF4-FFF2-40B4-BE49-F238E27FC236}">
              <a16:creationId xmlns:a16="http://schemas.microsoft.com/office/drawing/2014/main" id="{857B2469-283C-4846-BDCD-FFEA715918E9}"/>
            </a:ext>
          </a:extLst>
        </xdr:cNvPr>
        <xdr:cNvCxnSpPr/>
      </xdr:nvCxnSpPr>
      <xdr:spPr>
        <a:xfrm>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D117E299-BB1C-4243-8EB6-E1F9F2DCA9E7}"/>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F43F1BD7-2D90-4C33-A7E1-AA60AA4F1E9A}"/>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4" name="直線コネクタ 73">
          <a:extLst>
            <a:ext uri="{FF2B5EF4-FFF2-40B4-BE49-F238E27FC236}">
              <a16:creationId xmlns:a16="http://schemas.microsoft.com/office/drawing/2014/main" id="{495566EB-AD45-4A4F-BFD6-D1749771033E}"/>
            </a:ext>
          </a:extLst>
        </xdr:cNvPr>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1CDED2D5-A7F2-4742-AA85-9E339926A86D}"/>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69ECF299-08E4-44D5-8DDD-4A912B39C4EC}"/>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7" name="直線コネクタ 76">
          <a:extLst>
            <a:ext uri="{FF2B5EF4-FFF2-40B4-BE49-F238E27FC236}">
              <a16:creationId xmlns:a16="http://schemas.microsoft.com/office/drawing/2014/main" id="{6C678050-0F63-457C-9618-E9468CA9C108}"/>
            </a:ext>
          </a:extLst>
        </xdr:cNvPr>
        <xdr:cNvCxnSpPr/>
      </xdr:nvCxnSpPr>
      <xdr:spPr>
        <a:xfrm flipV="1">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E6B9ED05-A77D-4B9C-8CB3-614446448699}"/>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43469581-0C31-4C5A-9FC4-871205ABDCE9}"/>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CDF0DB49-FD17-4A4D-8FC4-B6FB0CDD7B0F}"/>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5C43F047-C4E5-4AA7-A1A3-4D54582C2A5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1994EA2B-7A07-4D37-9ED8-C720A4E2843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18C72C3-F6B9-42FC-A293-34B4EE567E9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1FE40A4-27CC-47EC-8F6F-2F487B1E01B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11CC6CC-2000-4B33-ADB6-02AB9FD8ABA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37C0F73-0460-42FE-A412-9F8699E74EA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7" name="楕円 86">
          <a:extLst>
            <a:ext uri="{FF2B5EF4-FFF2-40B4-BE49-F238E27FC236}">
              <a16:creationId xmlns:a16="http://schemas.microsoft.com/office/drawing/2014/main" id="{A2F48D3B-1F28-4328-AB2D-031DC4689D6D}"/>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8" name="財政力該当値テキスト">
          <a:extLst>
            <a:ext uri="{FF2B5EF4-FFF2-40B4-BE49-F238E27FC236}">
              <a16:creationId xmlns:a16="http://schemas.microsoft.com/office/drawing/2014/main" id="{0DF2C2BB-4D89-4213-B40F-DE7951DC48A6}"/>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89" name="楕円 88">
          <a:extLst>
            <a:ext uri="{FF2B5EF4-FFF2-40B4-BE49-F238E27FC236}">
              <a16:creationId xmlns:a16="http://schemas.microsoft.com/office/drawing/2014/main" id="{B8359AC2-D72C-47F3-947F-B002665D7EF1}"/>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0" name="テキスト ボックス 89">
          <a:extLst>
            <a:ext uri="{FF2B5EF4-FFF2-40B4-BE49-F238E27FC236}">
              <a16:creationId xmlns:a16="http://schemas.microsoft.com/office/drawing/2014/main" id="{A5F4097F-4C37-4A69-8485-F2DBDC4F3F9E}"/>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1" name="楕円 90">
          <a:extLst>
            <a:ext uri="{FF2B5EF4-FFF2-40B4-BE49-F238E27FC236}">
              <a16:creationId xmlns:a16="http://schemas.microsoft.com/office/drawing/2014/main" id="{D6EFC4FF-622C-4D4E-8CA1-A2D9F563D49A}"/>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2" name="テキスト ボックス 91">
          <a:extLst>
            <a:ext uri="{FF2B5EF4-FFF2-40B4-BE49-F238E27FC236}">
              <a16:creationId xmlns:a16="http://schemas.microsoft.com/office/drawing/2014/main" id="{E6246A87-83A7-4DA4-AD84-2903E32535D8}"/>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3" name="楕円 92">
          <a:extLst>
            <a:ext uri="{FF2B5EF4-FFF2-40B4-BE49-F238E27FC236}">
              <a16:creationId xmlns:a16="http://schemas.microsoft.com/office/drawing/2014/main" id="{DCE56C72-27C2-4E30-97C2-76302253437A}"/>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4" name="テキスト ボックス 93">
          <a:extLst>
            <a:ext uri="{FF2B5EF4-FFF2-40B4-BE49-F238E27FC236}">
              <a16:creationId xmlns:a16="http://schemas.microsoft.com/office/drawing/2014/main" id="{B5D8AEE6-827C-4AF4-A0CC-C3E787AC9F3A}"/>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5" name="楕円 94">
          <a:extLst>
            <a:ext uri="{FF2B5EF4-FFF2-40B4-BE49-F238E27FC236}">
              <a16:creationId xmlns:a16="http://schemas.microsoft.com/office/drawing/2014/main" id="{37F85CA1-7964-4912-A222-3D88CFCCE4C6}"/>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6" name="テキスト ボックス 95">
          <a:extLst>
            <a:ext uri="{FF2B5EF4-FFF2-40B4-BE49-F238E27FC236}">
              <a16:creationId xmlns:a16="http://schemas.microsoft.com/office/drawing/2014/main" id="{66E4C7BF-945D-459E-B36D-00038D4C0A34}"/>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44CABF84-A9CE-4A2F-94E5-19FD0BBDC00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3A74DB71-E9C8-4D5E-90D3-F6B7F1BCD09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8A7EF28-05E3-4C85-98A7-C186ECEC27C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DE6EC2D4-8A02-4C0E-B247-704D0B3555B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DC24D6ED-01F3-49C7-A2D5-814B1105DA4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A1DFB1D9-D91E-4785-9B19-47514DA8FEC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499009CD-1452-40DB-903F-5E8DE353631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D905D24-FC1F-4BE8-82EE-0B548682330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E02BB1CA-A2AB-4DBF-8360-4CCDCB9B75B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95059B60-0234-4EC7-BEC3-D8EA2897354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2B5FE10-0B1B-43A5-B41F-6455C6A1EF6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9ACC07AB-714B-4588-B36D-3FA782D00DC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9B62A35E-AEC5-4077-932B-B26FF28A0A9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母となる経常一般財源においては、基準財政需要額について補正係数及び単位費用の減があった一方、基準財政収入額においては村民税所得割が増加したことから、地方交付税が減となっている。また、国の地方財政計画により、臨時財政対策債も減となっている。分子となる経常経費充当一般財源においては、地域おこし協力隊を含む会計年度任用職員の増加に伴い人件費が増となり、原油価格高騰に伴い公共施設の光熱水費、燃料費も増となった。その結果、経常収支比率は前年比で</a:t>
          </a:r>
          <a:r>
            <a:rPr kumimoji="1" lang="en-US" altLang="ja-JP" sz="1050">
              <a:latin typeface="ＭＳ Ｐゴシック" panose="020B0600070205080204" pitchFamily="50" charset="-128"/>
              <a:ea typeface="ＭＳ Ｐゴシック" panose="020B0600070205080204" pitchFamily="50" charset="-128"/>
            </a:rPr>
            <a:t>7.5</a:t>
          </a:r>
          <a:r>
            <a:rPr kumimoji="1" lang="ja-JP" altLang="en-US" sz="1050">
              <a:latin typeface="ＭＳ Ｐゴシック" panose="020B0600070205080204" pitchFamily="50" charset="-128"/>
              <a:ea typeface="ＭＳ Ｐゴシック" panose="020B0600070205080204" pitchFamily="50" charset="-128"/>
            </a:rPr>
            <a:t>ポイント増加した。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には国営かんがい排水事業に係る負担金の財源として多額の地方債を発行する見込みであり、公債費の増加が見込まれることから、繰上償還や新規地方債の発行抑制により公債費の縮減に努めるとともに、事務事業の見直しにより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2868E1F1-4897-4F82-A6C7-EED04A7AA59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D05369D8-4F01-40A9-967A-02A1C4322FB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D44C9D6D-E14E-4D25-843B-C7B554FE837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B98DBAEB-DD46-49C2-AD29-2901236341F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33B458A9-DAF8-46CA-A690-6C2092B6031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54937EDE-3F47-4148-8EA7-B860A9585399}"/>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62A8ED28-263B-4DE6-AAF6-5D1D2C0407EB}"/>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F777357E-85EA-4F66-B585-35DD0770CAE5}"/>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BBC135CC-964C-45D9-AE70-A416D0ED291E}"/>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1711BAD8-C3F3-44B7-9494-8276E8F171DE}"/>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6A730FBD-0D81-4F07-ABF0-432B0C4C250E}"/>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54F6649D-44E4-4FCD-99CF-FC689CEE131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6039F834-0C9B-4BAE-AA2B-40E9CB6D7AA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D357744-4208-4969-BC40-BAFBC6FD5C2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67825EEA-FCC0-4DB5-B113-C8ED5C21B8D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FA785DDD-A5CE-4FAB-A2A1-94F093BB9D3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B59849C0-A4C6-4BA5-AEE6-390689963BF3}"/>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9EC0542B-41D7-47E2-8B22-A471B40FB287}"/>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8C5A1A4-6670-4596-B69C-B99C1C05BDD4}"/>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F78FC24D-874A-4431-9D32-8084CE1F8FBD}"/>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D6985EBD-AA12-4044-A072-014BD8868B68}"/>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115781</xdr:rowOff>
    </xdr:from>
    <xdr:to>
      <xdr:col>23</xdr:col>
      <xdr:colOff>133350</xdr:colOff>
      <xdr:row>66</xdr:row>
      <xdr:rowOff>74506</xdr:rowOff>
    </xdr:to>
    <xdr:cxnSp macro="">
      <xdr:nvCxnSpPr>
        <xdr:cNvPr id="131" name="直線コネクタ 130">
          <a:extLst>
            <a:ext uri="{FF2B5EF4-FFF2-40B4-BE49-F238E27FC236}">
              <a16:creationId xmlns:a16="http://schemas.microsoft.com/office/drawing/2014/main" id="{D4424386-0D83-4DA9-93AD-7DCF52C26F60}"/>
            </a:ext>
          </a:extLst>
        </xdr:cNvPr>
        <xdr:cNvCxnSpPr/>
      </xdr:nvCxnSpPr>
      <xdr:spPr>
        <a:xfrm>
          <a:off x="4114800" y="11088581"/>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D13648E3-D427-4084-89CA-FD6C7A91D503}"/>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B6D8CF0B-9161-4FFB-8D99-246638FF0018}"/>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65</xdr:row>
      <xdr:rowOff>93133</xdr:rowOff>
    </xdr:to>
    <xdr:cxnSp macro="">
      <xdr:nvCxnSpPr>
        <xdr:cNvPr id="134" name="直線コネクタ 133">
          <a:extLst>
            <a:ext uri="{FF2B5EF4-FFF2-40B4-BE49-F238E27FC236}">
              <a16:creationId xmlns:a16="http://schemas.microsoft.com/office/drawing/2014/main" id="{CD9B5869-A383-4C3C-A921-760C7E132680}"/>
            </a:ext>
          </a:extLst>
        </xdr:cNvPr>
        <xdr:cNvCxnSpPr/>
      </xdr:nvCxnSpPr>
      <xdr:spPr>
        <a:xfrm flipV="1">
          <a:off x="3225800" y="11088581"/>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18C62E2B-4121-4283-98C8-3FC742FA222F}"/>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5A3F4F72-F3B4-40EA-9008-85948FCF9DF8}"/>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66</xdr:row>
      <xdr:rowOff>78529</xdr:rowOff>
    </xdr:to>
    <xdr:cxnSp macro="">
      <xdr:nvCxnSpPr>
        <xdr:cNvPr id="137" name="直線コネクタ 136">
          <a:extLst>
            <a:ext uri="{FF2B5EF4-FFF2-40B4-BE49-F238E27FC236}">
              <a16:creationId xmlns:a16="http://schemas.microsoft.com/office/drawing/2014/main" id="{A11A368F-5C70-46FE-BAA9-1EAC3C34EE51}"/>
            </a:ext>
          </a:extLst>
        </xdr:cNvPr>
        <xdr:cNvCxnSpPr/>
      </xdr:nvCxnSpPr>
      <xdr:spPr>
        <a:xfrm flipV="1">
          <a:off x="2336800" y="1123738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5F5B910E-1FBA-4118-A1D5-80450A2F92E8}"/>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FF058F03-ED79-4F70-92C4-AA0B47449CDB}"/>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105198</xdr:rowOff>
    </xdr:from>
    <xdr:to>
      <xdr:col>11</xdr:col>
      <xdr:colOff>31750</xdr:colOff>
      <xdr:row>66</xdr:row>
      <xdr:rowOff>78529</xdr:rowOff>
    </xdr:to>
    <xdr:cxnSp macro="">
      <xdr:nvCxnSpPr>
        <xdr:cNvPr id="140" name="直線コネクタ 139">
          <a:extLst>
            <a:ext uri="{FF2B5EF4-FFF2-40B4-BE49-F238E27FC236}">
              <a16:creationId xmlns:a16="http://schemas.microsoft.com/office/drawing/2014/main" id="{32AF5DA1-2172-49F5-BD3B-0FFFCE190C63}"/>
            </a:ext>
          </a:extLst>
        </xdr:cNvPr>
        <xdr:cNvCxnSpPr/>
      </xdr:nvCxnSpPr>
      <xdr:spPr>
        <a:xfrm>
          <a:off x="1447800" y="1124944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18929BFB-53A7-4B49-98EA-7DAF6A20F9C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39D43BA-A46C-4503-BD3D-78217A0481A5}"/>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95C65EBE-BC24-4286-8D05-E8631DD05837}"/>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E4BB4568-6BF1-4C86-BC8D-5B565447362D}"/>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CD4C57C-5ED0-46C2-A254-9FE45DB190E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D8256BE-AEF3-40E6-8B2D-8FCD00C7BFA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B9A9411-4AF5-4E03-8A54-88233FAA2CB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C1CD2DB-93D1-44DD-B944-F27A0DDD23B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7815BDF-CE9C-44A2-9DD6-87ED14A3057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23706</xdr:rowOff>
    </xdr:from>
    <xdr:to>
      <xdr:col>23</xdr:col>
      <xdr:colOff>184150</xdr:colOff>
      <xdr:row>66</xdr:row>
      <xdr:rowOff>125306</xdr:rowOff>
    </xdr:to>
    <xdr:sp macro="" textlink="">
      <xdr:nvSpPr>
        <xdr:cNvPr id="150" name="楕円 149">
          <a:extLst>
            <a:ext uri="{FF2B5EF4-FFF2-40B4-BE49-F238E27FC236}">
              <a16:creationId xmlns:a16="http://schemas.microsoft.com/office/drawing/2014/main" id="{1EA1406E-024B-4BF3-B3CB-67A477D1A6AF}"/>
            </a:ext>
          </a:extLst>
        </xdr:cNvPr>
        <xdr:cNvSpPr/>
      </xdr:nvSpPr>
      <xdr:spPr>
        <a:xfrm>
          <a:off x="4902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167233</xdr:rowOff>
    </xdr:from>
    <xdr:ext cx="762000" cy="259045"/>
    <xdr:sp macro="" textlink="">
      <xdr:nvSpPr>
        <xdr:cNvPr id="151" name="財政構造の弾力性該当値テキスト">
          <a:extLst>
            <a:ext uri="{FF2B5EF4-FFF2-40B4-BE49-F238E27FC236}">
              <a16:creationId xmlns:a16="http://schemas.microsoft.com/office/drawing/2014/main" id="{114C7FA7-FFE9-43FD-92CF-0DD2C0502D7B}"/>
            </a:ext>
          </a:extLst>
        </xdr:cNvPr>
        <xdr:cNvSpPr txBox="1"/>
      </xdr:nvSpPr>
      <xdr:spPr>
        <a:xfrm>
          <a:off x="5041900" y="11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64981</xdr:rowOff>
    </xdr:from>
    <xdr:to>
      <xdr:col>19</xdr:col>
      <xdr:colOff>184150</xdr:colOff>
      <xdr:row>64</xdr:row>
      <xdr:rowOff>166581</xdr:rowOff>
    </xdr:to>
    <xdr:sp macro="" textlink="">
      <xdr:nvSpPr>
        <xdr:cNvPr id="152" name="楕円 151">
          <a:extLst>
            <a:ext uri="{FF2B5EF4-FFF2-40B4-BE49-F238E27FC236}">
              <a16:creationId xmlns:a16="http://schemas.microsoft.com/office/drawing/2014/main" id="{06A8CDC9-07E1-47F4-9375-1348807AED93}"/>
            </a:ext>
          </a:extLst>
        </xdr:cNvPr>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53" name="テキスト ボックス 152">
          <a:extLst>
            <a:ext uri="{FF2B5EF4-FFF2-40B4-BE49-F238E27FC236}">
              <a16:creationId xmlns:a16="http://schemas.microsoft.com/office/drawing/2014/main" id="{DF796DA8-7DCD-4FD7-A94C-D6465FF05B5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4" name="楕円 153">
          <a:extLst>
            <a:ext uri="{FF2B5EF4-FFF2-40B4-BE49-F238E27FC236}">
              <a16:creationId xmlns:a16="http://schemas.microsoft.com/office/drawing/2014/main" id="{296FECFE-6C80-4580-BE4D-9CB3CC597D4E}"/>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5" name="テキスト ボックス 154">
          <a:extLst>
            <a:ext uri="{FF2B5EF4-FFF2-40B4-BE49-F238E27FC236}">
              <a16:creationId xmlns:a16="http://schemas.microsoft.com/office/drawing/2014/main" id="{6445AE08-3F28-4774-9810-02C3A9577EEE}"/>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27729</xdr:rowOff>
    </xdr:from>
    <xdr:to>
      <xdr:col>11</xdr:col>
      <xdr:colOff>82550</xdr:colOff>
      <xdr:row>66</xdr:row>
      <xdr:rowOff>129329</xdr:rowOff>
    </xdr:to>
    <xdr:sp macro="" textlink="">
      <xdr:nvSpPr>
        <xdr:cNvPr id="156" name="楕円 155">
          <a:extLst>
            <a:ext uri="{FF2B5EF4-FFF2-40B4-BE49-F238E27FC236}">
              <a16:creationId xmlns:a16="http://schemas.microsoft.com/office/drawing/2014/main" id="{7C1880B0-D7DC-4EAA-80C5-2884983824E4}"/>
            </a:ext>
          </a:extLst>
        </xdr:cNvPr>
        <xdr:cNvSpPr/>
      </xdr:nvSpPr>
      <xdr:spPr>
        <a:xfrm>
          <a:off x="2286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114106</xdr:rowOff>
    </xdr:from>
    <xdr:ext cx="762000" cy="259045"/>
    <xdr:sp macro="" textlink="">
      <xdr:nvSpPr>
        <xdr:cNvPr id="157" name="テキスト ボックス 156">
          <a:extLst>
            <a:ext uri="{FF2B5EF4-FFF2-40B4-BE49-F238E27FC236}">
              <a16:creationId xmlns:a16="http://schemas.microsoft.com/office/drawing/2014/main" id="{DD86BAFC-8C5C-4097-AF98-BA27E1BCDD73}"/>
            </a:ext>
          </a:extLst>
        </xdr:cNvPr>
        <xdr:cNvSpPr txBox="1"/>
      </xdr:nvSpPr>
      <xdr:spPr>
        <a:xfrm>
          <a:off x="1955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54398</xdr:rowOff>
    </xdr:from>
    <xdr:to>
      <xdr:col>7</xdr:col>
      <xdr:colOff>31750</xdr:colOff>
      <xdr:row>65</xdr:row>
      <xdr:rowOff>155998</xdr:rowOff>
    </xdr:to>
    <xdr:sp macro="" textlink="">
      <xdr:nvSpPr>
        <xdr:cNvPr id="158" name="楕円 157">
          <a:extLst>
            <a:ext uri="{FF2B5EF4-FFF2-40B4-BE49-F238E27FC236}">
              <a16:creationId xmlns:a16="http://schemas.microsoft.com/office/drawing/2014/main" id="{701E0E86-236F-47FF-A8D4-D44EB5206AEC}"/>
            </a:ext>
          </a:extLst>
        </xdr:cNvPr>
        <xdr:cNvSpPr/>
      </xdr:nvSpPr>
      <xdr:spPr>
        <a:xfrm>
          <a:off x="1397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140775</xdr:rowOff>
    </xdr:from>
    <xdr:ext cx="762000" cy="259045"/>
    <xdr:sp macro="" textlink="">
      <xdr:nvSpPr>
        <xdr:cNvPr id="159" name="テキスト ボックス 158">
          <a:extLst>
            <a:ext uri="{FF2B5EF4-FFF2-40B4-BE49-F238E27FC236}">
              <a16:creationId xmlns:a16="http://schemas.microsoft.com/office/drawing/2014/main" id="{546EFEA8-158C-4F58-B1D6-38CBB9C48308}"/>
            </a:ext>
          </a:extLst>
        </xdr:cNvPr>
        <xdr:cNvSpPr txBox="1"/>
      </xdr:nvSpPr>
      <xdr:spPr>
        <a:xfrm>
          <a:off x="1066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483CAF80-1BCC-4D9E-B3CC-CEF955CD1E6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7C225087-B342-4219-892A-1F72807641F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BA4A318D-69DA-4CCA-84B0-B3B049C447B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325AC498-2623-4D4D-9DB5-3246BF27FC3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BB3978B8-7161-45BD-B2A2-C6ABA33A4EC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C410C34F-9131-4EB1-87DD-D1E95AD4676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AD3D119C-391C-4263-8E1D-0CA81B4FE13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AB22EAB8-2A5B-425C-A1A4-F442444C456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985F7935-CD7F-4E78-9203-DFF30F1AFA9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1CE86770-4A7C-4256-AD8B-F14002B43A5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814EC49C-4474-47DC-B6C9-3758737924A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34B2C760-1E2F-44B7-B767-6396045754A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67A34921-3779-4FBD-8DE4-CDDACBF1E20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前年度比で</a:t>
          </a:r>
          <a:r>
            <a:rPr kumimoji="1" lang="en-US" altLang="ja-JP" sz="1100">
              <a:latin typeface="ＭＳ Ｐゴシック" panose="020B0600070205080204" pitchFamily="50" charset="-128"/>
              <a:ea typeface="ＭＳ Ｐゴシック" panose="020B0600070205080204" pitchFamily="50" charset="-128"/>
            </a:rPr>
            <a:t>34,285</a:t>
          </a:r>
          <a:r>
            <a:rPr kumimoji="1" lang="ja-JP" altLang="en-US" sz="1100">
              <a:latin typeface="ＭＳ Ｐゴシック" panose="020B0600070205080204" pitchFamily="50" charset="-128"/>
              <a:ea typeface="ＭＳ Ｐゴシック" panose="020B0600070205080204" pitchFamily="50" charset="-128"/>
            </a:rPr>
            <a:t>円増加し、類似団体平均と同程度であった。</a:t>
          </a:r>
        </a:p>
        <a:p>
          <a:r>
            <a:rPr kumimoji="1" lang="ja-JP" altLang="en-US" sz="1100">
              <a:latin typeface="ＭＳ Ｐゴシック" panose="020B0600070205080204" pitchFamily="50" charset="-128"/>
              <a:ea typeface="ＭＳ Ｐゴシック" panose="020B0600070205080204" pitchFamily="50" charset="-128"/>
            </a:rPr>
            <a:t>　主に物件費が増加傾向にあり、これは、原油価格高騰に伴う公共施設の光熱水費、燃料費の大幅な増が主な要因となっているほか、地域おこし協力隊を含む会計年度任用職員の増加に伴う人件費の増によるものである。</a:t>
          </a:r>
        </a:p>
        <a:p>
          <a:r>
            <a:rPr kumimoji="1" lang="ja-JP" altLang="en-US" sz="1100">
              <a:latin typeface="ＭＳ Ｐゴシック" panose="020B0600070205080204" pitchFamily="50" charset="-128"/>
              <a:ea typeface="ＭＳ Ｐゴシック" panose="020B0600070205080204" pitchFamily="50" charset="-128"/>
            </a:rPr>
            <a:t>　事業の見直し等を進め、物件費についても一層の経常経費の抑制に努めて行政の効率化に取り組み、歳出の削減を図る。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4DB98078-8217-41B6-BDD4-4472A86A53B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3BD25688-1B18-49AF-882C-E17E043C20B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43790EA-D454-4BBC-95EF-8E6B9BFA00D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DB19EB4E-6DCC-43D1-92BA-8B2E01BC161D}"/>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A54F0915-281C-4381-A8B2-36E5F3FE8B9B}"/>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DF565009-CBDC-4984-BB9E-701F6B7B0EEB}"/>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E3C4591F-74E1-4F33-BF3E-DE62929D9EF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103FDEF8-F1A9-4E08-ABF1-967BF4469517}"/>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EBF505C3-48C5-403E-A5B6-E3CE6E1A459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BBC3F6B7-1942-4492-8031-7724303ACE69}"/>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C15C303E-C2DA-44B9-8BDE-A81F1C08F14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FCD93B48-A804-4D5F-B6AA-84CE5B97EB14}"/>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6E466D0-00F7-4598-9FB2-0E1BB493A4B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6ABC87F9-3037-4129-BAEB-445B2A56A2F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188E2672-CC73-4C87-9377-8A16E0973F3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3A1FA9FB-144D-45E1-89C1-5C84B105471B}"/>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E385BFE1-558B-4959-B4AA-48F806A6A0C3}"/>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B6BA1ADB-DC42-4BF2-ADDF-56AFCA776E53}"/>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2B08D7AF-8FF0-4CD2-9057-D883969D9CAB}"/>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39D8DA60-B958-4FCB-963E-0B1B225CB94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137207</xdr:rowOff>
    </xdr:from>
    <xdr:to>
      <xdr:col>23</xdr:col>
      <xdr:colOff>133350</xdr:colOff>
      <xdr:row>82</xdr:row>
      <xdr:rowOff>164784</xdr:rowOff>
    </xdr:to>
    <xdr:cxnSp macro="">
      <xdr:nvCxnSpPr>
        <xdr:cNvPr id="193" name="直線コネクタ 192">
          <a:extLst>
            <a:ext uri="{FF2B5EF4-FFF2-40B4-BE49-F238E27FC236}">
              <a16:creationId xmlns:a16="http://schemas.microsoft.com/office/drawing/2014/main" id="{49124242-83E2-46DB-BFD8-E427488BDCE7}"/>
            </a:ext>
          </a:extLst>
        </xdr:cNvPr>
        <xdr:cNvCxnSpPr/>
      </xdr:nvCxnSpPr>
      <xdr:spPr>
        <a:xfrm>
          <a:off x="4114800" y="1419610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78B3BE3D-2457-45C8-8B39-AB2305C606C3}"/>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24986D57-9BED-479B-A927-ECD43C08C9E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117807</xdr:rowOff>
    </xdr:from>
    <xdr:to>
      <xdr:col>19</xdr:col>
      <xdr:colOff>133350</xdr:colOff>
      <xdr:row>82</xdr:row>
      <xdr:rowOff>137207</xdr:rowOff>
    </xdr:to>
    <xdr:cxnSp macro="">
      <xdr:nvCxnSpPr>
        <xdr:cNvPr id="196" name="直線コネクタ 195">
          <a:extLst>
            <a:ext uri="{FF2B5EF4-FFF2-40B4-BE49-F238E27FC236}">
              <a16:creationId xmlns:a16="http://schemas.microsoft.com/office/drawing/2014/main" id="{EABA6DF9-C17F-412F-BFE3-8BAC627C21BC}"/>
            </a:ext>
          </a:extLst>
        </xdr:cNvPr>
        <xdr:cNvCxnSpPr/>
      </xdr:nvCxnSpPr>
      <xdr:spPr>
        <a:xfrm>
          <a:off x="3225800" y="14176707"/>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B89D5B98-F6D6-4000-B60C-73D7F9461AC3}"/>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B07F60E7-C8F0-4E8A-B847-14FB2AC41D1E}"/>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106071</xdr:rowOff>
    </xdr:from>
    <xdr:to>
      <xdr:col>15</xdr:col>
      <xdr:colOff>82550</xdr:colOff>
      <xdr:row>82</xdr:row>
      <xdr:rowOff>117807</xdr:rowOff>
    </xdr:to>
    <xdr:cxnSp macro="">
      <xdr:nvCxnSpPr>
        <xdr:cNvPr id="199" name="直線コネクタ 198">
          <a:extLst>
            <a:ext uri="{FF2B5EF4-FFF2-40B4-BE49-F238E27FC236}">
              <a16:creationId xmlns:a16="http://schemas.microsoft.com/office/drawing/2014/main" id="{FF510DB8-CC99-4214-BA2C-E0919298D6F8}"/>
            </a:ext>
          </a:extLst>
        </xdr:cNvPr>
        <xdr:cNvCxnSpPr/>
      </xdr:nvCxnSpPr>
      <xdr:spPr>
        <a:xfrm>
          <a:off x="2336800" y="14164971"/>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D150F45-7F37-4008-A93E-62A97D5AADEB}"/>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846A194A-7983-45DF-88A8-2BED927102EF}"/>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78727</xdr:rowOff>
    </xdr:from>
    <xdr:to>
      <xdr:col>11</xdr:col>
      <xdr:colOff>31750</xdr:colOff>
      <xdr:row>82</xdr:row>
      <xdr:rowOff>106071</xdr:rowOff>
    </xdr:to>
    <xdr:cxnSp macro="">
      <xdr:nvCxnSpPr>
        <xdr:cNvPr id="202" name="直線コネクタ 201">
          <a:extLst>
            <a:ext uri="{FF2B5EF4-FFF2-40B4-BE49-F238E27FC236}">
              <a16:creationId xmlns:a16="http://schemas.microsoft.com/office/drawing/2014/main" id="{7C8526D3-8E7C-445C-B9B8-0FB076BDB218}"/>
            </a:ext>
          </a:extLst>
        </xdr:cNvPr>
        <xdr:cNvCxnSpPr/>
      </xdr:nvCxnSpPr>
      <xdr:spPr>
        <a:xfrm>
          <a:off x="1447800" y="14137627"/>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4F865C8A-93FB-4BFF-AEAA-9162921FF02C}"/>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F0FD2DA4-5D14-44AD-9D9C-EFB7FE9D99A8}"/>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E8421E23-E362-4D0B-9C4D-978C6EAFCC29}"/>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9175BFFA-E96A-479A-96F2-B1A5E4F8B93E}"/>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23B8665-899E-4B06-AE64-AF9ECFDEE1B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19D094D-6090-405B-B362-8B300667803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2C1BA73-3899-4737-B808-2E065BE82B7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4288041-3CA5-414E-A3B0-CADD2823FD4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E19C727-3369-4569-AC54-478A5FD7828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113984</xdr:rowOff>
    </xdr:from>
    <xdr:to>
      <xdr:col>23</xdr:col>
      <xdr:colOff>184150</xdr:colOff>
      <xdr:row>83</xdr:row>
      <xdr:rowOff>44134</xdr:rowOff>
    </xdr:to>
    <xdr:sp macro="" textlink="">
      <xdr:nvSpPr>
        <xdr:cNvPr id="212" name="楕円 211">
          <a:extLst>
            <a:ext uri="{FF2B5EF4-FFF2-40B4-BE49-F238E27FC236}">
              <a16:creationId xmlns:a16="http://schemas.microsoft.com/office/drawing/2014/main" id="{144E3F54-F731-42F4-A2AC-F06FBA2FE6E4}"/>
            </a:ext>
          </a:extLst>
        </xdr:cNvPr>
        <xdr:cNvSpPr/>
      </xdr:nvSpPr>
      <xdr:spPr>
        <a:xfrm>
          <a:off x="4902200" y="141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86061</xdr:rowOff>
    </xdr:from>
    <xdr:ext cx="762000" cy="259045"/>
    <xdr:sp macro="" textlink="">
      <xdr:nvSpPr>
        <xdr:cNvPr id="213" name="人件費・物件費等の状況該当値テキスト">
          <a:extLst>
            <a:ext uri="{FF2B5EF4-FFF2-40B4-BE49-F238E27FC236}">
              <a16:creationId xmlns:a16="http://schemas.microsoft.com/office/drawing/2014/main" id="{8CF407A2-E544-4F40-A2AD-940289FD753C}"/>
            </a:ext>
          </a:extLst>
        </xdr:cNvPr>
        <xdr:cNvSpPr txBox="1"/>
      </xdr:nvSpPr>
      <xdr:spPr>
        <a:xfrm>
          <a:off x="5041900" y="141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86407</xdr:rowOff>
    </xdr:from>
    <xdr:to>
      <xdr:col>19</xdr:col>
      <xdr:colOff>184150</xdr:colOff>
      <xdr:row>83</xdr:row>
      <xdr:rowOff>16557</xdr:rowOff>
    </xdr:to>
    <xdr:sp macro="" textlink="">
      <xdr:nvSpPr>
        <xdr:cNvPr id="214" name="楕円 213">
          <a:extLst>
            <a:ext uri="{FF2B5EF4-FFF2-40B4-BE49-F238E27FC236}">
              <a16:creationId xmlns:a16="http://schemas.microsoft.com/office/drawing/2014/main" id="{4B71737D-56F8-4935-866F-EA19ACDB6A1B}"/>
            </a:ext>
          </a:extLst>
        </xdr:cNvPr>
        <xdr:cNvSpPr/>
      </xdr:nvSpPr>
      <xdr:spPr>
        <a:xfrm>
          <a:off x="4064000" y="141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1334</xdr:rowOff>
    </xdr:from>
    <xdr:ext cx="736600" cy="259045"/>
    <xdr:sp macro="" textlink="">
      <xdr:nvSpPr>
        <xdr:cNvPr id="215" name="テキスト ボックス 214">
          <a:extLst>
            <a:ext uri="{FF2B5EF4-FFF2-40B4-BE49-F238E27FC236}">
              <a16:creationId xmlns:a16="http://schemas.microsoft.com/office/drawing/2014/main" id="{5264FCEB-A34C-4386-AC07-5EEFEBF1A4C9}"/>
            </a:ext>
          </a:extLst>
        </xdr:cNvPr>
        <xdr:cNvSpPr txBox="1"/>
      </xdr:nvSpPr>
      <xdr:spPr>
        <a:xfrm>
          <a:off x="3733800" y="14231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67007</xdr:rowOff>
    </xdr:from>
    <xdr:to>
      <xdr:col>15</xdr:col>
      <xdr:colOff>133350</xdr:colOff>
      <xdr:row>82</xdr:row>
      <xdr:rowOff>168607</xdr:rowOff>
    </xdr:to>
    <xdr:sp macro="" textlink="">
      <xdr:nvSpPr>
        <xdr:cNvPr id="216" name="楕円 215">
          <a:extLst>
            <a:ext uri="{FF2B5EF4-FFF2-40B4-BE49-F238E27FC236}">
              <a16:creationId xmlns:a16="http://schemas.microsoft.com/office/drawing/2014/main" id="{908D2490-08D1-41DD-89BC-5D0902E22658}"/>
            </a:ext>
          </a:extLst>
        </xdr:cNvPr>
        <xdr:cNvSpPr/>
      </xdr:nvSpPr>
      <xdr:spPr>
        <a:xfrm>
          <a:off x="3175000" y="141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153384</xdr:rowOff>
    </xdr:from>
    <xdr:ext cx="762000" cy="259045"/>
    <xdr:sp macro="" textlink="">
      <xdr:nvSpPr>
        <xdr:cNvPr id="217" name="テキスト ボックス 216">
          <a:extLst>
            <a:ext uri="{FF2B5EF4-FFF2-40B4-BE49-F238E27FC236}">
              <a16:creationId xmlns:a16="http://schemas.microsoft.com/office/drawing/2014/main" id="{B7EA200E-2465-4208-B61E-454D303B4E2F}"/>
            </a:ext>
          </a:extLst>
        </xdr:cNvPr>
        <xdr:cNvSpPr txBox="1"/>
      </xdr:nvSpPr>
      <xdr:spPr>
        <a:xfrm>
          <a:off x="2844800" y="1421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55271</xdr:rowOff>
    </xdr:from>
    <xdr:to>
      <xdr:col>11</xdr:col>
      <xdr:colOff>82550</xdr:colOff>
      <xdr:row>82</xdr:row>
      <xdr:rowOff>156871</xdr:rowOff>
    </xdr:to>
    <xdr:sp macro="" textlink="">
      <xdr:nvSpPr>
        <xdr:cNvPr id="218" name="楕円 217">
          <a:extLst>
            <a:ext uri="{FF2B5EF4-FFF2-40B4-BE49-F238E27FC236}">
              <a16:creationId xmlns:a16="http://schemas.microsoft.com/office/drawing/2014/main" id="{658C32E8-D816-4BFD-A0D9-00B019B508FC}"/>
            </a:ext>
          </a:extLst>
        </xdr:cNvPr>
        <xdr:cNvSpPr/>
      </xdr:nvSpPr>
      <xdr:spPr>
        <a:xfrm>
          <a:off x="2286000" y="141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141648</xdr:rowOff>
    </xdr:from>
    <xdr:ext cx="762000" cy="259045"/>
    <xdr:sp macro="" textlink="">
      <xdr:nvSpPr>
        <xdr:cNvPr id="219" name="テキスト ボックス 218">
          <a:extLst>
            <a:ext uri="{FF2B5EF4-FFF2-40B4-BE49-F238E27FC236}">
              <a16:creationId xmlns:a16="http://schemas.microsoft.com/office/drawing/2014/main" id="{B77B162C-59DF-41C9-AFAA-16BCCFDF8BE6}"/>
            </a:ext>
          </a:extLst>
        </xdr:cNvPr>
        <xdr:cNvSpPr txBox="1"/>
      </xdr:nvSpPr>
      <xdr:spPr>
        <a:xfrm>
          <a:off x="1955800" y="142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27927</xdr:rowOff>
    </xdr:from>
    <xdr:to>
      <xdr:col>7</xdr:col>
      <xdr:colOff>31750</xdr:colOff>
      <xdr:row>82</xdr:row>
      <xdr:rowOff>129527</xdr:rowOff>
    </xdr:to>
    <xdr:sp macro="" textlink="">
      <xdr:nvSpPr>
        <xdr:cNvPr id="220" name="楕円 219">
          <a:extLst>
            <a:ext uri="{FF2B5EF4-FFF2-40B4-BE49-F238E27FC236}">
              <a16:creationId xmlns:a16="http://schemas.microsoft.com/office/drawing/2014/main" id="{B6B74F81-4BBF-4AB7-A764-E0D58D153163}"/>
            </a:ext>
          </a:extLst>
        </xdr:cNvPr>
        <xdr:cNvSpPr/>
      </xdr:nvSpPr>
      <xdr:spPr>
        <a:xfrm>
          <a:off x="1397000" y="1408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139704</xdr:rowOff>
    </xdr:from>
    <xdr:ext cx="762000" cy="259045"/>
    <xdr:sp macro="" textlink="">
      <xdr:nvSpPr>
        <xdr:cNvPr id="221" name="テキスト ボックス 220">
          <a:extLst>
            <a:ext uri="{FF2B5EF4-FFF2-40B4-BE49-F238E27FC236}">
              <a16:creationId xmlns:a16="http://schemas.microsoft.com/office/drawing/2014/main" id="{27608DEC-3EA3-4667-8815-55CD5791962D}"/>
            </a:ext>
          </a:extLst>
        </xdr:cNvPr>
        <xdr:cNvSpPr txBox="1"/>
      </xdr:nvSpPr>
      <xdr:spPr>
        <a:xfrm>
          <a:off x="1066800" y="138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D8F8913-16F4-4973-9F18-640CA190B98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C38F7902-CCB1-415B-9BBD-C21F25DD32E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7AFDC87E-3F46-4410-A95C-61683435A1D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473B2206-5105-4F5C-8B04-A003BF7AE2E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7205373-5602-4B82-BA31-8744B1F840C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E77D4ED4-799D-4CB1-AEBE-C493BE3C24C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95731A2-403E-4E08-B350-F5DD35C8D09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8C9E9B0-7AB2-47DE-A945-B0CE337DD3D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4EAA2086-00B2-438E-8BA2-89253C79DBD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1096CD2-250E-47CB-8748-E2C2205606B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6026CAE5-56CE-4F66-9242-DF83FA5B14D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A26ED8C-1787-4079-86E9-82B2C7C9EC6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B7BD1EA5-7234-418B-AA03-3853778D95C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類似団体平均よりやや低い水準となっている。</a:t>
          </a:r>
        </a:p>
        <a:p>
          <a:r>
            <a:rPr kumimoji="1" lang="ja-JP" altLang="en-US" sz="1100">
              <a:latin typeface="ＭＳ Ｐゴシック" panose="020B0600070205080204" pitchFamily="50" charset="-128"/>
              <a:ea typeface="ＭＳ Ｐゴシック" panose="020B0600070205080204" pitchFamily="50" charset="-128"/>
            </a:rPr>
            <a:t>　これは、職員の構成上、管理職の人数が少ないこと等によるものである。</a:t>
          </a:r>
        </a:p>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ポイント減少しているが、これは令和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名が退職し令和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名の新規採用があったためである。</a:t>
          </a:r>
        </a:p>
        <a:p>
          <a:r>
            <a:rPr kumimoji="1" lang="ja-JP" altLang="en-US" sz="1100">
              <a:latin typeface="ＭＳ Ｐゴシック" panose="020B0600070205080204" pitchFamily="50" charset="-128"/>
              <a:ea typeface="ＭＳ Ｐゴシック" panose="020B0600070205080204" pitchFamily="50" charset="-128"/>
            </a:rPr>
            <a:t>　地域の民間企業の平均給与の状況等を踏まえ、今後も給与の適正化に努める。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4EDAFCB7-2D22-419F-87CD-E6039CCC070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D14BE232-842C-4490-B288-34CADEF49B6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F0A2E982-D22F-4266-8283-DD9E1C1D3E94}"/>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7AE18416-FF62-4A98-914C-03DC73415832}"/>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6E65916D-B393-4BC7-A579-E1DCCEBB89EF}"/>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C76E587A-E143-4861-8020-56BC70C6BDB5}"/>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3D8FA57C-101E-4DE5-B28E-BD4A600ABB2C}"/>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CC7A097E-2449-4289-9D16-8DC35B53CA8B}"/>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F60E018E-F006-4495-86E4-BA35E3BC2A5A}"/>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524153CF-9BE2-4C7D-A4D3-06BF15368E37}"/>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72305194-E2D7-4CA7-AD69-F6CF944A0BD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BFAEB0AB-65BB-4BA5-8CEB-AE79C4635EB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91E9A0D0-69D7-4CA2-93F9-6E2B835EDDE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AE90656B-3970-4FE4-A797-C231BF6A60B9}"/>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781B7CBB-BCB6-478A-B332-A39E2EA85869}"/>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82C0664A-1C34-4E2B-AE03-5C5B281AB54E}"/>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73C0F819-96C3-4660-A214-4D8C5B72E374}"/>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D2F2AE4C-85C3-4BB3-8231-7E9440EA2268}"/>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132842</xdr:rowOff>
    </xdr:from>
    <xdr:to>
      <xdr:col>81</xdr:col>
      <xdr:colOff>44450</xdr:colOff>
      <xdr:row>87</xdr:row>
      <xdr:rowOff>156972</xdr:rowOff>
    </xdr:to>
    <xdr:cxnSp macro="">
      <xdr:nvCxnSpPr>
        <xdr:cNvPr id="253" name="直線コネクタ 252">
          <a:extLst>
            <a:ext uri="{FF2B5EF4-FFF2-40B4-BE49-F238E27FC236}">
              <a16:creationId xmlns:a16="http://schemas.microsoft.com/office/drawing/2014/main" id="{25EC1703-903E-4F26-A111-043703BCFF36}"/>
            </a:ext>
          </a:extLst>
        </xdr:cNvPr>
        <xdr:cNvCxnSpPr/>
      </xdr:nvCxnSpPr>
      <xdr:spPr>
        <a:xfrm flipV="1">
          <a:off x="16179800" y="1504899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687969AF-AFE8-41ED-95FE-00DFA1391C9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19DBCC6E-64BD-42D6-8DC3-9AC49F8372DC}"/>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156972</xdr:rowOff>
    </xdr:from>
    <xdr:to>
      <xdr:col>77</xdr:col>
      <xdr:colOff>44450</xdr:colOff>
      <xdr:row>88</xdr:row>
      <xdr:rowOff>62737</xdr:rowOff>
    </xdr:to>
    <xdr:cxnSp macro="">
      <xdr:nvCxnSpPr>
        <xdr:cNvPr id="256" name="直線コネクタ 255">
          <a:extLst>
            <a:ext uri="{FF2B5EF4-FFF2-40B4-BE49-F238E27FC236}">
              <a16:creationId xmlns:a16="http://schemas.microsoft.com/office/drawing/2014/main" id="{09F720DC-E48C-4AFF-BC21-127CAF36A335}"/>
            </a:ext>
          </a:extLst>
        </xdr:cNvPr>
        <xdr:cNvCxnSpPr/>
      </xdr:nvCxnSpPr>
      <xdr:spPr>
        <a:xfrm flipV="1">
          <a:off x="15290800" y="15073122"/>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FE9491B3-4AE4-4622-98DA-C69E94E808CE}"/>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C4BD6FE9-49D6-4532-89C3-605DE354A30E}"/>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43435</xdr:rowOff>
    </xdr:from>
    <xdr:to>
      <xdr:col>72</xdr:col>
      <xdr:colOff>203200</xdr:colOff>
      <xdr:row>88</xdr:row>
      <xdr:rowOff>62737</xdr:rowOff>
    </xdr:to>
    <xdr:cxnSp macro="">
      <xdr:nvCxnSpPr>
        <xdr:cNvPr id="259" name="直線コネクタ 258">
          <a:extLst>
            <a:ext uri="{FF2B5EF4-FFF2-40B4-BE49-F238E27FC236}">
              <a16:creationId xmlns:a16="http://schemas.microsoft.com/office/drawing/2014/main" id="{1B247129-9FAD-4026-8FCF-EBD4BB3BBB5C}"/>
            </a:ext>
          </a:extLst>
        </xdr:cNvPr>
        <xdr:cNvCxnSpPr/>
      </xdr:nvCxnSpPr>
      <xdr:spPr>
        <a:xfrm>
          <a:off x="14401800" y="15131035"/>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F113829F-CDA4-4DED-AD6E-B6CBF712268F}"/>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8F766972-4BA5-484F-96B7-85334AC8674B}"/>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166624</xdr:rowOff>
    </xdr:from>
    <xdr:to>
      <xdr:col>68</xdr:col>
      <xdr:colOff>152400</xdr:colOff>
      <xdr:row>88</xdr:row>
      <xdr:rowOff>43435</xdr:rowOff>
    </xdr:to>
    <xdr:cxnSp macro="">
      <xdr:nvCxnSpPr>
        <xdr:cNvPr id="262" name="直線コネクタ 261">
          <a:extLst>
            <a:ext uri="{FF2B5EF4-FFF2-40B4-BE49-F238E27FC236}">
              <a16:creationId xmlns:a16="http://schemas.microsoft.com/office/drawing/2014/main" id="{399EEA16-46ED-4F29-B7D9-A751F4F51826}"/>
            </a:ext>
          </a:extLst>
        </xdr:cNvPr>
        <xdr:cNvCxnSpPr/>
      </xdr:nvCxnSpPr>
      <xdr:spPr>
        <a:xfrm>
          <a:off x="13512800" y="1508277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50AD9E8C-ACF4-4CDE-9AF0-72529975D22D}"/>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301F494A-3DF4-400C-855E-9ABF157FEF71}"/>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1D9D1167-6703-4B18-8CFB-466B7E92416D}"/>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F0FBEB3-F2A4-4707-ABF2-E2839FC3093D}"/>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65BCA3B2-63FA-4340-8703-069678F74A1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9EC7AA7-9D57-449F-B466-3D13FB80EB3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4EF8F53-40F5-4E17-A991-D78D0567A9A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254AD2BC-BBCF-4D39-9FBF-B4DDC20E8B5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6C323DB-8D5E-45C4-B7C4-CAF47108029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82042</xdr:rowOff>
    </xdr:from>
    <xdr:to>
      <xdr:col>81</xdr:col>
      <xdr:colOff>95250</xdr:colOff>
      <xdr:row>88</xdr:row>
      <xdr:rowOff>12192</xdr:rowOff>
    </xdr:to>
    <xdr:sp macro="" textlink="">
      <xdr:nvSpPr>
        <xdr:cNvPr id="272" name="楕円 271">
          <a:extLst>
            <a:ext uri="{FF2B5EF4-FFF2-40B4-BE49-F238E27FC236}">
              <a16:creationId xmlns:a16="http://schemas.microsoft.com/office/drawing/2014/main" id="{878FEBBF-35AC-4631-9A95-7665AF7A8CB2}"/>
            </a:ext>
          </a:extLst>
        </xdr:cNvPr>
        <xdr:cNvSpPr/>
      </xdr:nvSpPr>
      <xdr:spPr>
        <a:xfrm>
          <a:off x="169672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98569</xdr:rowOff>
    </xdr:from>
    <xdr:ext cx="762000" cy="259045"/>
    <xdr:sp macro="" textlink="">
      <xdr:nvSpPr>
        <xdr:cNvPr id="273" name="給与水準   （国との比較）該当値テキスト">
          <a:extLst>
            <a:ext uri="{FF2B5EF4-FFF2-40B4-BE49-F238E27FC236}">
              <a16:creationId xmlns:a16="http://schemas.microsoft.com/office/drawing/2014/main" id="{73506B54-229A-4E47-B3F9-F476626A6E75}"/>
            </a:ext>
          </a:extLst>
        </xdr:cNvPr>
        <xdr:cNvSpPr txBox="1"/>
      </xdr:nvSpPr>
      <xdr:spPr>
        <a:xfrm>
          <a:off x="171069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106172</xdr:rowOff>
    </xdr:from>
    <xdr:to>
      <xdr:col>77</xdr:col>
      <xdr:colOff>95250</xdr:colOff>
      <xdr:row>88</xdr:row>
      <xdr:rowOff>36322</xdr:rowOff>
    </xdr:to>
    <xdr:sp macro="" textlink="">
      <xdr:nvSpPr>
        <xdr:cNvPr id="274" name="楕円 273">
          <a:extLst>
            <a:ext uri="{FF2B5EF4-FFF2-40B4-BE49-F238E27FC236}">
              <a16:creationId xmlns:a16="http://schemas.microsoft.com/office/drawing/2014/main" id="{10AC9890-73DB-4B3F-9CBD-D18A16129AF2}"/>
            </a:ext>
          </a:extLst>
        </xdr:cNvPr>
        <xdr:cNvSpPr/>
      </xdr:nvSpPr>
      <xdr:spPr>
        <a:xfrm>
          <a:off x="16129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46499</xdr:rowOff>
    </xdr:from>
    <xdr:ext cx="736600" cy="259045"/>
    <xdr:sp macro="" textlink="">
      <xdr:nvSpPr>
        <xdr:cNvPr id="275" name="テキスト ボックス 274">
          <a:extLst>
            <a:ext uri="{FF2B5EF4-FFF2-40B4-BE49-F238E27FC236}">
              <a16:creationId xmlns:a16="http://schemas.microsoft.com/office/drawing/2014/main" id="{40EADCD4-58BF-490B-94EB-F05EA04867DB}"/>
            </a:ext>
          </a:extLst>
        </xdr:cNvPr>
        <xdr:cNvSpPr txBox="1"/>
      </xdr:nvSpPr>
      <xdr:spPr>
        <a:xfrm>
          <a:off x="15798800" y="1479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11937</xdr:rowOff>
    </xdr:from>
    <xdr:to>
      <xdr:col>73</xdr:col>
      <xdr:colOff>44450</xdr:colOff>
      <xdr:row>88</xdr:row>
      <xdr:rowOff>113537</xdr:rowOff>
    </xdr:to>
    <xdr:sp macro="" textlink="">
      <xdr:nvSpPr>
        <xdr:cNvPr id="276" name="楕円 275">
          <a:extLst>
            <a:ext uri="{FF2B5EF4-FFF2-40B4-BE49-F238E27FC236}">
              <a16:creationId xmlns:a16="http://schemas.microsoft.com/office/drawing/2014/main" id="{E16E38FB-DCCF-4691-AD92-CC55079EBF63}"/>
            </a:ext>
          </a:extLst>
        </xdr:cNvPr>
        <xdr:cNvSpPr/>
      </xdr:nvSpPr>
      <xdr:spPr>
        <a:xfrm>
          <a:off x="15240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98314</xdr:rowOff>
    </xdr:from>
    <xdr:ext cx="762000" cy="259045"/>
    <xdr:sp macro="" textlink="">
      <xdr:nvSpPr>
        <xdr:cNvPr id="277" name="テキスト ボックス 276">
          <a:extLst>
            <a:ext uri="{FF2B5EF4-FFF2-40B4-BE49-F238E27FC236}">
              <a16:creationId xmlns:a16="http://schemas.microsoft.com/office/drawing/2014/main" id="{C522A0EE-244B-40F5-BB5F-EAF51BB0FC86}"/>
            </a:ext>
          </a:extLst>
        </xdr:cNvPr>
        <xdr:cNvSpPr txBox="1"/>
      </xdr:nvSpPr>
      <xdr:spPr>
        <a:xfrm>
          <a:off x="14909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164085</xdr:rowOff>
    </xdr:from>
    <xdr:to>
      <xdr:col>68</xdr:col>
      <xdr:colOff>203200</xdr:colOff>
      <xdr:row>88</xdr:row>
      <xdr:rowOff>94235</xdr:rowOff>
    </xdr:to>
    <xdr:sp macro="" textlink="">
      <xdr:nvSpPr>
        <xdr:cNvPr id="278" name="楕円 277">
          <a:extLst>
            <a:ext uri="{FF2B5EF4-FFF2-40B4-BE49-F238E27FC236}">
              <a16:creationId xmlns:a16="http://schemas.microsoft.com/office/drawing/2014/main" id="{47CBEB2E-0BD6-44FD-950A-39ED326CF5A6}"/>
            </a:ext>
          </a:extLst>
        </xdr:cNvPr>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79012</xdr:rowOff>
    </xdr:from>
    <xdr:ext cx="762000" cy="259045"/>
    <xdr:sp macro="" textlink="">
      <xdr:nvSpPr>
        <xdr:cNvPr id="279" name="テキスト ボックス 278">
          <a:extLst>
            <a:ext uri="{FF2B5EF4-FFF2-40B4-BE49-F238E27FC236}">
              <a16:creationId xmlns:a16="http://schemas.microsoft.com/office/drawing/2014/main" id="{F59391DD-3975-43F3-861F-79B1151195B5}"/>
            </a:ext>
          </a:extLst>
        </xdr:cNvPr>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280" name="楕円 279">
          <a:extLst>
            <a:ext uri="{FF2B5EF4-FFF2-40B4-BE49-F238E27FC236}">
              <a16:creationId xmlns:a16="http://schemas.microsoft.com/office/drawing/2014/main" id="{5A7858F6-7317-4C7E-9A4C-7DF942DCAA36}"/>
            </a:ext>
          </a:extLst>
        </xdr:cNvPr>
        <xdr:cNvSpPr/>
      </xdr:nvSpPr>
      <xdr:spPr>
        <a:xfrm>
          <a:off x="13462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56151</xdr:rowOff>
    </xdr:from>
    <xdr:ext cx="762000" cy="259045"/>
    <xdr:sp macro="" textlink="">
      <xdr:nvSpPr>
        <xdr:cNvPr id="281" name="テキスト ボックス 280">
          <a:extLst>
            <a:ext uri="{FF2B5EF4-FFF2-40B4-BE49-F238E27FC236}">
              <a16:creationId xmlns:a16="http://schemas.microsoft.com/office/drawing/2014/main" id="{A17D19A4-A6B5-49D6-B3AC-E1010691B69B}"/>
            </a:ext>
          </a:extLst>
        </xdr:cNvPr>
        <xdr:cNvSpPr txBox="1"/>
      </xdr:nvSpPr>
      <xdr:spPr>
        <a:xfrm>
          <a:off x="13131800" y="1480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4079B85-DF71-4861-99F6-73BBC5B0D70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262EBD3-C48D-4377-B876-D826D9E7E7F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84890AD-6E03-4C93-8AAC-984868B51FC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928749E4-4C64-4DE2-9362-3075CAF7934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1A4ECF3F-3211-4992-AF9C-D45FD371990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E07F2A41-BEB4-4F5F-8789-E62CD520EF6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26C4A431-B2BB-4745-8D38-217D45E0DD1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99AE07E5-8CF6-4A99-89AD-B54C3645C9F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6BBA6DFA-95B6-4BCB-AEBB-27900E994E1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3C001C15-3763-4D9B-B02D-4FE2BD74B33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94CD6D0E-8708-460A-881C-7AC41F3F1E2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EB2E204B-D272-4D7B-9089-7EC05168F27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8D521DB-9774-4538-8C43-174C7075485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職員数については大潟村職員定数条例に基づき、定数（</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名）で推移しており、類似団体平均を下回っている。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居住地域が多数点在している団体と比べると、居住区が村の中心部にコンパクトに集約されているため、少ない職員数でも行政サービスの提供ができ、さらに組織改編を行いながら効率的な事務執行に努めている。</a:t>
          </a:r>
        </a:p>
        <a:p>
          <a:r>
            <a:rPr kumimoji="1" lang="ja-JP" altLang="en-US" sz="1100">
              <a:latin typeface="ＭＳ Ｐゴシック" panose="020B0600070205080204" pitchFamily="50" charset="-128"/>
              <a:ea typeface="ＭＳ Ｐゴシック" panose="020B0600070205080204" pitchFamily="50" charset="-128"/>
            </a:rPr>
            <a:t>　引き続き住民サービスの向上も勘案しながら今後もより適切な定員管理に努める。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2EAD200A-D0F8-4CCD-8A2B-ADCFF6C7570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C7B829B7-F3AC-4699-A18F-05003E13F70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A132809A-749A-4D3F-BF2D-16E57DECF41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3F5A0242-8811-4773-93F7-BB69EE8B6CB4}"/>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7ADE79E7-7DD7-4275-A080-D064EC582EB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168F5AFC-067D-443A-9226-4B73805829A9}"/>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C71596D1-20F4-444C-B79F-30212C51CBE5}"/>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C1513724-4A7E-4A8B-82B1-EBE17B5CFFB8}"/>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4333DB09-A43B-47C7-828B-CE998941840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1174670B-C0C2-4AE2-ABC3-C305160F8A81}"/>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88F1B115-11A8-4B0E-9D70-920F422968A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7C900CBA-1527-4742-8E8B-0FD954BDF47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C949B149-2790-42DD-B66A-B202B125BA7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B2B8EE16-6A55-4200-944A-3A2CC095CA1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63EE6382-F4AB-47F1-B68F-E1E4ABF1F6A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47CD9C11-DD0F-47B2-945F-8FB3B6E0759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F7F1246E-1FD5-4FFB-A8CA-4B7E43CFD46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7C346B62-E7F7-4272-B22F-F71FC0995DB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32552B0C-DBB2-4BE2-8059-694371EE8D8E}"/>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6375594D-7D18-44B3-9CE2-E3792CA35025}"/>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983D8419-5D0A-4AD1-A178-FFA293289871}"/>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E70F50CF-3411-4B36-AB77-92E7FDDB0495}"/>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F929E2C6-A024-48B6-BA3E-2AB512E00374}"/>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90678</xdr:rowOff>
    </xdr:from>
    <xdr:to>
      <xdr:col>81</xdr:col>
      <xdr:colOff>44450</xdr:colOff>
      <xdr:row>59</xdr:row>
      <xdr:rowOff>91367</xdr:rowOff>
    </xdr:to>
    <xdr:cxnSp macro="">
      <xdr:nvCxnSpPr>
        <xdr:cNvPr id="318" name="直線コネクタ 317">
          <a:extLst>
            <a:ext uri="{FF2B5EF4-FFF2-40B4-BE49-F238E27FC236}">
              <a16:creationId xmlns:a16="http://schemas.microsoft.com/office/drawing/2014/main" id="{B417B9A4-980D-4088-9F76-479BC2DB82F2}"/>
            </a:ext>
          </a:extLst>
        </xdr:cNvPr>
        <xdr:cNvCxnSpPr/>
      </xdr:nvCxnSpPr>
      <xdr:spPr>
        <a:xfrm>
          <a:off x="16179800" y="10206228"/>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D2D018F1-D193-41DF-918A-9659B26C5BA1}"/>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17D685CB-9B1A-4208-AA69-A1B61543978D}"/>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90678</xdr:rowOff>
    </xdr:to>
    <xdr:cxnSp macro="">
      <xdr:nvCxnSpPr>
        <xdr:cNvPr id="321" name="直線コネクタ 320">
          <a:extLst>
            <a:ext uri="{FF2B5EF4-FFF2-40B4-BE49-F238E27FC236}">
              <a16:creationId xmlns:a16="http://schemas.microsoft.com/office/drawing/2014/main" id="{CBFE67C5-97D4-4E2D-89EA-672B19A02881}"/>
            </a:ext>
          </a:extLst>
        </xdr:cNvPr>
        <xdr:cNvCxnSpPr/>
      </xdr:nvCxnSpPr>
      <xdr:spPr>
        <a:xfrm>
          <a:off x="15290800" y="101917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A0994751-9BCA-4A78-BF08-A74B627DD281}"/>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950952B9-E9FC-4290-A8EA-49CF2E5BF6FB}"/>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61378</xdr:rowOff>
    </xdr:from>
    <xdr:to>
      <xdr:col>72</xdr:col>
      <xdr:colOff>203200</xdr:colOff>
      <xdr:row>59</xdr:row>
      <xdr:rowOff>76200</xdr:rowOff>
    </xdr:to>
    <xdr:cxnSp macro="">
      <xdr:nvCxnSpPr>
        <xdr:cNvPr id="324" name="直線コネクタ 323">
          <a:extLst>
            <a:ext uri="{FF2B5EF4-FFF2-40B4-BE49-F238E27FC236}">
              <a16:creationId xmlns:a16="http://schemas.microsoft.com/office/drawing/2014/main" id="{82FA7CE8-5C4E-4890-AB78-D149A3481857}"/>
            </a:ext>
          </a:extLst>
        </xdr:cNvPr>
        <xdr:cNvCxnSpPr/>
      </xdr:nvCxnSpPr>
      <xdr:spPr>
        <a:xfrm>
          <a:off x="14401800" y="10176928"/>
          <a:ext cx="8890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7B91EE0F-46F0-4F49-A4B4-423F6A145C65}"/>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B942AF3D-FA03-45DD-BB5E-32D3AE5D4A27}"/>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61378</xdr:rowOff>
    </xdr:from>
    <xdr:to>
      <xdr:col>68</xdr:col>
      <xdr:colOff>152400</xdr:colOff>
      <xdr:row>59</xdr:row>
      <xdr:rowOff>68961</xdr:rowOff>
    </xdr:to>
    <xdr:cxnSp macro="">
      <xdr:nvCxnSpPr>
        <xdr:cNvPr id="327" name="直線コネクタ 326">
          <a:extLst>
            <a:ext uri="{FF2B5EF4-FFF2-40B4-BE49-F238E27FC236}">
              <a16:creationId xmlns:a16="http://schemas.microsoft.com/office/drawing/2014/main" id="{FEAFBEB0-4F90-4156-888F-81AA6E44FDCF}"/>
            </a:ext>
          </a:extLst>
        </xdr:cNvPr>
        <xdr:cNvCxnSpPr/>
      </xdr:nvCxnSpPr>
      <xdr:spPr>
        <a:xfrm flipV="1">
          <a:off x="13512800" y="10176928"/>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DDCFC656-7B71-4C5B-B438-129EC34FA40D}"/>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B5993E80-7C04-40D7-B180-7B97A62BB962}"/>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53ED69D7-CB92-4D88-9196-341F9B9155EC}"/>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551E3977-C5F0-460E-996C-FFAEC46693F6}"/>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5F9BA442-42AA-4F5A-A013-1A227801CD4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71B6A6C-F726-4290-9FD0-48527B31965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77C44CF-A474-459A-B5EE-16C24C8BEDF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03D5167-1379-46BD-815C-EF8EDAD3524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B05541A-B0D8-42FE-BA62-F92C6D012FA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40567</xdr:rowOff>
    </xdr:from>
    <xdr:to>
      <xdr:col>81</xdr:col>
      <xdr:colOff>95250</xdr:colOff>
      <xdr:row>59</xdr:row>
      <xdr:rowOff>142167</xdr:rowOff>
    </xdr:to>
    <xdr:sp macro="" textlink="">
      <xdr:nvSpPr>
        <xdr:cNvPr id="337" name="楕円 336">
          <a:extLst>
            <a:ext uri="{FF2B5EF4-FFF2-40B4-BE49-F238E27FC236}">
              <a16:creationId xmlns:a16="http://schemas.microsoft.com/office/drawing/2014/main" id="{AA6C858C-4DA8-48B9-B9CA-8BB059AA4D30}"/>
            </a:ext>
          </a:extLst>
        </xdr:cNvPr>
        <xdr:cNvSpPr/>
      </xdr:nvSpPr>
      <xdr:spPr>
        <a:xfrm>
          <a:off x="16967200" y="101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57094</xdr:rowOff>
    </xdr:from>
    <xdr:ext cx="762000" cy="259045"/>
    <xdr:sp macro="" textlink="">
      <xdr:nvSpPr>
        <xdr:cNvPr id="338" name="定員管理の状況該当値テキスト">
          <a:extLst>
            <a:ext uri="{FF2B5EF4-FFF2-40B4-BE49-F238E27FC236}">
              <a16:creationId xmlns:a16="http://schemas.microsoft.com/office/drawing/2014/main" id="{C62C384C-D125-4D8C-B138-A82903D9D9A1}"/>
            </a:ext>
          </a:extLst>
        </xdr:cNvPr>
        <xdr:cNvSpPr txBox="1"/>
      </xdr:nvSpPr>
      <xdr:spPr>
        <a:xfrm>
          <a:off x="17106900" y="1000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39878</xdr:rowOff>
    </xdr:from>
    <xdr:to>
      <xdr:col>77</xdr:col>
      <xdr:colOff>95250</xdr:colOff>
      <xdr:row>59</xdr:row>
      <xdr:rowOff>141478</xdr:rowOff>
    </xdr:to>
    <xdr:sp macro="" textlink="">
      <xdr:nvSpPr>
        <xdr:cNvPr id="339" name="楕円 338">
          <a:extLst>
            <a:ext uri="{FF2B5EF4-FFF2-40B4-BE49-F238E27FC236}">
              <a16:creationId xmlns:a16="http://schemas.microsoft.com/office/drawing/2014/main" id="{F365A0C3-44E5-455D-8671-95D0D0EE431C}"/>
            </a:ext>
          </a:extLst>
        </xdr:cNvPr>
        <xdr:cNvSpPr/>
      </xdr:nvSpPr>
      <xdr:spPr>
        <a:xfrm>
          <a:off x="16129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151655</xdr:rowOff>
    </xdr:from>
    <xdr:ext cx="736600" cy="259045"/>
    <xdr:sp macro="" textlink="">
      <xdr:nvSpPr>
        <xdr:cNvPr id="340" name="テキスト ボックス 339">
          <a:extLst>
            <a:ext uri="{FF2B5EF4-FFF2-40B4-BE49-F238E27FC236}">
              <a16:creationId xmlns:a16="http://schemas.microsoft.com/office/drawing/2014/main" id="{F76A3EA5-8BB5-48D4-9024-63079E621065}"/>
            </a:ext>
          </a:extLst>
        </xdr:cNvPr>
        <xdr:cNvSpPr txBox="1"/>
      </xdr:nvSpPr>
      <xdr:spPr>
        <a:xfrm>
          <a:off x="15798800" y="992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1" name="楕円 340">
          <a:extLst>
            <a:ext uri="{FF2B5EF4-FFF2-40B4-BE49-F238E27FC236}">
              <a16:creationId xmlns:a16="http://schemas.microsoft.com/office/drawing/2014/main" id="{17F43787-50B6-4065-BB26-794DA6339C77}"/>
            </a:ext>
          </a:extLst>
        </xdr:cNvPr>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2" name="テキスト ボックス 341">
          <a:extLst>
            <a:ext uri="{FF2B5EF4-FFF2-40B4-BE49-F238E27FC236}">
              <a16:creationId xmlns:a16="http://schemas.microsoft.com/office/drawing/2014/main" id="{5E216D3A-5214-4952-8213-1F1DFBFBA379}"/>
            </a:ext>
          </a:extLst>
        </xdr:cNvPr>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10578</xdr:rowOff>
    </xdr:from>
    <xdr:to>
      <xdr:col>68</xdr:col>
      <xdr:colOff>203200</xdr:colOff>
      <xdr:row>59</xdr:row>
      <xdr:rowOff>112178</xdr:rowOff>
    </xdr:to>
    <xdr:sp macro="" textlink="">
      <xdr:nvSpPr>
        <xdr:cNvPr id="343" name="楕円 342">
          <a:extLst>
            <a:ext uri="{FF2B5EF4-FFF2-40B4-BE49-F238E27FC236}">
              <a16:creationId xmlns:a16="http://schemas.microsoft.com/office/drawing/2014/main" id="{683D63EA-AD08-4A67-9864-A196434A75DE}"/>
            </a:ext>
          </a:extLst>
        </xdr:cNvPr>
        <xdr:cNvSpPr/>
      </xdr:nvSpPr>
      <xdr:spPr>
        <a:xfrm>
          <a:off x="14351000" y="101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122355</xdr:rowOff>
    </xdr:from>
    <xdr:ext cx="762000" cy="259045"/>
    <xdr:sp macro="" textlink="">
      <xdr:nvSpPr>
        <xdr:cNvPr id="344" name="テキスト ボックス 343">
          <a:extLst>
            <a:ext uri="{FF2B5EF4-FFF2-40B4-BE49-F238E27FC236}">
              <a16:creationId xmlns:a16="http://schemas.microsoft.com/office/drawing/2014/main" id="{EBDACC6F-D8C7-4190-BB1F-6FF5E77C0513}"/>
            </a:ext>
          </a:extLst>
        </xdr:cNvPr>
        <xdr:cNvSpPr txBox="1"/>
      </xdr:nvSpPr>
      <xdr:spPr>
        <a:xfrm>
          <a:off x="14020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18161</xdr:rowOff>
    </xdr:from>
    <xdr:to>
      <xdr:col>64</xdr:col>
      <xdr:colOff>152400</xdr:colOff>
      <xdr:row>59</xdr:row>
      <xdr:rowOff>119761</xdr:rowOff>
    </xdr:to>
    <xdr:sp macro="" textlink="">
      <xdr:nvSpPr>
        <xdr:cNvPr id="345" name="楕円 344">
          <a:extLst>
            <a:ext uri="{FF2B5EF4-FFF2-40B4-BE49-F238E27FC236}">
              <a16:creationId xmlns:a16="http://schemas.microsoft.com/office/drawing/2014/main" id="{34739275-4183-4901-94BB-0FB4A1F988EC}"/>
            </a:ext>
          </a:extLst>
        </xdr:cNvPr>
        <xdr:cNvSpPr/>
      </xdr:nvSpPr>
      <xdr:spPr>
        <a:xfrm>
          <a:off x="13462000" y="101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129938</xdr:rowOff>
    </xdr:from>
    <xdr:ext cx="762000" cy="259045"/>
    <xdr:sp macro="" textlink="">
      <xdr:nvSpPr>
        <xdr:cNvPr id="346" name="テキスト ボックス 345">
          <a:extLst>
            <a:ext uri="{FF2B5EF4-FFF2-40B4-BE49-F238E27FC236}">
              <a16:creationId xmlns:a16="http://schemas.microsoft.com/office/drawing/2014/main" id="{18414913-41A8-45F7-995D-2BC4DF12D058}"/>
            </a:ext>
          </a:extLst>
        </xdr:cNvPr>
        <xdr:cNvSpPr txBox="1"/>
      </xdr:nvSpPr>
      <xdr:spPr>
        <a:xfrm>
          <a:off x="13131800" y="990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F043865-E0CA-45D2-B5EA-B5AB7577330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7ED996D2-2C39-4516-B847-A8BFA91443C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9AE5B47B-2F7D-4B95-97A4-0E717F7C640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061CA0D-8268-4958-9CEB-C8EEFE92558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D57ACA1A-0CDF-44A2-8D60-E7C21B066DE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9F6204EC-87E5-4A03-AC31-D6BE7B47E01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6CBE658-8AFA-46B1-B958-BF6547F51EE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85CBEC63-0E58-45EF-985F-24B84EFEF07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4814B374-C8EF-4AC0-B005-5C1CCCBC427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798F5823-633D-46C6-926C-28E3E2B247F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DFCCE755-B70D-4027-9AD9-A6CE5D3EF0D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8A0BFBAE-5AE0-4695-925B-9484A009BBC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E3B60366-5787-4F8F-9EC3-46ABA62C738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で、類似団体平均を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ポイント上回っており、前年度比では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大潟小中学校校舎建て替えに伴う地方債の償還開始に伴い、平成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年度までは比率が上昇しているが、新規地方債の発行を償還額以下に抑制してきた効果で、令和元年度以降は上昇を抑えられている。</a:t>
          </a:r>
        </a:p>
        <a:p>
          <a:r>
            <a:rPr kumimoji="1" lang="ja-JP" altLang="en-US" sz="1100">
              <a:latin typeface="ＭＳ Ｐゴシック" panose="020B0600070205080204" pitchFamily="50" charset="-128"/>
              <a:ea typeface="ＭＳ Ｐゴシック" panose="020B0600070205080204" pitchFamily="50" charset="-128"/>
            </a:rPr>
            <a:t>　令和４年度は水道事業において借入額の大きい地方債の償還が終了したことで準元利償還金が減となったことから実質公債費比率が減少した。</a:t>
          </a:r>
        </a:p>
        <a:p>
          <a:r>
            <a:rPr kumimoji="1" lang="ja-JP" altLang="en-US" sz="1100">
              <a:latin typeface="ＭＳ Ｐゴシック" panose="020B0600070205080204" pitchFamily="50" charset="-128"/>
              <a:ea typeface="ＭＳ Ｐゴシック" panose="020B0600070205080204" pitchFamily="50" charset="-128"/>
            </a:rPr>
            <a:t>　今後も、地方債に大きく依存することのない財政運営を行うとともに、繰上償還の実施などに努め、より一層の財政健全化を図る。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F82D4EE7-8218-40F2-BE6B-C40B14E94FA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B78EFA8C-C07F-489D-B59C-E1EDF14DA31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2EC3FC1A-10CA-4FFD-8BCA-81D42AF57BA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9BF0BB5-C771-402B-B2AF-9A8D7243779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73B9F24C-E15A-42C0-94FD-21CB60C444B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EB08E025-32C3-488A-AA4C-F6283532991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F18540DB-FB6C-4F76-B23D-730F4E0770D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83FC8ED-A5A8-4875-B809-4940B7E46AB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C2D18627-85AA-4271-AE8D-52DA017069DC}"/>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CB0E5AF5-4589-4599-9B43-8C645CCC0CC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2F787D10-7FAC-49C8-A79E-941D4FCDE52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AE0309F8-CF12-441E-B54D-8BAA218A598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CBECFCA1-F396-4402-87B6-402DAF7788A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EA4765C8-876B-4E52-AE6F-55BE445CC8B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D1D9F594-BF33-4F57-BB29-1DB94C3BD496}"/>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83027AC0-07F2-49A9-B914-C2E253687B45}"/>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DDDF5CED-D570-42E8-9719-675D2A115D5B}"/>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B5A28570-769E-4D13-A154-17E874227DF3}"/>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AFF7AEC5-98A8-48BC-B224-89B6142088F4}"/>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57573</xdr:rowOff>
    </xdr:to>
    <xdr:cxnSp macro="">
      <xdr:nvCxnSpPr>
        <xdr:cNvPr id="379" name="直線コネクタ 378">
          <a:extLst>
            <a:ext uri="{FF2B5EF4-FFF2-40B4-BE49-F238E27FC236}">
              <a16:creationId xmlns:a16="http://schemas.microsoft.com/office/drawing/2014/main" id="{8A5AB604-B439-4543-821F-F4674550CAA6}"/>
            </a:ext>
          </a:extLst>
        </xdr:cNvPr>
        <xdr:cNvCxnSpPr/>
      </xdr:nvCxnSpPr>
      <xdr:spPr>
        <a:xfrm flipV="1">
          <a:off x="16179800" y="72423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A42EC312-5450-417E-ABD7-A511A4025E5F}"/>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AD61B8C9-4C4F-46B5-80AC-DCAA0FFA76C3}"/>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73660</xdr:rowOff>
    </xdr:to>
    <xdr:cxnSp macro="">
      <xdr:nvCxnSpPr>
        <xdr:cNvPr id="382" name="直線コネクタ 381">
          <a:extLst>
            <a:ext uri="{FF2B5EF4-FFF2-40B4-BE49-F238E27FC236}">
              <a16:creationId xmlns:a16="http://schemas.microsoft.com/office/drawing/2014/main" id="{78919572-807F-4064-A10B-BCEBA82BD285}"/>
            </a:ext>
          </a:extLst>
        </xdr:cNvPr>
        <xdr:cNvCxnSpPr/>
      </xdr:nvCxnSpPr>
      <xdr:spPr>
        <a:xfrm flipV="1">
          <a:off x="15290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318FDF52-4A53-40E5-98F5-A99B91BD126B}"/>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6E3F57C3-BB54-4A03-952A-611703404569}"/>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73660</xdr:rowOff>
    </xdr:to>
    <xdr:cxnSp macro="">
      <xdr:nvCxnSpPr>
        <xdr:cNvPr id="385" name="直線コネクタ 384">
          <a:extLst>
            <a:ext uri="{FF2B5EF4-FFF2-40B4-BE49-F238E27FC236}">
              <a16:creationId xmlns:a16="http://schemas.microsoft.com/office/drawing/2014/main" id="{B0D2E7F1-6280-4724-B1BD-F03018BAC37E}"/>
            </a:ext>
          </a:extLst>
        </xdr:cNvPr>
        <xdr:cNvCxnSpPr/>
      </xdr:nvCxnSpPr>
      <xdr:spPr>
        <a:xfrm>
          <a:off x="14401800" y="72423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A867A478-6E41-4C94-975B-7BB043396D48}"/>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DD565BC6-6FD2-42FD-B629-AB7E0FC76C19}"/>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65617</xdr:rowOff>
    </xdr:to>
    <xdr:cxnSp macro="">
      <xdr:nvCxnSpPr>
        <xdr:cNvPr id="388" name="直線コネクタ 387">
          <a:extLst>
            <a:ext uri="{FF2B5EF4-FFF2-40B4-BE49-F238E27FC236}">
              <a16:creationId xmlns:a16="http://schemas.microsoft.com/office/drawing/2014/main" id="{F8C2086F-7EA1-48DC-967F-8E349EB9398A}"/>
            </a:ext>
          </a:extLst>
        </xdr:cNvPr>
        <xdr:cNvCxnSpPr/>
      </xdr:nvCxnSpPr>
      <xdr:spPr>
        <a:xfrm flipV="1">
          <a:off x="13512800" y="72423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70937109-453A-44A2-9745-FA1ED892A4D8}"/>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573FC329-C99C-4808-AE4F-4E8BD8352CD7}"/>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731D829C-A9F4-45DA-BFED-F2550C37C838}"/>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25D661A9-8982-46CD-AC84-8F2B46026AD8}"/>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D57362D-1E1B-447B-916A-1C3E78A9058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6E3B976-6A67-47FC-BC9E-9B4B3AC0181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DA1DA9D-54BC-4F8E-BFDA-86793B72937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B75AF7F-B7AB-4263-81A9-D659F1FE40D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7F794E0-8137-4CF5-B053-A38A2955DAB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a:extLst>
            <a:ext uri="{FF2B5EF4-FFF2-40B4-BE49-F238E27FC236}">
              <a16:creationId xmlns:a16="http://schemas.microsoft.com/office/drawing/2014/main" id="{72C29796-8C74-474D-8981-DA384FDA1C25}"/>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a:extLst>
            <a:ext uri="{FF2B5EF4-FFF2-40B4-BE49-F238E27FC236}">
              <a16:creationId xmlns:a16="http://schemas.microsoft.com/office/drawing/2014/main" id="{64AB4D3A-34E3-4084-8ADE-EC6B4FACC2C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0" name="楕円 399">
          <a:extLst>
            <a:ext uri="{FF2B5EF4-FFF2-40B4-BE49-F238E27FC236}">
              <a16:creationId xmlns:a16="http://schemas.microsoft.com/office/drawing/2014/main" id="{77A29DA7-80B0-4C9B-A5CA-91B525363E64}"/>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1" name="テキスト ボックス 400">
          <a:extLst>
            <a:ext uri="{FF2B5EF4-FFF2-40B4-BE49-F238E27FC236}">
              <a16:creationId xmlns:a16="http://schemas.microsoft.com/office/drawing/2014/main" id="{DF6F3B0F-47BE-470E-A2C7-D629EA405F7B}"/>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2" name="楕円 401">
          <a:extLst>
            <a:ext uri="{FF2B5EF4-FFF2-40B4-BE49-F238E27FC236}">
              <a16:creationId xmlns:a16="http://schemas.microsoft.com/office/drawing/2014/main" id="{60E6DCAE-0E8C-4676-9444-964DE3D975C3}"/>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3" name="テキスト ボックス 402">
          <a:extLst>
            <a:ext uri="{FF2B5EF4-FFF2-40B4-BE49-F238E27FC236}">
              <a16:creationId xmlns:a16="http://schemas.microsoft.com/office/drawing/2014/main" id="{D84A833D-DB51-4556-B798-27741EB79F56}"/>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4" name="楕円 403">
          <a:extLst>
            <a:ext uri="{FF2B5EF4-FFF2-40B4-BE49-F238E27FC236}">
              <a16:creationId xmlns:a16="http://schemas.microsoft.com/office/drawing/2014/main" id="{0D822596-D537-4E36-A216-416638505922}"/>
            </a:ext>
          </a:extLst>
        </xdr:cNvPr>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5" name="テキスト ボックス 404">
          <a:extLst>
            <a:ext uri="{FF2B5EF4-FFF2-40B4-BE49-F238E27FC236}">
              <a16:creationId xmlns:a16="http://schemas.microsoft.com/office/drawing/2014/main" id="{8E9A56BF-2D5F-4865-8845-787CF576E5D9}"/>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6" name="楕円 405">
          <a:extLst>
            <a:ext uri="{FF2B5EF4-FFF2-40B4-BE49-F238E27FC236}">
              <a16:creationId xmlns:a16="http://schemas.microsoft.com/office/drawing/2014/main" id="{26F0EF88-4D6C-4399-B37B-35A5F1B33947}"/>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7" name="テキスト ボックス 406">
          <a:extLst>
            <a:ext uri="{FF2B5EF4-FFF2-40B4-BE49-F238E27FC236}">
              <a16:creationId xmlns:a16="http://schemas.microsoft.com/office/drawing/2014/main" id="{824FCA58-0997-4BB6-8781-6763B4853F2B}"/>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ED1368FB-8EC3-452A-8868-567833512D4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B7E3BD1D-A206-4C88-9F0B-948BD6866C2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384AE3D9-3569-4054-8322-DDECED25157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ADA09446-C83D-446A-A6D1-ADEEEEED095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D720A1EE-0930-4756-B1BC-09C0C2ADF61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4B6B1E17-E6E9-4CD5-BAC5-13F62BC3D6B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17733C9D-5D5A-41BE-8D96-2BA530445A8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CBCE1CFC-F614-4066-8CC9-2ACAD9A7A1B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905A925F-E864-4E6C-9D89-A9D59D42322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9A75FB84-B53B-4F2F-9871-9D03D09EF4F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2A68DF47-C60B-4C44-9578-9944550A3FC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A1E51808-4921-4289-AC75-AD106B52B68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E281778A-5B43-4148-8C80-3AB6A0609CA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年度以降減少傾向にあり、令和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年度からは比率なしとなった。</a:t>
          </a:r>
        </a:p>
        <a:p>
          <a:r>
            <a:rPr kumimoji="1" lang="ja-JP" altLang="en-US" sz="1100">
              <a:latin typeface="ＭＳ Ｐゴシック" panose="020B0600070205080204" pitchFamily="50" charset="-128"/>
              <a:ea typeface="ＭＳ Ｐゴシック" panose="020B0600070205080204" pitchFamily="50" charset="-128"/>
            </a:rPr>
            <a:t>　これは、特定目的基金において、ふるさと納税の増加に伴うふるさと応援基金残高の増と、かんがい排水施設整備基金残高の増により充当可能基金額が増加し、比率の分子がマイナス値になったためである。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年度に着工した国営かんがい排水事業に係る基金を計画的に積み立てていくこととしており、短期的には将来負担比率の上昇は抑えられると見込んでいる。長期的には同事業が完了する令和</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年度に負担金の財源として多額の地方債を発行する見込みであり、比率の上昇が懸念されることから、引き続き繰上償還や計画的な基金の積み増しなどを行い比率の抑制に努める。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A9BC5906-3A4D-43C9-AA08-F2E2B3BD529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B59ECD4F-7624-46CE-86CB-4BE00B33611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185C1B5C-A7D1-4286-9160-C78B4D8DBFF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56EFC53A-26DB-4C93-B92D-75F0BE8CB544}"/>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4E4B8CB4-0CE9-4366-A016-9C25AA9AAEAB}"/>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A0AB4F59-1790-413A-8364-E5BA3F7C1B6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17BE9406-3EB0-4AAF-ACE8-0B3F420C7933}"/>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9DC7E933-0871-43B9-8219-1CA05660AF3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8A91DD3E-5686-4F0A-9CD6-1BC0B73206D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70BCD29D-D153-4597-90AB-FDCA33F4BEA8}"/>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B94C4A5B-F9A9-48E6-9D46-13F45F360BDA}"/>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E8AB5863-DACF-400D-A54A-4FEFEA63F869}"/>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EB978C3D-574A-4F89-B838-FF8071DCFC11}"/>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2B76E389-36EE-4FB4-AF30-EF9349DEE82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28B0078F-8212-4512-B727-75FB3994D5C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F718DB14-95D1-464E-9B1A-CCE6A9BCFD9F}"/>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351BE4FC-43B5-4920-91E6-B6748A6C0977}"/>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E8CA2B65-2D04-4BF9-83F2-F30D36459D2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2A1ACCAE-6FB5-4E9B-9808-CA948E455D76}"/>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806EBF75-D47F-4C91-9D97-0261ABAD6CD4}"/>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10725</xdr:rowOff>
    </xdr:from>
    <xdr:to>
      <xdr:col>72</xdr:col>
      <xdr:colOff>203200</xdr:colOff>
      <xdr:row>16</xdr:row>
      <xdr:rowOff>43039</xdr:rowOff>
    </xdr:to>
    <xdr:cxnSp macro="">
      <xdr:nvCxnSpPr>
        <xdr:cNvPr id="441" name="直線コネクタ 440">
          <a:extLst>
            <a:ext uri="{FF2B5EF4-FFF2-40B4-BE49-F238E27FC236}">
              <a16:creationId xmlns:a16="http://schemas.microsoft.com/office/drawing/2014/main" id="{202304CB-FEEF-48D3-9BFC-9A91B56483A2}"/>
            </a:ext>
          </a:extLst>
        </xdr:cNvPr>
        <xdr:cNvCxnSpPr/>
      </xdr:nvCxnSpPr>
      <xdr:spPr>
        <a:xfrm flipV="1">
          <a:off x="14401800" y="2582475"/>
          <a:ext cx="889000" cy="20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3D515D10-4B34-43E2-A3FE-EBA08451690D}"/>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29B9061F-E091-4DF7-B458-FC3B93B7F4B5}"/>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43039</xdr:rowOff>
    </xdr:from>
    <xdr:to>
      <xdr:col>68</xdr:col>
      <xdr:colOff>152400</xdr:colOff>
      <xdr:row>17</xdr:row>
      <xdr:rowOff>135678</xdr:rowOff>
    </xdr:to>
    <xdr:cxnSp macro="">
      <xdr:nvCxnSpPr>
        <xdr:cNvPr id="444" name="直線コネクタ 443">
          <a:extLst>
            <a:ext uri="{FF2B5EF4-FFF2-40B4-BE49-F238E27FC236}">
              <a16:creationId xmlns:a16="http://schemas.microsoft.com/office/drawing/2014/main" id="{96AED89B-7411-408F-A9BD-47F611722643}"/>
            </a:ext>
          </a:extLst>
        </xdr:cNvPr>
        <xdr:cNvCxnSpPr/>
      </xdr:nvCxnSpPr>
      <xdr:spPr>
        <a:xfrm flipV="1">
          <a:off x="13512800" y="2786239"/>
          <a:ext cx="889000" cy="2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DED16743-F44D-4304-AB5E-EA6B483229BB}"/>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45C51384-76A2-456E-9382-5CB46A096F19}"/>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327764AD-120C-4E7E-AC32-0413246E9695}"/>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7C69BB4D-3ED9-44CE-9C97-F5F511BE0F78}"/>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35FD65E9-D19E-4ECD-9677-DBC8E61C3FA7}"/>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FBB30A2A-B791-4919-AEF3-A1E7921CEEE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F1DB9CCD-303E-4B99-85AE-46FCF7325B94}"/>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321D833E-4A59-405E-BF66-9F65A7E1EFF2}"/>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DF5A2549-BF0A-4AE3-ABDD-107BC170790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9BF8AD9D-EA0F-4B96-AB3D-FAE1CC616CA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0A9CEA1-A096-4450-B5FD-12AA1CFEBED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0F736CF-461D-45C2-B6A2-B744494FD1A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CBFD32F-790B-46CF-BFF7-3ECE37FDC2F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131375</xdr:rowOff>
    </xdr:from>
    <xdr:to>
      <xdr:col>73</xdr:col>
      <xdr:colOff>44450</xdr:colOff>
      <xdr:row>15</xdr:row>
      <xdr:rowOff>61525</xdr:rowOff>
    </xdr:to>
    <xdr:sp macro="" textlink="">
      <xdr:nvSpPr>
        <xdr:cNvPr id="458" name="楕円 457">
          <a:extLst>
            <a:ext uri="{FF2B5EF4-FFF2-40B4-BE49-F238E27FC236}">
              <a16:creationId xmlns:a16="http://schemas.microsoft.com/office/drawing/2014/main" id="{BC105964-CF1D-4083-9C44-938D2A68209A}"/>
            </a:ext>
          </a:extLst>
        </xdr:cNvPr>
        <xdr:cNvSpPr/>
      </xdr:nvSpPr>
      <xdr:spPr>
        <a:xfrm>
          <a:off x="15240000" y="25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46302</xdr:rowOff>
    </xdr:from>
    <xdr:ext cx="762000" cy="259045"/>
    <xdr:sp macro="" textlink="">
      <xdr:nvSpPr>
        <xdr:cNvPr id="459" name="テキスト ボックス 458">
          <a:extLst>
            <a:ext uri="{FF2B5EF4-FFF2-40B4-BE49-F238E27FC236}">
              <a16:creationId xmlns:a16="http://schemas.microsoft.com/office/drawing/2014/main" id="{8E00DD58-9048-4EAA-B7AC-57D0A7B3DAA3}"/>
            </a:ext>
          </a:extLst>
        </xdr:cNvPr>
        <xdr:cNvSpPr txBox="1"/>
      </xdr:nvSpPr>
      <xdr:spPr>
        <a:xfrm>
          <a:off x="14909800" y="261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163689</xdr:rowOff>
    </xdr:from>
    <xdr:to>
      <xdr:col>68</xdr:col>
      <xdr:colOff>203200</xdr:colOff>
      <xdr:row>16</xdr:row>
      <xdr:rowOff>93839</xdr:rowOff>
    </xdr:to>
    <xdr:sp macro="" textlink="">
      <xdr:nvSpPr>
        <xdr:cNvPr id="460" name="楕円 459">
          <a:extLst>
            <a:ext uri="{FF2B5EF4-FFF2-40B4-BE49-F238E27FC236}">
              <a16:creationId xmlns:a16="http://schemas.microsoft.com/office/drawing/2014/main" id="{795A1651-FA8D-492E-A544-0F03415B869C}"/>
            </a:ext>
          </a:extLst>
        </xdr:cNvPr>
        <xdr:cNvSpPr/>
      </xdr:nvSpPr>
      <xdr:spPr>
        <a:xfrm>
          <a:off x="14351000" y="27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78616</xdr:rowOff>
    </xdr:from>
    <xdr:ext cx="762000" cy="259045"/>
    <xdr:sp macro="" textlink="">
      <xdr:nvSpPr>
        <xdr:cNvPr id="461" name="テキスト ボックス 460">
          <a:extLst>
            <a:ext uri="{FF2B5EF4-FFF2-40B4-BE49-F238E27FC236}">
              <a16:creationId xmlns:a16="http://schemas.microsoft.com/office/drawing/2014/main" id="{C8C6A6AE-BD3A-4EF1-A124-B2C346A081DD}"/>
            </a:ext>
          </a:extLst>
        </xdr:cNvPr>
        <xdr:cNvSpPr txBox="1"/>
      </xdr:nvSpPr>
      <xdr:spPr>
        <a:xfrm>
          <a:off x="14020800" y="282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84878</xdr:rowOff>
    </xdr:from>
    <xdr:to>
      <xdr:col>64</xdr:col>
      <xdr:colOff>152400</xdr:colOff>
      <xdr:row>18</xdr:row>
      <xdr:rowOff>15028</xdr:rowOff>
    </xdr:to>
    <xdr:sp macro="" textlink="">
      <xdr:nvSpPr>
        <xdr:cNvPr id="462" name="楕円 461">
          <a:extLst>
            <a:ext uri="{FF2B5EF4-FFF2-40B4-BE49-F238E27FC236}">
              <a16:creationId xmlns:a16="http://schemas.microsoft.com/office/drawing/2014/main" id="{EAC5CFB3-F6AC-4CB0-BB2F-9F8A2707212A}"/>
            </a:ext>
          </a:extLst>
        </xdr:cNvPr>
        <xdr:cNvSpPr/>
      </xdr:nvSpPr>
      <xdr:spPr>
        <a:xfrm>
          <a:off x="13462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171255</xdr:rowOff>
    </xdr:from>
    <xdr:ext cx="762000" cy="259045"/>
    <xdr:sp macro="" textlink="">
      <xdr:nvSpPr>
        <xdr:cNvPr id="463" name="テキスト ボックス 462">
          <a:extLst>
            <a:ext uri="{FF2B5EF4-FFF2-40B4-BE49-F238E27FC236}">
              <a16:creationId xmlns:a16="http://schemas.microsoft.com/office/drawing/2014/main" id="{40EDB7E9-3F6B-4EE2-B947-4CDCF30C088C}"/>
            </a:ext>
          </a:extLst>
        </xdr:cNvPr>
        <xdr:cNvSpPr txBox="1"/>
      </xdr:nvSpPr>
      <xdr:spPr>
        <a:xfrm>
          <a:off x="13131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
2,991
170.11
3,901,563
3,708,220
188,326
2,305,439
3,012,873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前年度と比べて、</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ポイントの増となり、構成比は類似団体平均をやや上回ることとなった。地域おこし協力隊を含む会計年度任用職員の増加に伴い人件費が増となったことから比率が増加した。</a:t>
          </a:r>
        </a:p>
        <a:p>
          <a:r>
            <a:rPr kumimoji="1" lang="ja-JP" altLang="en-US" sz="1100">
              <a:latin typeface="ＭＳ Ｐゴシック" panose="020B0600070205080204" pitchFamily="50" charset="-128"/>
              <a:ea typeface="ＭＳ Ｐゴシック" panose="020B0600070205080204" pitchFamily="50" charset="-128"/>
            </a:rPr>
            <a:t>　今後も、定員管理に努めながら、住民サービスを低下させることなく、効率的な行政運営を行っていく。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92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9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年度は原油価格高騰に伴う公共施設の光熱水費及び燃料費の増により前年度から</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ポイント増加し、類似団体平均を大幅に上回っている。類似団体と比較し高い水準にあるのは、温泉保養センターやケアハウス、村民センター等、村営施設の多くを指定管理しており、委託料が多額となっていることが要因である。</a:t>
          </a:r>
        </a:p>
        <a:p>
          <a:r>
            <a:rPr kumimoji="1" lang="ja-JP" altLang="en-US" sz="1100">
              <a:latin typeface="ＭＳ Ｐゴシック" panose="020B0600070205080204" pitchFamily="50" charset="-128"/>
              <a:ea typeface="ＭＳ Ｐゴシック" panose="020B0600070205080204" pitchFamily="50" charset="-128"/>
            </a:rPr>
            <a:t>　現在、施設管理に係る職員の報酬の割合は低く抑えられており、今後は、事務内容の見直しを行うとともに、引き続き指定管理者制度を有効活用しながら経費節減に努める。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110998</xdr:rowOff>
    </xdr:from>
    <xdr:to>
      <xdr:col>82</xdr:col>
      <xdr:colOff>107950</xdr:colOff>
      <xdr:row>20</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36854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3274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3274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19</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2359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89916</xdr:rowOff>
    </xdr:from>
    <xdr:to>
      <xdr:col>82</xdr:col>
      <xdr:colOff>158750</xdr:colOff>
      <xdr:row>21</xdr:row>
      <xdr:rowOff>20066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169943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42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60198</xdr:rowOff>
    </xdr:from>
    <xdr:to>
      <xdr:col>78</xdr:col>
      <xdr:colOff>120650</xdr:colOff>
      <xdr:row>19</xdr:row>
      <xdr:rowOff>161798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146575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40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32766</xdr:rowOff>
    </xdr:from>
    <xdr:to>
      <xdr:col>69</xdr:col>
      <xdr:colOff>142875</xdr:colOff>
      <xdr:row>19</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扶助費は令和３年度に実施した子育て世帯臨時特別給付金事業等の終了により減となったが、分母である経常一般財源も減となっているため前年から比率の変動はなかった。</a:t>
          </a:r>
        </a:p>
        <a:p>
          <a:r>
            <a:rPr kumimoji="1" lang="ja-JP" altLang="en-US" sz="1100">
              <a:latin typeface="ＭＳ Ｐゴシック" panose="020B0600070205080204" pitchFamily="50" charset="-128"/>
              <a:ea typeface="ＭＳ Ｐゴシック" panose="020B0600070205080204" pitchFamily="50" charset="-128"/>
            </a:rPr>
            <a:t>　構成比は全国平均、県平均、類似団体平均のいずれも下回っており、生活保護費がないことや、医療扶助費が低く抑えられていることが要因として考えられる。</a:t>
          </a:r>
        </a:p>
        <a:p>
          <a:r>
            <a:rPr kumimoji="1" lang="ja-JP" altLang="en-US" sz="1100">
              <a:latin typeface="ＭＳ Ｐゴシック" panose="020B0600070205080204" pitchFamily="50" charset="-128"/>
              <a:ea typeface="ＭＳ Ｐゴシック" panose="020B0600070205080204" pitchFamily="50" charset="-128"/>
            </a:rPr>
            <a:t>　今後は高齢化に伴い扶助費の増加が見込まれるため、保健事業や予防事業を実施し、扶助費の抑制に努める。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36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比率は、全国平均、県平均、類似団体平均のいずれも下回っている。</a:t>
          </a:r>
        </a:p>
        <a:p>
          <a:r>
            <a:rPr kumimoji="1" lang="ja-JP" altLang="en-US" sz="1100">
              <a:latin typeface="ＭＳ Ｐゴシック" panose="020B0600070205080204" pitchFamily="50" charset="-128"/>
              <a:ea typeface="ＭＳ Ｐゴシック" panose="020B0600070205080204" pitchFamily="50" charset="-128"/>
            </a:rPr>
            <a:t>　内訳は主に特別会計への繰出金であり、前年度と同程度の比率となっている。各特別会計はいずれも比較的良好な経営状況であるために、繰出金の割合は低く抑えられている。</a:t>
          </a:r>
        </a:p>
        <a:p>
          <a:r>
            <a:rPr kumimoji="1" lang="ja-JP" altLang="en-US" sz="1100">
              <a:latin typeface="ＭＳ Ｐゴシック" panose="020B0600070205080204" pitchFamily="50" charset="-128"/>
              <a:ea typeface="ＭＳ Ｐゴシック" panose="020B0600070205080204" pitchFamily="50" charset="-128"/>
            </a:rPr>
            <a:t>　今後も一般会計同様特別会計についても健全な運営を行い、繰出金が多額にならないように努める。　</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56</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996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98425</xdr:rowOff>
    </xdr:from>
    <xdr:to>
      <xdr:col>78</xdr:col>
      <xdr:colOff>69850</xdr:colOff>
      <xdr:row>57</xdr:row>
      <xdr:rowOff>41275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99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121285</xdr:rowOff>
    </xdr:from>
    <xdr:to>
      <xdr:col>73</xdr:col>
      <xdr:colOff>180975</xdr:colOff>
      <xdr:row>57</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2248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121285</xdr:rowOff>
    </xdr:from>
    <xdr:to>
      <xdr:col>69</xdr:col>
      <xdr:colOff>92075</xdr:colOff>
      <xdr:row>56</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224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47625</xdr:rowOff>
    </xdr:from>
    <xdr:to>
      <xdr:col>78</xdr:col>
      <xdr:colOff>120650</xdr:colOff>
      <xdr:row>56</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159402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161925</xdr:rowOff>
    </xdr:from>
    <xdr:to>
      <xdr:col>74</xdr:col>
      <xdr:colOff>31750</xdr:colOff>
      <xdr:row>57</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70485</xdr:rowOff>
    </xdr:from>
    <xdr:to>
      <xdr:col>69</xdr:col>
      <xdr:colOff>142875</xdr:colOff>
      <xdr:row>57</xdr:row>
      <xdr:rowOff>635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10812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前年度から比率の変動はないが、依然として類似団体平均を上回っており、基幹産業である農業分野への補助金が多額であることが要因として考えられる。</a:t>
          </a:r>
        </a:p>
        <a:p>
          <a:r>
            <a:rPr kumimoji="1" lang="ja-JP" altLang="en-US" sz="1100">
              <a:latin typeface="ＭＳ Ｐゴシック" panose="020B0600070205080204" pitchFamily="50" charset="-128"/>
              <a:ea typeface="ＭＳ Ｐゴシック" panose="020B0600070205080204" pitchFamily="50" charset="-128"/>
            </a:rPr>
            <a:t>　今後も事業内容等を精査するなど補助金の見直しは絶えず行い、効率的な財政運営を行っていく。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46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30988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4729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96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地方債残高の逓減に伴い公債費は減となったものの分母である経常一般財源も減となっているためため、比率は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ポイントの増となっている。</a:t>
          </a:r>
        </a:p>
        <a:p>
          <a:r>
            <a:rPr kumimoji="1" lang="ja-JP" altLang="en-US" sz="1100">
              <a:latin typeface="ＭＳ Ｐゴシック" panose="020B0600070205080204" pitchFamily="50" charset="-128"/>
              <a:ea typeface="ＭＳ Ｐゴシック" panose="020B0600070205080204" pitchFamily="50" charset="-128"/>
            </a:rPr>
            <a:t>　計画的な繰上償還を実施しているため公債費は低く抑えられており、全国平均、県平均、類似団体平均のいずれも下回っている。</a:t>
          </a:r>
        </a:p>
        <a:p>
          <a:r>
            <a:rPr kumimoji="1" lang="ja-JP" altLang="en-US" sz="1100">
              <a:latin typeface="ＭＳ Ｐゴシック" panose="020B0600070205080204" pitchFamily="50" charset="-128"/>
              <a:ea typeface="ＭＳ Ｐゴシック" panose="020B0600070205080204" pitchFamily="50" charset="-128"/>
            </a:rPr>
            <a:t>　今後も新規建設事業に係る地方債の発行を抑制し、公債費増加の抑制を図っていく。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39370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467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467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分子である公債費以外の経費に充当した一般財源については、特に物件費と人件費で大きく増加している。</a:t>
          </a:r>
        </a:p>
        <a:p>
          <a:r>
            <a:rPr kumimoji="1" lang="ja-JP" altLang="en-US" sz="1100">
              <a:latin typeface="ＭＳ Ｐゴシック" panose="020B0600070205080204" pitchFamily="50" charset="-128"/>
              <a:ea typeface="ＭＳ Ｐゴシック" panose="020B0600070205080204" pitchFamily="50" charset="-128"/>
            </a:rPr>
            <a:t>　一方で分母となる経常一般財源は減となっていることから比率が増加した。</a:t>
          </a:r>
        </a:p>
        <a:p>
          <a:r>
            <a:rPr kumimoji="1" lang="ja-JP" altLang="en-US" sz="1100">
              <a:latin typeface="ＭＳ Ｐゴシック" panose="020B0600070205080204" pitchFamily="50" charset="-128"/>
              <a:ea typeface="ＭＳ Ｐゴシック" panose="020B0600070205080204" pitchFamily="50" charset="-128"/>
            </a:rPr>
            <a:t>　今後も財政の効率化を図り、より一層の経費節減に努める。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81</xdr:row>
      <xdr:rowOff>149861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774420"/>
          <a:ext cx="8382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7744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146050</xdr:rowOff>
    </xdr:from>
    <xdr:to>
      <xdr:col>73</xdr:col>
      <xdr:colOff>180975</xdr:colOff>
      <xdr:row>81</xdr:row>
      <xdr:rowOff>100330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8620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168911</xdr:rowOff>
    </xdr:from>
    <xdr:to>
      <xdr:col>69</xdr:col>
      <xdr:colOff>92075</xdr:colOff>
      <xdr:row>81</xdr:row>
      <xdr:rowOff>100330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8849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99061</xdr:rowOff>
    </xdr:from>
    <xdr:to>
      <xdr:col>82</xdr:col>
      <xdr:colOff>158750</xdr:colOff>
      <xdr:row>82</xdr:row>
      <xdr:rowOff>29211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7638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95250</xdr:rowOff>
    </xdr:from>
    <xdr:to>
      <xdr:col>74</xdr:col>
      <xdr:colOff>31750</xdr:colOff>
      <xdr:row>81</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49530</xdr:rowOff>
    </xdr:from>
    <xdr:to>
      <xdr:col>69</xdr:col>
      <xdr:colOff>142875</xdr:colOff>
      <xdr:row>81</xdr:row>
      <xdr:rowOff>151130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135907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118111</xdr:rowOff>
    </xdr:from>
    <xdr:to>
      <xdr:col>65</xdr:col>
      <xdr:colOff>53975</xdr:colOff>
      <xdr:row>81</xdr:row>
      <xdr:rowOff>48261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33038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72235</xdr:rowOff>
    </xdr:from>
    <xdr:to>
      <xdr:col>29</xdr:col>
      <xdr:colOff>127000</xdr:colOff>
      <xdr:row>19</xdr:row>
      <xdr:rowOff>106930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77410"/>
          <a:ext cx="647700" cy="3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106930</xdr:rowOff>
    </xdr:from>
    <xdr:to>
      <xdr:col>26</xdr:col>
      <xdr:colOff>50800</xdr:colOff>
      <xdr:row>19</xdr:row>
      <xdr:rowOff>132775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12105"/>
          <a:ext cx="698500" cy="2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116634</xdr:rowOff>
    </xdr:from>
    <xdr:to>
      <xdr:col>22</xdr:col>
      <xdr:colOff>114300</xdr:colOff>
      <xdr:row>19</xdr:row>
      <xdr:rowOff>132775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421809"/>
          <a:ext cx="698500" cy="16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116634</xdr:rowOff>
    </xdr:from>
    <xdr:to>
      <xdr:col>18</xdr:col>
      <xdr:colOff>177800</xdr:colOff>
      <xdr:row>19</xdr:row>
      <xdr:rowOff>124207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21809"/>
          <a:ext cx="698500" cy="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21435</xdr:rowOff>
    </xdr:from>
    <xdr:to>
      <xdr:col>29</xdr:col>
      <xdr:colOff>177800</xdr:colOff>
      <xdr:row>19</xdr:row>
      <xdr:rowOff>123035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2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164962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9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56130</xdr:rowOff>
    </xdr:from>
    <xdr:to>
      <xdr:col>26</xdr:col>
      <xdr:colOff>101600</xdr:colOff>
      <xdr:row>19</xdr:row>
      <xdr:rowOff>157730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6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142507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4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81975</xdr:rowOff>
    </xdr:from>
    <xdr:to>
      <xdr:col>22</xdr:col>
      <xdr:colOff>165100</xdr:colOff>
      <xdr:row>20</xdr:row>
      <xdr:rowOff>12125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8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168352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7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65834</xdr:rowOff>
    </xdr:from>
    <xdr:to>
      <xdr:col>19</xdr:col>
      <xdr:colOff>38100</xdr:colOff>
      <xdr:row>19</xdr:row>
      <xdr:rowOff>167434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7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152211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5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73407</xdr:rowOff>
    </xdr:from>
    <xdr:to>
      <xdr:col>15</xdr:col>
      <xdr:colOff>101600</xdr:colOff>
      <xdr:row>20</xdr:row>
      <xdr:rowOff>3557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7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159784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6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112465</xdr:rowOff>
    </xdr:from>
    <xdr:to>
      <xdr:col>29</xdr:col>
      <xdr:colOff>127000</xdr:colOff>
      <xdr:row>37</xdr:row>
      <xdr:rowOff>118597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237165"/>
          <a:ext cx="647700" cy="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80118</xdr:rowOff>
    </xdr:from>
    <xdr:to>
      <xdr:col>26</xdr:col>
      <xdr:colOff>50800</xdr:colOff>
      <xdr:row>37</xdr:row>
      <xdr:rowOff>112465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204818"/>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80118</xdr:rowOff>
    </xdr:from>
    <xdr:to>
      <xdr:col>22</xdr:col>
      <xdr:colOff>114300</xdr:colOff>
      <xdr:row>37</xdr:row>
      <xdr:rowOff>129259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04818"/>
          <a:ext cx="698500" cy="49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129259</xdr:rowOff>
    </xdr:from>
    <xdr:to>
      <xdr:col>18</xdr:col>
      <xdr:colOff>177800</xdr:colOff>
      <xdr:row>37</xdr:row>
      <xdr:rowOff>130297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53959"/>
          <a:ext cx="698500" cy="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67797</xdr:rowOff>
    </xdr:from>
    <xdr:to>
      <xdr:col>29</xdr:col>
      <xdr:colOff>177800</xdr:colOff>
      <xdr:row>37</xdr:row>
      <xdr:rowOff>169397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9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39874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6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61665</xdr:rowOff>
    </xdr:from>
    <xdr:to>
      <xdr:col>26</xdr:col>
      <xdr:colOff>101600</xdr:colOff>
      <xdr:row>37</xdr:row>
      <xdr:rowOff>163265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86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5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29318</xdr:rowOff>
    </xdr:from>
    <xdr:to>
      <xdr:col>22</xdr:col>
      <xdr:colOff>165100</xdr:colOff>
      <xdr:row>37</xdr:row>
      <xdr:rowOff>130918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5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312545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78459</xdr:rowOff>
    </xdr:from>
    <xdr:to>
      <xdr:col>19</xdr:col>
      <xdr:colOff>38100</xdr:colOff>
      <xdr:row>37</xdr:row>
      <xdr:rowOff>180059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03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18786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79497</xdr:rowOff>
    </xdr:from>
    <xdr:to>
      <xdr:col>15</xdr:col>
      <xdr:colOff>101600</xdr:colOff>
      <xdr:row>37</xdr:row>
      <xdr:rowOff>181097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0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19824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
2,991
170.11
3,901,563
3,708,220
188,326
2,305,439
3,012,873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161030</xdr:rowOff>
    </xdr:from>
    <xdr:to>
      <xdr:col>24</xdr:col>
      <xdr:colOff>63500</xdr:colOff>
      <xdr:row>37</xdr:row>
      <xdr:rowOff>13522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3230"/>
          <a:ext cx="838200" cy="2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13522</xdr:rowOff>
    </xdr:from>
    <xdr:to>
      <xdr:col>19</xdr:col>
      <xdr:colOff>177800</xdr:colOff>
      <xdr:row>37</xdr:row>
      <xdr:rowOff>19174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7172"/>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12701</xdr:rowOff>
    </xdr:from>
    <xdr:to>
      <xdr:col>15</xdr:col>
      <xdr:colOff>50800</xdr:colOff>
      <xdr:row>37</xdr:row>
      <xdr:rowOff>19174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56351"/>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169201</xdr:rowOff>
    </xdr:from>
    <xdr:to>
      <xdr:col>10</xdr:col>
      <xdr:colOff>114300</xdr:colOff>
      <xdr:row>37</xdr:row>
      <xdr:rowOff>12701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4140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110230</xdr:rowOff>
    </xdr:from>
    <xdr:to>
      <xdr:col>24</xdr:col>
      <xdr:colOff>114300</xdr:colOff>
      <xdr:row>37</xdr:row>
      <xdr:rowOff>40380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88657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6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134172</xdr:rowOff>
    </xdr:from>
    <xdr:to>
      <xdr:col>20</xdr:col>
      <xdr:colOff>38100</xdr:colOff>
      <xdr:row>37</xdr:row>
      <xdr:rowOff>64322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55449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9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139824</xdr:rowOff>
    </xdr:from>
    <xdr:to>
      <xdr:col>15</xdr:col>
      <xdr:colOff>101600</xdr:colOff>
      <xdr:row>37</xdr:row>
      <xdr:rowOff>69974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61101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0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133351</xdr:rowOff>
    </xdr:from>
    <xdr:to>
      <xdr:col>10</xdr:col>
      <xdr:colOff>165100</xdr:colOff>
      <xdr:row>37</xdr:row>
      <xdr:rowOff>63501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54628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9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118401</xdr:rowOff>
    </xdr:from>
    <xdr:to>
      <xdr:col>6</xdr:col>
      <xdr:colOff>38100</xdr:colOff>
      <xdr:row>37</xdr:row>
      <xdr:rowOff>48551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65078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109618</xdr:rowOff>
    </xdr:from>
    <xdr:to>
      <xdr:col>24</xdr:col>
      <xdr:colOff>63500</xdr:colOff>
      <xdr:row>57</xdr:row>
      <xdr:rowOff>131901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2268"/>
          <a:ext cx="838200" cy="2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131901</xdr:rowOff>
    </xdr:from>
    <xdr:to>
      <xdr:col>19</xdr:col>
      <xdr:colOff>177800</xdr:colOff>
      <xdr:row>57</xdr:row>
      <xdr:rowOff>139834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455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139834</xdr:rowOff>
    </xdr:from>
    <xdr:to>
      <xdr:col>15</xdr:col>
      <xdr:colOff>50800</xdr:colOff>
      <xdr:row>57</xdr:row>
      <xdr:rowOff>165931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2484"/>
          <a:ext cx="8890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165931</xdr:rowOff>
    </xdr:from>
    <xdr:to>
      <xdr:col>10</xdr:col>
      <xdr:colOff>114300</xdr:colOff>
      <xdr:row>58</xdr:row>
      <xdr:rowOff>24796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8581"/>
          <a:ext cx="889000" cy="3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58818</xdr:rowOff>
    </xdr:from>
    <xdr:to>
      <xdr:col>24</xdr:col>
      <xdr:colOff>114300</xdr:colOff>
      <xdr:row>57</xdr:row>
      <xdr:rowOff>160418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81695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81101</xdr:rowOff>
    </xdr:from>
    <xdr:to>
      <xdr:col>20</xdr:col>
      <xdr:colOff>38100</xdr:colOff>
      <xdr:row>58</xdr:row>
      <xdr:rowOff>11251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2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89034</xdr:rowOff>
    </xdr:from>
    <xdr:to>
      <xdr:col>15</xdr:col>
      <xdr:colOff>101600</xdr:colOff>
      <xdr:row>58</xdr:row>
      <xdr:rowOff>19184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35711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3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115131</xdr:rowOff>
    </xdr:from>
    <xdr:to>
      <xdr:col>10</xdr:col>
      <xdr:colOff>165100</xdr:colOff>
      <xdr:row>58</xdr:row>
      <xdr:rowOff>45281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61808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6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145446</xdr:rowOff>
    </xdr:from>
    <xdr:to>
      <xdr:col>6</xdr:col>
      <xdr:colOff>38100</xdr:colOff>
      <xdr:row>58</xdr:row>
      <xdr:rowOff>75596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92123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9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88311</xdr:rowOff>
    </xdr:from>
    <xdr:to>
      <xdr:col>24</xdr:col>
      <xdr:colOff>63500</xdr:colOff>
      <xdr:row>77</xdr:row>
      <xdr:rowOff>93163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89961"/>
          <a:ext cx="8382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88311</xdr:rowOff>
    </xdr:from>
    <xdr:to>
      <xdr:col>19</xdr:col>
      <xdr:colOff>177800</xdr:colOff>
      <xdr:row>77</xdr:row>
      <xdr:rowOff>122630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89961"/>
          <a:ext cx="889000" cy="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92877</xdr:rowOff>
    </xdr:from>
    <xdr:to>
      <xdr:col>15</xdr:col>
      <xdr:colOff>50800</xdr:colOff>
      <xdr:row>77</xdr:row>
      <xdr:rowOff>122630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94527"/>
          <a:ext cx="889000" cy="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92877</xdr:rowOff>
    </xdr:from>
    <xdr:to>
      <xdr:col>10</xdr:col>
      <xdr:colOff>114300</xdr:colOff>
      <xdr:row>77</xdr:row>
      <xdr:rowOff>117005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94527"/>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42363</xdr:rowOff>
    </xdr:from>
    <xdr:to>
      <xdr:col>24</xdr:col>
      <xdr:colOff>114300</xdr:colOff>
      <xdr:row>77</xdr:row>
      <xdr:rowOff>143963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128740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37511</xdr:rowOff>
    </xdr:from>
    <xdr:to>
      <xdr:col>20</xdr:col>
      <xdr:colOff>38100</xdr:colOff>
      <xdr:row>77</xdr:row>
      <xdr:rowOff>139111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130238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71830</xdr:rowOff>
    </xdr:from>
    <xdr:to>
      <xdr:col>15</xdr:col>
      <xdr:colOff>101600</xdr:colOff>
      <xdr:row>78</xdr:row>
      <xdr:rowOff>1980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164557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6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42077</xdr:rowOff>
    </xdr:from>
    <xdr:to>
      <xdr:col>10</xdr:col>
      <xdr:colOff>165100</xdr:colOff>
      <xdr:row>77</xdr:row>
      <xdr:rowOff>143677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134804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66205</xdr:rowOff>
    </xdr:from>
    <xdr:to>
      <xdr:col>6</xdr:col>
      <xdr:colOff>38100</xdr:colOff>
      <xdr:row>77</xdr:row>
      <xdr:rowOff>167805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158932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6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98050</xdr:rowOff>
    </xdr:from>
    <xdr:to>
      <xdr:col>24</xdr:col>
      <xdr:colOff>63500</xdr:colOff>
      <xdr:row>96</xdr:row>
      <xdr:rowOff>165860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57250"/>
          <a:ext cx="838200" cy="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98050</xdr:rowOff>
    </xdr:from>
    <xdr:to>
      <xdr:col>19</xdr:col>
      <xdr:colOff>177800</xdr:colOff>
      <xdr:row>97</xdr:row>
      <xdr:rowOff>47430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57250"/>
          <a:ext cx="889000" cy="1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45974</xdr:rowOff>
    </xdr:from>
    <xdr:to>
      <xdr:col>15</xdr:col>
      <xdr:colOff>50800</xdr:colOff>
      <xdr:row>97</xdr:row>
      <xdr:rowOff>47430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76624"/>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43383</xdr:rowOff>
    </xdr:from>
    <xdr:to>
      <xdr:col>10</xdr:col>
      <xdr:colOff>114300</xdr:colOff>
      <xdr:row>97</xdr:row>
      <xdr:rowOff>45974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7403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115060</xdr:rowOff>
    </xdr:from>
    <xdr:to>
      <xdr:col>24</xdr:col>
      <xdr:colOff>114300</xdr:colOff>
      <xdr:row>97</xdr:row>
      <xdr:rowOff>45210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93487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5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47250</xdr:rowOff>
    </xdr:from>
    <xdr:to>
      <xdr:col>20</xdr:col>
      <xdr:colOff>38100</xdr:colOff>
      <xdr:row>96</xdr:row>
      <xdr:rowOff>148850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139977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168080</xdr:rowOff>
    </xdr:from>
    <xdr:to>
      <xdr:col>15</xdr:col>
      <xdr:colOff>101600</xdr:colOff>
      <xdr:row>97</xdr:row>
      <xdr:rowOff>98230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89357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2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166624</xdr:rowOff>
    </xdr:from>
    <xdr:to>
      <xdr:col>10</xdr:col>
      <xdr:colOff>165100</xdr:colOff>
      <xdr:row>97</xdr:row>
      <xdr:rowOff>96774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87901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164033</xdr:rowOff>
    </xdr:from>
    <xdr:to>
      <xdr:col>6</xdr:col>
      <xdr:colOff>38100</xdr:colOff>
      <xdr:row>97</xdr:row>
      <xdr:rowOff>94183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85310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118602</xdr:rowOff>
    </xdr:from>
    <xdr:to>
      <xdr:col>55</xdr:col>
      <xdr:colOff>0</xdr:colOff>
      <xdr:row>36</xdr:row>
      <xdr:rowOff>34045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19352"/>
          <a:ext cx="838200" cy="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10430</xdr:rowOff>
    </xdr:from>
    <xdr:to>
      <xdr:col>50</xdr:col>
      <xdr:colOff>114300</xdr:colOff>
      <xdr:row>36</xdr:row>
      <xdr:rowOff>34045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11180"/>
          <a:ext cx="889000" cy="19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10430</xdr:rowOff>
    </xdr:from>
    <xdr:to>
      <xdr:col>45</xdr:col>
      <xdr:colOff>177800</xdr:colOff>
      <xdr:row>36</xdr:row>
      <xdr:rowOff>162789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11180"/>
          <a:ext cx="889000" cy="3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104762</xdr:rowOff>
    </xdr:from>
    <xdr:to>
      <xdr:col>41</xdr:col>
      <xdr:colOff>50800</xdr:colOff>
      <xdr:row>36</xdr:row>
      <xdr:rowOff>162789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105512"/>
          <a:ext cx="889000" cy="2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67802</xdr:rowOff>
    </xdr:from>
    <xdr:to>
      <xdr:col>55</xdr:col>
      <xdr:colOff>50800</xdr:colOff>
      <xdr:row>35</xdr:row>
      <xdr:rowOff>169402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6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90679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154695</xdr:rowOff>
    </xdr:from>
    <xdr:to>
      <xdr:col>50</xdr:col>
      <xdr:colOff>165100</xdr:colOff>
      <xdr:row>36</xdr:row>
      <xdr:rowOff>84845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101372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3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131080</xdr:rowOff>
    </xdr:from>
    <xdr:to>
      <xdr:col>46</xdr:col>
      <xdr:colOff>38100</xdr:colOff>
      <xdr:row>35</xdr:row>
      <xdr:rowOff>61230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77757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3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111989</xdr:rowOff>
    </xdr:from>
    <xdr:to>
      <xdr:col>41</xdr:col>
      <xdr:colOff>101600</xdr:colOff>
      <xdr:row>37</xdr:row>
      <xdr:rowOff>42139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58666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5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53962</xdr:rowOff>
    </xdr:from>
    <xdr:to>
      <xdr:col>36</xdr:col>
      <xdr:colOff>165100</xdr:colOff>
      <xdr:row>35</xdr:row>
      <xdr:rowOff>155562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639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2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86554</xdr:rowOff>
    </xdr:from>
    <xdr:to>
      <xdr:col>55</xdr:col>
      <xdr:colOff>0</xdr:colOff>
      <xdr:row>57</xdr:row>
      <xdr:rowOff>143788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687754"/>
          <a:ext cx="838200" cy="2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86554</xdr:rowOff>
    </xdr:from>
    <xdr:to>
      <xdr:col>50</xdr:col>
      <xdr:colOff>114300</xdr:colOff>
      <xdr:row>57</xdr:row>
      <xdr:rowOff>151089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687754"/>
          <a:ext cx="889000" cy="2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151089</xdr:rowOff>
    </xdr:from>
    <xdr:to>
      <xdr:col>45</xdr:col>
      <xdr:colOff>177800</xdr:colOff>
      <xdr:row>58</xdr:row>
      <xdr:rowOff>7570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23739"/>
          <a:ext cx="889000" cy="2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149168</xdr:rowOff>
    </xdr:from>
    <xdr:to>
      <xdr:col>41</xdr:col>
      <xdr:colOff>50800</xdr:colOff>
      <xdr:row>58</xdr:row>
      <xdr:rowOff>7570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921818"/>
          <a:ext cx="8890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92988</xdr:rowOff>
    </xdr:from>
    <xdr:to>
      <xdr:col>55</xdr:col>
      <xdr:colOff>50800</xdr:colOff>
      <xdr:row>58</xdr:row>
      <xdr:rowOff>23138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7915</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35754</xdr:rowOff>
    </xdr:from>
    <xdr:to>
      <xdr:col>50</xdr:col>
      <xdr:colOff>165100</xdr:colOff>
      <xdr:row>56</xdr:row>
      <xdr:rowOff>137354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153881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1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100289</xdr:rowOff>
    </xdr:from>
    <xdr:to>
      <xdr:col>46</xdr:col>
      <xdr:colOff>38100</xdr:colOff>
      <xdr:row>58</xdr:row>
      <xdr:rowOff>30439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21566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6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128220</xdr:rowOff>
    </xdr:from>
    <xdr:to>
      <xdr:col>41</xdr:col>
      <xdr:colOff>101600</xdr:colOff>
      <xdr:row>58</xdr:row>
      <xdr:rowOff>58370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9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49497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98368</xdr:rowOff>
    </xdr:from>
    <xdr:to>
      <xdr:col>36</xdr:col>
      <xdr:colOff>165100</xdr:colOff>
      <xdr:row>58</xdr:row>
      <xdr:rowOff>28518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19645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8576</xdr:rowOff>
    </xdr:from>
    <xdr:to>
      <xdr:col>55</xdr:col>
      <xdr:colOff>0</xdr:colOff>
      <xdr:row>78</xdr:row>
      <xdr:rowOff>20839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81676"/>
          <a:ext cx="8382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20839</xdr:rowOff>
    </xdr:from>
    <xdr:to>
      <xdr:col>50</xdr:col>
      <xdr:colOff>114300</xdr:colOff>
      <xdr:row>78</xdr:row>
      <xdr:rowOff>25372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93939"/>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25172</xdr:rowOff>
    </xdr:from>
    <xdr:to>
      <xdr:col>45</xdr:col>
      <xdr:colOff>177800</xdr:colOff>
      <xdr:row>78</xdr:row>
      <xdr:rowOff>25372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98272"/>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25172</xdr:rowOff>
    </xdr:from>
    <xdr:to>
      <xdr:col>41</xdr:col>
      <xdr:colOff>50800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982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129226</xdr:rowOff>
    </xdr:from>
    <xdr:to>
      <xdr:col>55</xdr:col>
      <xdr:colOff>50800</xdr:colOff>
      <xdr:row>78</xdr:row>
      <xdr:rowOff>59376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141489</xdr:rowOff>
    </xdr:from>
    <xdr:to>
      <xdr:col>50</xdr:col>
      <xdr:colOff>165100</xdr:colOff>
      <xdr:row>78</xdr:row>
      <xdr:rowOff>71639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62766</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146022</xdr:rowOff>
    </xdr:from>
    <xdr:to>
      <xdr:col>46</xdr:col>
      <xdr:colOff>38100</xdr:colOff>
      <xdr:row>78</xdr:row>
      <xdr:rowOff>76172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78</xdr:row>
      <xdr:rowOff>67299</xdr:rowOff>
    </xdr:from>
    <xdr:ext cx="313932"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93333" y="13440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145822</xdr:rowOff>
    </xdr:from>
    <xdr:to>
      <xdr:col>41</xdr:col>
      <xdr:colOff>101600</xdr:colOff>
      <xdr:row>78</xdr:row>
      <xdr:rowOff>75972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67099</xdr:rowOff>
    </xdr:from>
    <xdr:ext cx="378565"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2017" y="1344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86528</xdr:rowOff>
    </xdr:from>
    <xdr:to>
      <xdr:col>55</xdr:col>
      <xdr:colOff>0</xdr:colOff>
      <xdr:row>98</xdr:row>
      <xdr:rowOff>101519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888628"/>
          <a:ext cx="8382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86528</xdr:rowOff>
    </xdr:from>
    <xdr:to>
      <xdr:col>50</xdr:col>
      <xdr:colOff>114300</xdr:colOff>
      <xdr:row>98</xdr:row>
      <xdr:rowOff>88850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888628"/>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88850</xdr:rowOff>
    </xdr:from>
    <xdr:to>
      <xdr:col>45</xdr:col>
      <xdr:colOff>177800</xdr:colOff>
      <xdr:row>98</xdr:row>
      <xdr:rowOff>157229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890950"/>
          <a:ext cx="889000" cy="6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73881</xdr:rowOff>
    </xdr:from>
    <xdr:to>
      <xdr:col>41</xdr:col>
      <xdr:colOff>50800</xdr:colOff>
      <xdr:row>98</xdr:row>
      <xdr:rowOff>157229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75981"/>
          <a:ext cx="889000" cy="8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50719</xdr:rowOff>
    </xdr:from>
    <xdr:to>
      <xdr:col>55</xdr:col>
      <xdr:colOff>50800</xdr:colOff>
      <xdr:row>98</xdr:row>
      <xdr:rowOff>152319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137096</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35728</xdr:rowOff>
    </xdr:from>
    <xdr:to>
      <xdr:col>50</xdr:col>
      <xdr:colOff>165100</xdr:colOff>
      <xdr:row>98</xdr:row>
      <xdr:rowOff>137328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128455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38050</xdr:rowOff>
    </xdr:from>
    <xdr:to>
      <xdr:col>46</xdr:col>
      <xdr:colOff>38100</xdr:colOff>
      <xdr:row>98</xdr:row>
      <xdr:rowOff>139650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130777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106429</xdr:rowOff>
    </xdr:from>
    <xdr:to>
      <xdr:col>41</xdr:col>
      <xdr:colOff>101600</xdr:colOff>
      <xdr:row>99</xdr:row>
      <xdr:rowOff>36579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9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27706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700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23081</xdr:rowOff>
    </xdr:from>
    <xdr:to>
      <xdr:col>36</xdr:col>
      <xdr:colOff>165100</xdr:colOff>
      <xdr:row>98</xdr:row>
      <xdr:rowOff>124681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2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115808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39543</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6093"/>
          <a:ext cx="8382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160193</xdr:rowOff>
    </xdr:from>
    <xdr:to>
      <xdr:col>85</xdr:col>
      <xdr:colOff>177800</xdr:colOff>
      <xdr:row>39</xdr:row>
      <xdr:rowOff>90343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170224</xdr:rowOff>
    </xdr:from>
    <xdr:to>
      <xdr:col>85</xdr:col>
      <xdr:colOff>127000</xdr:colOff>
      <xdr:row>78</xdr:row>
      <xdr:rowOff>1457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71874"/>
          <a:ext cx="8382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116387</xdr:rowOff>
    </xdr:from>
    <xdr:to>
      <xdr:col>81</xdr:col>
      <xdr:colOff>50800</xdr:colOff>
      <xdr:row>78</xdr:row>
      <xdr:rowOff>1457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18037"/>
          <a:ext cx="889000" cy="5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116387</xdr:rowOff>
    </xdr:from>
    <xdr:to>
      <xdr:col>76</xdr:col>
      <xdr:colOff>114300</xdr:colOff>
      <xdr:row>78</xdr:row>
      <xdr:rowOff>6183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8037"/>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68352</xdr:rowOff>
    </xdr:from>
    <xdr:to>
      <xdr:col>71</xdr:col>
      <xdr:colOff>177800</xdr:colOff>
      <xdr:row>78</xdr:row>
      <xdr:rowOff>6183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70002"/>
          <a:ext cx="889000" cy="10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119424</xdr:rowOff>
    </xdr:from>
    <xdr:to>
      <xdr:col>85</xdr:col>
      <xdr:colOff>177800</xdr:colOff>
      <xdr:row>78</xdr:row>
      <xdr:rowOff>49574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97851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122107</xdr:rowOff>
    </xdr:from>
    <xdr:to>
      <xdr:col>81</xdr:col>
      <xdr:colOff>101600</xdr:colOff>
      <xdr:row>78</xdr:row>
      <xdr:rowOff>52257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43384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1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65587</xdr:rowOff>
    </xdr:from>
    <xdr:to>
      <xdr:col>76</xdr:col>
      <xdr:colOff>165100</xdr:colOff>
      <xdr:row>77</xdr:row>
      <xdr:rowOff>167187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158314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5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126833</xdr:rowOff>
    </xdr:from>
    <xdr:to>
      <xdr:col>72</xdr:col>
      <xdr:colOff>38100</xdr:colOff>
      <xdr:row>78</xdr:row>
      <xdr:rowOff>56983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48110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2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17552</xdr:rowOff>
    </xdr:from>
    <xdr:to>
      <xdr:col>67</xdr:col>
      <xdr:colOff>101600</xdr:colOff>
      <xdr:row>77</xdr:row>
      <xdr:rowOff>119152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135679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9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37154</xdr:rowOff>
    </xdr:from>
    <xdr:to>
      <xdr:col>85</xdr:col>
      <xdr:colOff>127000</xdr:colOff>
      <xdr:row>98</xdr:row>
      <xdr:rowOff>80367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9254"/>
          <a:ext cx="8382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37154</xdr:rowOff>
    </xdr:from>
    <xdr:to>
      <xdr:col>81</xdr:col>
      <xdr:colOff>50800</xdr:colOff>
      <xdr:row>98</xdr:row>
      <xdr:rowOff>47530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9254"/>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47530</xdr:rowOff>
    </xdr:from>
    <xdr:to>
      <xdr:col>76</xdr:col>
      <xdr:colOff>114300</xdr:colOff>
      <xdr:row>98</xdr:row>
      <xdr:rowOff>69514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49630"/>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69514</xdr:rowOff>
    </xdr:from>
    <xdr:to>
      <xdr:col>71</xdr:col>
      <xdr:colOff>177800</xdr:colOff>
      <xdr:row>98</xdr:row>
      <xdr:rowOff>87717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71614"/>
          <a:ext cx="889000" cy="1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29567</xdr:rowOff>
    </xdr:from>
    <xdr:to>
      <xdr:col>85</xdr:col>
      <xdr:colOff>177800</xdr:colOff>
      <xdr:row>98</xdr:row>
      <xdr:rowOff>131167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157804</xdr:rowOff>
    </xdr:from>
    <xdr:to>
      <xdr:col>81</xdr:col>
      <xdr:colOff>101600</xdr:colOff>
      <xdr:row>98</xdr:row>
      <xdr:rowOff>87954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79081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8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168180</xdr:rowOff>
    </xdr:from>
    <xdr:to>
      <xdr:col>76</xdr:col>
      <xdr:colOff>165100</xdr:colOff>
      <xdr:row>98</xdr:row>
      <xdr:rowOff>98330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114857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18714</xdr:rowOff>
    </xdr:from>
    <xdr:to>
      <xdr:col>72</xdr:col>
      <xdr:colOff>38100</xdr:colOff>
      <xdr:row>98</xdr:row>
      <xdr:rowOff>120314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136841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36917</xdr:rowOff>
    </xdr:from>
    <xdr:to>
      <xdr:col>67</xdr:col>
      <xdr:colOff>101600</xdr:colOff>
      <xdr:row>98</xdr:row>
      <xdr:rowOff>138517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129644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152616</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67716"/>
          <a:ext cx="8382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101816</xdr:rowOff>
    </xdr:from>
    <xdr:to>
      <xdr:col>116</xdr:col>
      <xdr:colOff>114300</xdr:colOff>
      <xdr:row>39</xdr:row>
      <xdr:rowOff>31966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38524</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19136</xdr:rowOff>
    </xdr:from>
    <xdr:to>
      <xdr:col>116</xdr:col>
      <xdr:colOff>63500</xdr:colOff>
      <xdr:row>59</xdr:row>
      <xdr:rowOff>19631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34686"/>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19631</xdr:rowOff>
    </xdr:from>
    <xdr:to>
      <xdr:col>111</xdr:col>
      <xdr:colOff>177800</xdr:colOff>
      <xdr:row>59</xdr:row>
      <xdr:rowOff>20196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35181"/>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20196</xdr:rowOff>
    </xdr:from>
    <xdr:to>
      <xdr:col>107</xdr:col>
      <xdr:colOff>50800</xdr:colOff>
      <xdr:row>59</xdr:row>
      <xdr:rowOff>20363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35746"/>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20363</xdr:rowOff>
    </xdr:from>
    <xdr:to>
      <xdr:col>102</xdr:col>
      <xdr:colOff>114300</xdr:colOff>
      <xdr:row>59</xdr:row>
      <xdr:rowOff>20493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5913"/>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139786</xdr:rowOff>
    </xdr:from>
    <xdr:to>
      <xdr:col>116</xdr:col>
      <xdr:colOff>114300</xdr:colOff>
      <xdr:row>59</xdr:row>
      <xdr:rowOff>69936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140281</xdr:rowOff>
    </xdr:from>
    <xdr:to>
      <xdr:col>112</xdr:col>
      <xdr:colOff>38100</xdr:colOff>
      <xdr:row>59</xdr:row>
      <xdr:rowOff>70431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61558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140846</xdr:rowOff>
    </xdr:from>
    <xdr:to>
      <xdr:col>107</xdr:col>
      <xdr:colOff>101600</xdr:colOff>
      <xdr:row>59</xdr:row>
      <xdr:rowOff>70996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62123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7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141013</xdr:rowOff>
    </xdr:from>
    <xdr:to>
      <xdr:col>102</xdr:col>
      <xdr:colOff>165100</xdr:colOff>
      <xdr:row>59</xdr:row>
      <xdr:rowOff>71163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62290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141143</xdr:rowOff>
    </xdr:from>
    <xdr:to>
      <xdr:col>98</xdr:col>
      <xdr:colOff>38100</xdr:colOff>
      <xdr:row>59</xdr:row>
      <xdr:rowOff>71293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62420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7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19495</xdr:rowOff>
    </xdr:from>
    <xdr:to>
      <xdr:col>116</xdr:col>
      <xdr:colOff>63500</xdr:colOff>
      <xdr:row>78</xdr:row>
      <xdr:rowOff>33124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92595"/>
          <a:ext cx="8382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149609</xdr:rowOff>
    </xdr:from>
    <xdr:to>
      <xdr:col>111</xdr:col>
      <xdr:colOff>177800</xdr:colOff>
      <xdr:row>78</xdr:row>
      <xdr:rowOff>19495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351259"/>
          <a:ext cx="889000" cy="4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149609</xdr:rowOff>
    </xdr:from>
    <xdr:to>
      <xdr:col>107</xdr:col>
      <xdr:colOff>50800</xdr:colOff>
      <xdr:row>78</xdr:row>
      <xdr:rowOff>37912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51259"/>
          <a:ext cx="889000" cy="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16306</xdr:rowOff>
    </xdr:from>
    <xdr:to>
      <xdr:col>102</xdr:col>
      <xdr:colOff>114300</xdr:colOff>
      <xdr:row>78</xdr:row>
      <xdr:rowOff>37912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89406"/>
          <a:ext cx="889000" cy="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153774</xdr:rowOff>
    </xdr:from>
    <xdr:to>
      <xdr:col>116</xdr:col>
      <xdr:colOff>114300</xdr:colOff>
      <xdr:row>78</xdr:row>
      <xdr:rowOff>83924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68701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7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140145</xdr:rowOff>
    </xdr:from>
    <xdr:to>
      <xdr:col>112</xdr:col>
      <xdr:colOff>38100</xdr:colOff>
      <xdr:row>78</xdr:row>
      <xdr:rowOff>70295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61422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98809</xdr:rowOff>
    </xdr:from>
    <xdr:to>
      <xdr:col>107</xdr:col>
      <xdr:colOff>101600</xdr:colOff>
      <xdr:row>78</xdr:row>
      <xdr:rowOff>28959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0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20086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9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158562</xdr:rowOff>
    </xdr:from>
    <xdr:to>
      <xdr:col>102</xdr:col>
      <xdr:colOff>165100</xdr:colOff>
      <xdr:row>78</xdr:row>
      <xdr:rowOff>88712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79839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136956</xdr:rowOff>
    </xdr:from>
    <xdr:to>
      <xdr:col>98</xdr:col>
      <xdr:colOff>38100</xdr:colOff>
      <xdr:row>78</xdr:row>
      <xdr:rowOff>67106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58233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歳出決算総額における住民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1,231,967</a:t>
          </a:r>
          <a:r>
            <a:rPr kumimoji="1" lang="ja-JP" altLang="en-US" sz="800">
              <a:latin typeface="ＭＳ Ｐゴシック" panose="020B0600070205080204" pitchFamily="50" charset="-128"/>
              <a:ea typeface="ＭＳ Ｐゴシック" panose="020B0600070205080204" pitchFamily="50" charset="-128"/>
            </a:rPr>
            <a:t>円である。</a:t>
          </a:r>
        </a:p>
        <a:p>
          <a:r>
            <a:rPr kumimoji="1" lang="ja-JP" altLang="en-US" sz="800">
              <a:latin typeface="ＭＳ Ｐゴシック" panose="020B0600070205080204" pitchFamily="50" charset="-128"/>
              <a:ea typeface="ＭＳ Ｐゴシック" panose="020B0600070205080204" pitchFamily="50" charset="-128"/>
            </a:rPr>
            <a:t>人件費：住民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208,803</a:t>
          </a:r>
          <a:r>
            <a:rPr kumimoji="1" lang="ja-JP" altLang="en-US" sz="800">
              <a:latin typeface="ＭＳ Ｐゴシック" panose="020B0600070205080204" pitchFamily="50" charset="-128"/>
              <a:ea typeface="ＭＳ Ｐゴシック" panose="020B0600070205080204" pitchFamily="50" charset="-128"/>
            </a:rPr>
            <a:t>円であり、人件費自体の増加と人口減少により前年度より増となっている。</a:t>
          </a:r>
        </a:p>
        <a:p>
          <a:r>
            <a:rPr kumimoji="1" lang="ja-JP" altLang="en-US" sz="800">
              <a:latin typeface="ＭＳ Ｐゴシック" panose="020B0600070205080204" pitchFamily="50" charset="-128"/>
              <a:ea typeface="ＭＳ Ｐゴシック" panose="020B0600070205080204" pitchFamily="50" charset="-128"/>
            </a:rPr>
            <a:t>物件費：住民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305,134</a:t>
          </a:r>
          <a:r>
            <a:rPr kumimoji="1" lang="ja-JP" altLang="en-US" sz="800">
              <a:latin typeface="ＭＳ Ｐゴシック" panose="020B0600070205080204" pitchFamily="50" charset="-128"/>
              <a:ea typeface="ＭＳ Ｐゴシック" panose="020B0600070205080204" pitchFamily="50" charset="-128"/>
            </a:rPr>
            <a:t>円であり、主に公共施設の光熱水費及び燃料費の増加により住民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人当たりのコストは前年度より増となっている。</a:t>
          </a:r>
        </a:p>
        <a:p>
          <a:r>
            <a:rPr kumimoji="1" lang="ja-JP" altLang="en-US" sz="800">
              <a:latin typeface="ＭＳ Ｐゴシック" panose="020B0600070205080204" pitchFamily="50" charset="-128"/>
              <a:ea typeface="ＭＳ Ｐゴシック" panose="020B0600070205080204" pitchFamily="50" charset="-128"/>
            </a:rPr>
            <a:t>扶助費：住民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51,567</a:t>
          </a:r>
          <a:r>
            <a:rPr kumimoji="1" lang="ja-JP" altLang="en-US" sz="800">
              <a:latin typeface="ＭＳ Ｐゴシック" panose="020B0600070205080204" pitchFamily="50" charset="-128"/>
              <a:ea typeface="ＭＳ Ｐゴシック" panose="020B0600070205080204" pitchFamily="50" charset="-128"/>
            </a:rPr>
            <a:t>円であり、子育て世帯への臨時特別給付金事業等の終了により減となっている。</a:t>
          </a:r>
        </a:p>
        <a:p>
          <a:r>
            <a:rPr kumimoji="1" lang="ja-JP" altLang="en-US" sz="800">
              <a:latin typeface="ＭＳ Ｐゴシック" panose="020B0600070205080204" pitchFamily="50" charset="-128"/>
              <a:ea typeface="ＭＳ Ｐゴシック" panose="020B0600070205080204" pitchFamily="50" charset="-128"/>
            </a:rPr>
            <a:t>補助費等：住民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321,075</a:t>
          </a:r>
          <a:r>
            <a:rPr kumimoji="1" lang="ja-JP" altLang="en-US" sz="800">
              <a:latin typeface="ＭＳ Ｐゴシック" panose="020B0600070205080204" pitchFamily="50" charset="-128"/>
              <a:ea typeface="ＭＳ Ｐゴシック" panose="020B0600070205080204" pitchFamily="50" charset="-128"/>
            </a:rPr>
            <a:t>円であり、新型コロナウイルス関連の補助事業として低コスト技術等導入支援事業や大潟村暮らし応援商品券事業の実施により増となっている。類似団体内や全国平均、県平均と比較しても高い水準にあるのは、環境保全型農業直接支援対策事業等の農林水産業費関連の補助金が多額であることが要因となっている。</a:t>
          </a:r>
        </a:p>
        <a:p>
          <a:r>
            <a:rPr kumimoji="1" lang="ja-JP" altLang="en-US" sz="800">
              <a:latin typeface="ＭＳ Ｐゴシック" panose="020B0600070205080204" pitchFamily="50" charset="-128"/>
              <a:ea typeface="ＭＳ Ｐゴシック" panose="020B0600070205080204" pitchFamily="50" charset="-128"/>
            </a:rPr>
            <a:t>普通建設事業費：住民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92,847</a:t>
          </a:r>
          <a:r>
            <a:rPr kumimoji="1" lang="ja-JP" altLang="en-US" sz="800">
              <a:latin typeface="ＭＳ Ｐゴシック" panose="020B0600070205080204" pitchFamily="50" charset="-128"/>
              <a:ea typeface="ＭＳ Ｐゴシック" panose="020B0600070205080204" pitchFamily="50" charset="-128"/>
            </a:rPr>
            <a:t>円であり、予算規模が小さいため大規模事業の実施年度により増減割合が大きい。令和</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年度に実施したコメ・コメ加工品輸出拡大緊急対策整備事業の終了により、対前年度事業費が大幅に減となっている。</a:t>
          </a:r>
        </a:p>
        <a:p>
          <a:r>
            <a:rPr kumimoji="1" lang="ja-JP" altLang="en-US" sz="800">
              <a:latin typeface="ＭＳ Ｐゴシック" panose="020B0600070205080204" pitchFamily="50" charset="-128"/>
              <a:ea typeface="ＭＳ Ｐゴシック" panose="020B0600070205080204" pitchFamily="50" charset="-128"/>
            </a:rPr>
            <a:t>公債費：住民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113,977</a:t>
          </a:r>
          <a:r>
            <a:rPr kumimoji="1" lang="ja-JP" altLang="en-US" sz="800">
              <a:latin typeface="ＭＳ Ｐゴシック" panose="020B0600070205080204" pitchFamily="50" charset="-128"/>
              <a:ea typeface="ＭＳ Ｐゴシック" panose="020B0600070205080204" pitchFamily="50" charset="-128"/>
            </a:rPr>
            <a:t>円であり、地方債残高の逓減により公債費は前年より減となっているが、人口減少により住民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人当たりのコストは前年度より増となっている。</a:t>
          </a:r>
        </a:p>
        <a:p>
          <a:r>
            <a:rPr kumimoji="1" lang="ja-JP" altLang="en-US" sz="800">
              <a:latin typeface="ＭＳ Ｐゴシック" panose="020B0600070205080204" pitchFamily="50" charset="-128"/>
              <a:ea typeface="ＭＳ Ｐゴシック" panose="020B0600070205080204" pitchFamily="50" charset="-128"/>
            </a:rPr>
            <a:t>積立金：住民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人当たりのコストは</a:t>
          </a:r>
          <a:r>
            <a:rPr kumimoji="1" lang="en-US" altLang="ja-JP" sz="800">
              <a:latin typeface="ＭＳ Ｐゴシック" panose="020B0600070205080204" pitchFamily="50" charset="-128"/>
              <a:ea typeface="ＭＳ Ｐゴシック" panose="020B0600070205080204" pitchFamily="50" charset="-128"/>
            </a:rPr>
            <a:t>64,888</a:t>
          </a:r>
          <a:r>
            <a:rPr kumimoji="1" lang="ja-JP" altLang="en-US" sz="800">
              <a:latin typeface="ＭＳ Ｐゴシック" panose="020B0600070205080204" pitchFamily="50" charset="-128"/>
              <a:ea typeface="ＭＳ Ｐゴシック" panose="020B0600070205080204" pitchFamily="50" charset="-128"/>
            </a:rPr>
            <a:t>円である。近年はふるさと応援寄附金の増加に伴い、ふるさと応援基金への積立金が増加していたものの、前年度に実施していた財政調整基金や減債基金への積み増しがなかったことから住民</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人当たりコストは減となっている。</a:t>
          </a:r>
        </a:p>
        <a:p>
          <a:r>
            <a:rPr kumimoji="1" lang="ja-JP" altLang="en-US" sz="800">
              <a:latin typeface="ＭＳ Ｐゴシック" panose="020B0600070205080204" pitchFamily="50" charset="-128"/>
              <a:ea typeface="ＭＳ Ｐゴシック" panose="020B0600070205080204" pitchFamily="50" charset="-128"/>
            </a:rPr>
            <a:t>今後は、各事業の意義、成果、継続性、生産性を考慮し、経営感覚を強く意識して事務事業の見直しを行い、行政の効率化とコスト削減に取り組む。ｚ</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
2,991
170.11
3,901,563
3,708,220
188,326
2,305,439
3,012,873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157359</xdr:rowOff>
    </xdr:from>
    <xdr:to>
      <xdr:col>24</xdr:col>
      <xdr:colOff>63500</xdr:colOff>
      <xdr:row>37</xdr:row>
      <xdr:rowOff>2330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29559"/>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2330</xdr:rowOff>
    </xdr:from>
    <xdr:to>
      <xdr:col>19</xdr:col>
      <xdr:colOff>177800</xdr:colOff>
      <xdr:row>37</xdr:row>
      <xdr:rowOff>4254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45980"/>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166980</xdr:rowOff>
    </xdr:from>
    <xdr:to>
      <xdr:col>15</xdr:col>
      <xdr:colOff>50800</xdr:colOff>
      <xdr:row>37</xdr:row>
      <xdr:rowOff>4254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39180"/>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166980</xdr:rowOff>
    </xdr:from>
    <xdr:to>
      <xdr:col>10</xdr:col>
      <xdr:colOff>114300</xdr:colOff>
      <xdr:row>36</xdr:row>
      <xdr:rowOff>169951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39180"/>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106559</xdr:rowOff>
    </xdr:from>
    <xdr:to>
      <xdr:col>24</xdr:col>
      <xdr:colOff>114300</xdr:colOff>
      <xdr:row>37</xdr:row>
      <xdr:rowOff>36709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129436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122980</xdr:rowOff>
    </xdr:from>
    <xdr:to>
      <xdr:col>20</xdr:col>
      <xdr:colOff>38100</xdr:colOff>
      <xdr:row>37</xdr:row>
      <xdr:rowOff>53130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124904</xdr:rowOff>
    </xdr:from>
    <xdr:to>
      <xdr:col>15</xdr:col>
      <xdr:colOff>101600</xdr:colOff>
      <xdr:row>37</xdr:row>
      <xdr:rowOff>55054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71581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116180</xdr:rowOff>
    </xdr:from>
    <xdr:to>
      <xdr:col>10</xdr:col>
      <xdr:colOff>165100</xdr:colOff>
      <xdr:row>37</xdr:row>
      <xdr:rowOff>46330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62857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119151</xdr:rowOff>
    </xdr:from>
    <xdr:to>
      <xdr:col>6</xdr:col>
      <xdr:colOff>38100</xdr:colOff>
      <xdr:row>37</xdr:row>
      <xdr:rowOff>49301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65828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158511</xdr:rowOff>
    </xdr:from>
    <xdr:to>
      <xdr:col>24</xdr:col>
      <xdr:colOff>63500</xdr:colOff>
      <xdr:row>58</xdr:row>
      <xdr:rowOff>8954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31161"/>
          <a:ext cx="838200" cy="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100619</xdr:rowOff>
    </xdr:from>
    <xdr:to>
      <xdr:col>19</xdr:col>
      <xdr:colOff>177800</xdr:colOff>
      <xdr:row>57</xdr:row>
      <xdr:rowOff>158511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73269"/>
          <a:ext cx="889000" cy="5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100619</xdr:rowOff>
    </xdr:from>
    <xdr:to>
      <xdr:col>15</xdr:col>
      <xdr:colOff>50800</xdr:colOff>
      <xdr:row>58</xdr:row>
      <xdr:rowOff>40403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73269"/>
          <a:ext cx="889000" cy="1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40403</xdr:rowOff>
    </xdr:from>
    <xdr:to>
      <xdr:col>10</xdr:col>
      <xdr:colOff>114300</xdr:colOff>
      <xdr:row>58</xdr:row>
      <xdr:rowOff>50918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450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129604</xdr:rowOff>
    </xdr:from>
    <xdr:to>
      <xdr:col>24</xdr:col>
      <xdr:colOff>114300</xdr:colOff>
      <xdr:row>58</xdr:row>
      <xdr:rowOff>59754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44531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107711</xdr:rowOff>
    </xdr:from>
    <xdr:to>
      <xdr:col>20</xdr:col>
      <xdr:colOff>38100</xdr:colOff>
      <xdr:row>58</xdr:row>
      <xdr:rowOff>37861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8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28988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7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49819</xdr:rowOff>
    </xdr:from>
    <xdr:to>
      <xdr:col>15</xdr:col>
      <xdr:colOff>101600</xdr:colOff>
      <xdr:row>57</xdr:row>
      <xdr:rowOff>151419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142546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161053</xdr:rowOff>
    </xdr:from>
    <xdr:to>
      <xdr:col>10</xdr:col>
      <xdr:colOff>165100</xdr:colOff>
      <xdr:row>58</xdr:row>
      <xdr:rowOff>91203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82330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xdr:rowOff>
    </xdr:from>
    <xdr:to>
      <xdr:col>6</xdr:col>
      <xdr:colOff>38100</xdr:colOff>
      <xdr:row>58</xdr:row>
      <xdr:rowOff>101718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92845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3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147842</xdr:rowOff>
    </xdr:from>
    <xdr:to>
      <xdr:col>24</xdr:col>
      <xdr:colOff>63500</xdr:colOff>
      <xdr:row>78</xdr:row>
      <xdr:rowOff>38874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49492"/>
          <a:ext cx="838200" cy="6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38874</xdr:rowOff>
    </xdr:from>
    <xdr:to>
      <xdr:col>19</xdr:col>
      <xdr:colOff>177800</xdr:colOff>
      <xdr:row>78</xdr:row>
      <xdr:rowOff>83344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11974"/>
          <a:ext cx="889000" cy="4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83344</xdr:rowOff>
    </xdr:from>
    <xdr:to>
      <xdr:col>15</xdr:col>
      <xdr:colOff>50800</xdr:colOff>
      <xdr:row>78</xdr:row>
      <xdr:rowOff>83609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56444"/>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53282</xdr:rowOff>
    </xdr:from>
    <xdr:to>
      <xdr:col>10</xdr:col>
      <xdr:colOff>114300</xdr:colOff>
      <xdr:row>78</xdr:row>
      <xdr:rowOff>83609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26382"/>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97042</xdr:rowOff>
    </xdr:from>
    <xdr:to>
      <xdr:col>24</xdr:col>
      <xdr:colOff>114300</xdr:colOff>
      <xdr:row>78</xdr:row>
      <xdr:rowOff>27192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75469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7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159524</xdr:rowOff>
    </xdr:from>
    <xdr:to>
      <xdr:col>20</xdr:col>
      <xdr:colOff>38100</xdr:colOff>
      <xdr:row>78</xdr:row>
      <xdr:rowOff>89674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80801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32544</xdr:rowOff>
    </xdr:from>
    <xdr:to>
      <xdr:col>15</xdr:col>
      <xdr:colOff>101600</xdr:colOff>
      <xdr:row>78</xdr:row>
      <xdr:rowOff>134144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125271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9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32809</xdr:rowOff>
    </xdr:from>
    <xdr:to>
      <xdr:col>10</xdr:col>
      <xdr:colOff>165100</xdr:colOff>
      <xdr:row>78</xdr:row>
      <xdr:rowOff>134409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125536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9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2482</xdr:rowOff>
    </xdr:from>
    <xdr:to>
      <xdr:col>6</xdr:col>
      <xdr:colOff>38100</xdr:colOff>
      <xdr:row>78</xdr:row>
      <xdr:rowOff>104082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95209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6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149318</xdr:rowOff>
    </xdr:from>
    <xdr:to>
      <xdr:col>24</xdr:col>
      <xdr:colOff>63500</xdr:colOff>
      <xdr:row>97</xdr:row>
      <xdr:rowOff>158628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79968"/>
          <a:ext cx="838200" cy="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158628</xdr:rowOff>
    </xdr:from>
    <xdr:to>
      <xdr:col>19</xdr:col>
      <xdr:colOff>177800</xdr:colOff>
      <xdr:row>97</xdr:row>
      <xdr:rowOff>159297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89278"/>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159297</xdr:rowOff>
    </xdr:from>
    <xdr:to>
      <xdr:col>15</xdr:col>
      <xdr:colOff>50800</xdr:colOff>
      <xdr:row>98</xdr:row>
      <xdr:rowOff>34579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9947"/>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34579</xdr:rowOff>
    </xdr:from>
    <xdr:to>
      <xdr:col>10</xdr:col>
      <xdr:colOff>114300</xdr:colOff>
      <xdr:row>98</xdr:row>
      <xdr:rowOff>40954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36679"/>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98518</xdr:rowOff>
    </xdr:from>
    <xdr:to>
      <xdr:col>24</xdr:col>
      <xdr:colOff>114300</xdr:colOff>
      <xdr:row>98</xdr:row>
      <xdr:rowOff>28668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76945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107828</xdr:rowOff>
    </xdr:from>
    <xdr:to>
      <xdr:col>20</xdr:col>
      <xdr:colOff>38100</xdr:colOff>
      <xdr:row>98</xdr:row>
      <xdr:rowOff>37978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29105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3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108497</xdr:rowOff>
    </xdr:from>
    <xdr:to>
      <xdr:col>15</xdr:col>
      <xdr:colOff>101600</xdr:colOff>
      <xdr:row>98</xdr:row>
      <xdr:rowOff>38647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29774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155229</xdr:rowOff>
    </xdr:from>
    <xdr:to>
      <xdr:col>10</xdr:col>
      <xdr:colOff>165100</xdr:colOff>
      <xdr:row>98</xdr:row>
      <xdr:rowOff>85379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76506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161604</xdr:rowOff>
    </xdr:from>
    <xdr:to>
      <xdr:col>6</xdr:col>
      <xdr:colOff>38100</xdr:colOff>
      <xdr:row>98</xdr:row>
      <xdr:rowOff>91754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82881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39537</xdr:rowOff>
    </xdr:from>
    <xdr:to>
      <xdr:col>55</xdr:col>
      <xdr:colOff>0</xdr:colOff>
      <xdr:row>58</xdr:row>
      <xdr:rowOff>42759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12187"/>
          <a:ext cx="838200" cy="17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39537</xdr:rowOff>
    </xdr:from>
    <xdr:to>
      <xdr:col>50</xdr:col>
      <xdr:colOff>114300</xdr:colOff>
      <xdr:row>58</xdr:row>
      <xdr:rowOff>61986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12187"/>
          <a:ext cx="889000" cy="19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61986</xdr:rowOff>
    </xdr:from>
    <xdr:to>
      <xdr:col>45</xdr:col>
      <xdr:colOff>177800</xdr:colOff>
      <xdr:row>58</xdr:row>
      <xdr:rowOff>78105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06086"/>
          <a:ext cx="889000" cy="1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21775</xdr:rowOff>
    </xdr:from>
    <xdr:to>
      <xdr:col>41</xdr:col>
      <xdr:colOff>50800</xdr:colOff>
      <xdr:row>58</xdr:row>
      <xdr:rowOff>78105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65875"/>
          <a:ext cx="889000" cy="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163409</xdr:rowOff>
    </xdr:from>
    <xdr:to>
      <xdr:col>55</xdr:col>
      <xdr:colOff>50800</xdr:colOff>
      <xdr:row>58</xdr:row>
      <xdr:rowOff>93559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122786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160187</xdr:rowOff>
    </xdr:from>
    <xdr:to>
      <xdr:col>50</xdr:col>
      <xdr:colOff>165100</xdr:colOff>
      <xdr:row>57</xdr:row>
      <xdr:rowOff>90337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6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106864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53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11186</xdr:rowOff>
    </xdr:from>
    <xdr:to>
      <xdr:col>46</xdr:col>
      <xdr:colOff>38100</xdr:colOff>
      <xdr:row>58</xdr:row>
      <xdr:rowOff>112786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129313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3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27305</xdr:rowOff>
    </xdr:from>
    <xdr:to>
      <xdr:col>41</xdr:col>
      <xdr:colOff>101600</xdr:colOff>
      <xdr:row>58</xdr:row>
      <xdr:rowOff>128905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120032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6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142425</xdr:rowOff>
    </xdr:from>
    <xdr:to>
      <xdr:col>36</xdr:col>
      <xdr:colOff>165100</xdr:colOff>
      <xdr:row>58</xdr:row>
      <xdr:rowOff>72575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89102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9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127160</xdr:rowOff>
    </xdr:from>
    <xdr:to>
      <xdr:col>55</xdr:col>
      <xdr:colOff>0</xdr:colOff>
      <xdr:row>77</xdr:row>
      <xdr:rowOff>148780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28810"/>
          <a:ext cx="838200" cy="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81508</xdr:rowOff>
    </xdr:from>
    <xdr:to>
      <xdr:col>50</xdr:col>
      <xdr:colOff>114300</xdr:colOff>
      <xdr:row>77</xdr:row>
      <xdr:rowOff>148780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83158"/>
          <a:ext cx="8890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81508</xdr:rowOff>
    </xdr:from>
    <xdr:to>
      <xdr:col>45</xdr:col>
      <xdr:colOff>177800</xdr:colOff>
      <xdr:row>78</xdr:row>
      <xdr:rowOff>60522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83158"/>
          <a:ext cx="889000" cy="1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60522</xdr:rowOff>
    </xdr:from>
    <xdr:to>
      <xdr:col>41</xdr:col>
      <xdr:colOff>50800</xdr:colOff>
      <xdr:row>78</xdr:row>
      <xdr:rowOff>61139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33622"/>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76360</xdr:rowOff>
    </xdr:from>
    <xdr:to>
      <xdr:col>55</xdr:col>
      <xdr:colOff>50800</xdr:colOff>
      <xdr:row>78</xdr:row>
      <xdr:rowOff>6510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99237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2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97980</xdr:rowOff>
    </xdr:from>
    <xdr:to>
      <xdr:col>50</xdr:col>
      <xdr:colOff>165100</xdr:colOff>
      <xdr:row>78</xdr:row>
      <xdr:rowOff>28130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44657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7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30708</xdr:rowOff>
    </xdr:from>
    <xdr:to>
      <xdr:col>46</xdr:col>
      <xdr:colOff>38100</xdr:colOff>
      <xdr:row>77</xdr:row>
      <xdr:rowOff>132308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148835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9722</xdr:rowOff>
    </xdr:from>
    <xdr:to>
      <xdr:col>41</xdr:col>
      <xdr:colOff>101600</xdr:colOff>
      <xdr:row>78</xdr:row>
      <xdr:rowOff>111322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102449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10339</xdr:rowOff>
    </xdr:from>
    <xdr:to>
      <xdr:col>36</xdr:col>
      <xdr:colOff>165100</xdr:colOff>
      <xdr:row>78</xdr:row>
      <xdr:rowOff>111939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103066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88463</xdr:rowOff>
    </xdr:from>
    <xdr:to>
      <xdr:col>55</xdr:col>
      <xdr:colOff>0</xdr:colOff>
      <xdr:row>98</xdr:row>
      <xdr:rowOff>107848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90563"/>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107848</xdr:rowOff>
    </xdr:from>
    <xdr:to>
      <xdr:col>50</xdr:col>
      <xdr:colOff>114300</xdr:colOff>
      <xdr:row>98</xdr:row>
      <xdr:rowOff>165409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09948"/>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165409</xdr:rowOff>
    </xdr:from>
    <xdr:to>
      <xdr:col>45</xdr:col>
      <xdr:colOff>177800</xdr:colOff>
      <xdr:row>99</xdr:row>
      <xdr:rowOff>15756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67509"/>
          <a:ext cx="889000" cy="2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15756</xdr:rowOff>
    </xdr:from>
    <xdr:to>
      <xdr:col>41</xdr:col>
      <xdr:colOff>50800</xdr:colOff>
      <xdr:row>99</xdr:row>
      <xdr:rowOff>22417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89306"/>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37663</xdr:rowOff>
    </xdr:from>
    <xdr:to>
      <xdr:col>55</xdr:col>
      <xdr:colOff>50800</xdr:colOff>
      <xdr:row>98</xdr:row>
      <xdr:rowOff>139263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124040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5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57048</xdr:rowOff>
    </xdr:from>
    <xdr:to>
      <xdr:col>50</xdr:col>
      <xdr:colOff>165100</xdr:colOff>
      <xdr:row>98</xdr:row>
      <xdr:rowOff>158648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149775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114609</xdr:rowOff>
    </xdr:from>
    <xdr:to>
      <xdr:col>46</xdr:col>
      <xdr:colOff>38100</xdr:colOff>
      <xdr:row>99</xdr:row>
      <xdr:rowOff>44759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1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35886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0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136406</xdr:rowOff>
    </xdr:from>
    <xdr:to>
      <xdr:col>41</xdr:col>
      <xdr:colOff>101600</xdr:colOff>
      <xdr:row>99</xdr:row>
      <xdr:rowOff>66556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57683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143067</xdr:rowOff>
    </xdr:from>
    <xdr:to>
      <xdr:col>36</xdr:col>
      <xdr:colOff>165100</xdr:colOff>
      <xdr:row>99</xdr:row>
      <xdr:rowOff>73217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64344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15742</xdr:rowOff>
    </xdr:from>
    <xdr:to>
      <xdr:col>85</xdr:col>
      <xdr:colOff>127000</xdr:colOff>
      <xdr:row>38</xdr:row>
      <xdr:rowOff>27478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30842"/>
          <a:ext cx="8382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156594</xdr:rowOff>
    </xdr:from>
    <xdr:to>
      <xdr:col>81</xdr:col>
      <xdr:colOff>50800</xdr:colOff>
      <xdr:row>38</xdr:row>
      <xdr:rowOff>27478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00244"/>
          <a:ext cx="889000" cy="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156594</xdr:rowOff>
    </xdr:from>
    <xdr:to>
      <xdr:col>76</xdr:col>
      <xdr:colOff>114300</xdr:colOff>
      <xdr:row>38</xdr:row>
      <xdr:rowOff>29366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00244"/>
          <a:ext cx="889000" cy="4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25243</xdr:rowOff>
    </xdr:from>
    <xdr:to>
      <xdr:col>71</xdr:col>
      <xdr:colOff>177800</xdr:colOff>
      <xdr:row>38</xdr:row>
      <xdr:rowOff>29366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40343"/>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136392</xdr:rowOff>
    </xdr:from>
    <xdr:to>
      <xdr:col>85</xdr:col>
      <xdr:colOff>177800</xdr:colOff>
      <xdr:row>38</xdr:row>
      <xdr:rowOff>66542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148128</xdr:rowOff>
    </xdr:from>
    <xdr:to>
      <xdr:col>81</xdr:col>
      <xdr:colOff>101600</xdr:colOff>
      <xdr:row>38</xdr:row>
      <xdr:rowOff>78278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69405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105794</xdr:rowOff>
    </xdr:from>
    <xdr:to>
      <xdr:col>76</xdr:col>
      <xdr:colOff>165100</xdr:colOff>
      <xdr:row>38</xdr:row>
      <xdr:rowOff>35944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4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27071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150016</xdr:rowOff>
    </xdr:from>
    <xdr:to>
      <xdr:col>72</xdr:col>
      <xdr:colOff>38100</xdr:colOff>
      <xdr:row>38</xdr:row>
      <xdr:rowOff>80166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71293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145892</xdr:rowOff>
    </xdr:from>
    <xdr:to>
      <xdr:col>67</xdr:col>
      <xdr:colOff>101600</xdr:colOff>
      <xdr:row>38</xdr:row>
      <xdr:rowOff>76042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67170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8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135276</xdr:rowOff>
    </xdr:from>
    <xdr:to>
      <xdr:col>85</xdr:col>
      <xdr:colOff>127000</xdr:colOff>
      <xdr:row>57</xdr:row>
      <xdr:rowOff>161565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07926"/>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135276</xdr:rowOff>
    </xdr:from>
    <xdr:to>
      <xdr:col>81</xdr:col>
      <xdr:colOff>50800</xdr:colOff>
      <xdr:row>57</xdr:row>
      <xdr:rowOff>152370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07926"/>
          <a:ext cx="8890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125363</xdr:rowOff>
    </xdr:from>
    <xdr:to>
      <xdr:col>76</xdr:col>
      <xdr:colOff>114300</xdr:colOff>
      <xdr:row>57</xdr:row>
      <xdr:rowOff>152370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98013"/>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89597</xdr:rowOff>
    </xdr:from>
    <xdr:to>
      <xdr:col>71</xdr:col>
      <xdr:colOff>177800</xdr:colOff>
      <xdr:row>57</xdr:row>
      <xdr:rowOff>125363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62247"/>
          <a:ext cx="8890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110765</xdr:rowOff>
    </xdr:from>
    <xdr:to>
      <xdr:col>85</xdr:col>
      <xdr:colOff>177800</xdr:colOff>
      <xdr:row>58</xdr:row>
      <xdr:rowOff>40915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8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89192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6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84476</xdr:rowOff>
    </xdr:from>
    <xdr:to>
      <xdr:col>81</xdr:col>
      <xdr:colOff>101600</xdr:colOff>
      <xdr:row>58</xdr:row>
      <xdr:rowOff>14626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5753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4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101570</xdr:rowOff>
    </xdr:from>
    <xdr:to>
      <xdr:col>76</xdr:col>
      <xdr:colOff>165100</xdr:colOff>
      <xdr:row>58</xdr:row>
      <xdr:rowOff>31720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22847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6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74563</xdr:rowOff>
    </xdr:from>
    <xdr:to>
      <xdr:col>72</xdr:col>
      <xdr:colOff>38100</xdr:colOff>
      <xdr:row>58</xdr:row>
      <xdr:rowOff>4713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21240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2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38797</xdr:rowOff>
    </xdr:from>
    <xdr:to>
      <xdr:col>67</xdr:col>
      <xdr:colOff>101600</xdr:colOff>
      <xdr:row>57</xdr:row>
      <xdr:rowOff>140397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156924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8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39543</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4093"/>
          <a:ext cx="8382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160193</xdr:rowOff>
    </xdr:from>
    <xdr:to>
      <xdr:col>85</xdr:col>
      <xdr:colOff>177800</xdr:colOff>
      <xdr:row>79</xdr:row>
      <xdr:rowOff>90343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170224</xdr:rowOff>
    </xdr:from>
    <xdr:to>
      <xdr:col>85</xdr:col>
      <xdr:colOff>127000</xdr:colOff>
      <xdr:row>98</xdr:row>
      <xdr:rowOff>1457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00874"/>
          <a:ext cx="8382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116387</xdr:rowOff>
    </xdr:from>
    <xdr:to>
      <xdr:col>81</xdr:col>
      <xdr:colOff>50800</xdr:colOff>
      <xdr:row>98</xdr:row>
      <xdr:rowOff>1457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47037"/>
          <a:ext cx="889000" cy="5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116387</xdr:rowOff>
    </xdr:from>
    <xdr:to>
      <xdr:col>76</xdr:col>
      <xdr:colOff>114300</xdr:colOff>
      <xdr:row>98</xdr:row>
      <xdr:rowOff>6183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47037"/>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68352</xdr:rowOff>
    </xdr:from>
    <xdr:to>
      <xdr:col>71</xdr:col>
      <xdr:colOff>177800</xdr:colOff>
      <xdr:row>98</xdr:row>
      <xdr:rowOff>6183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99002"/>
          <a:ext cx="889000" cy="10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119424</xdr:rowOff>
    </xdr:from>
    <xdr:to>
      <xdr:col>85</xdr:col>
      <xdr:colOff>177800</xdr:colOff>
      <xdr:row>98</xdr:row>
      <xdr:rowOff>49574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5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97851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2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122107</xdr:rowOff>
    </xdr:from>
    <xdr:to>
      <xdr:col>81</xdr:col>
      <xdr:colOff>101600</xdr:colOff>
      <xdr:row>98</xdr:row>
      <xdr:rowOff>52257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43384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65587</xdr:rowOff>
    </xdr:from>
    <xdr:to>
      <xdr:col>76</xdr:col>
      <xdr:colOff>165100</xdr:colOff>
      <xdr:row>97</xdr:row>
      <xdr:rowOff>167187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158314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78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126833</xdr:rowOff>
    </xdr:from>
    <xdr:to>
      <xdr:col>72</xdr:col>
      <xdr:colOff>38100</xdr:colOff>
      <xdr:row>98</xdr:row>
      <xdr:rowOff>56983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48110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5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17552</xdr:rowOff>
    </xdr:from>
    <xdr:to>
      <xdr:col>67</xdr:col>
      <xdr:colOff>101600</xdr:colOff>
      <xdr:row>97</xdr:row>
      <xdr:rowOff>119152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135679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2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総務費：住民</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人当たりのコストが</a:t>
          </a:r>
          <a:r>
            <a:rPr kumimoji="1" lang="en-US" altLang="ja-JP" sz="900">
              <a:latin typeface="ＭＳ Ｐゴシック" panose="020B0600070205080204" pitchFamily="50" charset="-128"/>
              <a:ea typeface="ＭＳ Ｐゴシック" panose="020B0600070205080204" pitchFamily="50" charset="-128"/>
            </a:rPr>
            <a:t>271,582</a:t>
          </a:r>
          <a:r>
            <a:rPr kumimoji="1" lang="ja-JP" altLang="en-US" sz="900">
              <a:latin typeface="ＭＳ Ｐゴシック" panose="020B0600070205080204" pitchFamily="50" charset="-128"/>
              <a:ea typeface="ＭＳ Ｐゴシック" panose="020B0600070205080204" pitchFamily="50" charset="-128"/>
            </a:rPr>
            <a:t>円となっており、前年度に実施していた財政調整基金や減債基金への積み増しがなかったことから減となっている。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民生費：住民</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人当たりのコストが</a:t>
          </a:r>
          <a:r>
            <a:rPr kumimoji="1" lang="en-US" altLang="ja-JP" sz="900">
              <a:latin typeface="ＭＳ Ｐゴシック" panose="020B0600070205080204" pitchFamily="50" charset="-128"/>
              <a:ea typeface="ＭＳ Ｐゴシック" panose="020B0600070205080204" pitchFamily="50" charset="-128"/>
            </a:rPr>
            <a:t>190,007</a:t>
          </a:r>
          <a:r>
            <a:rPr kumimoji="1" lang="ja-JP" altLang="en-US" sz="900">
              <a:latin typeface="ＭＳ Ｐゴシック" panose="020B0600070205080204" pitchFamily="50" charset="-128"/>
              <a:ea typeface="ＭＳ Ｐゴシック" panose="020B0600070205080204" pitchFamily="50" charset="-128"/>
            </a:rPr>
            <a:t>円となっており、物価高騰対策として臨時的な事業を複数実施したことから増となっている。全国平均と比較して大潟村の高齢化率が比較的低いことから、類似団体と比べ福祉関係の扶助費や保健関係の給付費等が低い水準で推移している。</a:t>
          </a:r>
        </a:p>
        <a:p>
          <a:r>
            <a:rPr kumimoji="1" lang="ja-JP" altLang="en-US" sz="900">
              <a:latin typeface="ＭＳ Ｐゴシック" panose="020B0600070205080204" pitchFamily="50" charset="-128"/>
              <a:ea typeface="ＭＳ Ｐゴシック" panose="020B0600070205080204" pitchFamily="50" charset="-128"/>
            </a:rPr>
            <a:t>農林水産業費：住民</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人当たりのコストが</a:t>
          </a:r>
          <a:r>
            <a:rPr kumimoji="1" lang="en-US" altLang="ja-JP" sz="900">
              <a:latin typeface="ＭＳ Ｐゴシック" panose="020B0600070205080204" pitchFamily="50" charset="-128"/>
              <a:ea typeface="ＭＳ Ｐゴシック" panose="020B0600070205080204" pitchFamily="50" charset="-128"/>
            </a:rPr>
            <a:t>212,033</a:t>
          </a:r>
          <a:r>
            <a:rPr kumimoji="1" lang="ja-JP" altLang="en-US" sz="900">
              <a:latin typeface="ＭＳ Ｐゴシック" panose="020B0600070205080204" pitchFamily="50" charset="-128"/>
              <a:ea typeface="ＭＳ Ｐゴシック" panose="020B0600070205080204" pitchFamily="50" charset="-128"/>
            </a:rPr>
            <a:t>円となっており、コメ・コメ加工品輸出拡大緊急対策整備事業の終了により大幅な減となっている。農業分野は基幹産業であることから補助費が高い水準となっている。</a:t>
          </a:r>
        </a:p>
        <a:p>
          <a:r>
            <a:rPr kumimoji="1" lang="ja-JP" altLang="en-US" sz="900">
              <a:latin typeface="ＭＳ Ｐゴシック" panose="020B0600070205080204" pitchFamily="50" charset="-128"/>
              <a:ea typeface="ＭＳ Ｐゴシック" panose="020B0600070205080204" pitchFamily="50" charset="-128"/>
            </a:rPr>
            <a:t>教育費：</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人当たりのコストが</a:t>
          </a:r>
          <a:r>
            <a:rPr kumimoji="1" lang="en-US" altLang="ja-JP" sz="900">
              <a:latin typeface="ＭＳ Ｐゴシック" panose="020B0600070205080204" pitchFamily="50" charset="-128"/>
              <a:ea typeface="ＭＳ Ｐゴシック" panose="020B0600070205080204" pitchFamily="50" charset="-128"/>
            </a:rPr>
            <a:t>118,522</a:t>
          </a:r>
          <a:r>
            <a:rPr kumimoji="1" lang="ja-JP" altLang="en-US" sz="900">
              <a:latin typeface="ＭＳ Ｐゴシック" panose="020B0600070205080204" pitchFamily="50" charset="-128"/>
              <a:ea typeface="ＭＳ Ｐゴシック" panose="020B0600070205080204" pitchFamily="50" charset="-128"/>
            </a:rPr>
            <a:t>円となっており、こども園の経費について民生費と教育費に按分しているが、按分方法について年齢ではなく認定区分により積算した結果、教育費への按分が減となった。全体的には、平成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年度に実施した認定こども園等建設事業の周辺整備事業終了に伴い、近年は減少傾向となっている。</a:t>
          </a:r>
        </a:p>
        <a:p>
          <a:r>
            <a:rPr kumimoji="1" lang="ja-JP" altLang="en-US" sz="900">
              <a:latin typeface="ＭＳ Ｐゴシック" panose="020B0600070205080204" pitchFamily="50" charset="-128"/>
              <a:ea typeface="ＭＳ Ｐゴシック" panose="020B0600070205080204" pitchFamily="50" charset="-128"/>
            </a:rPr>
            <a:t>公債費：住民</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人当たりのコストは</a:t>
          </a:r>
          <a:r>
            <a:rPr kumimoji="1" lang="en-US" altLang="ja-JP" sz="900">
              <a:latin typeface="ＭＳ Ｐゴシック" panose="020B0600070205080204" pitchFamily="50" charset="-128"/>
              <a:ea typeface="ＭＳ Ｐゴシック" panose="020B0600070205080204" pitchFamily="50" charset="-128"/>
            </a:rPr>
            <a:t>113,977</a:t>
          </a:r>
          <a:r>
            <a:rPr kumimoji="1" lang="ja-JP" altLang="en-US" sz="900">
              <a:latin typeface="ＭＳ Ｐゴシック" panose="020B0600070205080204" pitchFamily="50" charset="-128"/>
              <a:ea typeface="ＭＳ Ｐゴシック" panose="020B0600070205080204" pitchFamily="50" charset="-128"/>
            </a:rPr>
            <a:t>円となっており、地方債残高の逓減により公債費は減となっているが、人口減少に伴い住民</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人当たりコストは前年度から増となっている。今後も計画的な繰上償還などにより公債費負担の軽減を図ることとする。</a:t>
          </a:r>
        </a:p>
        <a:p>
          <a:r>
            <a:rPr kumimoji="1" lang="ja-JP" altLang="en-US" sz="900">
              <a:latin typeface="ＭＳ Ｐゴシック" panose="020B0600070205080204" pitchFamily="50" charset="-128"/>
              <a:ea typeface="ＭＳ Ｐゴシック" panose="020B0600070205080204" pitchFamily="50" charset="-128"/>
            </a:rPr>
            <a:t>今後は、各事業の意義、成果、継続性、生産性を考慮し、経営感覚を強く意識して事務事業の見直しを行い、行政の効率化とコスト削減に取り組む。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標準財政規模に占める実質収支額の割合は前年度比で</a:t>
          </a:r>
          <a:r>
            <a:rPr kumimoji="1" lang="en-US" altLang="ja-JP" sz="1100">
              <a:latin typeface="ＭＳ ゴシック" pitchFamily="49" charset="-128"/>
              <a:ea typeface="ＭＳ ゴシック" pitchFamily="49" charset="-128"/>
            </a:rPr>
            <a:t>0.13</a:t>
          </a:r>
          <a:r>
            <a:rPr kumimoji="1" lang="ja-JP" altLang="en-US" sz="1100">
              <a:latin typeface="ＭＳ ゴシック" pitchFamily="49" charset="-128"/>
              <a:ea typeface="ＭＳ ゴシック" pitchFamily="49" charset="-128"/>
            </a:rPr>
            <a:t>ポイントの減となっている。年度ごとに数値の増減はあるが、黒字で推移している。令和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年度は前年度と同様に村税や交付税収入が当初予算より増となったことで、前年度並みの実質収支となった。実質単年度収支については、実質収支が減少したことから、前年度比で</a:t>
          </a:r>
          <a:r>
            <a:rPr kumimoji="1" lang="en-US" altLang="ja-JP" sz="1100">
              <a:latin typeface="ＭＳ ゴシック" pitchFamily="49" charset="-128"/>
              <a:ea typeface="ＭＳ ゴシック" pitchFamily="49" charset="-128"/>
            </a:rPr>
            <a:t>7.44</a:t>
          </a:r>
          <a:r>
            <a:rPr kumimoji="1" lang="ja-JP" altLang="en-US" sz="1100">
              <a:latin typeface="ＭＳ ゴシック" pitchFamily="49" charset="-128"/>
              <a:ea typeface="ＭＳ ゴシック" pitchFamily="49" charset="-128"/>
            </a:rPr>
            <a:t>ポイントの減となった。</a:t>
          </a:r>
        </a:p>
        <a:p>
          <a:r>
            <a:rPr kumimoji="1" lang="ja-JP" altLang="en-US" sz="1100">
              <a:latin typeface="ＭＳ ゴシック" pitchFamily="49" charset="-128"/>
              <a:ea typeface="ＭＳ ゴシック" pitchFamily="49" charset="-128"/>
            </a:rPr>
            <a:t>　標準財政規模に占める財政調整基金残高の割合は前年度比で</a:t>
          </a:r>
          <a:r>
            <a:rPr kumimoji="1" lang="en-US" altLang="ja-JP" sz="1100">
              <a:latin typeface="ＭＳ ゴシック" pitchFamily="49" charset="-128"/>
              <a:ea typeface="ＭＳ ゴシック" pitchFamily="49" charset="-128"/>
            </a:rPr>
            <a:t>0.34</a:t>
          </a:r>
          <a:r>
            <a:rPr kumimoji="1" lang="ja-JP" altLang="en-US" sz="1100">
              <a:latin typeface="ＭＳ ゴシック" pitchFamily="49" charset="-128"/>
              <a:ea typeface="ＭＳ ゴシック" pitchFamily="49" charset="-128"/>
            </a:rPr>
            <a:t>ポイントの増となった。令和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年度は取崩がなく、標準財政規模が前年度より減となったことも相まって増となった。</a:t>
          </a:r>
        </a:p>
        <a:p>
          <a:r>
            <a:rPr kumimoji="1" lang="ja-JP" altLang="en-US" sz="1100">
              <a:latin typeface="ＭＳ ゴシック" pitchFamily="49" charset="-128"/>
              <a:ea typeface="ＭＳ ゴシック" pitchFamily="49" charset="-128"/>
            </a:rPr>
            <a:t>　今後も残高の極端な増減がないよう計画的な運用により、将来的な歳入減少、歳出増加に備えて財政調整基金について一定の残高の確保を図る。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一般会計で前年度と比較して黒字額の標準財政規模比が</a:t>
          </a:r>
          <a:r>
            <a:rPr kumimoji="1" lang="en-US" altLang="ja-JP" sz="1100">
              <a:latin typeface="ＭＳ ゴシック" pitchFamily="49" charset="-128"/>
              <a:ea typeface="ＭＳ ゴシック" pitchFamily="49" charset="-128"/>
            </a:rPr>
            <a:t>0.22</a:t>
          </a:r>
          <a:r>
            <a:rPr kumimoji="1" lang="ja-JP" altLang="en-US" sz="1100">
              <a:latin typeface="ＭＳ ゴシック" pitchFamily="49" charset="-128"/>
              <a:ea typeface="ＭＳ ゴシック" pitchFamily="49" charset="-128"/>
            </a:rPr>
            <a:t>ポイントの減となっている。決算総額としては前年度より大きく減少しているが、前年度と同様に村税や交付税収入が当初予算より増となったことで黒字額としては前年度と同程度となっている。</a:t>
          </a:r>
        </a:p>
        <a:p>
          <a:r>
            <a:rPr kumimoji="1" lang="ja-JP" altLang="en-US" sz="1100">
              <a:latin typeface="ＭＳ ゴシック" pitchFamily="49" charset="-128"/>
              <a:ea typeface="ＭＳ ゴシック" pitchFamily="49" charset="-128"/>
            </a:rPr>
            <a:t>　前年度と比較して標準財政規模比の黒字額が増となった特別会計は、診療所特別会計及び後期高齢者医療特別会計である。診療所特別会計では令和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年度に新型コロナウイルスワクチン接種の実施により診療収入が増となり繰越金が増となったことが主な理由である。</a:t>
          </a:r>
        </a:p>
        <a:p>
          <a:r>
            <a:rPr kumimoji="1" lang="ja-JP" altLang="en-US" sz="1100">
              <a:latin typeface="ＭＳ ゴシック" pitchFamily="49" charset="-128"/>
              <a:ea typeface="ＭＳ ゴシック" pitchFamily="49" charset="-128"/>
            </a:rPr>
            <a:t>　前年度と比較して標準財政規模比の黒字幅が減となった特別会計は、介護サービス事業、介護保険事業、水道事業、国民健康保険事業、公共下水道事業である。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介護サービス事業では非常用発電機事業の実施により歳出が増となったことで黒字額が減少した。水道事業では浄水場ろ過池更生事業の実施により歳出が増となったことで黒字額が減少した。国民健康保険事業は県補助金の激変緩和分が大きく減となったことや県への事業費納付金の増により黒字額が減少した。いずれの会計でも赤字はなく、おおむね良好な運営である。</a:t>
          </a:r>
        </a:p>
        <a:p>
          <a:r>
            <a:rPr kumimoji="1" lang="ja-JP" altLang="en-US" sz="1100">
              <a:latin typeface="ＭＳ ゴシック" pitchFamily="49" charset="-128"/>
              <a:ea typeface="ＭＳ ゴシック" pitchFamily="49" charset="-128"/>
            </a:rPr>
            <a:t>　今後も各会計ともに収入の確保、経費の縮減を図り、健全な運営に努める。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元利償還金等：</a:t>
          </a:r>
        </a:p>
        <a:p>
          <a:r>
            <a:rPr kumimoji="1" lang="ja-JP" altLang="en-US" sz="1050">
              <a:latin typeface="ＭＳ ゴシック" pitchFamily="49" charset="-128"/>
              <a:ea typeface="ＭＳ ゴシック" pitchFamily="49" charset="-128"/>
            </a:rPr>
            <a:t>　元利償還金については、平成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年度にかけて行われた大潟小中学校建設事業に係る地方債について平成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年度から償還開始となったことや認定こども園等建設事業について令和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年度から償還開始となり償還のピークを迎えたが、繰上償還や地方債発行抑制により以降は減少している。</a:t>
          </a:r>
        </a:p>
        <a:p>
          <a:r>
            <a:rPr kumimoji="1" lang="ja-JP" altLang="en-US" sz="1050">
              <a:latin typeface="ＭＳ ゴシック" pitchFamily="49" charset="-128"/>
              <a:ea typeface="ＭＳ ゴシック" pitchFamily="49" charset="-128"/>
            </a:rPr>
            <a:t>　公営企業債の元利償還金に対する繰入金については、水道事業特別会計において、借入額の大きい地方債の償還が令和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年度で終了したことにより減となった。</a:t>
          </a:r>
        </a:p>
        <a:p>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算入公債費等：</a:t>
          </a:r>
        </a:p>
        <a:p>
          <a:r>
            <a:rPr kumimoji="1" lang="ja-JP" altLang="en-US" sz="1050">
              <a:latin typeface="ＭＳ ゴシック" pitchFamily="49" charset="-128"/>
              <a:ea typeface="ＭＳ ゴシック" pitchFamily="49" charset="-128"/>
            </a:rPr>
            <a:t>　保健衛生費にかかる交付税算入額が減となったため、前年比で</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百万円の減となった。今後も大規模建設事業の財源として地方債を発行する際は、交付税算入率の高い地方債を活用するとともに、繰上償還の実施や徹底した歳出削減等により、実質公債比率の上昇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本村では、満期一括償還の地方債を発行していないため、減債基金残高と減債基金積立相当額に該当する数値はない。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将来負担額：</a:t>
          </a:r>
        </a:p>
        <a:p>
          <a:r>
            <a:rPr kumimoji="1" lang="ja-JP" altLang="en-US" sz="1100">
              <a:latin typeface="ＭＳ ゴシック" pitchFamily="49" charset="-128"/>
              <a:ea typeface="ＭＳ ゴシック" pitchFamily="49" charset="-128"/>
            </a:rPr>
            <a:t>　一般会計等に係る地方債の現在高が大きな割合を占めているが、平成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年度以降</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年連続で繰上償還事業を実施していることと、地方債の発行抑制により減少傾向にある。</a:t>
          </a:r>
        </a:p>
        <a:p>
          <a:r>
            <a:rPr kumimoji="1" lang="ja-JP" altLang="en-US" sz="1100">
              <a:latin typeface="ＭＳ ゴシック" pitchFamily="49" charset="-128"/>
              <a:ea typeface="ＭＳ ゴシック" pitchFamily="49" charset="-128"/>
            </a:rPr>
            <a:t>　老朽化した公共施設の大規模建設事業の財源として地方債の新規発行要素があるため、繰上償還を積極的に行い、将来負担額の抑制に努める。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充当可能財源等：</a:t>
          </a:r>
        </a:p>
        <a:p>
          <a:r>
            <a:rPr kumimoji="1" lang="ja-JP" altLang="en-US" sz="1100">
              <a:latin typeface="ＭＳ ゴシック" pitchFamily="49" charset="-128"/>
              <a:ea typeface="ＭＳ ゴシック" pitchFamily="49" charset="-128"/>
            </a:rPr>
            <a:t>　一般財源である、村税収入や普通交付税が当初予算で見込んだ額より増加したほか、補助事業等の活用やふるさと応援基金寄附金、企業版ふるさと納税の推進による財源確保に努めた結果、決算見込み時点で一定の剰余金の発生が見込まれたことから、基金の取崩を抑制することができた。特定目的基金については、特にふるさと応援基金及びかんがい排水施設整備基金で積み増しにより基金残高が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今後もかんがい排水施設整備基金をはじめ特定目的基金について、計画的な運用を行い、充当可能財源等の確保に努める。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である、村税収入や普通交付税が当初予算で見込んだ額より増加したほか、補助事業等の活用やふるさと応援基金寄附金、企業版ふるさと納税の推進による財源確保に努めた結果、決算見込み時点で一定の剰余金の発生が見込まれたことから、基金の取崩を抑制し、特定目的基金であるふるさと応援基金及びかんがい排水施設整備基金について積み増し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年度からは大規模な国営かんがい排水事業が実施されており、令和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年には多額の負担金の支払いを控えていることから、引き続きかんがい排水施設整備基金基金を優先的に積み増しし、充当可能財源等の確保と将来負担比率の低減に努める。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・かんがい排水施設整備基金は、国営かんがい排水事業に伴う負担金の支払い及び償還金に必要な資金として設置している。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・ふるさと応援基金は、ふるさと応援寄附金（ふるさと納税）を原資に、まちづくりのために必要な資金として設置している。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・道路維持管理基金は、村道の維持管理をするための資金として設置している。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・観光振興基金は、観光施設の整備や観光振興のための資金として設置している。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・石油貯蔵施設立地対策等基金は、国庫支出金である石油貯蔵施設等立地対策交付金を原資に、消防に係る施設や設備を整備する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事業のための資金として設置している。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決算見込み時点で一定の剰余金の発生が見込まれたことから、基金の取崩を抑制し、積み増しした。主にふるさと応援基金で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百万円、かんがい排水施設整備基金で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百万を積み増しし、特定目的基金全体で、前年度比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年度からは大規模な国営かんがい排水事業が実施されており、令和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年には多額の負担金の支払いを控えていることから、引き続きかんがい排水施設整備基金基金を優先的に積み増しし、充当可能財源等の確保と将来負担比率の低減に努める。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決算見込み時点で一定の剰余金の発生が見込まれたことから、基金の取崩を抑制した。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特定目的基金であるかんがい排水施設整備基金や減債基金を優先的に積み増しつつ、財政調整基金については、標準財政規模の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割を下回ることのないように運用していく。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当初予算どおり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基金の積立については、かんがい排水施設整備基金を最優先としながらも、計画的に繰上償還を実施ししていくために、減債基金も優先順位が高いものとして運用していく。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2B75E42-0E00-412F-8C39-00919F22E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38C5EA-DDDC-47B9-B5B4-8DE2250AD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24941394-9565-4E66-8126-E4BFE509F60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EF65BA22-6F6B-4B41-961B-908D796B82B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2D1B908F-45FD-48C2-881D-EFD422A06B6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DC25E6E-AEC9-4FD7-AC58-5070A37D0DA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B20969F9-29A6-4F23-800E-8AD4223B433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8D5091A6-0DBE-4696-8EC9-8D0D73F3FFF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57A3B64C-CE6A-4FFE-B2DF-539E37D2F68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13EDF5E8-24B9-4C6A-B715-CF200CBC06E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5269613E-3C43-4435-A494-97715372D0C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13B56372-1536-4C51-817F-9ACA8719CC3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295ECCF1-D1FC-4B8F-B039-75C5BD60FBD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96F1C64A-CA46-4B72-A0A6-43A2527BA24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1A1E7A3D-2EA4-4106-A74D-00ADB3BC1D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8929BC35-F887-433C-8146-F51FC045579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
2,991
170.11
3,901,563
3,708,220
188,326
2,305,439
3,012,873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C289C892-96E4-4798-AF64-1B4AA07D724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6A411037-D534-49D5-B3BC-6BD174EEF04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327D02C-4A15-4CA2-9375-2994EEF6967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F893B6B4-E945-4E20-B471-6BE698E4104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5A1A7F19-5B04-4626-8FBF-4B5430EB20C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E30FB726-D5C8-4BE1-9855-CE4B0AB69AC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8D5A2BD0-0EE5-4430-AACA-BDDB26C1B5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FE7E34D6-AE88-4325-AEF9-B9796DEFB5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88539285-1420-4FED-A1CC-0FCF47E9239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87A1093F-3840-435A-AA1E-89796F896EF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730B8636-108A-435A-A7FF-38AA3DD87F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748095B9-BA3B-47AB-817A-420A76B04E7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67E46F4D-746C-4FD9-B7DE-93B7FAAE326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DF4758D9-B7E9-4FE9-A7DB-3C751586DF8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B3831AA5-9C08-4103-9FEB-D0D482664AF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7915D046-2C0A-4D6C-BB72-43131672FEA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FE353B0F-E7DB-429C-AE75-732565C18B5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C1229D06-60EE-4145-8ABE-4269AA73228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7F5EA4BE-0FDE-418A-9206-F5C04C160B1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99947C5D-C64E-41FC-BFEB-E65D39214E0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4358B0AD-A08C-42AD-AFE6-8C607C5E37A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23023576-42C7-419E-8EF4-4C009E51528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AEBDC964-6A06-4345-9A03-F3F8A4E3986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99C0B8FB-5477-49B2-BD0B-2B7B4ABD8AB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7AC7729-EE6D-415C-9FB5-49A1C7A4A0A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E3B09DA4-3325-457F-A3A4-8FCB7119D7B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B6634AF-E645-47D1-97FE-9B44377623A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5906EC45-E86B-4AD9-BFE4-9BB2E8C4ACF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4ABCA168-156F-4DE2-98FF-06325870161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D6FE8D18-9E12-4F0D-992F-662874CD116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3C1FF174-387D-4E15-9BE4-B4B056BD998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4D4EF133-0957-41E3-9272-EFEF844505E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47BD3163-D717-4067-ABEC-76A2EE8D092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DE36DB2C-A03F-4D31-9089-BE8C12BAD11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D895C51B-7F47-48D1-A9AA-05B56B4288C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有形固定資産減価償却率は、前年度に比べ上昇しており、類似団体平均よりもやや高い水準となっている。</a:t>
          </a:r>
        </a:p>
        <a:p>
          <a:r>
            <a:rPr kumimoji="1" lang="ja-JP" altLang="en-US" sz="1100">
              <a:latin typeface="ＭＳ Ｐゴシック" panose="020B0600070205080204" pitchFamily="50" charset="-128"/>
              <a:ea typeface="ＭＳ Ｐゴシック" panose="020B0600070205080204" pitchFamily="50" charset="-128"/>
            </a:rPr>
            <a:t>　役場庁舎など耐用年数を経過した施設や耐用年数近くまで経過した施設が増加する一方、建て替えを予定している施設は少なく、今後も有形固定資産減価償却率の上昇が見込まれる。</a:t>
          </a:r>
        </a:p>
        <a:p>
          <a:r>
            <a:rPr kumimoji="1" lang="ja-JP" altLang="en-US" sz="1100">
              <a:latin typeface="ＭＳ Ｐゴシック" panose="020B0600070205080204" pitchFamily="50" charset="-128"/>
              <a:ea typeface="ＭＳ Ｐゴシック" panose="020B0600070205080204" pitchFamily="50" charset="-128"/>
            </a:rPr>
            <a:t>　今後も、大潟村公共施設等総合管理計画に基づき、老朽化した施設について、点検・診断や計画的な予防保全による長寿命化を進めていくなど、公共施設等の適正管理に努める。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F0776F1C-C653-4B13-BFBA-5046DE84DA2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3E9D75B-39C4-4F84-B3B6-75019FB9B37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99417CE9-8D9B-4C47-9975-516C46DE5E4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77B263E4-64CF-426E-9546-D1E1FF22C02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9C0C0B0C-9271-4A7D-92CF-526C16E5E40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FBF14306-3145-4006-88F4-1804E84B891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EDFEADD1-3C75-4DB6-A1ED-C63301954CF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B1BECC03-3394-4EA9-8FF6-80FD9717E59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DDAA0DC8-9D34-498C-AD59-9FB41BBB50E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29E6C439-460C-4BD9-8027-906DE2FF8D0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58B7B0AB-134D-46C8-995F-F14B5E0BF08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E48214BB-3C35-4959-898E-4CD1B4D3FC3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E3C874D3-8BEF-4869-9621-811C2307AE7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DF6CF68D-B36E-4006-8962-D9B7FB59AC0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53A2A5F6-68B4-4FE4-B310-6E90F454B35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A6417BB5-E116-4DCF-B425-C7FE91DCE52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E4151B9-3E35-49D0-BA51-6B401E81126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9914C402-609E-4FD2-BA60-5814277E904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1" name="直線コネクタ 70">
          <a:extLst>
            <a:ext uri="{FF2B5EF4-FFF2-40B4-BE49-F238E27FC236}">
              <a16:creationId xmlns:a16="http://schemas.microsoft.com/office/drawing/2014/main" id="{44CD8D34-0954-4934-8D2B-1C3D8297CB86}"/>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2" name="有形固定資産減価償却率最小値テキスト">
          <a:extLst>
            <a:ext uri="{FF2B5EF4-FFF2-40B4-BE49-F238E27FC236}">
              <a16:creationId xmlns:a16="http://schemas.microsoft.com/office/drawing/2014/main" id="{32C514A1-FEBD-4384-9FA4-1E47860C5CA2}"/>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3" name="直線コネクタ 72">
          <a:extLst>
            <a:ext uri="{FF2B5EF4-FFF2-40B4-BE49-F238E27FC236}">
              <a16:creationId xmlns:a16="http://schemas.microsoft.com/office/drawing/2014/main" id="{A4D57D5B-A5D3-4883-8FDC-E9A8B58BCB9F}"/>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4" name="有形固定資産減価償却率最大値テキスト">
          <a:extLst>
            <a:ext uri="{FF2B5EF4-FFF2-40B4-BE49-F238E27FC236}">
              <a16:creationId xmlns:a16="http://schemas.microsoft.com/office/drawing/2014/main" id="{14186078-802B-4112-9AE8-A5508850047F}"/>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5" name="直線コネクタ 74">
          <a:extLst>
            <a:ext uri="{FF2B5EF4-FFF2-40B4-BE49-F238E27FC236}">
              <a16:creationId xmlns:a16="http://schemas.microsoft.com/office/drawing/2014/main" id="{BD770B31-B2E2-42C1-8792-023340427684}"/>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6" name="有形固定資産減価償却率平均値テキスト">
          <a:extLst>
            <a:ext uri="{FF2B5EF4-FFF2-40B4-BE49-F238E27FC236}">
              <a16:creationId xmlns:a16="http://schemas.microsoft.com/office/drawing/2014/main" id="{33E3EA11-1999-4C2C-ADC1-D525A28868CE}"/>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7" name="フローチャート: 判断 76">
          <a:extLst>
            <a:ext uri="{FF2B5EF4-FFF2-40B4-BE49-F238E27FC236}">
              <a16:creationId xmlns:a16="http://schemas.microsoft.com/office/drawing/2014/main" id="{7DD12E37-EF45-41F9-807E-BEA6FAAA9E7A}"/>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8" name="フローチャート: 判断 77">
          <a:extLst>
            <a:ext uri="{FF2B5EF4-FFF2-40B4-BE49-F238E27FC236}">
              <a16:creationId xmlns:a16="http://schemas.microsoft.com/office/drawing/2014/main" id="{FF9C24B5-FDEA-4A63-A02C-8F2F4F016AA3}"/>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9" name="フローチャート: 判断 78">
          <a:extLst>
            <a:ext uri="{FF2B5EF4-FFF2-40B4-BE49-F238E27FC236}">
              <a16:creationId xmlns:a16="http://schemas.microsoft.com/office/drawing/2014/main" id="{E5959E4E-7A27-4927-82C4-8614343CCA81}"/>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0" name="フローチャート: 判断 79">
          <a:extLst>
            <a:ext uri="{FF2B5EF4-FFF2-40B4-BE49-F238E27FC236}">
              <a16:creationId xmlns:a16="http://schemas.microsoft.com/office/drawing/2014/main" id="{2CBFED58-58EF-4CF3-A510-F7F4837FE2C0}"/>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1" name="フローチャート: 判断 80">
          <a:extLst>
            <a:ext uri="{FF2B5EF4-FFF2-40B4-BE49-F238E27FC236}">
              <a16:creationId xmlns:a16="http://schemas.microsoft.com/office/drawing/2014/main" id="{39C7CD09-4321-41D4-9052-DB7E2F3B6DC5}"/>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D78E9FC-E921-4B16-AA73-3EF9FB09D90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F67ABC9-4343-4FA4-831B-EAF71CA8EBE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116A07D-3492-4D5F-8FFE-F5418EC73AD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973C1ED-D9CD-484A-B032-681D64D1CE6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88FEE87-6D7F-4F22-9FD4-63929BF7D71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169726</xdr:rowOff>
    </xdr:from>
    <xdr:to>
      <xdr:col>23</xdr:col>
      <xdr:colOff>136525</xdr:colOff>
      <xdr:row>32</xdr:row>
      <xdr:rowOff>99876</xdr:rowOff>
    </xdr:to>
    <xdr:sp macro="" textlink="">
      <xdr:nvSpPr>
        <xdr:cNvPr id="87" name="楕円 86">
          <a:extLst>
            <a:ext uri="{FF2B5EF4-FFF2-40B4-BE49-F238E27FC236}">
              <a16:creationId xmlns:a16="http://schemas.microsoft.com/office/drawing/2014/main" id="{B2EFD5E5-9D1F-4173-8064-4B8C0A006937}"/>
            </a:ext>
          </a:extLst>
        </xdr:cNvPr>
        <xdr:cNvSpPr/>
      </xdr:nvSpPr>
      <xdr:spPr>
        <a:xfrm>
          <a:off x="4711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148153</xdr:rowOff>
    </xdr:from>
    <xdr:ext cx="405111" cy="259045"/>
    <xdr:sp macro="" textlink="">
      <xdr:nvSpPr>
        <xdr:cNvPr id="88" name="有形固定資産減価償却率該当値テキスト">
          <a:extLst>
            <a:ext uri="{FF2B5EF4-FFF2-40B4-BE49-F238E27FC236}">
              <a16:creationId xmlns:a16="http://schemas.microsoft.com/office/drawing/2014/main" id="{5D55660E-BA4C-4F8F-A1F5-66CD896032FE}"/>
            </a:ext>
          </a:extLst>
        </xdr:cNvPr>
        <xdr:cNvSpPr txBox="1"/>
      </xdr:nvSpPr>
      <xdr:spPr>
        <a:xfrm>
          <a:off x="4813300" y="62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71029</xdr:rowOff>
    </xdr:from>
    <xdr:to>
      <xdr:col>19</xdr:col>
      <xdr:colOff>187325</xdr:colOff>
      <xdr:row>32</xdr:row>
      <xdr:rowOff>1179</xdr:rowOff>
    </xdr:to>
    <xdr:sp macro="" textlink="">
      <xdr:nvSpPr>
        <xdr:cNvPr id="89" name="楕円 88">
          <a:extLst>
            <a:ext uri="{FF2B5EF4-FFF2-40B4-BE49-F238E27FC236}">
              <a16:creationId xmlns:a16="http://schemas.microsoft.com/office/drawing/2014/main" id="{DC63AA3E-B290-4310-BB6B-740C6768BBBD}"/>
            </a:ext>
          </a:extLst>
        </xdr:cNvPr>
        <xdr:cNvSpPr/>
      </xdr:nvSpPr>
      <xdr:spPr>
        <a:xfrm>
          <a:off x="4000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121829</xdr:rowOff>
    </xdr:from>
    <xdr:to>
      <xdr:col>23</xdr:col>
      <xdr:colOff>85725</xdr:colOff>
      <xdr:row>32</xdr:row>
      <xdr:rowOff>49076</xdr:rowOff>
    </xdr:to>
    <xdr:cxnSp macro="">
      <xdr:nvCxnSpPr>
        <xdr:cNvPr id="90" name="直線コネクタ 89">
          <a:extLst>
            <a:ext uri="{FF2B5EF4-FFF2-40B4-BE49-F238E27FC236}">
              <a16:creationId xmlns:a16="http://schemas.microsoft.com/office/drawing/2014/main" id="{BC735DA0-36A1-4509-8F79-71787A9D7852}"/>
            </a:ext>
          </a:extLst>
        </xdr:cNvPr>
        <xdr:cNvCxnSpPr/>
      </xdr:nvCxnSpPr>
      <xdr:spPr>
        <a:xfrm>
          <a:off x="4051300" y="6208304"/>
          <a:ext cx="7112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21681</xdr:rowOff>
    </xdr:from>
    <xdr:to>
      <xdr:col>15</xdr:col>
      <xdr:colOff>187325</xdr:colOff>
      <xdr:row>31</xdr:row>
      <xdr:rowOff>123281</xdr:rowOff>
    </xdr:to>
    <xdr:sp macro="" textlink="">
      <xdr:nvSpPr>
        <xdr:cNvPr id="91" name="楕円 90">
          <a:extLst>
            <a:ext uri="{FF2B5EF4-FFF2-40B4-BE49-F238E27FC236}">
              <a16:creationId xmlns:a16="http://schemas.microsoft.com/office/drawing/2014/main" id="{A071C552-C6C8-437A-881F-2DF19FAABA30}"/>
            </a:ext>
          </a:extLst>
        </xdr:cNvPr>
        <xdr:cNvSpPr/>
      </xdr:nvSpPr>
      <xdr:spPr>
        <a:xfrm>
          <a:off x="3238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72481</xdr:rowOff>
    </xdr:from>
    <xdr:to>
      <xdr:col>19</xdr:col>
      <xdr:colOff>136525</xdr:colOff>
      <xdr:row>31</xdr:row>
      <xdr:rowOff>121829</xdr:rowOff>
    </xdr:to>
    <xdr:cxnSp macro="">
      <xdr:nvCxnSpPr>
        <xdr:cNvPr id="92" name="直線コネクタ 91">
          <a:extLst>
            <a:ext uri="{FF2B5EF4-FFF2-40B4-BE49-F238E27FC236}">
              <a16:creationId xmlns:a16="http://schemas.microsoft.com/office/drawing/2014/main" id="{901DBE01-8CF1-4CCE-BE04-1825B99E5D71}"/>
            </a:ext>
          </a:extLst>
        </xdr:cNvPr>
        <xdr:cNvCxnSpPr/>
      </xdr:nvCxnSpPr>
      <xdr:spPr>
        <a:xfrm>
          <a:off x="3289300" y="615895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149951</xdr:rowOff>
    </xdr:from>
    <xdr:to>
      <xdr:col>11</xdr:col>
      <xdr:colOff>187325</xdr:colOff>
      <xdr:row>31</xdr:row>
      <xdr:rowOff>80101</xdr:rowOff>
    </xdr:to>
    <xdr:sp macro="" textlink="">
      <xdr:nvSpPr>
        <xdr:cNvPr id="93" name="楕円 92">
          <a:extLst>
            <a:ext uri="{FF2B5EF4-FFF2-40B4-BE49-F238E27FC236}">
              <a16:creationId xmlns:a16="http://schemas.microsoft.com/office/drawing/2014/main" id="{01CA8C89-DF84-4326-89CA-A267963DC956}"/>
            </a:ext>
          </a:extLst>
        </xdr:cNvPr>
        <xdr:cNvSpPr/>
      </xdr:nvSpPr>
      <xdr:spPr>
        <a:xfrm>
          <a:off x="2476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29301</xdr:rowOff>
    </xdr:from>
    <xdr:to>
      <xdr:col>15</xdr:col>
      <xdr:colOff>136525</xdr:colOff>
      <xdr:row>31</xdr:row>
      <xdr:rowOff>72481</xdr:rowOff>
    </xdr:to>
    <xdr:cxnSp macro="">
      <xdr:nvCxnSpPr>
        <xdr:cNvPr id="94" name="直線コネクタ 93">
          <a:extLst>
            <a:ext uri="{FF2B5EF4-FFF2-40B4-BE49-F238E27FC236}">
              <a16:creationId xmlns:a16="http://schemas.microsoft.com/office/drawing/2014/main" id="{C39F769D-E857-40DF-AC9E-D256E12B76DF}"/>
            </a:ext>
          </a:extLst>
        </xdr:cNvPr>
        <xdr:cNvCxnSpPr/>
      </xdr:nvCxnSpPr>
      <xdr:spPr>
        <a:xfrm>
          <a:off x="2527300" y="611577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94433</xdr:rowOff>
    </xdr:from>
    <xdr:to>
      <xdr:col>7</xdr:col>
      <xdr:colOff>187325</xdr:colOff>
      <xdr:row>31</xdr:row>
      <xdr:rowOff>24583</xdr:rowOff>
    </xdr:to>
    <xdr:sp macro="" textlink="">
      <xdr:nvSpPr>
        <xdr:cNvPr id="95" name="楕円 94">
          <a:extLst>
            <a:ext uri="{FF2B5EF4-FFF2-40B4-BE49-F238E27FC236}">
              <a16:creationId xmlns:a16="http://schemas.microsoft.com/office/drawing/2014/main" id="{58C25C8E-0D06-4CA4-AB22-F0849040C82A}"/>
            </a:ext>
          </a:extLst>
        </xdr:cNvPr>
        <xdr:cNvSpPr/>
      </xdr:nvSpPr>
      <xdr:spPr>
        <a:xfrm>
          <a:off x="1714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145233</xdr:rowOff>
    </xdr:from>
    <xdr:to>
      <xdr:col>11</xdr:col>
      <xdr:colOff>136525</xdr:colOff>
      <xdr:row>31</xdr:row>
      <xdr:rowOff>29301</xdr:rowOff>
    </xdr:to>
    <xdr:cxnSp macro="">
      <xdr:nvCxnSpPr>
        <xdr:cNvPr id="96" name="直線コネクタ 95">
          <a:extLst>
            <a:ext uri="{FF2B5EF4-FFF2-40B4-BE49-F238E27FC236}">
              <a16:creationId xmlns:a16="http://schemas.microsoft.com/office/drawing/2014/main" id="{0ABC93E3-F4D2-4C69-8C90-7400829D4455}"/>
            </a:ext>
          </a:extLst>
        </xdr:cNvPr>
        <xdr:cNvCxnSpPr/>
      </xdr:nvCxnSpPr>
      <xdr:spPr>
        <a:xfrm>
          <a:off x="1765300" y="6060258"/>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97" name="n_1aveValue有形固定資産減価償却率">
          <a:extLst>
            <a:ext uri="{FF2B5EF4-FFF2-40B4-BE49-F238E27FC236}">
              <a16:creationId xmlns:a16="http://schemas.microsoft.com/office/drawing/2014/main" id="{83476870-8A6F-4AA8-805E-905EB8CE224F}"/>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98" name="n_2aveValue有形固定資産減価償却率">
          <a:extLst>
            <a:ext uri="{FF2B5EF4-FFF2-40B4-BE49-F238E27FC236}">
              <a16:creationId xmlns:a16="http://schemas.microsoft.com/office/drawing/2014/main" id="{6183B332-0D4C-4701-BF3E-957BA9215C7F}"/>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99" name="n_3aveValue有形固定資産減価償却率">
          <a:extLst>
            <a:ext uri="{FF2B5EF4-FFF2-40B4-BE49-F238E27FC236}">
              <a16:creationId xmlns:a16="http://schemas.microsoft.com/office/drawing/2014/main" id="{21C4671C-5967-4B0D-B613-A0463C4BDFEB}"/>
            </a:ext>
          </a:extLst>
        </xdr:cNvPr>
        <xdr:cNvSpPr txBox="1"/>
      </xdr:nvSpPr>
      <xdr:spPr>
        <a:xfrm>
          <a:off x="2324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0" name="n_4aveValue有形固定資産減価償却率">
          <a:extLst>
            <a:ext uri="{FF2B5EF4-FFF2-40B4-BE49-F238E27FC236}">
              <a16:creationId xmlns:a16="http://schemas.microsoft.com/office/drawing/2014/main" id="{4373C342-F338-4B40-97E2-EEFD9BC40D94}"/>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17706</xdr:rowOff>
    </xdr:from>
    <xdr:ext cx="405111" cy="259045"/>
    <xdr:sp macro="" textlink="">
      <xdr:nvSpPr>
        <xdr:cNvPr id="101" name="n_1mainValue有形固定資産減価償却率">
          <a:extLst>
            <a:ext uri="{FF2B5EF4-FFF2-40B4-BE49-F238E27FC236}">
              <a16:creationId xmlns:a16="http://schemas.microsoft.com/office/drawing/2014/main" id="{2527451D-D120-4D01-B3E5-7254DF155AD0}"/>
            </a:ext>
          </a:extLst>
        </xdr:cNvPr>
        <xdr:cNvSpPr txBox="1"/>
      </xdr:nvSpPr>
      <xdr:spPr>
        <a:xfrm>
          <a:off x="3836044" y="593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139808</xdr:rowOff>
    </xdr:from>
    <xdr:ext cx="405111" cy="259045"/>
    <xdr:sp macro="" textlink="">
      <xdr:nvSpPr>
        <xdr:cNvPr id="102" name="n_2mainValue有形固定資産減価償却率">
          <a:extLst>
            <a:ext uri="{FF2B5EF4-FFF2-40B4-BE49-F238E27FC236}">
              <a16:creationId xmlns:a16="http://schemas.microsoft.com/office/drawing/2014/main" id="{95063136-11BA-4FA0-B1A8-09341883FDDE}"/>
            </a:ext>
          </a:extLst>
        </xdr:cNvPr>
        <xdr:cNvSpPr txBox="1"/>
      </xdr:nvSpPr>
      <xdr:spPr>
        <a:xfrm>
          <a:off x="3086744"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96628</xdr:rowOff>
    </xdr:from>
    <xdr:ext cx="405111" cy="259045"/>
    <xdr:sp macro="" textlink="">
      <xdr:nvSpPr>
        <xdr:cNvPr id="103" name="n_3mainValue有形固定資産減価償却率">
          <a:extLst>
            <a:ext uri="{FF2B5EF4-FFF2-40B4-BE49-F238E27FC236}">
              <a16:creationId xmlns:a16="http://schemas.microsoft.com/office/drawing/2014/main" id="{54B11758-6C93-4A04-AAF7-386705A1960F}"/>
            </a:ext>
          </a:extLst>
        </xdr:cNvPr>
        <xdr:cNvSpPr txBox="1"/>
      </xdr:nvSpPr>
      <xdr:spPr>
        <a:xfrm>
          <a:off x="2324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41110</xdr:rowOff>
    </xdr:from>
    <xdr:ext cx="405111" cy="259045"/>
    <xdr:sp macro="" textlink="">
      <xdr:nvSpPr>
        <xdr:cNvPr id="104" name="n_4mainValue有形固定資産減価償却率">
          <a:extLst>
            <a:ext uri="{FF2B5EF4-FFF2-40B4-BE49-F238E27FC236}">
              <a16:creationId xmlns:a16="http://schemas.microsoft.com/office/drawing/2014/main" id="{241025B8-5327-4FB3-84DF-28FDB2137468}"/>
            </a:ext>
          </a:extLst>
        </xdr:cNvPr>
        <xdr:cNvSpPr txBox="1"/>
      </xdr:nvSpPr>
      <xdr:spPr>
        <a:xfrm>
          <a:off x="1562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18AF4195-471D-48B9-9A86-CAF4AD48387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415E74E2-427C-4534-ACFA-865C9383005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CEAD9DEA-6561-4590-ACF8-F077F370ADF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9456E6E6-4019-4E69-91A8-7242CD9C4E9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DB6D3CB2-4B7A-48D9-87BD-D19EDA0F442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5F472BE8-A1CB-4A9A-B00A-D0906ACC495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E2DD6158-A6E2-4144-BDE7-D65AB6867E1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D595ECB4-3C37-4225-906D-404AA53449B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67AF2BE7-0AF9-4147-ACFB-9C2CE102DBE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784D51B6-FB3F-43A5-82D8-AC4C9A83FAB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CB31F0B0-7B0A-42FF-A2E7-253C7077052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6D93A944-7D63-478F-B952-A611FC39086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B3660139-39C3-4BE6-A4D2-CD09DF33D0C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年度にかけて実施した小中学校建設と平成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かけて実施した認定こども園建設で、基金を取り崩し、多額の地方債を発行した影響等から、将来負担額が増加し、債務償還比率は類似団体平均よりも高い水準にある。令和元年度と２年度に、繰上償還を実施したことで、地方債残高が減少し比率は改善傾向にあるが、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年度は臨時財政対策債を含む経常一般財源等が減少した一方、経常経費充当財源等が増加したことから、比率が上昇した。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今後も、引き続き徹底した歳出削減を行い、積極的な繰上償還と地方債発行抑制による将来負担額の軽減に努める。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65F6C558-363D-42B2-B923-32BC7C1EEBF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8AE0A2FB-1884-4C4B-BD5D-C45A76E7929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A8FD9F8A-2DDE-41AC-ABD2-BCDBCBF12B9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C243855F-2BD6-42F8-9E73-70309E4E0FF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DA9BFA25-8151-448F-A925-D367129D59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5319516-76A1-45D8-9FFF-742181FC47F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A779DA6A-54ED-4843-B38D-2881E712BB1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ECA070DB-7764-432C-8E6B-0372F9BC051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5559BD5-C3AC-4473-B568-B8B8B6751B2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790739B9-C19E-4AB5-9747-33169D85FA9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CE780D50-5C76-4676-9C19-BF718C3EB03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191FD971-D9A8-41FF-9037-DA1DC808769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29A6098B-ED0A-4E0D-85DE-D1F3BA9F8B2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51171D96-CF0F-4673-A24B-9D962FDC1C2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228AA575-B92D-446C-A01C-0040BBA8B90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3" name="直線コネクタ 132">
          <a:extLst>
            <a:ext uri="{FF2B5EF4-FFF2-40B4-BE49-F238E27FC236}">
              <a16:creationId xmlns:a16="http://schemas.microsoft.com/office/drawing/2014/main" id="{375723DB-BC87-46EC-81B9-A5C8CAE03881}"/>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4" name="債務償還比率最小値テキスト">
          <a:extLst>
            <a:ext uri="{FF2B5EF4-FFF2-40B4-BE49-F238E27FC236}">
              <a16:creationId xmlns:a16="http://schemas.microsoft.com/office/drawing/2014/main" id="{5736BC65-F2E0-4B71-A7DC-B3AE10E7AE33}"/>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5" name="直線コネクタ 134">
          <a:extLst>
            <a:ext uri="{FF2B5EF4-FFF2-40B4-BE49-F238E27FC236}">
              <a16:creationId xmlns:a16="http://schemas.microsoft.com/office/drawing/2014/main" id="{3FFE3857-2967-4748-8B45-899ED944483F}"/>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E8A8352C-DD64-49C2-BD54-BFE8E195BE1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FEFA35F4-7DCB-4124-AEEC-25CE0E8E631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8" name="債務償還比率平均値テキスト">
          <a:extLst>
            <a:ext uri="{FF2B5EF4-FFF2-40B4-BE49-F238E27FC236}">
              <a16:creationId xmlns:a16="http://schemas.microsoft.com/office/drawing/2014/main" id="{BC3AAD7C-52FA-4491-A6FA-28DA7F457B92}"/>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9" name="フローチャート: 判断 138">
          <a:extLst>
            <a:ext uri="{FF2B5EF4-FFF2-40B4-BE49-F238E27FC236}">
              <a16:creationId xmlns:a16="http://schemas.microsoft.com/office/drawing/2014/main" id="{B75639B9-CAA1-4744-A119-0045FB770050}"/>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0" name="フローチャート: 判断 139">
          <a:extLst>
            <a:ext uri="{FF2B5EF4-FFF2-40B4-BE49-F238E27FC236}">
              <a16:creationId xmlns:a16="http://schemas.microsoft.com/office/drawing/2014/main" id="{1B5A5FFE-4551-4593-981F-5BCAF04236A1}"/>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1" name="フローチャート: 判断 140">
          <a:extLst>
            <a:ext uri="{FF2B5EF4-FFF2-40B4-BE49-F238E27FC236}">
              <a16:creationId xmlns:a16="http://schemas.microsoft.com/office/drawing/2014/main" id="{EA3FDAB2-C680-4749-A24E-C54DA0646757}"/>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2" name="フローチャート: 判断 141">
          <a:extLst>
            <a:ext uri="{FF2B5EF4-FFF2-40B4-BE49-F238E27FC236}">
              <a16:creationId xmlns:a16="http://schemas.microsoft.com/office/drawing/2014/main" id="{6E75CE2D-1321-4ED6-819C-1B78F11F032D}"/>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3" name="フローチャート: 判断 142">
          <a:extLst>
            <a:ext uri="{FF2B5EF4-FFF2-40B4-BE49-F238E27FC236}">
              <a16:creationId xmlns:a16="http://schemas.microsoft.com/office/drawing/2014/main" id="{22C1FBB0-CFB0-46E0-9556-F45C2BB99E1C}"/>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0094191-AFA8-4C8B-BE78-E0F5EBFD086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7F90A01-A816-4037-A7BC-2D576448956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648DDDB-1D50-4B52-858E-0543738C1D4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4EC18B8-81FF-4447-9F35-F273844BDF9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A94EEB8-EF54-41B1-B25C-EE68D90AAC9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126407</xdr:rowOff>
    </xdr:from>
    <xdr:to>
      <xdr:col>76</xdr:col>
      <xdr:colOff>73025</xdr:colOff>
      <xdr:row>31</xdr:row>
      <xdr:rowOff>56557</xdr:rowOff>
    </xdr:to>
    <xdr:sp macro="" textlink="">
      <xdr:nvSpPr>
        <xdr:cNvPr id="149" name="楕円 148">
          <a:extLst>
            <a:ext uri="{FF2B5EF4-FFF2-40B4-BE49-F238E27FC236}">
              <a16:creationId xmlns:a16="http://schemas.microsoft.com/office/drawing/2014/main" id="{CCD54D5F-EAEF-42CA-99DD-EC05CA1AC2B5}"/>
            </a:ext>
          </a:extLst>
        </xdr:cNvPr>
        <xdr:cNvSpPr/>
      </xdr:nvSpPr>
      <xdr:spPr>
        <a:xfrm>
          <a:off x="14744700" y="60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104834</xdr:rowOff>
    </xdr:from>
    <xdr:ext cx="469744" cy="259045"/>
    <xdr:sp macro="" textlink="">
      <xdr:nvSpPr>
        <xdr:cNvPr id="150" name="債務償還比率該当値テキスト">
          <a:extLst>
            <a:ext uri="{FF2B5EF4-FFF2-40B4-BE49-F238E27FC236}">
              <a16:creationId xmlns:a16="http://schemas.microsoft.com/office/drawing/2014/main" id="{7B1ED778-E405-46B9-A11F-05B87469CF05}"/>
            </a:ext>
          </a:extLst>
        </xdr:cNvPr>
        <xdr:cNvSpPr txBox="1"/>
      </xdr:nvSpPr>
      <xdr:spPr>
        <a:xfrm>
          <a:off x="14846300" y="60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142229</xdr:rowOff>
    </xdr:from>
    <xdr:to>
      <xdr:col>72</xdr:col>
      <xdr:colOff>123825</xdr:colOff>
      <xdr:row>30</xdr:row>
      <xdr:rowOff>72379</xdr:rowOff>
    </xdr:to>
    <xdr:sp macro="" textlink="">
      <xdr:nvSpPr>
        <xdr:cNvPr id="151" name="楕円 150">
          <a:extLst>
            <a:ext uri="{FF2B5EF4-FFF2-40B4-BE49-F238E27FC236}">
              <a16:creationId xmlns:a16="http://schemas.microsoft.com/office/drawing/2014/main" id="{3DAFEE51-0C06-4FDE-B667-408E576BB0BE}"/>
            </a:ext>
          </a:extLst>
        </xdr:cNvPr>
        <xdr:cNvSpPr/>
      </xdr:nvSpPr>
      <xdr:spPr>
        <a:xfrm>
          <a:off x="14033500" y="588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21579</xdr:rowOff>
    </xdr:from>
    <xdr:to>
      <xdr:col>76</xdr:col>
      <xdr:colOff>22225</xdr:colOff>
      <xdr:row>31</xdr:row>
      <xdr:rowOff>5757</xdr:rowOff>
    </xdr:to>
    <xdr:cxnSp macro="">
      <xdr:nvCxnSpPr>
        <xdr:cNvPr id="152" name="直線コネクタ 151">
          <a:extLst>
            <a:ext uri="{FF2B5EF4-FFF2-40B4-BE49-F238E27FC236}">
              <a16:creationId xmlns:a16="http://schemas.microsoft.com/office/drawing/2014/main" id="{8A5678A5-DBAF-4A12-B5DC-DBEBAE758C7C}"/>
            </a:ext>
          </a:extLst>
        </xdr:cNvPr>
        <xdr:cNvCxnSpPr/>
      </xdr:nvCxnSpPr>
      <xdr:spPr>
        <a:xfrm>
          <a:off x="14084300" y="5936604"/>
          <a:ext cx="711200" cy="15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45635</xdr:rowOff>
    </xdr:from>
    <xdr:to>
      <xdr:col>68</xdr:col>
      <xdr:colOff>123825</xdr:colOff>
      <xdr:row>31</xdr:row>
      <xdr:rowOff>147235</xdr:rowOff>
    </xdr:to>
    <xdr:sp macro="" textlink="">
      <xdr:nvSpPr>
        <xdr:cNvPr id="153" name="楕円 152">
          <a:extLst>
            <a:ext uri="{FF2B5EF4-FFF2-40B4-BE49-F238E27FC236}">
              <a16:creationId xmlns:a16="http://schemas.microsoft.com/office/drawing/2014/main" id="{DA42478C-C79D-4A9C-9BCA-00CA5629DA0E}"/>
            </a:ext>
          </a:extLst>
        </xdr:cNvPr>
        <xdr:cNvSpPr/>
      </xdr:nvSpPr>
      <xdr:spPr>
        <a:xfrm>
          <a:off x="13271500" y="61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21579</xdr:rowOff>
    </xdr:from>
    <xdr:to>
      <xdr:col>72</xdr:col>
      <xdr:colOff>73025</xdr:colOff>
      <xdr:row>31</xdr:row>
      <xdr:rowOff>96435</xdr:rowOff>
    </xdr:to>
    <xdr:cxnSp macro="">
      <xdr:nvCxnSpPr>
        <xdr:cNvPr id="154" name="直線コネクタ 153">
          <a:extLst>
            <a:ext uri="{FF2B5EF4-FFF2-40B4-BE49-F238E27FC236}">
              <a16:creationId xmlns:a16="http://schemas.microsoft.com/office/drawing/2014/main" id="{D222FFAD-DDED-49D8-BF88-21FBBD4CB6CE}"/>
            </a:ext>
          </a:extLst>
        </xdr:cNvPr>
        <xdr:cNvCxnSpPr/>
      </xdr:nvCxnSpPr>
      <xdr:spPr>
        <a:xfrm flipV="1">
          <a:off x="13322300" y="5936604"/>
          <a:ext cx="762000" cy="24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71025</xdr:rowOff>
    </xdr:from>
    <xdr:to>
      <xdr:col>64</xdr:col>
      <xdr:colOff>123825</xdr:colOff>
      <xdr:row>34</xdr:row>
      <xdr:rowOff>1175</xdr:rowOff>
    </xdr:to>
    <xdr:sp macro="" textlink="">
      <xdr:nvSpPr>
        <xdr:cNvPr id="155" name="楕円 154">
          <a:extLst>
            <a:ext uri="{FF2B5EF4-FFF2-40B4-BE49-F238E27FC236}">
              <a16:creationId xmlns:a16="http://schemas.microsoft.com/office/drawing/2014/main" id="{1A1B8833-E1B6-4570-859E-78B860CEB026}"/>
            </a:ext>
          </a:extLst>
        </xdr:cNvPr>
        <xdr:cNvSpPr/>
      </xdr:nvSpPr>
      <xdr:spPr>
        <a:xfrm>
          <a:off x="12509500" y="65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96435</xdr:rowOff>
    </xdr:from>
    <xdr:to>
      <xdr:col>68</xdr:col>
      <xdr:colOff>73025</xdr:colOff>
      <xdr:row>33</xdr:row>
      <xdr:rowOff>121825</xdr:rowOff>
    </xdr:to>
    <xdr:cxnSp macro="">
      <xdr:nvCxnSpPr>
        <xdr:cNvPr id="156" name="直線コネクタ 155">
          <a:extLst>
            <a:ext uri="{FF2B5EF4-FFF2-40B4-BE49-F238E27FC236}">
              <a16:creationId xmlns:a16="http://schemas.microsoft.com/office/drawing/2014/main" id="{28E14EEB-1FF0-4E41-9224-2C313092C43F}"/>
            </a:ext>
          </a:extLst>
        </xdr:cNvPr>
        <xdr:cNvCxnSpPr/>
      </xdr:nvCxnSpPr>
      <xdr:spPr>
        <a:xfrm flipV="1">
          <a:off x="12560300" y="6182910"/>
          <a:ext cx="762000" cy="36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32163</xdr:rowOff>
    </xdr:from>
    <xdr:to>
      <xdr:col>60</xdr:col>
      <xdr:colOff>123825</xdr:colOff>
      <xdr:row>33</xdr:row>
      <xdr:rowOff>133762</xdr:rowOff>
    </xdr:to>
    <xdr:sp macro="" textlink="">
      <xdr:nvSpPr>
        <xdr:cNvPr id="157" name="楕円 156">
          <a:extLst>
            <a:ext uri="{FF2B5EF4-FFF2-40B4-BE49-F238E27FC236}">
              <a16:creationId xmlns:a16="http://schemas.microsoft.com/office/drawing/2014/main" id="{1610E32E-CF57-4319-9DAC-4CDEB6645FF6}"/>
            </a:ext>
          </a:extLst>
        </xdr:cNvPr>
        <xdr:cNvSpPr/>
      </xdr:nvSpPr>
      <xdr:spPr>
        <a:xfrm>
          <a:off x="11747500" y="6461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82962</xdr:rowOff>
    </xdr:from>
    <xdr:to>
      <xdr:col>64</xdr:col>
      <xdr:colOff>73025</xdr:colOff>
      <xdr:row>33</xdr:row>
      <xdr:rowOff>121825</xdr:rowOff>
    </xdr:to>
    <xdr:cxnSp macro="">
      <xdr:nvCxnSpPr>
        <xdr:cNvPr id="158" name="直線コネクタ 157">
          <a:extLst>
            <a:ext uri="{FF2B5EF4-FFF2-40B4-BE49-F238E27FC236}">
              <a16:creationId xmlns:a16="http://schemas.microsoft.com/office/drawing/2014/main" id="{4A81E147-0D6E-4B3B-9473-32663B559F25}"/>
            </a:ext>
          </a:extLst>
        </xdr:cNvPr>
        <xdr:cNvCxnSpPr/>
      </xdr:nvCxnSpPr>
      <xdr:spPr>
        <a:xfrm>
          <a:off x="11798300" y="6512337"/>
          <a:ext cx="762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9" name="n_1aveValue債務償還比率">
          <a:extLst>
            <a:ext uri="{FF2B5EF4-FFF2-40B4-BE49-F238E27FC236}">
              <a16:creationId xmlns:a16="http://schemas.microsoft.com/office/drawing/2014/main" id="{7E60AF7D-1D6F-4E1A-A6CC-C60C0516C73B}"/>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0" name="n_2aveValue債務償還比率">
          <a:extLst>
            <a:ext uri="{FF2B5EF4-FFF2-40B4-BE49-F238E27FC236}">
              <a16:creationId xmlns:a16="http://schemas.microsoft.com/office/drawing/2014/main" id="{D0517867-EB3A-4730-828A-BB4478AD188D}"/>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1" name="n_3aveValue債務償還比率">
          <a:extLst>
            <a:ext uri="{FF2B5EF4-FFF2-40B4-BE49-F238E27FC236}">
              <a16:creationId xmlns:a16="http://schemas.microsoft.com/office/drawing/2014/main" id="{22EE5D7E-9680-41C3-B72B-7036EF8DF369}"/>
            </a:ext>
          </a:extLst>
        </xdr:cNvPr>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2" name="n_4aveValue債務償還比率">
          <a:extLst>
            <a:ext uri="{FF2B5EF4-FFF2-40B4-BE49-F238E27FC236}">
              <a16:creationId xmlns:a16="http://schemas.microsoft.com/office/drawing/2014/main" id="{81FC1362-D0FB-4608-B1CC-830E4C61518A}"/>
            </a:ext>
          </a:extLst>
        </xdr:cNvPr>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63506</xdr:rowOff>
    </xdr:from>
    <xdr:ext cx="469744" cy="259045"/>
    <xdr:sp macro="" textlink="">
      <xdr:nvSpPr>
        <xdr:cNvPr id="163" name="n_1mainValue債務償還比率">
          <a:extLst>
            <a:ext uri="{FF2B5EF4-FFF2-40B4-BE49-F238E27FC236}">
              <a16:creationId xmlns:a16="http://schemas.microsoft.com/office/drawing/2014/main" id="{D338436B-B324-4428-89CC-6E2D784C8089}"/>
            </a:ext>
          </a:extLst>
        </xdr:cNvPr>
        <xdr:cNvSpPr txBox="1"/>
      </xdr:nvSpPr>
      <xdr:spPr>
        <a:xfrm>
          <a:off x="13836727" y="597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138362</xdr:rowOff>
    </xdr:from>
    <xdr:ext cx="469744" cy="259045"/>
    <xdr:sp macro="" textlink="">
      <xdr:nvSpPr>
        <xdr:cNvPr id="164" name="n_2mainValue債務償還比率">
          <a:extLst>
            <a:ext uri="{FF2B5EF4-FFF2-40B4-BE49-F238E27FC236}">
              <a16:creationId xmlns:a16="http://schemas.microsoft.com/office/drawing/2014/main" id="{6A2D7080-6549-4D02-9D48-848D75F593AC}"/>
            </a:ext>
          </a:extLst>
        </xdr:cNvPr>
        <xdr:cNvSpPr txBox="1"/>
      </xdr:nvSpPr>
      <xdr:spPr>
        <a:xfrm>
          <a:off x="13087427" y="62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163752</xdr:rowOff>
    </xdr:from>
    <xdr:ext cx="469744" cy="259045"/>
    <xdr:sp macro="" textlink="">
      <xdr:nvSpPr>
        <xdr:cNvPr id="165" name="n_3mainValue債務償還比率">
          <a:extLst>
            <a:ext uri="{FF2B5EF4-FFF2-40B4-BE49-F238E27FC236}">
              <a16:creationId xmlns:a16="http://schemas.microsoft.com/office/drawing/2014/main" id="{11C4C434-AE34-4073-B265-1DCDEABB5C44}"/>
            </a:ext>
          </a:extLst>
        </xdr:cNvPr>
        <xdr:cNvSpPr txBox="1"/>
      </xdr:nvSpPr>
      <xdr:spPr>
        <a:xfrm>
          <a:off x="12325427" y="659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124889</xdr:rowOff>
    </xdr:from>
    <xdr:ext cx="469744" cy="259045"/>
    <xdr:sp macro="" textlink="">
      <xdr:nvSpPr>
        <xdr:cNvPr id="166" name="n_4mainValue債務償還比率">
          <a:extLst>
            <a:ext uri="{FF2B5EF4-FFF2-40B4-BE49-F238E27FC236}">
              <a16:creationId xmlns:a16="http://schemas.microsoft.com/office/drawing/2014/main" id="{DE685EAF-2985-41FF-AC26-49DA5AF3FA2B}"/>
            </a:ext>
          </a:extLst>
        </xdr:cNvPr>
        <xdr:cNvSpPr txBox="1"/>
      </xdr:nvSpPr>
      <xdr:spPr>
        <a:xfrm>
          <a:off x="11563427" y="65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245CD057-C792-451B-A3B3-7178D74A2E4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E5265015-CF55-413B-899F-8FEFFD6BD79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73E7D243-579A-4575-9438-5D1F0DDEFD2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D66B621A-F5D9-4EDA-99CB-6C5B7BB4FB8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AFFA9E3-4EAB-4DC6-8436-0DB839D778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97228F67-E8CD-4FC7-88E3-C9633448E3E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231046-90C7-4B9D-AE49-14D35B9260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1E7682-D8B9-4E1F-B34A-4A7F93228C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D99484-618F-4471-A01C-7B96525097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DE3966-326B-4352-9C65-A3A877BFE7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7496DD-4E86-4D1D-87A4-4AE03133D7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27F032-296D-434F-8E2D-4550E217D5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3D6F53-42F5-4824-9DD4-9F5BC23EB90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3BC1D9-0227-42B6-9627-AFFE9DE1CC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66C171-D105-4A9B-92DE-CD7682D1A1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3705E1-18FD-4B9E-AE1E-F828C67DB6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
2,991
170.11
3,901,563
3,708,220
188,326
2,305,439
3,012,873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1D3948-D7A3-4ED2-8D27-17E9BDF11F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473E25-8A88-44E2-8B8B-782ADBD441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CB2C9F-C1C0-46D4-B615-7246FF5FBD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FBF0D3-EA6E-43F4-A603-AE626303A8F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E488E1-4953-4EA9-9935-A60E4533FD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629F0A0-7BE9-4BED-AEB6-8E9976B9516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802DCC-0D8F-41D2-99BC-015053F053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419195-347B-440E-92BB-9895F991A9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C758BC-86AB-45E4-8730-AEBF67C854A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CC6583-6946-43AF-AD45-164F146E4D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00B89A-46A1-4DA6-A29B-4CDF2B7176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1C8B08-BF04-4906-8835-B09C7402A8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A1F45C-C00E-4398-999B-4F7D183787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CB7524-10E5-4A84-97E3-E539475552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213756-C7E8-4C6C-ACF3-26E0D9DFC7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0B1895-4EDE-470D-A82A-B24DB439FEB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E625FC-5E6E-4F2E-A845-4846184F406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F8A77A-AB86-4119-A256-BE1BFF87FA9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35A5D9-1A4F-4B01-B800-60B20D49CE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3DAE25C-E42E-42B2-8EA2-D23A81DABF2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94B864-D88D-4081-B0E9-1DE0F48467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967BAC5-8EC1-4E98-8B44-F0791E678D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11B56E-C8EC-43AE-8E79-23FA52951A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3D5116-87F3-48F1-9425-4E672B87DD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D780C9-77EC-485F-B720-D75FDF4182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7E44CA-AB58-4F93-A993-762861C9B1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E39E466-A3C5-41F6-A24F-9334D41B9F3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1BFE32-2AEC-4D13-99A3-700B2B79D3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956848-B75F-4AAD-AA2F-B25F7D1C5BE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8FF99C-8D4B-423F-B9C6-B023F492A00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FB338C-D5B8-40C0-81A1-30D099B486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CC1704-B218-4F59-BD04-F71A2EA42A8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C28BC28-E94C-47D7-A06F-C6AD8CADC5E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F1CA2FF-8174-43D8-9921-D50C48138EC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9AB0336-0DCA-49C8-B9F1-F933E84AF86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25E362F-B04D-46A9-A7D9-8CF62C19143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69A1429-E19B-453A-A08C-EDA48B2EBFD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F912A3A-6B38-440D-8409-992E9DA599B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BEC7AAE-5861-4ECB-A43F-31C13872E15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BF39C03-5EAE-4462-86DD-934B890594A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C5ABCD5-FD58-40E7-9B7C-25385440BD5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381E7C1-682E-4CFA-BA45-587983815B1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DD2FA95-9EAD-4E98-8307-2BA51CEA827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B05CCDD-668B-4726-A992-1E16AADE7A3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83ABCCF-996B-4F98-AF50-A1FD41FDEF8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99EAFB5-2B9C-4B74-8201-6F9A392BC2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46FF447E-B13A-4C3B-B373-E2266E56E136}"/>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1F60FA89-6DF5-4930-AA59-367B7117FB39}"/>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C4D0CDE7-C2FD-46DF-96D5-858F74AD7CCC}"/>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73F57D0D-605E-4091-8175-7C34B02384A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6C312CA-F1E9-48BF-A353-F7F0856F262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70A11500-FF99-451B-AAD9-22809E53ECB3}"/>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E0858D3E-A767-4F15-8D57-2470F7A619BF}"/>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3E2B26F9-EB5E-4AC4-8372-E97C41E90F5A}"/>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66060775-BA79-4AA5-AEBE-4818834814D7}"/>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E89D2798-EF5F-49FD-8024-BFDD8EA70C57}"/>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CCE08A09-739B-4A06-868E-FAD62A7E7C34}"/>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29B4A8-0DDA-4FA5-B5E1-75A527864B2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4C82A8-4712-4EC8-A905-689B1D6970B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2828A5-2B1C-48A2-A1D8-563AFE03DA2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89CC0A4-C76D-4D48-8119-3426DD909E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D4F4C49-10C9-4085-82CC-4F4FBA079D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67854</xdr:rowOff>
    </xdr:from>
    <xdr:to>
      <xdr:col>24</xdr:col>
      <xdr:colOff>114300</xdr:colOff>
      <xdr:row>39</xdr:row>
      <xdr:rowOff>169454</xdr:rowOff>
    </xdr:to>
    <xdr:sp macro="" textlink="">
      <xdr:nvSpPr>
        <xdr:cNvPr id="74" name="楕円 73">
          <a:extLst>
            <a:ext uri="{FF2B5EF4-FFF2-40B4-BE49-F238E27FC236}">
              <a16:creationId xmlns:a16="http://schemas.microsoft.com/office/drawing/2014/main" id="{56ABB693-0FEE-446A-B1EB-631CCDF58C98}"/>
            </a:ext>
          </a:extLst>
        </xdr:cNvPr>
        <xdr:cNvSpPr/>
      </xdr:nvSpPr>
      <xdr:spPr>
        <a:xfrm>
          <a:off x="4584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46281</xdr:rowOff>
    </xdr:from>
    <xdr:ext cx="405111" cy="259045"/>
    <xdr:sp macro="" textlink="">
      <xdr:nvSpPr>
        <xdr:cNvPr id="75" name="【道路】&#10;有形固定資産減価償却率該当値テキスト">
          <a:extLst>
            <a:ext uri="{FF2B5EF4-FFF2-40B4-BE49-F238E27FC236}">
              <a16:creationId xmlns:a16="http://schemas.microsoft.com/office/drawing/2014/main" id="{9C167E1A-8425-4A2C-8B70-41811816FFE6}"/>
            </a:ext>
          </a:extLst>
        </xdr:cNvPr>
        <xdr:cNvSpPr txBox="1"/>
      </xdr:nvSpPr>
      <xdr:spPr>
        <a:xfrm>
          <a:off x="4673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56424</xdr:rowOff>
    </xdr:from>
    <xdr:to>
      <xdr:col>20</xdr:col>
      <xdr:colOff>38100</xdr:colOff>
      <xdr:row>41</xdr:row>
      <xdr:rowOff>158024</xdr:rowOff>
    </xdr:to>
    <xdr:sp macro="" textlink="">
      <xdr:nvSpPr>
        <xdr:cNvPr id="76" name="楕円 75">
          <a:extLst>
            <a:ext uri="{FF2B5EF4-FFF2-40B4-BE49-F238E27FC236}">
              <a16:creationId xmlns:a16="http://schemas.microsoft.com/office/drawing/2014/main" id="{F91C7647-ED45-4456-8B27-E6D980CB741B}"/>
            </a:ext>
          </a:extLst>
        </xdr:cNvPr>
        <xdr:cNvSpPr/>
      </xdr:nvSpPr>
      <xdr:spPr>
        <a:xfrm>
          <a:off x="3746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118654</xdr:rowOff>
    </xdr:from>
    <xdr:to>
      <xdr:col>24</xdr:col>
      <xdr:colOff>63500</xdr:colOff>
      <xdr:row>41</xdr:row>
      <xdr:rowOff>107224</xdr:rowOff>
    </xdr:to>
    <xdr:cxnSp macro="">
      <xdr:nvCxnSpPr>
        <xdr:cNvPr id="77" name="直線コネクタ 76">
          <a:extLst>
            <a:ext uri="{FF2B5EF4-FFF2-40B4-BE49-F238E27FC236}">
              <a16:creationId xmlns:a16="http://schemas.microsoft.com/office/drawing/2014/main" id="{4C91A6C3-31D3-43E3-BA2E-4A6909A3AE14}"/>
            </a:ext>
          </a:extLst>
        </xdr:cNvPr>
        <xdr:cNvCxnSpPr/>
      </xdr:nvCxnSpPr>
      <xdr:spPr>
        <a:xfrm flipV="1">
          <a:off x="3797300" y="6805204"/>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90715</xdr:rowOff>
    </xdr:from>
    <xdr:to>
      <xdr:col>15</xdr:col>
      <xdr:colOff>101600</xdr:colOff>
      <xdr:row>42</xdr:row>
      <xdr:rowOff>20865</xdr:rowOff>
    </xdr:to>
    <xdr:sp macro="" textlink="">
      <xdr:nvSpPr>
        <xdr:cNvPr id="78" name="楕円 77">
          <a:extLst>
            <a:ext uri="{FF2B5EF4-FFF2-40B4-BE49-F238E27FC236}">
              <a16:creationId xmlns:a16="http://schemas.microsoft.com/office/drawing/2014/main" id="{57590ED9-8919-4585-A97F-D53EE55A3991}"/>
            </a:ext>
          </a:extLst>
        </xdr:cNvPr>
        <xdr:cNvSpPr/>
      </xdr:nvSpPr>
      <xdr:spPr>
        <a:xfrm>
          <a:off x="2857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107224</xdr:rowOff>
    </xdr:from>
    <xdr:to>
      <xdr:col>19</xdr:col>
      <xdr:colOff>177800</xdr:colOff>
      <xdr:row>41</xdr:row>
      <xdr:rowOff>141515</xdr:rowOff>
    </xdr:to>
    <xdr:cxnSp macro="">
      <xdr:nvCxnSpPr>
        <xdr:cNvPr id="79" name="直線コネクタ 78">
          <a:extLst>
            <a:ext uri="{FF2B5EF4-FFF2-40B4-BE49-F238E27FC236}">
              <a16:creationId xmlns:a16="http://schemas.microsoft.com/office/drawing/2014/main" id="{CC75144D-C911-4248-92F7-43738DCA3519}"/>
            </a:ext>
          </a:extLst>
        </xdr:cNvPr>
        <xdr:cNvCxnSpPr/>
      </xdr:nvCxnSpPr>
      <xdr:spPr>
        <a:xfrm flipV="1">
          <a:off x="2908300" y="71366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72753</xdr:rowOff>
    </xdr:from>
    <xdr:to>
      <xdr:col>10</xdr:col>
      <xdr:colOff>165100</xdr:colOff>
      <xdr:row>42</xdr:row>
      <xdr:rowOff>2903</xdr:rowOff>
    </xdr:to>
    <xdr:sp macro="" textlink="">
      <xdr:nvSpPr>
        <xdr:cNvPr id="80" name="楕円 79">
          <a:extLst>
            <a:ext uri="{FF2B5EF4-FFF2-40B4-BE49-F238E27FC236}">
              <a16:creationId xmlns:a16="http://schemas.microsoft.com/office/drawing/2014/main" id="{C14AD5B2-DB28-48A9-93D8-153E39CA0974}"/>
            </a:ext>
          </a:extLst>
        </xdr:cNvPr>
        <xdr:cNvSpPr/>
      </xdr:nvSpPr>
      <xdr:spPr>
        <a:xfrm>
          <a:off x="1968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123553</xdr:rowOff>
    </xdr:from>
    <xdr:to>
      <xdr:col>15</xdr:col>
      <xdr:colOff>50800</xdr:colOff>
      <xdr:row>41</xdr:row>
      <xdr:rowOff>141515</xdr:rowOff>
    </xdr:to>
    <xdr:cxnSp macro="">
      <xdr:nvCxnSpPr>
        <xdr:cNvPr id="81" name="直線コネクタ 80">
          <a:extLst>
            <a:ext uri="{FF2B5EF4-FFF2-40B4-BE49-F238E27FC236}">
              <a16:creationId xmlns:a16="http://schemas.microsoft.com/office/drawing/2014/main" id="{2BEA361C-E9AD-4330-BAAA-313E2AB8359C}"/>
            </a:ext>
          </a:extLst>
        </xdr:cNvPr>
        <xdr:cNvCxnSpPr/>
      </xdr:nvCxnSpPr>
      <xdr:spPr>
        <a:xfrm>
          <a:off x="2019300" y="715300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58057</xdr:rowOff>
    </xdr:from>
    <xdr:to>
      <xdr:col>6</xdr:col>
      <xdr:colOff>38100</xdr:colOff>
      <xdr:row>41</xdr:row>
      <xdr:rowOff>159657</xdr:rowOff>
    </xdr:to>
    <xdr:sp macro="" textlink="">
      <xdr:nvSpPr>
        <xdr:cNvPr id="82" name="楕円 81">
          <a:extLst>
            <a:ext uri="{FF2B5EF4-FFF2-40B4-BE49-F238E27FC236}">
              <a16:creationId xmlns:a16="http://schemas.microsoft.com/office/drawing/2014/main" id="{2F6411CF-335F-4E1C-8B29-9E29FC7C5A51}"/>
            </a:ext>
          </a:extLst>
        </xdr:cNvPr>
        <xdr:cNvSpPr/>
      </xdr:nvSpPr>
      <xdr:spPr>
        <a:xfrm>
          <a:off x="1079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108857</xdr:rowOff>
    </xdr:from>
    <xdr:to>
      <xdr:col>10</xdr:col>
      <xdr:colOff>114300</xdr:colOff>
      <xdr:row>41</xdr:row>
      <xdr:rowOff>123553</xdr:rowOff>
    </xdr:to>
    <xdr:cxnSp macro="">
      <xdr:nvCxnSpPr>
        <xdr:cNvPr id="83" name="直線コネクタ 82">
          <a:extLst>
            <a:ext uri="{FF2B5EF4-FFF2-40B4-BE49-F238E27FC236}">
              <a16:creationId xmlns:a16="http://schemas.microsoft.com/office/drawing/2014/main" id="{759B845E-CC92-4E2D-B5AF-D8E96676C2A4}"/>
            </a:ext>
          </a:extLst>
        </xdr:cNvPr>
        <xdr:cNvCxnSpPr/>
      </xdr:nvCxnSpPr>
      <xdr:spPr>
        <a:xfrm>
          <a:off x="1130300" y="713830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FD11547B-3B07-436F-BCFD-825F0FF6E327}"/>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E3EB3E50-3375-4D64-A27B-56F0BBC73906}"/>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61BA2AC2-4C91-457B-8243-7135E06277BD}"/>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4AED271C-0029-4AAE-869D-021D507D0A3A}"/>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149151</xdr:rowOff>
    </xdr:from>
    <xdr:ext cx="405111" cy="259045"/>
    <xdr:sp macro="" textlink="">
      <xdr:nvSpPr>
        <xdr:cNvPr id="88" name="n_1mainValue【道路】&#10;有形固定資産減価償却率">
          <a:extLst>
            <a:ext uri="{FF2B5EF4-FFF2-40B4-BE49-F238E27FC236}">
              <a16:creationId xmlns:a16="http://schemas.microsoft.com/office/drawing/2014/main" id="{0E0C28A5-E139-4274-AB1E-843AB9883E19}"/>
            </a:ext>
          </a:extLst>
        </xdr:cNvPr>
        <xdr:cNvSpPr txBox="1"/>
      </xdr:nvSpPr>
      <xdr:spPr>
        <a:xfrm>
          <a:off x="3582044" y="71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11992</xdr:rowOff>
    </xdr:from>
    <xdr:ext cx="405111" cy="259045"/>
    <xdr:sp macro="" textlink="">
      <xdr:nvSpPr>
        <xdr:cNvPr id="89" name="n_2mainValue【道路】&#10;有形固定資産減価償却率">
          <a:extLst>
            <a:ext uri="{FF2B5EF4-FFF2-40B4-BE49-F238E27FC236}">
              <a16:creationId xmlns:a16="http://schemas.microsoft.com/office/drawing/2014/main" id="{EAB9F62D-4898-486F-A6F8-07EE6CE4B6A5}"/>
            </a:ext>
          </a:extLst>
        </xdr:cNvPr>
        <xdr:cNvSpPr txBox="1"/>
      </xdr:nvSpPr>
      <xdr:spPr>
        <a:xfrm>
          <a:off x="2705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165480</xdr:rowOff>
    </xdr:from>
    <xdr:ext cx="405111" cy="259045"/>
    <xdr:sp macro="" textlink="">
      <xdr:nvSpPr>
        <xdr:cNvPr id="90" name="n_3mainValue【道路】&#10;有形固定資産減価償却率">
          <a:extLst>
            <a:ext uri="{FF2B5EF4-FFF2-40B4-BE49-F238E27FC236}">
              <a16:creationId xmlns:a16="http://schemas.microsoft.com/office/drawing/2014/main" id="{D1FA1E10-D50A-4EE3-949F-CBB9324C3C2F}"/>
            </a:ext>
          </a:extLst>
        </xdr:cNvPr>
        <xdr:cNvSpPr txBox="1"/>
      </xdr:nvSpPr>
      <xdr:spPr>
        <a:xfrm>
          <a:off x="1816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150784</xdr:rowOff>
    </xdr:from>
    <xdr:ext cx="405111" cy="259045"/>
    <xdr:sp macro="" textlink="">
      <xdr:nvSpPr>
        <xdr:cNvPr id="91" name="n_4mainValue【道路】&#10;有形固定資産減価償却率">
          <a:extLst>
            <a:ext uri="{FF2B5EF4-FFF2-40B4-BE49-F238E27FC236}">
              <a16:creationId xmlns:a16="http://schemas.microsoft.com/office/drawing/2014/main" id="{A4F64543-4284-4BF4-B131-C0EFAF222C82}"/>
            </a:ext>
          </a:extLst>
        </xdr:cNvPr>
        <xdr:cNvSpPr txBox="1"/>
      </xdr:nvSpPr>
      <xdr:spPr>
        <a:xfrm>
          <a:off x="927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900428D-8357-47D2-9BBD-0E4215EACF4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9A89EEC-8297-40A5-A553-0EFA00D468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1FB1601-1054-4A5D-A4F3-C2C76D16F3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5024771-BE9F-4CD1-9077-D19AE889729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2917A48-5E3F-4307-813C-41ABA2ABAA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51907E5-783B-40C0-8EF7-50D3C728F8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564AA21-D4CB-48B8-B194-99A51C734A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FCC2DD5-E8AF-46A0-8F7D-BF4E442407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2AE436E-440F-4C62-95AB-6F5EAE61291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60D8D77-439B-40AB-A55F-B88B625F67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2A606C0-5051-4969-BA86-AB8415D105C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CBD54DB-9281-462B-948B-43364A1666B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E63E64F-3224-4948-84C3-840771C02C4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05F4091-F082-4335-826D-BBCD33E4921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C790384-0775-4FFB-97FB-D6D10BF365F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A936231-AC19-4986-951C-332B1653C12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BB79FC2-6E00-41BC-83D7-0D5373AB724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339E970-F5C1-4C57-BE38-7383A3D42F3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E7EAD9B-861F-44BC-8013-D5621CDAFFB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94084933-B83B-415E-87C5-5F0677CC57F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4C49718-CE60-4531-8AF1-232623267F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108EA78-D897-46F0-991A-9800A75F67A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ECDA3BC-9E5A-40D5-91C3-DABDC7B6B24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12C83FFB-4284-4D6E-BB1C-B713EFF80E3A}"/>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6389695A-B747-409D-9739-3B04E0846DC0}"/>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107910B6-9AD8-4F68-B684-0D102114ABBD}"/>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537C2A47-09C0-400F-8C8F-071D3CCDB935}"/>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2EE19607-B574-4331-859B-65846AD5CDC9}"/>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ED8A8B6C-8D4E-438F-BECD-B41BA9F5EFA9}"/>
            </a:ext>
          </a:extLst>
        </xdr:cNvPr>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1C0F86F1-D617-4A55-8B95-DF46C24A554B}"/>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61AAE57A-13C0-4EFE-8E3D-C34ECE80D454}"/>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2AC25951-E041-41B8-87EF-4776F49DA475}"/>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6600701-2F91-4017-ABE1-0A2ACDC0DD66}"/>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3DF642AB-873D-4B8D-AA80-F890EE07EDF4}"/>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C1B653-633E-4284-90D5-BE35DC60A2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AA22154-8817-4314-8B87-F63E8565568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BCD5AFE-70B5-431C-8017-034FEE8E4B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6B1C6C5-0C04-45DD-BDBE-0E7611D0077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7C5A3DF-853E-4B0E-A4EF-4019443A0E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135203</xdr:rowOff>
    </xdr:from>
    <xdr:to>
      <xdr:col>55</xdr:col>
      <xdr:colOff>50800</xdr:colOff>
      <xdr:row>41</xdr:row>
      <xdr:rowOff>65353</xdr:rowOff>
    </xdr:to>
    <xdr:sp macro="" textlink="">
      <xdr:nvSpPr>
        <xdr:cNvPr id="131" name="楕円 130">
          <a:extLst>
            <a:ext uri="{FF2B5EF4-FFF2-40B4-BE49-F238E27FC236}">
              <a16:creationId xmlns:a16="http://schemas.microsoft.com/office/drawing/2014/main" id="{7DE89F6D-F4EE-4D47-8CB9-AB525A713B4A}"/>
            </a:ext>
          </a:extLst>
        </xdr:cNvPr>
        <xdr:cNvSpPr/>
      </xdr:nvSpPr>
      <xdr:spPr>
        <a:xfrm>
          <a:off x="10426700" y="699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158080</xdr:rowOff>
    </xdr:from>
    <xdr:ext cx="599010" cy="259045"/>
    <xdr:sp macro="" textlink="">
      <xdr:nvSpPr>
        <xdr:cNvPr id="132" name="【道路】&#10;一人当たり延長該当値テキスト">
          <a:extLst>
            <a:ext uri="{FF2B5EF4-FFF2-40B4-BE49-F238E27FC236}">
              <a16:creationId xmlns:a16="http://schemas.microsoft.com/office/drawing/2014/main" id="{E0395685-7448-425C-838E-078AAE53289B}"/>
            </a:ext>
          </a:extLst>
        </xdr:cNvPr>
        <xdr:cNvSpPr txBox="1"/>
      </xdr:nvSpPr>
      <xdr:spPr>
        <a:xfrm>
          <a:off x="10515600" y="684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139014</xdr:rowOff>
    </xdr:from>
    <xdr:to>
      <xdr:col>50</xdr:col>
      <xdr:colOff>165100</xdr:colOff>
      <xdr:row>41</xdr:row>
      <xdr:rowOff>69164</xdr:rowOff>
    </xdr:to>
    <xdr:sp macro="" textlink="">
      <xdr:nvSpPr>
        <xdr:cNvPr id="133" name="楕円 132">
          <a:extLst>
            <a:ext uri="{FF2B5EF4-FFF2-40B4-BE49-F238E27FC236}">
              <a16:creationId xmlns:a16="http://schemas.microsoft.com/office/drawing/2014/main" id="{AF3801EB-D16C-4CF1-8249-ED90246249BB}"/>
            </a:ext>
          </a:extLst>
        </xdr:cNvPr>
        <xdr:cNvSpPr/>
      </xdr:nvSpPr>
      <xdr:spPr>
        <a:xfrm>
          <a:off x="9588500" y="699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14553</xdr:rowOff>
    </xdr:from>
    <xdr:to>
      <xdr:col>55</xdr:col>
      <xdr:colOff>0</xdr:colOff>
      <xdr:row>41</xdr:row>
      <xdr:rowOff>18364</xdr:rowOff>
    </xdr:to>
    <xdr:cxnSp macro="">
      <xdr:nvCxnSpPr>
        <xdr:cNvPr id="134" name="直線コネクタ 133">
          <a:extLst>
            <a:ext uri="{FF2B5EF4-FFF2-40B4-BE49-F238E27FC236}">
              <a16:creationId xmlns:a16="http://schemas.microsoft.com/office/drawing/2014/main" id="{22568CE5-7A01-432D-AF26-C715E463A9B7}"/>
            </a:ext>
          </a:extLst>
        </xdr:cNvPr>
        <xdr:cNvCxnSpPr/>
      </xdr:nvCxnSpPr>
      <xdr:spPr>
        <a:xfrm flipV="1">
          <a:off x="9639300" y="7044003"/>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143396</xdr:rowOff>
    </xdr:from>
    <xdr:to>
      <xdr:col>46</xdr:col>
      <xdr:colOff>38100</xdr:colOff>
      <xdr:row>41</xdr:row>
      <xdr:rowOff>73546</xdr:rowOff>
    </xdr:to>
    <xdr:sp macro="" textlink="">
      <xdr:nvSpPr>
        <xdr:cNvPr id="135" name="楕円 134">
          <a:extLst>
            <a:ext uri="{FF2B5EF4-FFF2-40B4-BE49-F238E27FC236}">
              <a16:creationId xmlns:a16="http://schemas.microsoft.com/office/drawing/2014/main" id="{1F20E3B3-6775-47D4-8C9A-03842FC65DF5}"/>
            </a:ext>
          </a:extLst>
        </xdr:cNvPr>
        <xdr:cNvSpPr/>
      </xdr:nvSpPr>
      <xdr:spPr>
        <a:xfrm>
          <a:off x="8699500" y="70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18364</xdr:rowOff>
    </xdr:from>
    <xdr:to>
      <xdr:col>50</xdr:col>
      <xdr:colOff>114300</xdr:colOff>
      <xdr:row>41</xdr:row>
      <xdr:rowOff>22746</xdr:rowOff>
    </xdr:to>
    <xdr:cxnSp macro="">
      <xdr:nvCxnSpPr>
        <xdr:cNvPr id="136" name="直線コネクタ 135">
          <a:extLst>
            <a:ext uri="{FF2B5EF4-FFF2-40B4-BE49-F238E27FC236}">
              <a16:creationId xmlns:a16="http://schemas.microsoft.com/office/drawing/2014/main" id="{B09A042A-DDE3-4D13-947E-3BDC3F7F03B3}"/>
            </a:ext>
          </a:extLst>
        </xdr:cNvPr>
        <xdr:cNvCxnSpPr/>
      </xdr:nvCxnSpPr>
      <xdr:spPr>
        <a:xfrm flipV="1">
          <a:off x="8750300" y="7047814"/>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144693</xdr:rowOff>
    </xdr:from>
    <xdr:to>
      <xdr:col>41</xdr:col>
      <xdr:colOff>101600</xdr:colOff>
      <xdr:row>41</xdr:row>
      <xdr:rowOff>74843</xdr:rowOff>
    </xdr:to>
    <xdr:sp macro="" textlink="">
      <xdr:nvSpPr>
        <xdr:cNvPr id="137" name="楕円 136">
          <a:extLst>
            <a:ext uri="{FF2B5EF4-FFF2-40B4-BE49-F238E27FC236}">
              <a16:creationId xmlns:a16="http://schemas.microsoft.com/office/drawing/2014/main" id="{40153F1C-5FE7-4B3A-90FD-624F2DF427C2}"/>
            </a:ext>
          </a:extLst>
        </xdr:cNvPr>
        <xdr:cNvSpPr/>
      </xdr:nvSpPr>
      <xdr:spPr>
        <a:xfrm>
          <a:off x="7810500" y="70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22746</xdr:rowOff>
    </xdr:from>
    <xdr:to>
      <xdr:col>45</xdr:col>
      <xdr:colOff>177800</xdr:colOff>
      <xdr:row>41</xdr:row>
      <xdr:rowOff>24043</xdr:rowOff>
    </xdr:to>
    <xdr:cxnSp macro="">
      <xdr:nvCxnSpPr>
        <xdr:cNvPr id="138" name="直線コネクタ 137">
          <a:extLst>
            <a:ext uri="{FF2B5EF4-FFF2-40B4-BE49-F238E27FC236}">
              <a16:creationId xmlns:a16="http://schemas.microsoft.com/office/drawing/2014/main" id="{359175CE-6F91-480F-8D01-062F0372D32D}"/>
            </a:ext>
          </a:extLst>
        </xdr:cNvPr>
        <xdr:cNvCxnSpPr/>
      </xdr:nvCxnSpPr>
      <xdr:spPr>
        <a:xfrm flipV="1">
          <a:off x="7861300" y="7052196"/>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145686</xdr:rowOff>
    </xdr:from>
    <xdr:to>
      <xdr:col>36</xdr:col>
      <xdr:colOff>165100</xdr:colOff>
      <xdr:row>41</xdr:row>
      <xdr:rowOff>75836</xdr:rowOff>
    </xdr:to>
    <xdr:sp macro="" textlink="">
      <xdr:nvSpPr>
        <xdr:cNvPr id="139" name="楕円 138">
          <a:extLst>
            <a:ext uri="{FF2B5EF4-FFF2-40B4-BE49-F238E27FC236}">
              <a16:creationId xmlns:a16="http://schemas.microsoft.com/office/drawing/2014/main" id="{BD63BFB0-5910-48BC-92D5-42D104B0371A}"/>
            </a:ext>
          </a:extLst>
        </xdr:cNvPr>
        <xdr:cNvSpPr/>
      </xdr:nvSpPr>
      <xdr:spPr>
        <a:xfrm>
          <a:off x="6921500" y="70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24043</xdr:rowOff>
    </xdr:from>
    <xdr:to>
      <xdr:col>41</xdr:col>
      <xdr:colOff>50800</xdr:colOff>
      <xdr:row>41</xdr:row>
      <xdr:rowOff>25036</xdr:rowOff>
    </xdr:to>
    <xdr:cxnSp macro="">
      <xdr:nvCxnSpPr>
        <xdr:cNvPr id="140" name="直線コネクタ 139">
          <a:extLst>
            <a:ext uri="{FF2B5EF4-FFF2-40B4-BE49-F238E27FC236}">
              <a16:creationId xmlns:a16="http://schemas.microsoft.com/office/drawing/2014/main" id="{532EBE9F-5CEF-4559-98D6-8E9DC8CAAACF}"/>
            </a:ext>
          </a:extLst>
        </xdr:cNvPr>
        <xdr:cNvCxnSpPr/>
      </xdr:nvCxnSpPr>
      <xdr:spPr>
        <a:xfrm flipV="1">
          <a:off x="6972300" y="7053493"/>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EC11B586-2DE7-49B4-8CE3-8E0DDB95C68D}"/>
            </a:ext>
          </a:extLst>
        </xdr:cNvPr>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5630154E-C4AE-4089-8642-BDA8C1490961}"/>
            </a:ext>
          </a:extLst>
        </xdr:cNvPr>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2E137BA8-D09F-4BD9-9E58-99277C9AC529}"/>
            </a:ext>
          </a:extLst>
        </xdr:cNvPr>
        <xdr:cNvSpPr txBox="1"/>
      </xdr:nvSpPr>
      <xdr:spPr>
        <a:xfrm>
          <a:off x="7594111" y="71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CF99E175-F14E-483F-8265-F2D6FB7A8E37}"/>
            </a:ext>
          </a:extLst>
        </xdr:cNvPr>
        <xdr:cNvSpPr txBox="1"/>
      </xdr:nvSpPr>
      <xdr:spPr>
        <a:xfrm>
          <a:off x="6705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85691</xdr:rowOff>
    </xdr:from>
    <xdr:ext cx="599010" cy="259045"/>
    <xdr:sp macro="" textlink="">
      <xdr:nvSpPr>
        <xdr:cNvPr id="145" name="n_1mainValue【道路】&#10;一人当たり延長">
          <a:extLst>
            <a:ext uri="{FF2B5EF4-FFF2-40B4-BE49-F238E27FC236}">
              <a16:creationId xmlns:a16="http://schemas.microsoft.com/office/drawing/2014/main" id="{E9883046-203A-48EB-9D6A-A7EF7CC92882}"/>
            </a:ext>
          </a:extLst>
        </xdr:cNvPr>
        <xdr:cNvSpPr txBox="1"/>
      </xdr:nvSpPr>
      <xdr:spPr>
        <a:xfrm>
          <a:off x="9327094" y="677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90073</xdr:rowOff>
    </xdr:from>
    <xdr:ext cx="534377" cy="259045"/>
    <xdr:sp macro="" textlink="">
      <xdr:nvSpPr>
        <xdr:cNvPr id="146" name="n_2mainValue【道路】&#10;一人当たり延長">
          <a:extLst>
            <a:ext uri="{FF2B5EF4-FFF2-40B4-BE49-F238E27FC236}">
              <a16:creationId xmlns:a16="http://schemas.microsoft.com/office/drawing/2014/main" id="{05655C35-2553-4BCA-BBA5-D20DE5DD6E83}"/>
            </a:ext>
          </a:extLst>
        </xdr:cNvPr>
        <xdr:cNvSpPr txBox="1"/>
      </xdr:nvSpPr>
      <xdr:spPr>
        <a:xfrm>
          <a:off x="8483111" y="677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91370</xdr:rowOff>
    </xdr:from>
    <xdr:ext cx="534377" cy="259045"/>
    <xdr:sp macro="" textlink="">
      <xdr:nvSpPr>
        <xdr:cNvPr id="147" name="n_3mainValue【道路】&#10;一人当たり延長">
          <a:extLst>
            <a:ext uri="{FF2B5EF4-FFF2-40B4-BE49-F238E27FC236}">
              <a16:creationId xmlns:a16="http://schemas.microsoft.com/office/drawing/2014/main" id="{4F02A8D8-188E-4E6E-B157-6732B8185288}"/>
            </a:ext>
          </a:extLst>
        </xdr:cNvPr>
        <xdr:cNvSpPr txBox="1"/>
      </xdr:nvSpPr>
      <xdr:spPr>
        <a:xfrm>
          <a:off x="7594111" y="67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92363</xdr:rowOff>
    </xdr:from>
    <xdr:ext cx="534377" cy="259045"/>
    <xdr:sp macro="" textlink="">
      <xdr:nvSpPr>
        <xdr:cNvPr id="148" name="n_4mainValue【道路】&#10;一人当たり延長">
          <a:extLst>
            <a:ext uri="{FF2B5EF4-FFF2-40B4-BE49-F238E27FC236}">
              <a16:creationId xmlns:a16="http://schemas.microsoft.com/office/drawing/2014/main" id="{BFCB68DA-7BEB-4192-9E50-429C0D81E6E6}"/>
            </a:ext>
          </a:extLst>
        </xdr:cNvPr>
        <xdr:cNvSpPr txBox="1"/>
      </xdr:nvSpPr>
      <xdr:spPr>
        <a:xfrm>
          <a:off x="6705111" y="677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0274C21-0BAA-4772-B30B-CD7AE06CF9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10B1310-2BCF-4BC8-93E0-579DB9AAFBF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B800DBB-9EBB-4C8A-887A-75EDAFC9029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716F858-29CD-4775-9CFE-77985AB29D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AE5990B-77B2-4256-BBB5-7C4B4CEE5E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2B66F97-B31A-4F4F-BDA5-849E322704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3E77951-27A8-4A46-AB50-6C6F3E6CC8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95B7867-EB64-4BA4-843A-5C6BD100459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BF4C14E-6486-456D-9A96-49DF23F335F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71DB8EF-A00E-42B0-A970-E7D4D81361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980721D-A618-4791-A525-B96D4226E2C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85A5401-A74F-400B-BF65-81528DE9A9C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6B48E02-6032-4D6D-A528-8BC561236CC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ABD8374-2A58-4ECE-8DE6-F50EEB60D4F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7E65366-AEA1-4455-998C-59DC157F665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4E0DF3B-7D7B-4B98-A745-F42F8E81D3C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C244816-20D1-473B-B335-286D0941676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6F29C18-C73D-4CC8-800D-56469169390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83289E1-CF5A-4B7A-9C6C-6D1C1B67BF1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EC20F28-B526-469D-89D7-34859B068F0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086DC02-F8D1-4959-8BE3-ACC2CAF1753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CB63E1F-1891-4E9E-9451-62B19809641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68646DD-72B8-4A0B-8F2A-2D097328745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9328F38-7C26-422E-BED3-2842160B976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9EC1F2F-B0D0-43EF-946E-E9F50A7BB1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DD6E7B42-B2EC-4D24-801A-ABD059B8C6DA}"/>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321E51A-9BAC-409F-86EC-1A79DD80772F}"/>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36B1199B-61B9-44E3-B9E3-285C6FD4B177}"/>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A98FEED-A046-42B9-9A2E-0429BE252802}"/>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2EE2E822-5F5C-4DF5-8A29-ECD78B67D839}"/>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C28EE50-CB42-4C7F-AE82-CF371006E1C9}"/>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8076B856-0383-40A8-A593-9ED011D4EE37}"/>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966B1190-9B36-488C-8144-77A05329BC4B}"/>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2D35D1A4-9D28-4110-8024-271C16680A15}"/>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980F889E-DC30-4A61-9206-44874C4B0D2A}"/>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E44E15A6-B6D1-4EDE-967E-297A0F8ECA71}"/>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A51A62B-4400-4028-85FB-CF7E1451D8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7ADD908-D354-4A31-A6B4-F2C32E07CDD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D6180AB-55BE-4CC6-97F8-0A2DA7D506C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1C073EA-AD96-4F4A-8D49-FCC0579FA51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ABB935C-E96A-4237-A8B4-45ED04E975F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92891</xdr:rowOff>
    </xdr:from>
    <xdr:to>
      <xdr:col>24</xdr:col>
      <xdr:colOff>114300</xdr:colOff>
      <xdr:row>62</xdr:row>
      <xdr:rowOff>23041</xdr:rowOff>
    </xdr:to>
    <xdr:sp macro="" textlink="">
      <xdr:nvSpPr>
        <xdr:cNvPr id="190" name="楕円 189">
          <a:extLst>
            <a:ext uri="{FF2B5EF4-FFF2-40B4-BE49-F238E27FC236}">
              <a16:creationId xmlns:a16="http://schemas.microsoft.com/office/drawing/2014/main" id="{EEF8B70A-12F8-4BC1-9F9C-BEC6BAB8D067}"/>
            </a:ext>
          </a:extLst>
        </xdr:cNvPr>
        <xdr:cNvSpPr/>
      </xdr:nvSpPr>
      <xdr:spPr>
        <a:xfrm>
          <a:off x="45847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71318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298EC87-139F-4041-805E-6A2ABC6E01F9}"/>
            </a:ext>
          </a:extLst>
        </xdr:cNvPr>
        <xdr:cNvSpPr txBox="1"/>
      </xdr:nvSpPr>
      <xdr:spPr>
        <a:xfrm>
          <a:off x="4673600"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92" name="楕円 191">
          <a:extLst>
            <a:ext uri="{FF2B5EF4-FFF2-40B4-BE49-F238E27FC236}">
              <a16:creationId xmlns:a16="http://schemas.microsoft.com/office/drawing/2014/main" id="{1F3A29BC-3F29-44F8-8140-7BF50598F3E7}"/>
            </a:ext>
          </a:extLst>
        </xdr:cNvPr>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143691</xdr:rowOff>
    </xdr:to>
    <xdr:cxnSp macro="">
      <xdr:nvCxnSpPr>
        <xdr:cNvPr id="193" name="直線コネクタ 192">
          <a:extLst>
            <a:ext uri="{FF2B5EF4-FFF2-40B4-BE49-F238E27FC236}">
              <a16:creationId xmlns:a16="http://schemas.microsoft.com/office/drawing/2014/main" id="{6B4F96E6-FF5B-4BDE-AA96-B578EF905E45}"/>
            </a:ext>
          </a:extLst>
        </xdr:cNvPr>
        <xdr:cNvCxnSpPr/>
      </xdr:nvCxnSpPr>
      <xdr:spPr>
        <a:xfrm>
          <a:off x="3797300" y="1057438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94" name="楕円 193">
          <a:extLst>
            <a:ext uri="{FF2B5EF4-FFF2-40B4-BE49-F238E27FC236}">
              <a16:creationId xmlns:a16="http://schemas.microsoft.com/office/drawing/2014/main" id="{517D2C8C-341C-4312-B909-7E9C4F179CC5}"/>
            </a:ext>
          </a:extLst>
        </xdr:cNvPr>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115933</xdr:rowOff>
    </xdr:to>
    <xdr:cxnSp macro="">
      <xdr:nvCxnSpPr>
        <xdr:cNvPr id="195" name="直線コネクタ 194">
          <a:extLst>
            <a:ext uri="{FF2B5EF4-FFF2-40B4-BE49-F238E27FC236}">
              <a16:creationId xmlns:a16="http://schemas.microsoft.com/office/drawing/2014/main" id="{8C66B0F1-40F2-45FD-A171-6253AABE0B65}"/>
            </a:ext>
          </a:extLst>
        </xdr:cNvPr>
        <xdr:cNvCxnSpPr/>
      </xdr:nvCxnSpPr>
      <xdr:spPr>
        <a:xfrm>
          <a:off x="2908300" y="105466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6" name="楕円 195">
          <a:extLst>
            <a:ext uri="{FF2B5EF4-FFF2-40B4-BE49-F238E27FC236}">
              <a16:creationId xmlns:a16="http://schemas.microsoft.com/office/drawing/2014/main" id="{ADF09894-4711-4C1A-A8AE-AB9FD9A0FE7F}"/>
            </a:ext>
          </a:extLst>
        </xdr:cNvPr>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88174</xdr:rowOff>
    </xdr:to>
    <xdr:cxnSp macro="">
      <xdr:nvCxnSpPr>
        <xdr:cNvPr id="197" name="直線コネクタ 196">
          <a:extLst>
            <a:ext uri="{FF2B5EF4-FFF2-40B4-BE49-F238E27FC236}">
              <a16:creationId xmlns:a16="http://schemas.microsoft.com/office/drawing/2014/main" id="{EC4C652C-017B-4070-9DBE-DD6CF28088F3}"/>
            </a:ext>
          </a:extLst>
        </xdr:cNvPr>
        <xdr:cNvCxnSpPr/>
      </xdr:nvCxnSpPr>
      <xdr:spPr>
        <a:xfrm>
          <a:off x="2019300" y="105188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153307</xdr:rowOff>
    </xdr:from>
    <xdr:to>
      <xdr:col>6</xdr:col>
      <xdr:colOff>38100</xdr:colOff>
      <xdr:row>61</xdr:row>
      <xdr:rowOff>83457</xdr:rowOff>
    </xdr:to>
    <xdr:sp macro="" textlink="">
      <xdr:nvSpPr>
        <xdr:cNvPr id="198" name="楕円 197">
          <a:extLst>
            <a:ext uri="{FF2B5EF4-FFF2-40B4-BE49-F238E27FC236}">
              <a16:creationId xmlns:a16="http://schemas.microsoft.com/office/drawing/2014/main" id="{A3F8CBAE-6AED-4603-BEA9-F4EAC5D4D8CF}"/>
            </a:ext>
          </a:extLst>
        </xdr:cNvPr>
        <xdr:cNvSpPr/>
      </xdr:nvSpPr>
      <xdr:spPr>
        <a:xfrm>
          <a:off x="1079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32657</xdr:rowOff>
    </xdr:from>
    <xdr:to>
      <xdr:col>10</xdr:col>
      <xdr:colOff>114300</xdr:colOff>
      <xdr:row>61</xdr:row>
      <xdr:rowOff>60416</xdr:rowOff>
    </xdr:to>
    <xdr:cxnSp macro="">
      <xdr:nvCxnSpPr>
        <xdr:cNvPr id="199" name="直線コネクタ 198">
          <a:extLst>
            <a:ext uri="{FF2B5EF4-FFF2-40B4-BE49-F238E27FC236}">
              <a16:creationId xmlns:a16="http://schemas.microsoft.com/office/drawing/2014/main" id="{7FF93801-8E83-4E22-B3C3-913911DBDA27}"/>
            </a:ext>
          </a:extLst>
        </xdr:cNvPr>
        <xdr:cNvCxnSpPr/>
      </xdr:nvCxnSpPr>
      <xdr:spPr>
        <a:xfrm>
          <a:off x="1130300" y="1049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E74330F-5CBB-4E20-B555-85D63899F2C9}"/>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22C10B7-CA4E-4F75-B9F9-8EE6E5536CFA}"/>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9F16D33-4307-48AE-8328-52FB6F881599}"/>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408D6A3E-1A87-4C57-89E2-C4972FEE14AC}"/>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09D6D39-6289-4723-A4E7-770EB748B80B}"/>
            </a:ext>
          </a:extLst>
        </xdr:cNvPr>
        <xdr:cNvSpPr txBox="1"/>
      </xdr:nvSpPr>
      <xdr:spPr>
        <a:xfrm>
          <a:off x="3582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2377D32-5313-40FA-91AF-D398F5A368B4}"/>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1BE23B4-BE98-4489-90C9-D20A9F416490}"/>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D00E89C-8077-493F-AB7D-7F1C5FC85DBE}"/>
            </a:ext>
          </a:extLst>
        </xdr:cNvPr>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0AEEC1F-ADF4-46D7-AD5A-9450DED5901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83F1027-AA94-420A-80F0-F57AD85179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9621C25-7A41-4518-B3CE-0A8DD5DD05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77D453F-F188-4861-AC88-A3864F3A9D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8FB4583-1430-41ED-AC42-71F7B069DD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178BA72-BA68-4F49-B299-39303212F3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686507D-0D86-4AA5-8B0C-5DEFB9230BF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DA0B2DF-42CA-4808-8647-B0FCB099E07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8FA1346-8EE7-457C-A21C-2C4AA40379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9C56AC8-D1A7-4787-99DA-857E6F0F77C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D74F0368-77A4-4C00-B276-32DC7373816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2D986F8E-E8F4-41DE-9C08-C902BE0C146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237CD5E8-5714-4656-BE80-B57395361D5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A5E223E4-6F93-4CBD-A350-015D772C05E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CD83ACF7-C5F5-4691-94DE-DC2ED7679DB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5F8AA79B-B4C0-4B47-976F-C0BFDF52D84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7570857A-A943-4270-BE21-E0CA438362E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FAFA2C6D-8616-4511-9D83-600E7CC98AE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77C7D25-D095-41D7-98F4-164099BCF3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7A87C1EF-DA47-4A57-A062-44E734C6057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211C50F-E46A-412D-B906-7C069B1D79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2727108D-8CAA-4ABA-91B2-FE3368DAE1E3}"/>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4322803-A091-407C-B722-99744E535FE8}"/>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E18F78F9-69B4-40D2-AD94-D93D8D6A3102}"/>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79F64A5-3DE2-4F68-9BBA-811D8D9D2ED7}"/>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772E822B-9A3A-4C65-8929-94EA0B6506DB}"/>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90355097-EE17-459F-A766-EDC48AD90DD4}"/>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8135736D-11EA-448F-9121-18A76A9AD857}"/>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B8A99178-0794-475D-BC90-8CC08EFBC404}"/>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BD88E282-CC05-4C1B-856C-106D2668A91C}"/>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38CF60AB-776D-4FFC-81D0-62B16F6ECC61}"/>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ED701929-DE82-4DC3-AB05-60D63D4036E6}"/>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95B4C9C-E88D-495F-A528-C18AA8EFF31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F5AF913-DDD6-4E02-B79F-B0023C1D5C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7453DB1-D999-4DE9-9B29-AEF4E4C5148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147CC0A-C892-4FED-8B44-F28A1049C7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6DCF067-7EDB-4C98-B435-F02D6B9F2A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57327</xdr:rowOff>
    </xdr:from>
    <xdr:to>
      <xdr:col>55</xdr:col>
      <xdr:colOff>50800</xdr:colOff>
      <xdr:row>63</xdr:row>
      <xdr:rowOff>158927</xdr:rowOff>
    </xdr:to>
    <xdr:sp macro="" textlink="">
      <xdr:nvSpPr>
        <xdr:cNvPr id="245" name="楕円 244">
          <a:extLst>
            <a:ext uri="{FF2B5EF4-FFF2-40B4-BE49-F238E27FC236}">
              <a16:creationId xmlns:a16="http://schemas.microsoft.com/office/drawing/2014/main" id="{966AE335-66A3-4D17-B533-5FD010BC25D1}"/>
            </a:ext>
          </a:extLst>
        </xdr:cNvPr>
        <xdr:cNvSpPr/>
      </xdr:nvSpPr>
      <xdr:spPr>
        <a:xfrm>
          <a:off x="10426700" y="1085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143704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A75313E4-988F-4B19-A66B-41F3F17F4AD3}"/>
            </a:ext>
          </a:extLst>
        </xdr:cNvPr>
        <xdr:cNvSpPr txBox="1"/>
      </xdr:nvSpPr>
      <xdr:spPr>
        <a:xfrm>
          <a:off x="10515600" y="1077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58565</xdr:rowOff>
    </xdr:from>
    <xdr:to>
      <xdr:col>50</xdr:col>
      <xdr:colOff>165100</xdr:colOff>
      <xdr:row>63</xdr:row>
      <xdr:rowOff>160165</xdr:rowOff>
    </xdr:to>
    <xdr:sp macro="" textlink="">
      <xdr:nvSpPr>
        <xdr:cNvPr id="247" name="楕円 246">
          <a:extLst>
            <a:ext uri="{FF2B5EF4-FFF2-40B4-BE49-F238E27FC236}">
              <a16:creationId xmlns:a16="http://schemas.microsoft.com/office/drawing/2014/main" id="{8AD38344-A4F5-42E3-835D-52F50783060D}"/>
            </a:ext>
          </a:extLst>
        </xdr:cNvPr>
        <xdr:cNvSpPr/>
      </xdr:nvSpPr>
      <xdr:spPr>
        <a:xfrm>
          <a:off x="9588500" y="108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108127</xdr:rowOff>
    </xdr:from>
    <xdr:to>
      <xdr:col>55</xdr:col>
      <xdr:colOff>0</xdr:colOff>
      <xdr:row>63</xdr:row>
      <xdr:rowOff>109365</xdr:rowOff>
    </xdr:to>
    <xdr:cxnSp macro="">
      <xdr:nvCxnSpPr>
        <xdr:cNvPr id="248" name="直線コネクタ 247">
          <a:extLst>
            <a:ext uri="{FF2B5EF4-FFF2-40B4-BE49-F238E27FC236}">
              <a16:creationId xmlns:a16="http://schemas.microsoft.com/office/drawing/2014/main" id="{3AABE6F7-9509-4B6D-AE7C-C1485C674DAA}"/>
            </a:ext>
          </a:extLst>
        </xdr:cNvPr>
        <xdr:cNvCxnSpPr/>
      </xdr:nvCxnSpPr>
      <xdr:spPr>
        <a:xfrm flipV="1">
          <a:off x="9639300" y="10909477"/>
          <a:ext cx="8382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59987</xdr:rowOff>
    </xdr:from>
    <xdr:to>
      <xdr:col>46</xdr:col>
      <xdr:colOff>38100</xdr:colOff>
      <xdr:row>63</xdr:row>
      <xdr:rowOff>161587</xdr:rowOff>
    </xdr:to>
    <xdr:sp macro="" textlink="">
      <xdr:nvSpPr>
        <xdr:cNvPr id="249" name="楕円 248">
          <a:extLst>
            <a:ext uri="{FF2B5EF4-FFF2-40B4-BE49-F238E27FC236}">
              <a16:creationId xmlns:a16="http://schemas.microsoft.com/office/drawing/2014/main" id="{1985FBC5-3C22-4106-B8A9-A938E6BD5B3C}"/>
            </a:ext>
          </a:extLst>
        </xdr:cNvPr>
        <xdr:cNvSpPr/>
      </xdr:nvSpPr>
      <xdr:spPr>
        <a:xfrm>
          <a:off x="8699500" y="108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109365</xdr:rowOff>
    </xdr:from>
    <xdr:to>
      <xdr:col>50</xdr:col>
      <xdr:colOff>114300</xdr:colOff>
      <xdr:row>63</xdr:row>
      <xdr:rowOff>110787</xdr:rowOff>
    </xdr:to>
    <xdr:cxnSp macro="">
      <xdr:nvCxnSpPr>
        <xdr:cNvPr id="250" name="直線コネクタ 249">
          <a:extLst>
            <a:ext uri="{FF2B5EF4-FFF2-40B4-BE49-F238E27FC236}">
              <a16:creationId xmlns:a16="http://schemas.microsoft.com/office/drawing/2014/main" id="{51265443-370B-4895-B3A0-D2C52EE367EA}"/>
            </a:ext>
          </a:extLst>
        </xdr:cNvPr>
        <xdr:cNvCxnSpPr/>
      </xdr:nvCxnSpPr>
      <xdr:spPr>
        <a:xfrm flipV="1">
          <a:off x="8750300" y="10910715"/>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60409</xdr:rowOff>
    </xdr:from>
    <xdr:to>
      <xdr:col>41</xdr:col>
      <xdr:colOff>101600</xdr:colOff>
      <xdr:row>63</xdr:row>
      <xdr:rowOff>162009</xdr:rowOff>
    </xdr:to>
    <xdr:sp macro="" textlink="">
      <xdr:nvSpPr>
        <xdr:cNvPr id="251" name="楕円 250">
          <a:extLst>
            <a:ext uri="{FF2B5EF4-FFF2-40B4-BE49-F238E27FC236}">
              <a16:creationId xmlns:a16="http://schemas.microsoft.com/office/drawing/2014/main" id="{DE12018A-E4DE-4303-9996-3F8958E54525}"/>
            </a:ext>
          </a:extLst>
        </xdr:cNvPr>
        <xdr:cNvSpPr/>
      </xdr:nvSpPr>
      <xdr:spPr>
        <a:xfrm>
          <a:off x="7810500" y="108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110787</xdr:rowOff>
    </xdr:from>
    <xdr:to>
      <xdr:col>45</xdr:col>
      <xdr:colOff>177800</xdr:colOff>
      <xdr:row>63</xdr:row>
      <xdr:rowOff>111209</xdr:rowOff>
    </xdr:to>
    <xdr:cxnSp macro="">
      <xdr:nvCxnSpPr>
        <xdr:cNvPr id="252" name="直線コネクタ 251">
          <a:extLst>
            <a:ext uri="{FF2B5EF4-FFF2-40B4-BE49-F238E27FC236}">
              <a16:creationId xmlns:a16="http://schemas.microsoft.com/office/drawing/2014/main" id="{F8F3712E-C81E-4365-A4BC-39265CADC389}"/>
            </a:ext>
          </a:extLst>
        </xdr:cNvPr>
        <xdr:cNvCxnSpPr/>
      </xdr:nvCxnSpPr>
      <xdr:spPr>
        <a:xfrm flipV="1">
          <a:off x="7861300" y="10912137"/>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60731</xdr:rowOff>
    </xdr:from>
    <xdr:to>
      <xdr:col>36</xdr:col>
      <xdr:colOff>165100</xdr:colOff>
      <xdr:row>63</xdr:row>
      <xdr:rowOff>162331</xdr:rowOff>
    </xdr:to>
    <xdr:sp macro="" textlink="">
      <xdr:nvSpPr>
        <xdr:cNvPr id="253" name="楕円 252">
          <a:extLst>
            <a:ext uri="{FF2B5EF4-FFF2-40B4-BE49-F238E27FC236}">
              <a16:creationId xmlns:a16="http://schemas.microsoft.com/office/drawing/2014/main" id="{C3942360-6449-4A25-A245-AE35ADE9F7C5}"/>
            </a:ext>
          </a:extLst>
        </xdr:cNvPr>
        <xdr:cNvSpPr/>
      </xdr:nvSpPr>
      <xdr:spPr>
        <a:xfrm>
          <a:off x="6921500" y="108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111209</xdr:rowOff>
    </xdr:from>
    <xdr:to>
      <xdr:col>41</xdr:col>
      <xdr:colOff>50800</xdr:colOff>
      <xdr:row>63</xdr:row>
      <xdr:rowOff>111531</xdr:rowOff>
    </xdr:to>
    <xdr:cxnSp macro="">
      <xdr:nvCxnSpPr>
        <xdr:cNvPr id="254" name="直線コネクタ 253">
          <a:extLst>
            <a:ext uri="{FF2B5EF4-FFF2-40B4-BE49-F238E27FC236}">
              <a16:creationId xmlns:a16="http://schemas.microsoft.com/office/drawing/2014/main" id="{AF5B47B2-83FE-4E3C-BA96-7E078FF0CE0B}"/>
            </a:ext>
          </a:extLst>
        </xdr:cNvPr>
        <xdr:cNvCxnSpPr/>
      </xdr:nvCxnSpPr>
      <xdr:spPr>
        <a:xfrm flipV="1">
          <a:off x="6972300" y="10912559"/>
          <a:ext cx="8890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4B8E94A4-3504-4016-B3A0-A4EA6216BD66}"/>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36B9CE2A-6EC3-4B39-B5E8-F36BDB4C006C}"/>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C81AA3E0-510D-4849-A660-E381BEE9DF19}"/>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D8E036AE-0FD0-4F28-94B9-2F286CC8D05F}"/>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151292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CE5C3A3-5B61-463D-9287-A4887AB6E15A}"/>
            </a:ext>
          </a:extLst>
        </xdr:cNvPr>
        <xdr:cNvSpPr txBox="1"/>
      </xdr:nvSpPr>
      <xdr:spPr>
        <a:xfrm>
          <a:off x="9327095" y="109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152714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8277D6B0-C8D8-442F-8080-89322118559B}"/>
            </a:ext>
          </a:extLst>
        </xdr:cNvPr>
        <xdr:cNvSpPr txBox="1"/>
      </xdr:nvSpPr>
      <xdr:spPr>
        <a:xfrm>
          <a:off x="8450795" y="1095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153136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8F4E1BD-FBB1-41F3-BC70-307C3CDAD28B}"/>
            </a:ext>
          </a:extLst>
        </xdr:cNvPr>
        <xdr:cNvSpPr txBox="1"/>
      </xdr:nvSpPr>
      <xdr:spPr>
        <a:xfrm>
          <a:off x="7561795" y="1095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153458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5066DF09-E1F6-4444-B794-28115BC3F78E}"/>
            </a:ext>
          </a:extLst>
        </xdr:cNvPr>
        <xdr:cNvSpPr txBox="1"/>
      </xdr:nvSpPr>
      <xdr:spPr>
        <a:xfrm>
          <a:off x="6672795" y="109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D3B71DD-6AAC-4842-9646-22661A8DA0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7AD9C1E-6FCE-4A39-B431-4DFAFA0DB58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8D4BD24-675D-4FA8-A450-16B9E6C9448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54BADC7-5371-458F-9D1F-CFBB95A387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72C86F5-090F-4F76-A0C8-C8F1B4878A4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5E36578-FB89-49A0-9F9D-1361A36B3A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CC7D81D-A5D1-4780-9A91-1915C639D6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3244BC6-0F87-4175-B864-2CAA596FEE9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331BA18-4D81-4668-B006-048E4AF4FD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54A81A7-B415-4187-A3E7-4BF34DF9ECD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C8F8448-39DE-4480-B894-7875981F236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4B1ED99-2EC6-4DE4-A49A-75591701212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348422B-4D4F-4AC6-ACB3-4DDC783F7D8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42F65C8-FC26-468F-80EF-B3F34F4BACD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201368D-05A4-41CD-8CC6-B9CC9746039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7651EB0-5943-4DB1-A3DA-82FA0863B32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F6272F5-E0E0-4BD2-AC6F-848A6A4F777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4EF4E35-ED99-4450-9B0F-FE1505A4A85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F056EF4-AA24-4271-BAA7-95D6C1778F5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92D7065B-E894-4D35-8888-5ED440FF072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F284620B-608F-493A-B9C5-8F47335E2D1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44E90DB9-DA45-41CB-A1E4-5DA527B6B11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FFEE20D7-178E-465A-AC13-1489DD8CE4B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E5AFD19-E83B-4CCD-A7B2-D37142541A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CDB735A-B09A-40F8-9240-EDF440C4B79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A92752DD-EBC7-4347-806C-989F7FCAE346}"/>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176DB0F2-C00D-489C-96E9-842BCE783084}"/>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9B5C81E2-719F-4A03-80EA-8BAC9614EDED}"/>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41E3DE51-285D-4750-9676-A7FF22956238}"/>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41CCC8BD-7808-4819-9C9A-42A3CABA436F}"/>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CA822F1-0097-442D-A7D8-E5BC6C91A811}"/>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ED23B35D-9570-4F5F-8128-0012230EB92D}"/>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DC0C64E3-71D2-45FC-B8A6-F7E47DACDBFC}"/>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5A4AD040-CCC3-420C-B69E-893ACF135AC4}"/>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B709A70E-820C-4B78-833E-0344AEA6E5DC}"/>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5D2E5942-7745-4EA1-8D62-17E008D03242}"/>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F289A3B-ACB8-4742-91F7-2C36565AE9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10578AD-A9BB-4FED-8357-8D323FB9A8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C1118F8-9420-4DB5-A1A7-8B2F3E2CC2A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FF790F7-FB90-4B44-9FBB-EEEF833D82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1E71287-885E-4BD8-BA13-1693B3F2C4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8527</xdr:rowOff>
    </xdr:from>
    <xdr:to>
      <xdr:col>24</xdr:col>
      <xdr:colOff>114300</xdr:colOff>
      <xdr:row>86</xdr:row>
      <xdr:rowOff>110127</xdr:rowOff>
    </xdr:to>
    <xdr:sp macro="" textlink="">
      <xdr:nvSpPr>
        <xdr:cNvPr id="304" name="楕円 303">
          <a:extLst>
            <a:ext uri="{FF2B5EF4-FFF2-40B4-BE49-F238E27FC236}">
              <a16:creationId xmlns:a16="http://schemas.microsoft.com/office/drawing/2014/main" id="{47C1DE07-C8B5-45F8-A573-7CF5E4784732}"/>
            </a:ext>
          </a:extLst>
        </xdr:cNvPr>
        <xdr:cNvSpPr/>
      </xdr:nvSpPr>
      <xdr:spPr>
        <a:xfrm>
          <a:off x="45847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94904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386A4C7-0D12-41CD-BDAF-AD0BB690A987}"/>
            </a:ext>
          </a:extLst>
        </xdr:cNvPr>
        <xdr:cNvSpPr txBox="1"/>
      </xdr:nvSpPr>
      <xdr:spPr>
        <a:xfrm>
          <a:off x="4673600" y="1466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168548</xdr:rowOff>
    </xdr:from>
    <xdr:to>
      <xdr:col>20</xdr:col>
      <xdr:colOff>38100</xdr:colOff>
      <xdr:row>86</xdr:row>
      <xdr:rowOff>98698</xdr:rowOff>
    </xdr:to>
    <xdr:sp macro="" textlink="">
      <xdr:nvSpPr>
        <xdr:cNvPr id="306" name="楕円 305">
          <a:extLst>
            <a:ext uri="{FF2B5EF4-FFF2-40B4-BE49-F238E27FC236}">
              <a16:creationId xmlns:a16="http://schemas.microsoft.com/office/drawing/2014/main" id="{129DD5AC-FD9A-41A9-8647-CE428DFD9D56}"/>
            </a:ext>
          </a:extLst>
        </xdr:cNvPr>
        <xdr:cNvSpPr/>
      </xdr:nvSpPr>
      <xdr:spPr>
        <a:xfrm>
          <a:off x="3746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47898</xdr:rowOff>
    </xdr:from>
    <xdr:to>
      <xdr:col>24</xdr:col>
      <xdr:colOff>63500</xdr:colOff>
      <xdr:row>86</xdr:row>
      <xdr:rowOff>59327</xdr:rowOff>
    </xdr:to>
    <xdr:cxnSp macro="">
      <xdr:nvCxnSpPr>
        <xdr:cNvPr id="307" name="直線コネクタ 306">
          <a:extLst>
            <a:ext uri="{FF2B5EF4-FFF2-40B4-BE49-F238E27FC236}">
              <a16:creationId xmlns:a16="http://schemas.microsoft.com/office/drawing/2014/main" id="{BC546226-FB4D-46EE-B4AB-64261192A7A7}"/>
            </a:ext>
          </a:extLst>
        </xdr:cNvPr>
        <xdr:cNvCxnSpPr/>
      </xdr:nvCxnSpPr>
      <xdr:spPr>
        <a:xfrm>
          <a:off x="3797300" y="1479259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152219</xdr:rowOff>
    </xdr:from>
    <xdr:to>
      <xdr:col>15</xdr:col>
      <xdr:colOff>101600</xdr:colOff>
      <xdr:row>86</xdr:row>
      <xdr:rowOff>82369</xdr:rowOff>
    </xdr:to>
    <xdr:sp macro="" textlink="">
      <xdr:nvSpPr>
        <xdr:cNvPr id="308" name="楕円 307">
          <a:extLst>
            <a:ext uri="{FF2B5EF4-FFF2-40B4-BE49-F238E27FC236}">
              <a16:creationId xmlns:a16="http://schemas.microsoft.com/office/drawing/2014/main" id="{EBE4C138-EDE3-453A-B3BA-788DE3BDBAD6}"/>
            </a:ext>
          </a:extLst>
        </xdr:cNvPr>
        <xdr:cNvSpPr/>
      </xdr:nvSpPr>
      <xdr:spPr>
        <a:xfrm>
          <a:off x="2857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31569</xdr:rowOff>
    </xdr:from>
    <xdr:to>
      <xdr:col>19</xdr:col>
      <xdr:colOff>177800</xdr:colOff>
      <xdr:row>86</xdr:row>
      <xdr:rowOff>47898</xdr:rowOff>
    </xdr:to>
    <xdr:cxnSp macro="">
      <xdr:nvCxnSpPr>
        <xdr:cNvPr id="309" name="直線コネクタ 308">
          <a:extLst>
            <a:ext uri="{FF2B5EF4-FFF2-40B4-BE49-F238E27FC236}">
              <a16:creationId xmlns:a16="http://schemas.microsoft.com/office/drawing/2014/main" id="{00D55A52-913E-4FE4-AC8C-99935B2B5298}"/>
            </a:ext>
          </a:extLst>
        </xdr:cNvPr>
        <xdr:cNvCxnSpPr/>
      </xdr:nvCxnSpPr>
      <xdr:spPr>
        <a:xfrm>
          <a:off x="2908300" y="147762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134257</xdr:rowOff>
    </xdr:from>
    <xdr:to>
      <xdr:col>10</xdr:col>
      <xdr:colOff>165100</xdr:colOff>
      <xdr:row>86</xdr:row>
      <xdr:rowOff>64407</xdr:rowOff>
    </xdr:to>
    <xdr:sp macro="" textlink="">
      <xdr:nvSpPr>
        <xdr:cNvPr id="310" name="楕円 309">
          <a:extLst>
            <a:ext uri="{FF2B5EF4-FFF2-40B4-BE49-F238E27FC236}">
              <a16:creationId xmlns:a16="http://schemas.microsoft.com/office/drawing/2014/main" id="{0704E57D-6A66-42D6-A917-FE8C46BEF75D}"/>
            </a:ext>
          </a:extLst>
        </xdr:cNvPr>
        <xdr:cNvSpPr/>
      </xdr:nvSpPr>
      <xdr:spPr>
        <a:xfrm>
          <a:off x="1968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13607</xdr:rowOff>
    </xdr:from>
    <xdr:to>
      <xdr:col>15</xdr:col>
      <xdr:colOff>50800</xdr:colOff>
      <xdr:row>86</xdr:row>
      <xdr:rowOff>31569</xdr:rowOff>
    </xdr:to>
    <xdr:cxnSp macro="">
      <xdr:nvCxnSpPr>
        <xdr:cNvPr id="311" name="直線コネクタ 310">
          <a:extLst>
            <a:ext uri="{FF2B5EF4-FFF2-40B4-BE49-F238E27FC236}">
              <a16:creationId xmlns:a16="http://schemas.microsoft.com/office/drawing/2014/main" id="{30F408B2-699B-4232-AD16-779A93FBD1AA}"/>
            </a:ext>
          </a:extLst>
        </xdr:cNvPr>
        <xdr:cNvCxnSpPr/>
      </xdr:nvCxnSpPr>
      <xdr:spPr>
        <a:xfrm>
          <a:off x="2019300" y="1475830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116295</xdr:rowOff>
    </xdr:from>
    <xdr:to>
      <xdr:col>6</xdr:col>
      <xdr:colOff>38100</xdr:colOff>
      <xdr:row>86</xdr:row>
      <xdr:rowOff>46445</xdr:rowOff>
    </xdr:to>
    <xdr:sp macro="" textlink="">
      <xdr:nvSpPr>
        <xdr:cNvPr id="312" name="楕円 311">
          <a:extLst>
            <a:ext uri="{FF2B5EF4-FFF2-40B4-BE49-F238E27FC236}">
              <a16:creationId xmlns:a16="http://schemas.microsoft.com/office/drawing/2014/main" id="{528E9B86-6C5B-41F3-9E7A-06E94D0B2706}"/>
            </a:ext>
          </a:extLst>
        </xdr:cNvPr>
        <xdr:cNvSpPr/>
      </xdr:nvSpPr>
      <xdr:spPr>
        <a:xfrm>
          <a:off x="1079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167095</xdr:rowOff>
    </xdr:from>
    <xdr:to>
      <xdr:col>10</xdr:col>
      <xdr:colOff>114300</xdr:colOff>
      <xdr:row>86</xdr:row>
      <xdr:rowOff>13607</xdr:rowOff>
    </xdr:to>
    <xdr:cxnSp macro="">
      <xdr:nvCxnSpPr>
        <xdr:cNvPr id="313" name="直線コネクタ 312">
          <a:extLst>
            <a:ext uri="{FF2B5EF4-FFF2-40B4-BE49-F238E27FC236}">
              <a16:creationId xmlns:a16="http://schemas.microsoft.com/office/drawing/2014/main" id="{48AC47D6-A9EE-4D69-82F4-6F98BC6CEB09}"/>
            </a:ext>
          </a:extLst>
        </xdr:cNvPr>
        <xdr:cNvCxnSpPr/>
      </xdr:nvCxnSpPr>
      <xdr:spPr>
        <a:xfrm>
          <a:off x="1130300" y="1474034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4E7B23A7-ED45-4671-A1E8-E0D8E269D0CF}"/>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8737B69C-224A-47D2-97BB-C49D955A818D}"/>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8AC7A415-F62B-4948-B74D-6F76059B359F}"/>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209320D3-4A15-4258-8261-B5C8DA86A71E}"/>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89825</xdr:rowOff>
    </xdr:from>
    <xdr:ext cx="405111" cy="259045"/>
    <xdr:sp macro="" textlink="">
      <xdr:nvSpPr>
        <xdr:cNvPr id="318" name="n_1mainValue【公営住宅】&#10;有形固定資産減価償却率">
          <a:extLst>
            <a:ext uri="{FF2B5EF4-FFF2-40B4-BE49-F238E27FC236}">
              <a16:creationId xmlns:a16="http://schemas.microsoft.com/office/drawing/2014/main" id="{32BF69BB-1D2F-4FEC-B364-51277BD03128}"/>
            </a:ext>
          </a:extLst>
        </xdr:cNvPr>
        <xdr:cNvSpPr txBox="1"/>
      </xdr:nvSpPr>
      <xdr:spPr>
        <a:xfrm>
          <a:off x="3582044" y="1483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73496</xdr:rowOff>
    </xdr:from>
    <xdr:ext cx="405111" cy="259045"/>
    <xdr:sp macro="" textlink="">
      <xdr:nvSpPr>
        <xdr:cNvPr id="319" name="n_2mainValue【公営住宅】&#10;有形固定資産減価償却率">
          <a:extLst>
            <a:ext uri="{FF2B5EF4-FFF2-40B4-BE49-F238E27FC236}">
              <a16:creationId xmlns:a16="http://schemas.microsoft.com/office/drawing/2014/main" id="{B44330B5-45A6-4935-BFD1-0621B603C32B}"/>
            </a:ext>
          </a:extLst>
        </xdr:cNvPr>
        <xdr:cNvSpPr txBox="1"/>
      </xdr:nvSpPr>
      <xdr:spPr>
        <a:xfrm>
          <a:off x="2705744" y="1481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55534</xdr:rowOff>
    </xdr:from>
    <xdr:ext cx="405111" cy="259045"/>
    <xdr:sp macro="" textlink="">
      <xdr:nvSpPr>
        <xdr:cNvPr id="320" name="n_3mainValue【公営住宅】&#10;有形固定資産減価償却率">
          <a:extLst>
            <a:ext uri="{FF2B5EF4-FFF2-40B4-BE49-F238E27FC236}">
              <a16:creationId xmlns:a16="http://schemas.microsoft.com/office/drawing/2014/main" id="{F3D6EA95-7867-4FA2-BF3F-43C2B85034D7}"/>
            </a:ext>
          </a:extLst>
        </xdr:cNvPr>
        <xdr:cNvSpPr txBox="1"/>
      </xdr:nvSpPr>
      <xdr:spPr>
        <a:xfrm>
          <a:off x="181674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37572</xdr:rowOff>
    </xdr:from>
    <xdr:ext cx="405111" cy="259045"/>
    <xdr:sp macro="" textlink="">
      <xdr:nvSpPr>
        <xdr:cNvPr id="321" name="n_4mainValue【公営住宅】&#10;有形固定資産減価償却率">
          <a:extLst>
            <a:ext uri="{FF2B5EF4-FFF2-40B4-BE49-F238E27FC236}">
              <a16:creationId xmlns:a16="http://schemas.microsoft.com/office/drawing/2014/main" id="{8C20848F-CD57-45DB-B4F8-8C1432739765}"/>
            </a:ext>
          </a:extLst>
        </xdr:cNvPr>
        <xdr:cNvSpPr txBox="1"/>
      </xdr:nvSpPr>
      <xdr:spPr>
        <a:xfrm>
          <a:off x="927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1D4AF98-5CB2-441E-B02F-EF28BA52B5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86F7E3D-865D-46D4-9690-CB5C86F4E2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D48E29A-46AF-4823-9391-5461DC3FF6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AC6E4F6-116A-472F-A8FE-3BB1FDA607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9E20AE6-98F0-42D8-A7C3-CC085FFBD48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B698AC4-464E-456B-B936-CE855DDF8CA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15152CD-4EAE-46C1-9054-185471D0E7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440394E-9C2C-4C6C-B16D-1A6C3F93230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424F9E4-3811-474E-9F00-5634E33FFA6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E64E9DC-581C-4A08-BD1D-EDF68EC9DF6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D189F74E-A77C-49F1-9EEF-746F67B17B6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96557A71-901C-47B4-9849-1309DBFC53C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2887F071-7E20-419F-87B0-45E1D6A63CE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C57DF975-71EA-42F9-8BB8-C1C2864CA72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6D1D962D-E625-4A87-929F-DBB9B926720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C0196442-D885-4756-889F-F7DFDA031AD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F1D252F-846E-4CC9-8E21-35A67EB330A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61628C96-8A12-404C-AD2E-38A346EB34F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F7A4F4B5-86BD-42D5-89EC-BDD17D7056F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2576A563-4EBF-4218-BE53-84BE18C86098}"/>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E04CA738-F062-49FB-B608-1F1EC81D18D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6E0D1DC6-B037-4561-9F6C-E9F029FA65CA}"/>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003FD3C-F393-42AD-BEC8-C34615C6532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A781BBEC-A63A-44B3-8D65-8A81277CCD9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E796560C-4400-4F2B-8C5E-61BCC31B06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6A97FBEF-71CF-4506-96FB-72825F4C7120}"/>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74E7A2DF-8C62-4047-9170-9C6CD871AD4D}"/>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6CBE24F5-2BCC-43B6-BC01-9D82C9894C32}"/>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F56C2A46-25B6-4E8E-B367-2714BB36A69E}"/>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8E6D2994-039A-467F-93B3-9260662A6824}"/>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321177B4-15B5-4715-A638-EDDB1F0AFA0D}"/>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3E19CE45-C511-404A-9DE1-18150194E76E}"/>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4D180CD-98F3-4F5D-B954-12E5294A93AB}"/>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23FCFEE1-6B74-4163-9DAF-60AD5263806A}"/>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1D57F580-E662-47AF-9908-166075502A1C}"/>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D07F5D30-9425-473C-84D2-B80DAA2E6B1E}"/>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1BB9F6F-47E5-4FD8-BD31-FCF65FAA6B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138FFD8-4313-49D1-ADC9-480B04CCAE0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4FBDE1B-26C9-4C1F-AE36-7EA3B65862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E33D24B-3C09-4BD9-AEEF-9C0C3E693F2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B87C8FF-2870-441F-BCD8-5A7238A5FFA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94416</xdr:rowOff>
    </xdr:from>
    <xdr:to>
      <xdr:col>55</xdr:col>
      <xdr:colOff>50800</xdr:colOff>
      <xdr:row>86</xdr:row>
      <xdr:rowOff>24566</xdr:rowOff>
    </xdr:to>
    <xdr:sp macro="" textlink="">
      <xdr:nvSpPr>
        <xdr:cNvPr id="363" name="楕円 362">
          <a:extLst>
            <a:ext uri="{FF2B5EF4-FFF2-40B4-BE49-F238E27FC236}">
              <a16:creationId xmlns:a16="http://schemas.microsoft.com/office/drawing/2014/main" id="{C39E8D45-2E2B-4A62-9137-E136EA667AD7}"/>
            </a:ext>
          </a:extLst>
        </xdr:cNvPr>
        <xdr:cNvSpPr/>
      </xdr:nvSpPr>
      <xdr:spPr>
        <a:xfrm>
          <a:off x="10426700" y="146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72843</xdr:rowOff>
    </xdr:from>
    <xdr:ext cx="469744" cy="259045"/>
    <xdr:sp macro="" textlink="">
      <xdr:nvSpPr>
        <xdr:cNvPr id="364" name="【公営住宅】&#10;一人当たり面積該当値テキスト">
          <a:extLst>
            <a:ext uri="{FF2B5EF4-FFF2-40B4-BE49-F238E27FC236}">
              <a16:creationId xmlns:a16="http://schemas.microsoft.com/office/drawing/2014/main" id="{A9F13A64-204E-4A9C-921B-EA37EBA90751}"/>
            </a:ext>
          </a:extLst>
        </xdr:cNvPr>
        <xdr:cNvSpPr txBox="1"/>
      </xdr:nvSpPr>
      <xdr:spPr>
        <a:xfrm>
          <a:off x="10515600" y="1464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98225</xdr:rowOff>
    </xdr:from>
    <xdr:to>
      <xdr:col>50</xdr:col>
      <xdr:colOff>165100</xdr:colOff>
      <xdr:row>86</xdr:row>
      <xdr:rowOff>28375</xdr:rowOff>
    </xdr:to>
    <xdr:sp macro="" textlink="">
      <xdr:nvSpPr>
        <xdr:cNvPr id="365" name="楕円 364">
          <a:extLst>
            <a:ext uri="{FF2B5EF4-FFF2-40B4-BE49-F238E27FC236}">
              <a16:creationId xmlns:a16="http://schemas.microsoft.com/office/drawing/2014/main" id="{9297D2E6-1D55-4B02-A326-229C79C07F57}"/>
            </a:ext>
          </a:extLst>
        </xdr:cNvPr>
        <xdr:cNvSpPr/>
      </xdr:nvSpPr>
      <xdr:spPr>
        <a:xfrm>
          <a:off x="9588500" y="14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145216</xdr:rowOff>
    </xdr:from>
    <xdr:to>
      <xdr:col>55</xdr:col>
      <xdr:colOff>0</xdr:colOff>
      <xdr:row>85</xdr:row>
      <xdr:rowOff>149025</xdr:rowOff>
    </xdr:to>
    <xdr:cxnSp macro="">
      <xdr:nvCxnSpPr>
        <xdr:cNvPr id="366" name="直線コネクタ 365">
          <a:extLst>
            <a:ext uri="{FF2B5EF4-FFF2-40B4-BE49-F238E27FC236}">
              <a16:creationId xmlns:a16="http://schemas.microsoft.com/office/drawing/2014/main" id="{1600674D-8DA1-4237-81E1-B049F5892518}"/>
            </a:ext>
          </a:extLst>
        </xdr:cNvPr>
        <xdr:cNvCxnSpPr/>
      </xdr:nvCxnSpPr>
      <xdr:spPr>
        <a:xfrm flipV="1">
          <a:off x="9639300" y="1471846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102580</xdr:rowOff>
    </xdr:from>
    <xdr:to>
      <xdr:col>46</xdr:col>
      <xdr:colOff>38100</xdr:colOff>
      <xdr:row>86</xdr:row>
      <xdr:rowOff>32730</xdr:rowOff>
    </xdr:to>
    <xdr:sp macro="" textlink="">
      <xdr:nvSpPr>
        <xdr:cNvPr id="367" name="楕円 366">
          <a:extLst>
            <a:ext uri="{FF2B5EF4-FFF2-40B4-BE49-F238E27FC236}">
              <a16:creationId xmlns:a16="http://schemas.microsoft.com/office/drawing/2014/main" id="{EA813084-18C2-4A5C-976E-7C71B42E58F6}"/>
            </a:ext>
          </a:extLst>
        </xdr:cNvPr>
        <xdr:cNvSpPr/>
      </xdr:nvSpPr>
      <xdr:spPr>
        <a:xfrm>
          <a:off x="8699500" y="146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149025</xdr:rowOff>
    </xdr:from>
    <xdr:to>
      <xdr:col>50</xdr:col>
      <xdr:colOff>114300</xdr:colOff>
      <xdr:row>85</xdr:row>
      <xdr:rowOff>153380</xdr:rowOff>
    </xdr:to>
    <xdr:cxnSp macro="">
      <xdr:nvCxnSpPr>
        <xdr:cNvPr id="368" name="直線コネクタ 367">
          <a:extLst>
            <a:ext uri="{FF2B5EF4-FFF2-40B4-BE49-F238E27FC236}">
              <a16:creationId xmlns:a16="http://schemas.microsoft.com/office/drawing/2014/main" id="{E8D1076B-1B78-4F51-AB06-AE8BC7B9D476}"/>
            </a:ext>
          </a:extLst>
        </xdr:cNvPr>
        <xdr:cNvCxnSpPr/>
      </xdr:nvCxnSpPr>
      <xdr:spPr>
        <a:xfrm flipV="1">
          <a:off x="8750300" y="1472227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103887</xdr:rowOff>
    </xdr:from>
    <xdr:to>
      <xdr:col>41</xdr:col>
      <xdr:colOff>101600</xdr:colOff>
      <xdr:row>86</xdr:row>
      <xdr:rowOff>34037</xdr:rowOff>
    </xdr:to>
    <xdr:sp macro="" textlink="">
      <xdr:nvSpPr>
        <xdr:cNvPr id="369" name="楕円 368">
          <a:extLst>
            <a:ext uri="{FF2B5EF4-FFF2-40B4-BE49-F238E27FC236}">
              <a16:creationId xmlns:a16="http://schemas.microsoft.com/office/drawing/2014/main" id="{BC589F7C-4449-4DE4-958D-A5D251800249}"/>
            </a:ext>
          </a:extLst>
        </xdr:cNvPr>
        <xdr:cNvSpPr/>
      </xdr:nvSpPr>
      <xdr:spPr>
        <a:xfrm>
          <a:off x="7810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153380</xdr:rowOff>
    </xdr:from>
    <xdr:to>
      <xdr:col>45</xdr:col>
      <xdr:colOff>177800</xdr:colOff>
      <xdr:row>85</xdr:row>
      <xdr:rowOff>154687</xdr:rowOff>
    </xdr:to>
    <xdr:cxnSp macro="">
      <xdr:nvCxnSpPr>
        <xdr:cNvPr id="370" name="直線コネクタ 369">
          <a:extLst>
            <a:ext uri="{FF2B5EF4-FFF2-40B4-BE49-F238E27FC236}">
              <a16:creationId xmlns:a16="http://schemas.microsoft.com/office/drawing/2014/main" id="{DA323D9C-ACFA-4B14-A00D-E4BF6BBFC33E}"/>
            </a:ext>
          </a:extLst>
        </xdr:cNvPr>
        <xdr:cNvCxnSpPr/>
      </xdr:nvCxnSpPr>
      <xdr:spPr>
        <a:xfrm flipV="1">
          <a:off x="7861300" y="1472663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104866</xdr:rowOff>
    </xdr:from>
    <xdr:to>
      <xdr:col>36</xdr:col>
      <xdr:colOff>165100</xdr:colOff>
      <xdr:row>86</xdr:row>
      <xdr:rowOff>35016</xdr:rowOff>
    </xdr:to>
    <xdr:sp macro="" textlink="">
      <xdr:nvSpPr>
        <xdr:cNvPr id="371" name="楕円 370">
          <a:extLst>
            <a:ext uri="{FF2B5EF4-FFF2-40B4-BE49-F238E27FC236}">
              <a16:creationId xmlns:a16="http://schemas.microsoft.com/office/drawing/2014/main" id="{F994FBDD-B257-4AAA-B1AC-30F8BF62150C}"/>
            </a:ext>
          </a:extLst>
        </xdr:cNvPr>
        <xdr:cNvSpPr/>
      </xdr:nvSpPr>
      <xdr:spPr>
        <a:xfrm>
          <a:off x="6921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154687</xdr:rowOff>
    </xdr:from>
    <xdr:to>
      <xdr:col>41</xdr:col>
      <xdr:colOff>50800</xdr:colOff>
      <xdr:row>85</xdr:row>
      <xdr:rowOff>155666</xdr:rowOff>
    </xdr:to>
    <xdr:cxnSp macro="">
      <xdr:nvCxnSpPr>
        <xdr:cNvPr id="372" name="直線コネクタ 371">
          <a:extLst>
            <a:ext uri="{FF2B5EF4-FFF2-40B4-BE49-F238E27FC236}">
              <a16:creationId xmlns:a16="http://schemas.microsoft.com/office/drawing/2014/main" id="{05BADEFF-134A-4D41-8AC0-16ACE8333219}"/>
            </a:ext>
          </a:extLst>
        </xdr:cNvPr>
        <xdr:cNvCxnSpPr/>
      </xdr:nvCxnSpPr>
      <xdr:spPr>
        <a:xfrm flipV="1">
          <a:off x="6972300" y="14727937"/>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90DBD01F-0412-4200-8719-F7AF08BFA417}"/>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53B3B601-A18A-4887-A362-8C6F54C9E3B9}"/>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6986FCEC-1ACB-494E-917A-F6131B829C32}"/>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CFFE620F-4A3F-4CD7-85C3-83FD1A321553}"/>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19502</xdr:rowOff>
    </xdr:from>
    <xdr:ext cx="469744" cy="259045"/>
    <xdr:sp macro="" textlink="">
      <xdr:nvSpPr>
        <xdr:cNvPr id="377" name="n_1mainValue【公営住宅】&#10;一人当たり面積">
          <a:extLst>
            <a:ext uri="{FF2B5EF4-FFF2-40B4-BE49-F238E27FC236}">
              <a16:creationId xmlns:a16="http://schemas.microsoft.com/office/drawing/2014/main" id="{FE261BF5-6F9B-4943-AB62-880D6351B970}"/>
            </a:ext>
          </a:extLst>
        </xdr:cNvPr>
        <xdr:cNvSpPr txBox="1"/>
      </xdr:nvSpPr>
      <xdr:spPr>
        <a:xfrm>
          <a:off x="9391727" y="1476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23857</xdr:rowOff>
    </xdr:from>
    <xdr:ext cx="469744" cy="259045"/>
    <xdr:sp macro="" textlink="">
      <xdr:nvSpPr>
        <xdr:cNvPr id="378" name="n_2mainValue【公営住宅】&#10;一人当たり面積">
          <a:extLst>
            <a:ext uri="{FF2B5EF4-FFF2-40B4-BE49-F238E27FC236}">
              <a16:creationId xmlns:a16="http://schemas.microsoft.com/office/drawing/2014/main" id="{5A49366E-FFAA-41C9-8462-9C7C9C42F49A}"/>
            </a:ext>
          </a:extLst>
        </xdr:cNvPr>
        <xdr:cNvSpPr txBox="1"/>
      </xdr:nvSpPr>
      <xdr:spPr>
        <a:xfrm>
          <a:off x="8515427" y="1476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25164</xdr:rowOff>
    </xdr:from>
    <xdr:ext cx="469744" cy="259045"/>
    <xdr:sp macro="" textlink="">
      <xdr:nvSpPr>
        <xdr:cNvPr id="379" name="n_3mainValue【公営住宅】&#10;一人当たり面積">
          <a:extLst>
            <a:ext uri="{FF2B5EF4-FFF2-40B4-BE49-F238E27FC236}">
              <a16:creationId xmlns:a16="http://schemas.microsoft.com/office/drawing/2014/main" id="{8A00AB28-2219-4A75-AC5A-54A05254895E}"/>
            </a:ext>
          </a:extLst>
        </xdr:cNvPr>
        <xdr:cNvSpPr txBox="1"/>
      </xdr:nvSpPr>
      <xdr:spPr>
        <a:xfrm>
          <a:off x="7626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26143</xdr:rowOff>
    </xdr:from>
    <xdr:ext cx="469744" cy="259045"/>
    <xdr:sp macro="" textlink="">
      <xdr:nvSpPr>
        <xdr:cNvPr id="380" name="n_4mainValue【公営住宅】&#10;一人当たり面積">
          <a:extLst>
            <a:ext uri="{FF2B5EF4-FFF2-40B4-BE49-F238E27FC236}">
              <a16:creationId xmlns:a16="http://schemas.microsoft.com/office/drawing/2014/main" id="{63E658F0-B863-4DBA-8277-AAAF23ADA472}"/>
            </a:ext>
          </a:extLst>
        </xdr:cNvPr>
        <xdr:cNvSpPr txBox="1"/>
      </xdr:nvSpPr>
      <xdr:spPr>
        <a:xfrm>
          <a:off x="6737427" y="1477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741985C-66C2-49C2-A9E0-F1B7F41C59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D578E84-09E3-45AD-8E26-8260823378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AA41943-14C0-4C79-AA57-9ADFF11506A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8F0245A-B2E0-49BA-815F-3539A2A205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DB51513-71C1-42E4-A420-FCF106077D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415E6B4-DC6F-43F0-B888-8E440D11A5F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ABADEF2D-852C-4B75-89D3-D50B88137F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FDA4D0C9-9028-4CE9-A452-74C169168EE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9553BCAF-D08C-4457-B69D-C808046B0C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663D1B8-2350-4D91-BA5E-03268E2A24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31E7FA18-C9FB-4458-B288-3247BD707E7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EB7D1A15-396D-45AF-A59A-BEF3BB93C11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7AA908B4-E31E-4D5C-A013-98D462F37B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72C7B92C-35CB-41F3-9DE2-7BDCA6CD28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6FC60C2-E695-424A-882D-9B3F6DEC68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B70072CA-DF6C-4C48-A60F-272F34B1E5D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55F09005-3393-4EF6-B5CF-66A468A0945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4AF5D38-1DDE-406D-AB41-160EDAAEED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9CEA847-CFE1-4481-A647-5335DA7F80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8016C9F-4646-4018-A7DD-868F3D88C56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56818F4E-6473-47CB-B834-0AE79B91B0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E189328-B812-44F2-ACF8-8088AA285E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AF7E0D08-4419-4846-A32A-E32B57F0845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BEA6C771-B3FB-40B4-AD49-C95D502058D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6C4A77BC-E95C-4103-AEB7-6B16DBB1756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EACAE548-A2FA-4A15-9359-F96C5DCC1B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8FB37EEB-4AEE-48A3-B033-5A1DE30C74E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3D0648A1-6428-4423-BD80-997DD721F3C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3DF0947F-4ED7-46F4-A776-6AEC804B12D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8F1088EB-0384-44BC-9F6A-076DBAE56DA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F6477F38-A563-4DCD-8625-EB6412AAA05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E2E5C2D4-EF46-42CD-90A0-C12ABA9430F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4A475243-AA92-4B5D-9A4A-1E33DCDFC5A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3A66604-8AA7-4822-816A-12421323A42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C59ABB03-CC3D-4483-9156-CFA5CB8B428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DDF109F1-D1A4-431B-B77F-B6DFECEA0B3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9FCD7BDA-DC3B-432A-ABCE-EEE3CECEE1A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F148F933-D508-4CC5-90BA-30E55BA5FB0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816FA679-D4FD-42A6-ADB1-582C4DB1EA6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213547DE-A1D3-4A06-AF07-6A5C51941C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D6096C1A-7C52-4B0E-883F-C71E29F199B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CA397A70-B638-4A4F-9B00-3F8ABEA441C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12D3DAC7-E793-4BDC-AC99-46EDC90A5C0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CEB780F9-3CA4-4DD2-B960-3B7ACEA5489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271DB096-C66A-45F9-B65B-F019DF47C509}"/>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44BFBF4B-76B8-4DC7-A450-8FAFFA189B02}"/>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A5BD5170-A06F-4E8B-A6BA-0111320E6CF1}"/>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4421E068-E722-4E17-BF7D-8B28B0B9FC08}"/>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8E610228-E3C1-41C0-A4B5-9C567922B739}"/>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D2D5AEBC-BAE7-4720-B989-DE9316968C6D}"/>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7B2281F6-B1E4-41CC-B5AA-F143D23A435B}"/>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A8304021-3DDC-455C-BC06-694CF20B1F1B}"/>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B839FA6-57B6-4FB0-9AF2-A8FD7246BC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4F20211-58A0-421B-BFA8-488D2E3060C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0707A25-D837-4293-BC26-EF7BAFD6A27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10CE594-2A31-4AB9-BA1B-34D9C103F40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4C19C11-8F30-4C9A-8CA9-40F2AE20E1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xdr:rowOff>
    </xdr:from>
    <xdr:to>
      <xdr:col>85</xdr:col>
      <xdr:colOff>177800</xdr:colOff>
      <xdr:row>35</xdr:row>
      <xdr:rowOff>102507</xdr:rowOff>
    </xdr:to>
    <xdr:sp macro="" textlink="">
      <xdr:nvSpPr>
        <xdr:cNvPr id="438" name="楕円 437">
          <a:extLst>
            <a:ext uri="{FF2B5EF4-FFF2-40B4-BE49-F238E27FC236}">
              <a16:creationId xmlns:a16="http://schemas.microsoft.com/office/drawing/2014/main" id="{9FDCC683-F67B-4888-9877-37DE0A378EE6}"/>
            </a:ext>
          </a:extLst>
        </xdr:cNvPr>
        <xdr:cNvSpPr/>
      </xdr:nvSpPr>
      <xdr:spPr>
        <a:xfrm>
          <a:off x="16268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23784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2BB70762-5AB9-4917-83BF-3F34849A669F}"/>
            </a:ext>
          </a:extLst>
        </xdr:cNvPr>
        <xdr:cNvSpPr txBox="1"/>
      </xdr:nvSpPr>
      <xdr:spPr>
        <a:xfrm>
          <a:off x="16357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87449</xdr:rowOff>
    </xdr:from>
    <xdr:to>
      <xdr:col>81</xdr:col>
      <xdr:colOff>101600</xdr:colOff>
      <xdr:row>35</xdr:row>
      <xdr:rowOff>17599</xdr:rowOff>
    </xdr:to>
    <xdr:sp macro="" textlink="">
      <xdr:nvSpPr>
        <xdr:cNvPr id="440" name="楕円 439">
          <a:extLst>
            <a:ext uri="{FF2B5EF4-FFF2-40B4-BE49-F238E27FC236}">
              <a16:creationId xmlns:a16="http://schemas.microsoft.com/office/drawing/2014/main" id="{612EFC50-938A-417A-9363-8DE3F198F6E8}"/>
            </a:ext>
          </a:extLst>
        </xdr:cNvPr>
        <xdr:cNvSpPr/>
      </xdr:nvSpPr>
      <xdr:spPr>
        <a:xfrm>
          <a:off x="15430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138249</xdr:rowOff>
    </xdr:from>
    <xdr:to>
      <xdr:col>85</xdr:col>
      <xdr:colOff>127000</xdr:colOff>
      <xdr:row>35</xdr:row>
      <xdr:rowOff>51707</xdr:rowOff>
    </xdr:to>
    <xdr:cxnSp macro="">
      <xdr:nvCxnSpPr>
        <xdr:cNvPr id="441" name="直線コネクタ 440">
          <a:extLst>
            <a:ext uri="{FF2B5EF4-FFF2-40B4-BE49-F238E27FC236}">
              <a16:creationId xmlns:a16="http://schemas.microsoft.com/office/drawing/2014/main" id="{5320F64C-5BE5-4B54-A62E-6A1231ECBD84}"/>
            </a:ext>
          </a:extLst>
        </xdr:cNvPr>
        <xdr:cNvCxnSpPr/>
      </xdr:nvCxnSpPr>
      <xdr:spPr>
        <a:xfrm>
          <a:off x="15481300" y="596754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7439</xdr:rowOff>
    </xdr:from>
    <xdr:to>
      <xdr:col>76</xdr:col>
      <xdr:colOff>165100</xdr:colOff>
      <xdr:row>34</xdr:row>
      <xdr:rowOff>109039</xdr:rowOff>
    </xdr:to>
    <xdr:sp macro="" textlink="">
      <xdr:nvSpPr>
        <xdr:cNvPr id="442" name="楕円 441">
          <a:extLst>
            <a:ext uri="{FF2B5EF4-FFF2-40B4-BE49-F238E27FC236}">
              <a16:creationId xmlns:a16="http://schemas.microsoft.com/office/drawing/2014/main" id="{76838B15-BFC2-4C3F-B975-81DDE98283C1}"/>
            </a:ext>
          </a:extLst>
        </xdr:cNvPr>
        <xdr:cNvSpPr/>
      </xdr:nvSpPr>
      <xdr:spPr>
        <a:xfrm>
          <a:off x="14541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58239</xdr:rowOff>
    </xdr:from>
    <xdr:to>
      <xdr:col>81</xdr:col>
      <xdr:colOff>50800</xdr:colOff>
      <xdr:row>34</xdr:row>
      <xdr:rowOff>138249</xdr:rowOff>
    </xdr:to>
    <xdr:cxnSp macro="">
      <xdr:nvCxnSpPr>
        <xdr:cNvPr id="443" name="直線コネクタ 442">
          <a:extLst>
            <a:ext uri="{FF2B5EF4-FFF2-40B4-BE49-F238E27FC236}">
              <a16:creationId xmlns:a16="http://schemas.microsoft.com/office/drawing/2014/main" id="{9BFEBD92-2D87-44DF-9351-EA160D68B117}"/>
            </a:ext>
          </a:extLst>
        </xdr:cNvPr>
        <xdr:cNvCxnSpPr/>
      </xdr:nvCxnSpPr>
      <xdr:spPr>
        <a:xfrm>
          <a:off x="14592300" y="5887539"/>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98878</xdr:rowOff>
    </xdr:from>
    <xdr:to>
      <xdr:col>72</xdr:col>
      <xdr:colOff>38100</xdr:colOff>
      <xdr:row>34</xdr:row>
      <xdr:rowOff>29028</xdr:rowOff>
    </xdr:to>
    <xdr:sp macro="" textlink="">
      <xdr:nvSpPr>
        <xdr:cNvPr id="444" name="楕円 443">
          <a:extLst>
            <a:ext uri="{FF2B5EF4-FFF2-40B4-BE49-F238E27FC236}">
              <a16:creationId xmlns:a16="http://schemas.microsoft.com/office/drawing/2014/main" id="{87BBB647-54F3-4D8B-AB49-641855D3FA13}"/>
            </a:ext>
          </a:extLst>
        </xdr:cNvPr>
        <xdr:cNvSpPr/>
      </xdr:nvSpPr>
      <xdr:spPr>
        <a:xfrm>
          <a:off x="13652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149678</xdr:rowOff>
    </xdr:from>
    <xdr:to>
      <xdr:col>76</xdr:col>
      <xdr:colOff>114300</xdr:colOff>
      <xdr:row>34</xdr:row>
      <xdr:rowOff>58239</xdr:rowOff>
    </xdr:to>
    <xdr:cxnSp macro="">
      <xdr:nvCxnSpPr>
        <xdr:cNvPr id="445" name="直線コネクタ 444">
          <a:extLst>
            <a:ext uri="{FF2B5EF4-FFF2-40B4-BE49-F238E27FC236}">
              <a16:creationId xmlns:a16="http://schemas.microsoft.com/office/drawing/2014/main" id="{FF786F49-8201-4677-B84A-FDBDDD7944BF}"/>
            </a:ext>
          </a:extLst>
        </xdr:cNvPr>
        <xdr:cNvCxnSpPr/>
      </xdr:nvCxnSpPr>
      <xdr:spPr>
        <a:xfrm>
          <a:off x="13703300" y="5807528"/>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18869</xdr:rowOff>
    </xdr:from>
    <xdr:to>
      <xdr:col>67</xdr:col>
      <xdr:colOff>101600</xdr:colOff>
      <xdr:row>33</xdr:row>
      <xdr:rowOff>120469</xdr:rowOff>
    </xdr:to>
    <xdr:sp macro="" textlink="">
      <xdr:nvSpPr>
        <xdr:cNvPr id="446" name="楕円 445">
          <a:extLst>
            <a:ext uri="{FF2B5EF4-FFF2-40B4-BE49-F238E27FC236}">
              <a16:creationId xmlns:a16="http://schemas.microsoft.com/office/drawing/2014/main" id="{0530C29F-38BB-4158-9AFC-3F914F0D45EA}"/>
            </a:ext>
          </a:extLst>
        </xdr:cNvPr>
        <xdr:cNvSpPr/>
      </xdr:nvSpPr>
      <xdr:spPr>
        <a:xfrm>
          <a:off x="12763500" y="56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69669</xdr:rowOff>
    </xdr:from>
    <xdr:to>
      <xdr:col>71</xdr:col>
      <xdr:colOff>177800</xdr:colOff>
      <xdr:row>33</xdr:row>
      <xdr:rowOff>149678</xdr:rowOff>
    </xdr:to>
    <xdr:cxnSp macro="">
      <xdr:nvCxnSpPr>
        <xdr:cNvPr id="447" name="直線コネクタ 446">
          <a:extLst>
            <a:ext uri="{FF2B5EF4-FFF2-40B4-BE49-F238E27FC236}">
              <a16:creationId xmlns:a16="http://schemas.microsoft.com/office/drawing/2014/main" id="{92A90AA1-72BC-4898-8B45-69131A89A73C}"/>
            </a:ext>
          </a:extLst>
        </xdr:cNvPr>
        <xdr:cNvCxnSpPr/>
      </xdr:nvCxnSpPr>
      <xdr:spPr>
        <a:xfrm>
          <a:off x="12814300" y="5727519"/>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304D8723-3CB9-49E4-A795-F2141EFACCF2}"/>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6C889A9-93B7-447B-8F20-5A69A946E992}"/>
            </a:ext>
          </a:extLst>
        </xdr:cNvPr>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99DA312E-C99E-4196-B03F-4EE2AC667EE7}"/>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3AD904D0-A9D2-4321-A305-817630833258}"/>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34126</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9DB03A04-BC14-41BC-8D23-66E7A1C8FE0B}"/>
            </a:ext>
          </a:extLst>
        </xdr:cNvPr>
        <xdr:cNvSpPr txBox="1"/>
      </xdr:nvSpPr>
      <xdr:spPr>
        <a:xfrm>
          <a:off x="15266044"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125566</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77FE6249-8AAA-48F0-A123-679235F2A824}"/>
            </a:ext>
          </a:extLst>
        </xdr:cNvPr>
        <xdr:cNvSpPr txBox="1"/>
      </xdr:nvSpPr>
      <xdr:spPr>
        <a:xfrm>
          <a:off x="14389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45555</xdr:rowOff>
    </xdr:from>
    <xdr:ext cx="340478" cy="259045"/>
    <xdr:sp macro="" textlink="">
      <xdr:nvSpPr>
        <xdr:cNvPr id="454" name="n_3mainValue【認定こども園・幼稚園・保育所】&#10;有形固定資産減価償却率">
          <a:extLst>
            <a:ext uri="{FF2B5EF4-FFF2-40B4-BE49-F238E27FC236}">
              <a16:creationId xmlns:a16="http://schemas.microsoft.com/office/drawing/2014/main" id="{89C6A74D-7A7A-4836-8AD1-D85D44ED8F77}"/>
            </a:ext>
          </a:extLst>
        </xdr:cNvPr>
        <xdr:cNvSpPr txBox="1"/>
      </xdr:nvSpPr>
      <xdr:spPr>
        <a:xfrm>
          <a:off x="13533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136996</xdr:rowOff>
    </xdr:from>
    <xdr:ext cx="340478" cy="259045"/>
    <xdr:sp macro="" textlink="">
      <xdr:nvSpPr>
        <xdr:cNvPr id="455" name="n_4mainValue【認定こども園・幼稚園・保育所】&#10;有形固定資産減価償却率">
          <a:extLst>
            <a:ext uri="{FF2B5EF4-FFF2-40B4-BE49-F238E27FC236}">
              <a16:creationId xmlns:a16="http://schemas.microsoft.com/office/drawing/2014/main" id="{75BB6982-4537-4B40-BC1A-6E78CC6FC269}"/>
            </a:ext>
          </a:extLst>
        </xdr:cNvPr>
        <xdr:cNvSpPr txBox="1"/>
      </xdr:nvSpPr>
      <xdr:spPr>
        <a:xfrm>
          <a:off x="12644061" y="545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566B5CFC-CE76-48B8-B19C-68102A5E61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E0B61CEC-62B2-4882-9D1C-9516005E1B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9768FCC3-ADA3-4A8B-B1C7-3CACE951A6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6F0DF665-40E4-4049-AB40-10116B48CD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28049D18-050F-4A76-B68F-AA5739F871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7956BFC6-DA58-41F9-8E0B-F77011A6EB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3269C8BF-259A-4F63-8E49-D517CCE60D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8C4B4B12-FC0E-4942-A388-20E5283002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6EF70E6F-F429-491F-A75A-636C9D0046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265787C6-99C9-4B73-B8E8-E3FE9ACE87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2D2FDC3D-7C62-4053-AB39-5A579E182FE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723F9FC5-DFF1-408F-9943-AF87312FE1B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EF74E4C-8658-4787-8CD3-CBCF027D760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277BD961-338B-44C3-81C3-E92537B548F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6CDAD490-1D06-4CF6-9708-73B3EB47DDE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59A60125-DB0A-4A42-8E3B-24407078B42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5A8375A4-CC5E-48DE-B192-D8A731792A1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95596C9B-3A27-4A6B-A983-20D0E25BF0B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6967CF5A-B1BD-4C55-9338-309425E2CC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C8C739AA-13DF-46B3-B2C0-CBB17EBEA1D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81EC0B6C-1BB7-4270-98AF-2E64E0911D9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D0C3A0EC-864F-4E26-9BBB-02A1614403FC}"/>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3DE69CCE-B40A-48EE-8784-76C355AEC09E}"/>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FFEC925B-1885-4165-9CE5-D4316A48F0AF}"/>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3F77BA0D-8F31-4EB2-B4EE-C0DC80A51AD7}"/>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03C4597E-6C70-47CE-8F3A-F277C53979E1}"/>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EC5ACEC4-BB67-4BA9-935C-55B94B3D1E5B}"/>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CB899ADD-39F0-4A1A-BA88-A8FC49D8D12D}"/>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DDB3907B-E6EA-4881-A20A-EFA1952E5463}"/>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2A2B1F3D-6225-4E60-BC44-862A21B549B7}"/>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18CA60DE-0458-494E-AF80-411577E0C007}"/>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F74DEBBC-377B-4111-B820-6896488837D0}"/>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C7A9578-BA12-4B73-ABF0-A9B22CE435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4E02620-5A2C-4378-8916-CBD7AC15004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E65AB35-35F1-4807-8D10-9874F55EED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E5A3D90-66AD-417E-8963-6AD1D7C7B2B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6F001FD-A933-413F-8F45-8DF5F068065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79807</xdr:rowOff>
    </xdr:from>
    <xdr:to>
      <xdr:col>116</xdr:col>
      <xdr:colOff>114300</xdr:colOff>
      <xdr:row>38</xdr:row>
      <xdr:rowOff>9957</xdr:rowOff>
    </xdr:to>
    <xdr:sp macro="" textlink="">
      <xdr:nvSpPr>
        <xdr:cNvPr id="493" name="楕円 492">
          <a:extLst>
            <a:ext uri="{FF2B5EF4-FFF2-40B4-BE49-F238E27FC236}">
              <a16:creationId xmlns:a16="http://schemas.microsoft.com/office/drawing/2014/main" id="{3D6CB2D6-6BBB-4A77-9834-512E0D887020}"/>
            </a:ext>
          </a:extLst>
        </xdr:cNvPr>
        <xdr:cNvSpPr/>
      </xdr:nvSpPr>
      <xdr:spPr>
        <a:xfrm>
          <a:off x="22110700" y="64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102684</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F29ACF73-0E46-40BE-9844-58926816A85C}"/>
            </a:ext>
          </a:extLst>
        </xdr:cNvPr>
        <xdr:cNvSpPr txBox="1"/>
      </xdr:nvSpPr>
      <xdr:spPr>
        <a:xfrm>
          <a:off x="22199600" y="627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93523</xdr:rowOff>
    </xdr:from>
    <xdr:to>
      <xdr:col>112</xdr:col>
      <xdr:colOff>38100</xdr:colOff>
      <xdr:row>38</xdr:row>
      <xdr:rowOff>23673</xdr:rowOff>
    </xdr:to>
    <xdr:sp macro="" textlink="">
      <xdr:nvSpPr>
        <xdr:cNvPr id="495" name="楕円 494">
          <a:extLst>
            <a:ext uri="{FF2B5EF4-FFF2-40B4-BE49-F238E27FC236}">
              <a16:creationId xmlns:a16="http://schemas.microsoft.com/office/drawing/2014/main" id="{04719686-BCF5-4A0B-9EBC-B6719BA597AB}"/>
            </a:ext>
          </a:extLst>
        </xdr:cNvPr>
        <xdr:cNvSpPr/>
      </xdr:nvSpPr>
      <xdr:spPr>
        <a:xfrm>
          <a:off x="21272500" y="64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130607</xdr:rowOff>
    </xdr:from>
    <xdr:to>
      <xdr:col>116</xdr:col>
      <xdr:colOff>63500</xdr:colOff>
      <xdr:row>37</xdr:row>
      <xdr:rowOff>144323</xdr:rowOff>
    </xdr:to>
    <xdr:cxnSp macro="">
      <xdr:nvCxnSpPr>
        <xdr:cNvPr id="496" name="直線コネクタ 495">
          <a:extLst>
            <a:ext uri="{FF2B5EF4-FFF2-40B4-BE49-F238E27FC236}">
              <a16:creationId xmlns:a16="http://schemas.microsoft.com/office/drawing/2014/main" id="{3CB43575-0842-4FD2-9BA2-3ED6ACB2D183}"/>
            </a:ext>
          </a:extLst>
        </xdr:cNvPr>
        <xdr:cNvCxnSpPr/>
      </xdr:nvCxnSpPr>
      <xdr:spPr>
        <a:xfrm flipV="1">
          <a:off x="21323300" y="647425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108153</xdr:rowOff>
    </xdr:from>
    <xdr:to>
      <xdr:col>107</xdr:col>
      <xdr:colOff>101600</xdr:colOff>
      <xdr:row>38</xdr:row>
      <xdr:rowOff>38303</xdr:rowOff>
    </xdr:to>
    <xdr:sp macro="" textlink="">
      <xdr:nvSpPr>
        <xdr:cNvPr id="497" name="楕円 496">
          <a:extLst>
            <a:ext uri="{FF2B5EF4-FFF2-40B4-BE49-F238E27FC236}">
              <a16:creationId xmlns:a16="http://schemas.microsoft.com/office/drawing/2014/main" id="{10BC68BC-23F7-4F68-A77D-49850229226F}"/>
            </a:ext>
          </a:extLst>
        </xdr:cNvPr>
        <xdr:cNvSpPr/>
      </xdr:nvSpPr>
      <xdr:spPr>
        <a:xfrm>
          <a:off x="20383500" y="64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144323</xdr:rowOff>
    </xdr:from>
    <xdr:to>
      <xdr:col>111</xdr:col>
      <xdr:colOff>177800</xdr:colOff>
      <xdr:row>37</xdr:row>
      <xdr:rowOff>158953</xdr:rowOff>
    </xdr:to>
    <xdr:cxnSp macro="">
      <xdr:nvCxnSpPr>
        <xdr:cNvPr id="498" name="直線コネクタ 497">
          <a:extLst>
            <a:ext uri="{FF2B5EF4-FFF2-40B4-BE49-F238E27FC236}">
              <a16:creationId xmlns:a16="http://schemas.microsoft.com/office/drawing/2014/main" id="{7EABEC2B-2307-4C0F-949C-E3E40BAF6989}"/>
            </a:ext>
          </a:extLst>
        </xdr:cNvPr>
        <xdr:cNvCxnSpPr/>
      </xdr:nvCxnSpPr>
      <xdr:spPr>
        <a:xfrm flipV="1">
          <a:off x="20434300" y="648797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113640</xdr:rowOff>
    </xdr:from>
    <xdr:to>
      <xdr:col>102</xdr:col>
      <xdr:colOff>165100</xdr:colOff>
      <xdr:row>38</xdr:row>
      <xdr:rowOff>43790</xdr:rowOff>
    </xdr:to>
    <xdr:sp macro="" textlink="">
      <xdr:nvSpPr>
        <xdr:cNvPr id="499" name="楕円 498">
          <a:extLst>
            <a:ext uri="{FF2B5EF4-FFF2-40B4-BE49-F238E27FC236}">
              <a16:creationId xmlns:a16="http://schemas.microsoft.com/office/drawing/2014/main" id="{D26CE445-7FF7-4ACE-B364-1B1DFDA9E99A}"/>
            </a:ext>
          </a:extLst>
        </xdr:cNvPr>
        <xdr:cNvSpPr/>
      </xdr:nvSpPr>
      <xdr:spPr>
        <a:xfrm>
          <a:off x="19494500" y="6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158953</xdr:rowOff>
    </xdr:from>
    <xdr:to>
      <xdr:col>107</xdr:col>
      <xdr:colOff>50800</xdr:colOff>
      <xdr:row>37</xdr:row>
      <xdr:rowOff>164440</xdr:rowOff>
    </xdr:to>
    <xdr:cxnSp macro="">
      <xdr:nvCxnSpPr>
        <xdr:cNvPr id="500" name="直線コネクタ 499">
          <a:extLst>
            <a:ext uri="{FF2B5EF4-FFF2-40B4-BE49-F238E27FC236}">
              <a16:creationId xmlns:a16="http://schemas.microsoft.com/office/drawing/2014/main" id="{91E8E0CF-7E96-44B4-9B51-8058261E89FB}"/>
            </a:ext>
          </a:extLst>
        </xdr:cNvPr>
        <xdr:cNvCxnSpPr/>
      </xdr:nvCxnSpPr>
      <xdr:spPr>
        <a:xfrm flipV="1">
          <a:off x="19545300" y="650260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116383</xdr:rowOff>
    </xdr:from>
    <xdr:to>
      <xdr:col>98</xdr:col>
      <xdr:colOff>38100</xdr:colOff>
      <xdr:row>38</xdr:row>
      <xdr:rowOff>46533</xdr:rowOff>
    </xdr:to>
    <xdr:sp macro="" textlink="">
      <xdr:nvSpPr>
        <xdr:cNvPr id="501" name="楕円 500">
          <a:extLst>
            <a:ext uri="{FF2B5EF4-FFF2-40B4-BE49-F238E27FC236}">
              <a16:creationId xmlns:a16="http://schemas.microsoft.com/office/drawing/2014/main" id="{3E68B42C-16C9-4EC7-AEF2-1E6B37C1962B}"/>
            </a:ext>
          </a:extLst>
        </xdr:cNvPr>
        <xdr:cNvSpPr/>
      </xdr:nvSpPr>
      <xdr:spPr>
        <a:xfrm>
          <a:off x="18605500" y="64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164440</xdr:rowOff>
    </xdr:from>
    <xdr:to>
      <xdr:col>102</xdr:col>
      <xdr:colOff>114300</xdr:colOff>
      <xdr:row>37</xdr:row>
      <xdr:rowOff>167183</xdr:rowOff>
    </xdr:to>
    <xdr:cxnSp macro="">
      <xdr:nvCxnSpPr>
        <xdr:cNvPr id="502" name="直線コネクタ 501">
          <a:extLst>
            <a:ext uri="{FF2B5EF4-FFF2-40B4-BE49-F238E27FC236}">
              <a16:creationId xmlns:a16="http://schemas.microsoft.com/office/drawing/2014/main" id="{84DE98AB-CE45-478F-93CD-5170DFE6C513}"/>
            </a:ext>
          </a:extLst>
        </xdr:cNvPr>
        <xdr:cNvCxnSpPr/>
      </xdr:nvCxnSpPr>
      <xdr:spPr>
        <a:xfrm flipV="1">
          <a:off x="18656300" y="650809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2BFCF29C-30DA-4BFD-8EC1-12CE10110F18}"/>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C7CCD6F-BA8F-46B4-8E67-CB0B508F568C}"/>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662F4C38-C8AC-4E61-8E8A-14ADB4604134}"/>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240FE51D-2BEA-4230-8B7F-E680FFF3DF8A}"/>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40200</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32C2D693-93C4-4922-9F13-40F87299C8A0}"/>
            </a:ext>
          </a:extLst>
        </xdr:cNvPr>
        <xdr:cNvSpPr txBox="1"/>
      </xdr:nvSpPr>
      <xdr:spPr>
        <a:xfrm>
          <a:off x="21075727" y="621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54830</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7FE59EC9-A8EF-42D6-A677-D2062E381D9F}"/>
            </a:ext>
          </a:extLst>
        </xdr:cNvPr>
        <xdr:cNvSpPr txBox="1"/>
      </xdr:nvSpPr>
      <xdr:spPr>
        <a:xfrm>
          <a:off x="20199427" y="62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60317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5D0A9FA1-F386-4F4D-81EE-DADF373F9B57}"/>
            </a:ext>
          </a:extLst>
        </xdr:cNvPr>
        <xdr:cNvSpPr txBox="1"/>
      </xdr:nvSpPr>
      <xdr:spPr>
        <a:xfrm>
          <a:off x="19310427" y="62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63060</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6F6D4CC9-8F93-4CD6-A538-DB6C7463F9E7}"/>
            </a:ext>
          </a:extLst>
        </xdr:cNvPr>
        <xdr:cNvSpPr txBox="1"/>
      </xdr:nvSpPr>
      <xdr:spPr>
        <a:xfrm>
          <a:off x="18421427" y="62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D081548-FB79-487D-ACBA-5A4252DAA7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B5065B35-A5D5-47B9-BEF7-512E1BB173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D43D805-AB8F-4CDC-ABEC-010A1EB91C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98066B21-0145-480E-84CC-30A3176F44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CF35753F-C40F-4D4B-BBA0-DA5957A162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2DAB428-92EB-48E3-8751-B04353F8CE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1F2E3DB-EF52-4897-A7FE-AE8301B7067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5A06E05-6C50-43F7-8EA0-B0DB0DFBB6A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B8803E1-8FCB-4D02-A3B4-97F2E310D67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61848F7A-0C78-4FB4-AFB1-52A32AAC40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D253AC81-6A10-420E-878B-8F6B115FFE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AB8F8F38-917C-4743-B31B-B5D575DE818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1F916748-F081-45AD-9B4B-F43E91EB51A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EFCC929E-3093-46B9-9671-10207030B72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D46C4F7C-5584-418E-B4FC-71B1FC4229F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A5C444F9-16C5-4CE4-AF84-00A040A7689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9AB38C3-F627-4E53-A678-15C6D1B6562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37EFB931-C607-482F-AC26-A1B99356957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3F815E30-9EFD-46D5-A2E6-85A824B762F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317E0B47-B852-4442-A960-026F9FB3DC2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C8F8A1E4-31B3-414A-B170-B7990E2D782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A5F797-7FF3-45CA-88EF-F46C8D83EE9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7F24EACD-8893-4119-AC25-ABDFB5601A8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7D1D229D-DEB9-419E-99FB-942BD4B0FEB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6E87E94B-E8AE-49A2-AC11-20373AB03C6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124097</xdr:rowOff>
    </xdr:from>
    <xdr:to>
      <xdr:col>85</xdr:col>
      <xdr:colOff>126364</xdr:colOff>
      <xdr:row>64</xdr:row>
      <xdr:rowOff>97972</xdr:rowOff>
    </xdr:to>
    <xdr:cxnSp macro="">
      <xdr:nvCxnSpPr>
        <xdr:cNvPr id="536" name="直線コネクタ 535">
          <a:extLst>
            <a:ext uri="{FF2B5EF4-FFF2-40B4-BE49-F238E27FC236}">
              <a16:creationId xmlns:a16="http://schemas.microsoft.com/office/drawing/2014/main" id="{CBFD065A-A68F-4D8F-97BE-B0CC6DB6EA27}"/>
            </a:ext>
          </a:extLst>
        </xdr:cNvPr>
        <xdr:cNvCxnSpPr/>
      </xdr:nvCxnSpPr>
      <xdr:spPr>
        <a:xfrm flipV="1">
          <a:off x="16318864" y="9725297"/>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66C332EB-52DA-4863-A4FA-CFC599A98C60}"/>
            </a:ext>
          </a:extLst>
        </xdr:cNvPr>
        <xdr:cNvSpPr txBox="1"/>
      </xdr:nvSpPr>
      <xdr:spPr>
        <a:xfrm>
          <a:off x="163576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8" name="直線コネクタ 537">
          <a:extLst>
            <a:ext uri="{FF2B5EF4-FFF2-40B4-BE49-F238E27FC236}">
              <a16:creationId xmlns:a16="http://schemas.microsoft.com/office/drawing/2014/main" id="{1493D737-CFF7-4F0E-B1FA-4D4788B6535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70774</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C6F14090-AD58-4973-B228-3B2E4BC266E0}"/>
            </a:ext>
          </a:extLst>
        </xdr:cNvPr>
        <xdr:cNvSpPr txBox="1"/>
      </xdr:nvSpPr>
      <xdr:spPr>
        <a:xfrm>
          <a:off x="16357600" y="950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124097</xdr:rowOff>
    </xdr:from>
    <xdr:to>
      <xdr:col>86</xdr:col>
      <xdr:colOff>25400</xdr:colOff>
      <xdr:row>56</xdr:row>
      <xdr:rowOff>124097</xdr:rowOff>
    </xdr:to>
    <xdr:cxnSp macro="">
      <xdr:nvCxnSpPr>
        <xdr:cNvPr id="540" name="直線コネクタ 539">
          <a:extLst>
            <a:ext uri="{FF2B5EF4-FFF2-40B4-BE49-F238E27FC236}">
              <a16:creationId xmlns:a16="http://schemas.microsoft.com/office/drawing/2014/main" id="{248747EA-B910-4B15-BBB0-EECB007BC4B8}"/>
            </a:ext>
          </a:extLst>
        </xdr:cNvPr>
        <xdr:cNvCxnSpPr/>
      </xdr:nvCxnSpPr>
      <xdr:spPr>
        <a:xfrm>
          <a:off x="16230600" y="97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148062</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752BF6AE-FC3E-4F5A-A190-E6A3D243BBB2}"/>
            </a:ext>
          </a:extLst>
        </xdr:cNvPr>
        <xdr:cNvSpPr txBox="1"/>
      </xdr:nvSpPr>
      <xdr:spPr>
        <a:xfrm>
          <a:off x="16357600" y="10435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169635</xdr:rowOff>
    </xdr:from>
    <xdr:to>
      <xdr:col>85</xdr:col>
      <xdr:colOff>177800</xdr:colOff>
      <xdr:row>61</xdr:row>
      <xdr:rowOff>99785</xdr:rowOff>
    </xdr:to>
    <xdr:sp macro="" textlink="">
      <xdr:nvSpPr>
        <xdr:cNvPr id="542" name="フローチャート: 判断 541">
          <a:extLst>
            <a:ext uri="{FF2B5EF4-FFF2-40B4-BE49-F238E27FC236}">
              <a16:creationId xmlns:a16="http://schemas.microsoft.com/office/drawing/2014/main" id="{4F13045F-DBCF-4967-8C9D-FDDC8FB048A6}"/>
            </a:ext>
          </a:extLst>
        </xdr:cNvPr>
        <xdr:cNvSpPr/>
      </xdr:nvSpPr>
      <xdr:spPr>
        <a:xfrm>
          <a:off x="16268700" y="1045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163104</xdr:rowOff>
    </xdr:from>
    <xdr:to>
      <xdr:col>81</xdr:col>
      <xdr:colOff>101600</xdr:colOff>
      <xdr:row>61</xdr:row>
      <xdr:rowOff>93254</xdr:rowOff>
    </xdr:to>
    <xdr:sp macro="" textlink="">
      <xdr:nvSpPr>
        <xdr:cNvPr id="543" name="フローチャート: 判断 542">
          <a:extLst>
            <a:ext uri="{FF2B5EF4-FFF2-40B4-BE49-F238E27FC236}">
              <a16:creationId xmlns:a16="http://schemas.microsoft.com/office/drawing/2014/main" id="{0C71310B-FA7C-4109-874B-8BF52B58895C}"/>
            </a:ext>
          </a:extLst>
        </xdr:cNvPr>
        <xdr:cNvSpPr/>
      </xdr:nvSpPr>
      <xdr:spPr>
        <a:xfrm>
          <a:off x="15430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141877</xdr:rowOff>
    </xdr:from>
    <xdr:to>
      <xdr:col>76</xdr:col>
      <xdr:colOff>165100</xdr:colOff>
      <xdr:row>61</xdr:row>
      <xdr:rowOff>72027</xdr:rowOff>
    </xdr:to>
    <xdr:sp macro="" textlink="">
      <xdr:nvSpPr>
        <xdr:cNvPr id="544" name="フローチャート: 判断 543">
          <a:extLst>
            <a:ext uri="{FF2B5EF4-FFF2-40B4-BE49-F238E27FC236}">
              <a16:creationId xmlns:a16="http://schemas.microsoft.com/office/drawing/2014/main" id="{629BB5D1-FFCB-48FF-8B4D-9AD771475AA9}"/>
            </a:ext>
          </a:extLst>
        </xdr:cNvPr>
        <xdr:cNvSpPr/>
      </xdr:nvSpPr>
      <xdr:spPr>
        <a:xfrm>
          <a:off x="14541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101056</xdr:rowOff>
    </xdr:from>
    <xdr:to>
      <xdr:col>72</xdr:col>
      <xdr:colOff>38100</xdr:colOff>
      <xdr:row>61</xdr:row>
      <xdr:rowOff>31206</xdr:rowOff>
    </xdr:to>
    <xdr:sp macro="" textlink="">
      <xdr:nvSpPr>
        <xdr:cNvPr id="545" name="フローチャート: 判断 544">
          <a:extLst>
            <a:ext uri="{FF2B5EF4-FFF2-40B4-BE49-F238E27FC236}">
              <a16:creationId xmlns:a16="http://schemas.microsoft.com/office/drawing/2014/main" id="{26AD4702-16BD-4064-AF51-25A890D232E6}"/>
            </a:ext>
          </a:extLst>
        </xdr:cNvPr>
        <xdr:cNvSpPr/>
      </xdr:nvSpPr>
      <xdr:spPr>
        <a:xfrm>
          <a:off x="13652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91259</xdr:rowOff>
    </xdr:from>
    <xdr:to>
      <xdr:col>67</xdr:col>
      <xdr:colOff>101600</xdr:colOff>
      <xdr:row>61</xdr:row>
      <xdr:rowOff>21409</xdr:rowOff>
    </xdr:to>
    <xdr:sp macro="" textlink="">
      <xdr:nvSpPr>
        <xdr:cNvPr id="546" name="フローチャート: 判断 545">
          <a:extLst>
            <a:ext uri="{FF2B5EF4-FFF2-40B4-BE49-F238E27FC236}">
              <a16:creationId xmlns:a16="http://schemas.microsoft.com/office/drawing/2014/main" id="{8FF4CF33-AFF3-4602-81D8-BE687CC8DDA6}"/>
            </a:ext>
          </a:extLst>
        </xdr:cNvPr>
        <xdr:cNvSpPr/>
      </xdr:nvSpPr>
      <xdr:spPr>
        <a:xfrm>
          <a:off x="12763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5B162BE-EEF6-4320-B84F-EDEFEBE309C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052394C-078A-42E0-99D3-EF5CF99100C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3DA1D60-34B4-4C4F-8592-5A7E2BDAAB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E579DCA-F89E-4D04-8D4A-113C1D8E6A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4AF6214-F4D3-4975-9D05-32CAB00176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148409</xdr:rowOff>
    </xdr:from>
    <xdr:to>
      <xdr:col>85</xdr:col>
      <xdr:colOff>177800</xdr:colOff>
      <xdr:row>57</xdr:row>
      <xdr:rowOff>78559</xdr:rowOff>
    </xdr:to>
    <xdr:sp macro="" textlink="">
      <xdr:nvSpPr>
        <xdr:cNvPr id="552" name="楕円 551">
          <a:extLst>
            <a:ext uri="{FF2B5EF4-FFF2-40B4-BE49-F238E27FC236}">
              <a16:creationId xmlns:a16="http://schemas.microsoft.com/office/drawing/2014/main" id="{A355A93A-63E8-4E9B-B217-B617B6F7A1BA}"/>
            </a:ext>
          </a:extLst>
        </xdr:cNvPr>
        <xdr:cNvSpPr/>
      </xdr:nvSpPr>
      <xdr:spPr>
        <a:xfrm>
          <a:off x="162687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63336</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574F11FF-80BF-4706-B135-6E530A18A03B}"/>
            </a:ext>
          </a:extLst>
        </xdr:cNvPr>
        <xdr:cNvSpPr txBox="1"/>
      </xdr:nvSpPr>
      <xdr:spPr>
        <a:xfrm>
          <a:off x="16357600" y="9664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112485</xdr:rowOff>
    </xdr:from>
    <xdr:to>
      <xdr:col>81</xdr:col>
      <xdr:colOff>101600</xdr:colOff>
      <xdr:row>57</xdr:row>
      <xdr:rowOff>42635</xdr:rowOff>
    </xdr:to>
    <xdr:sp macro="" textlink="">
      <xdr:nvSpPr>
        <xdr:cNvPr id="554" name="楕円 553">
          <a:extLst>
            <a:ext uri="{FF2B5EF4-FFF2-40B4-BE49-F238E27FC236}">
              <a16:creationId xmlns:a16="http://schemas.microsoft.com/office/drawing/2014/main" id="{724B3199-D770-4E06-956A-345A9C41ECFD}"/>
            </a:ext>
          </a:extLst>
        </xdr:cNvPr>
        <xdr:cNvSpPr/>
      </xdr:nvSpPr>
      <xdr:spPr>
        <a:xfrm>
          <a:off x="15430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163285</xdr:rowOff>
    </xdr:from>
    <xdr:to>
      <xdr:col>85</xdr:col>
      <xdr:colOff>127000</xdr:colOff>
      <xdr:row>57</xdr:row>
      <xdr:rowOff>27759</xdr:rowOff>
    </xdr:to>
    <xdr:cxnSp macro="">
      <xdr:nvCxnSpPr>
        <xdr:cNvPr id="555" name="直線コネクタ 554">
          <a:extLst>
            <a:ext uri="{FF2B5EF4-FFF2-40B4-BE49-F238E27FC236}">
              <a16:creationId xmlns:a16="http://schemas.microsoft.com/office/drawing/2014/main" id="{6C176B30-B974-4CF8-A81E-B17BB433AA46}"/>
            </a:ext>
          </a:extLst>
        </xdr:cNvPr>
        <xdr:cNvCxnSpPr/>
      </xdr:nvCxnSpPr>
      <xdr:spPr>
        <a:xfrm>
          <a:off x="15481300" y="97644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74930</xdr:rowOff>
    </xdr:from>
    <xdr:to>
      <xdr:col>76</xdr:col>
      <xdr:colOff>165100</xdr:colOff>
      <xdr:row>57</xdr:row>
      <xdr:rowOff>5080</xdr:rowOff>
    </xdr:to>
    <xdr:sp macro="" textlink="">
      <xdr:nvSpPr>
        <xdr:cNvPr id="556" name="楕円 555">
          <a:extLst>
            <a:ext uri="{FF2B5EF4-FFF2-40B4-BE49-F238E27FC236}">
              <a16:creationId xmlns:a16="http://schemas.microsoft.com/office/drawing/2014/main" id="{C9CD2E1C-FC51-471F-973B-043F3156CDF8}"/>
            </a:ext>
          </a:extLst>
        </xdr:cNvPr>
        <xdr:cNvSpPr/>
      </xdr:nvSpPr>
      <xdr:spPr>
        <a:xfrm>
          <a:off x="14541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125730</xdr:rowOff>
    </xdr:from>
    <xdr:to>
      <xdr:col>81</xdr:col>
      <xdr:colOff>50800</xdr:colOff>
      <xdr:row>56</xdr:row>
      <xdr:rowOff>163285</xdr:rowOff>
    </xdr:to>
    <xdr:cxnSp macro="">
      <xdr:nvCxnSpPr>
        <xdr:cNvPr id="557" name="直線コネクタ 556">
          <a:extLst>
            <a:ext uri="{FF2B5EF4-FFF2-40B4-BE49-F238E27FC236}">
              <a16:creationId xmlns:a16="http://schemas.microsoft.com/office/drawing/2014/main" id="{CF74BCCB-85E6-4624-B630-5DA80A6506F2}"/>
            </a:ext>
          </a:extLst>
        </xdr:cNvPr>
        <xdr:cNvCxnSpPr/>
      </xdr:nvCxnSpPr>
      <xdr:spPr>
        <a:xfrm>
          <a:off x="14592300" y="97269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37374</xdr:rowOff>
    </xdr:from>
    <xdr:to>
      <xdr:col>72</xdr:col>
      <xdr:colOff>38100</xdr:colOff>
      <xdr:row>56</xdr:row>
      <xdr:rowOff>138974</xdr:rowOff>
    </xdr:to>
    <xdr:sp macro="" textlink="">
      <xdr:nvSpPr>
        <xdr:cNvPr id="558" name="楕円 557">
          <a:extLst>
            <a:ext uri="{FF2B5EF4-FFF2-40B4-BE49-F238E27FC236}">
              <a16:creationId xmlns:a16="http://schemas.microsoft.com/office/drawing/2014/main" id="{BCFFBC86-19AF-4378-86F8-D590A917266F}"/>
            </a:ext>
          </a:extLst>
        </xdr:cNvPr>
        <xdr:cNvSpPr/>
      </xdr:nvSpPr>
      <xdr:spPr>
        <a:xfrm>
          <a:off x="13652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88174</xdr:rowOff>
    </xdr:from>
    <xdr:to>
      <xdr:col>76</xdr:col>
      <xdr:colOff>114300</xdr:colOff>
      <xdr:row>56</xdr:row>
      <xdr:rowOff>125730</xdr:rowOff>
    </xdr:to>
    <xdr:cxnSp macro="">
      <xdr:nvCxnSpPr>
        <xdr:cNvPr id="559" name="直線コネクタ 558">
          <a:extLst>
            <a:ext uri="{FF2B5EF4-FFF2-40B4-BE49-F238E27FC236}">
              <a16:creationId xmlns:a16="http://schemas.microsoft.com/office/drawing/2014/main" id="{A847392A-2B91-4F2E-AD25-E5E08ECE9726}"/>
            </a:ext>
          </a:extLst>
        </xdr:cNvPr>
        <xdr:cNvCxnSpPr/>
      </xdr:nvCxnSpPr>
      <xdr:spPr>
        <a:xfrm>
          <a:off x="13703300" y="96893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169635</xdr:rowOff>
    </xdr:from>
    <xdr:to>
      <xdr:col>67</xdr:col>
      <xdr:colOff>101600</xdr:colOff>
      <xdr:row>56</xdr:row>
      <xdr:rowOff>99785</xdr:rowOff>
    </xdr:to>
    <xdr:sp macro="" textlink="">
      <xdr:nvSpPr>
        <xdr:cNvPr id="560" name="楕円 559">
          <a:extLst>
            <a:ext uri="{FF2B5EF4-FFF2-40B4-BE49-F238E27FC236}">
              <a16:creationId xmlns:a16="http://schemas.microsoft.com/office/drawing/2014/main" id="{34E3890E-FDB0-424E-BC3C-2491353A0F95}"/>
            </a:ext>
          </a:extLst>
        </xdr:cNvPr>
        <xdr:cNvSpPr/>
      </xdr:nvSpPr>
      <xdr:spPr>
        <a:xfrm>
          <a:off x="12763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48985</xdr:rowOff>
    </xdr:from>
    <xdr:to>
      <xdr:col>71</xdr:col>
      <xdr:colOff>177800</xdr:colOff>
      <xdr:row>56</xdr:row>
      <xdr:rowOff>88174</xdr:rowOff>
    </xdr:to>
    <xdr:cxnSp macro="">
      <xdr:nvCxnSpPr>
        <xdr:cNvPr id="561" name="直線コネクタ 560">
          <a:extLst>
            <a:ext uri="{FF2B5EF4-FFF2-40B4-BE49-F238E27FC236}">
              <a16:creationId xmlns:a16="http://schemas.microsoft.com/office/drawing/2014/main" id="{0ABB987F-7785-47BF-9DF6-6EA1A02F232E}"/>
            </a:ext>
          </a:extLst>
        </xdr:cNvPr>
        <xdr:cNvCxnSpPr/>
      </xdr:nvCxnSpPr>
      <xdr:spPr>
        <a:xfrm>
          <a:off x="12814300" y="96501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84381</xdr:rowOff>
    </xdr:from>
    <xdr:ext cx="405111" cy="259045"/>
    <xdr:sp macro="" textlink="">
      <xdr:nvSpPr>
        <xdr:cNvPr id="562" name="n_1aveValue【学校施設】&#10;有形固定資産減価償却率">
          <a:extLst>
            <a:ext uri="{FF2B5EF4-FFF2-40B4-BE49-F238E27FC236}">
              <a16:creationId xmlns:a16="http://schemas.microsoft.com/office/drawing/2014/main" id="{635A25DD-5342-45EB-B3E3-2F094F71BD98}"/>
            </a:ext>
          </a:extLst>
        </xdr:cNvPr>
        <xdr:cNvSpPr txBox="1"/>
      </xdr:nvSpPr>
      <xdr:spPr>
        <a:xfrm>
          <a:off x="15266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563" name="n_2aveValue【学校施設】&#10;有形固定資産減価償却率">
          <a:extLst>
            <a:ext uri="{FF2B5EF4-FFF2-40B4-BE49-F238E27FC236}">
              <a16:creationId xmlns:a16="http://schemas.microsoft.com/office/drawing/2014/main" id="{9828D4BE-4600-440C-B5B3-B2003F0F9E98}"/>
            </a:ext>
          </a:extLst>
        </xdr:cNvPr>
        <xdr:cNvSpPr txBox="1"/>
      </xdr:nvSpPr>
      <xdr:spPr>
        <a:xfrm>
          <a:off x="14389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22333</xdr:rowOff>
    </xdr:from>
    <xdr:ext cx="405111" cy="259045"/>
    <xdr:sp macro="" textlink="">
      <xdr:nvSpPr>
        <xdr:cNvPr id="564" name="n_3aveValue【学校施設】&#10;有形固定資産減価償却率">
          <a:extLst>
            <a:ext uri="{FF2B5EF4-FFF2-40B4-BE49-F238E27FC236}">
              <a16:creationId xmlns:a16="http://schemas.microsoft.com/office/drawing/2014/main" id="{6BB54825-35EA-482B-9F3C-D58A9A572B55}"/>
            </a:ext>
          </a:extLst>
        </xdr:cNvPr>
        <xdr:cNvSpPr txBox="1"/>
      </xdr:nvSpPr>
      <xdr:spPr>
        <a:xfrm>
          <a:off x="13500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12536</xdr:rowOff>
    </xdr:from>
    <xdr:ext cx="405111" cy="259045"/>
    <xdr:sp macro="" textlink="">
      <xdr:nvSpPr>
        <xdr:cNvPr id="565" name="n_4aveValue【学校施設】&#10;有形固定資産減価償却率">
          <a:extLst>
            <a:ext uri="{FF2B5EF4-FFF2-40B4-BE49-F238E27FC236}">
              <a16:creationId xmlns:a16="http://schemas.microsoft.com/office/drawing/2014/main" id="{44F33615-22B1-403B-B662-529F0FF3D997}"/>
            </a:ext>
          </a:extLst>
        </xdr:cNvPr>
        <xdr:cNvSpPr txBox="1"/>
      </xdr:nvSpPr>
      <xdr:spPr>
        <a:xfrm>
          <a:off x="12611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59162</xdr:rowOff>
    </xdr:from>
    <xdr:ext cx="405111" cy="259045"/>
    <xdr:sp macro="" textlink="">
      <xdr:nvSpPr>
        <xdr:cNvPr id="566" name="n_1mainValue【学校施設】&#10;有形固定資産減価償却率">
          <a:extLst>
            <a:ext uri="{FF2B5EF4-FFF2-40B4-BE49-F238E27FC236}">
              <a16:creationId xmlns:a16="http://schemas.microsoft.com/office/drawing/2014/main" id="{FFC9B4E3-2809-4D20-A38E-74227590EE54}"/>
            </a:ext>
          </a:extLst>
        </xdr:cNvPr>
        <xdr:cNvSpPr txBox="1"/>
      </xdr:nvSpPr>
      <xdr:spPr>
        <a:xfrm>
          <a:off x="15266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21607</xdr:rowOff>
    </xdr:from>
    <xdr:ext cx="405111" cy="259045"/>
    <xdr:sp macro="" textlink="">
      <xdr:nvSpPr>
        <xdr:cNvPr id="567" name="n_2mainValue【学校施設】&#10;有形固定資産減価償却率">
          <a:extLst>
            <a:ext uri="{FF2B5EF4-FFF2-40B4-BE49-F238E27FC236}">
              <a16:creationId xmlns:a16="http://schemas.microsoft.com/office/drawing/2014/main" id="{C9A3E1A7-1159-4593-93BE-0497C828A23D}"/>
            </a:ext>
          </a:extLst>
        </xdr:cNvPr>
        <xdr:cNvSpPr txBox="1"/>
      </xdr:nvSpPr>
      <xdr:spPr>
        <a:xfrm>
          <a:off x="14389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155501</xdr:rowOff>
    </xdr:from>
    <xdr:ext cx="405111" cy="259045"/>
    <xdr:sp macro="" textlink="">
      <xdr:nvSpPr>
        <xdr:cNvPr id="568" name="n_3mainValue【学校施設】&#10;有形固定資産減価償却率">
          <a:extLst>
            <a:ext uri="{FF2B5EF4-FFF2-40B4-BE49-F238E27FC236}">
              <a16:creationId xmlns:a16="http://schemas.microsoft.com/office/drawing/2014/main" id="{74A43A0B-F4C2-4010-AE3D-7790B2A893B2}"/>
            </a:ext>
          </a:extLst>
        </xdr:cNvPr>
        <xdr:cNvSpPr txBox="1"/>
      </xdr:nvSpPr>
      <xdr:spPr>
        <a:xfrm>
          <a:off x="13500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116312</xdr:rowOff>
    </xdr:from>
    <xdr:ext cx="405111" cy="259045"/>
    <xdr:sp macro="" textlink="">
      <xdr:nvSpPr>
        <xdr:cNvPr id="569" name="n_4mainValue【学校施設】&#10;有形固定資産減価償却率">
          <a:extLst>
            <a:ext uri="{FF2B5EF4-FFF2-40B4-BE49-F238E27FC236}">
              <a16:creationId xmlns:a16="http://schemas.microsoft.com/office/drawing/2014/main" id="{8DCFF4BC-4BBD-447A-B825-C6AD299796FB}"/>
            </a:ext>
          </a:extLst>
        </xdr:cNvPr>
        <xdr:cNvSpPr txBox="1"/>
      </xdr:nvSpPr>
      <xdr:spPr>
        <a:xfrm>
          <a:off x="12611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625047DD-4360-4F42-A022-6E7D3E0D60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6482E389-EC59-4102-9A80-632523DD30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3340C244-4D81-42FA-957D-1EF13B82247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6C33DA8F-25F1-4DD1-A475-1BBF9C1811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86140D71-C3A7-4D34-8C30-25EC5E613B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5D3D5E3C-4A6E-4AEB-9871-88BFE4AEC1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5C2DCF8B-8095-41B2-99D8-7E3DA14476A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3722C991-260E-43F7-9017-280FF6DF82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60AE5A56-E515-4B24-9624-4B39F819BE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80BE9E11-EFE9-49A9-AA5A-4297962E57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DC7D738A-07F9-4B68-AC84-0909DA42846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D0B2F330-271C-4412-85F3-80BADFA58D9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F7AC4B49-9B5D-4AA8-A43D-438B60B99EF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3" name="テキスト ボックス 582">
          <a:extLst>
            <a:ext uri="{FF2B5EF4-FFF2-40B4-BE49-F238E27FC236}">
              <a16:creationId xmlns:a16="http://schemas.microsoft.com/office/drawing/2014/main" id="{725DC85B-2671-4BE0-B395-EA6DF436D725}"/>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668D3891-061E-46CE-B516-ABBD7D44ADD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5" name="テキスト ボックス 584">
          <a:extLst>
            <a:ext uri="{FF2B5EF4-FFF2-40B4-BE49-F238E27FC236}">
              <a16:creationId xmlns:a16="http://schemas.microsoft.com/office/drawing/2014/main" id="{78C4B3ED-784E-4E7E-B162-6CE5B86B251E}"/>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76BF3026-4C60-4425-A3CD-8A47F7BD57B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7" name="テキスト ボックス 586">
          <a:extLst>
            <a:ext uri="{FF2B5EF4-FFF2-40B4-BE49-F238E27FC236}">
              <a16:creationId xmlns:a16="http://schemas.microsoft.com/office/drawing/2014/main" id="{9F984C8E-5386-4FC8-8065-FED6289FBF8F}"/>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BE3AA5DF-1BC5-4BBB-BEB9-F57E4E5D9D7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2A15BA8A-7AF9-4EA6-99D8-4A9F9843A2C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FC54F4AD-C874-4CA5-B363-D59993D891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1" name="直線コネクタ 590">
          <a:extLst>
            <a:ext uri="{FF2B5EF4-FFF2-40B4-BE49-F238E27FC236}">
              <a16:creationId xmlns:a16="http://schemas.microsoft.com/office/drawing/2014/main" id="{62C52EEF-1731-480E-AB01-33DDBADD8379}"/>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2" name="【学校施設】&#10;一人当たり面積最小値テキスト">
          <a:extLst>
            <a:ext uri="{FF2B5EF4-FFF2-40B4-BE49-F238E27FC236}">
              <a16:creationId xmlns:a16="http://schemas.microsoft.com/office/drawing/2014/main" id="{503610E9-97EC-435F-9296-326076E8CA95}"/>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3" name="直線コネクタ 592">
          <a:extLst>
            <a:ext uri="{FF2B5EF4-FFF2-40B4-BE49-F238E27FC236}">
              <a16:creationId xmlns:a16="http://schemas.microsoft.com/office/drawing/2014/main" id="{A79A8BCD-891E-42CD-A665-02005C921D32}"/>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4" name="【学校施設】&#10;一人当たり面積最大値テキスト">
          <a:extLst>
            <a:ext uri="{FF2B5EF4-FFF2-40B4-BE49-F238E27FC236}">
              <a16:creationId xmlns:a16="http://schemas.microsoft.com/office/drawing/2014/main" id="{383EF582-ECE3-48F4-A722-B7BF307A91C1}"/>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5" name="直線コネクタ 594">
          <a:extLst>
            <a:ext uri="{FF2B5EF4-FFF2-40B4-BE49-F238E27FC236}">
              <a16:creationId xmlns:a16="http://schemas.microsoft.com/office/drawing/2014/main" id="{A5AEC322-00EC-4DF2-B3A7-1F71865927AA}"/>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6" name="【学校施設】&#10;一人当たり面積平均値テキスト">
          <a:extLst>
            <a:ext uri="{FF2B5EF4-FFF2-40B4-BE49-F238E27FC236}">
              <a16:creationId xmlns:a16="http://schemas.microsoft.com/office/drawing/2014/main" id="{BFB71221-F7B7-4EA3-9A50-FE6C5056269E}"/>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7" name="フローチャート: 判断 596">
          <a:extLst>
            <a:ext uri="{FF2B5EF4-FFF2-40B4-BE49-F238E27FC236}">
              <a16:creationId xmlns:a16="http://schemas.microsoft.com/office/drawing/2014/main" id="{1E32A35D-C0E2-446C-B348-475E222E27D9}"/>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8" name="フローチャート: 判断 597">
          <a:extLst>
            <a:ext uri="{FF2B5EF4-FFF2-40B4-BE49-F238E27FC236}">
              <a16:creationId xmlns:a16="http://schemas.microsoft.com/office/drawing/2014/main" id="{A991C9A2-903F-4708-9260-8B5D14D3BF88}"/>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9" name="フローチャート: 判断 598">
          <a:extLst>
            <a:ext uri="{FF2B5EF4-FFF2-40B4-BE49-F238E27FC236}">
              <a16:creationId xmlns:a16="http://schemas.microsoft.com/office/drawing/2014/main" id="{D10F7503-9395-4622-B702-7B786DC29947}"/>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600" name="フローチャート: 判断 599">
          <a:extLst>
            <a:ext uri="{FF2B5EF4-FFF2-40B4-BE49-F238E27FC236}">
              <a16:creationId xmlns:a16="http://schemas.microsoft.com/office/drawing/2014/main" id="{3B15D7A6-E573-4ADA-8082-C216BFD5CD54}"/>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1" name="フローチャート: 判断 600">
          <a:extLst>
            <a:ext uri="{FF2B5EF4-FFF2-40B4-BE49-F238E27FC236}">
              <a16:creationId xmlns:a16="http://schemas.microsoft.com/office/drawing/2014/main" id="{56BA57F0-90E7-4A4E-BB06-F1D66EBB3863}"/>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57C9781-1B17-4986-869E-FFC3E4E7B32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8C2AA1B-5E7A-4437-8B84-8E4A0903F12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0AA4B59-47CA-438E-B2A2-A9FDC8D28D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AD10E28-B80A-4C51-BE0B-6F567281A3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4EFB7A4-1452-4D77-8FB1-FCE8213DF5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150825</xdr:rowOff>
    </xdr:from>
    <xdr:to>
      <xdr:col>116</xdr:col>
      <xdr:colOff>114300</xdr:colOff>
      <xdr:row>63</xdr:row>
      <xdr:rowOff>80975</xdr:rowOff>
    </xdr:to>
    <xdr:sp macro="" textlink="">
      <xdr:nvSpPr>
        <xdr:cNvPr id="607" name="楕円 606">
          <a:extLst>
            <a:ext uri="{FF2B5EF4-FFF2-40B4-BE49-F238E27FC236}">
              <a16:creationId xmlns:a16="http://schemas.microsoft.com/office/drawing/2014/main" id="{536ECA3F-95C5-42E9-A07E-31EF95EB49D7}"/>
            </a:ext>
          </a:extLst>
        </xdr:cNvPr>
        <xdr:cNvSpPr/>
      </xdr:nvSpPr>
      <xdr:spPr>
        <a:xfrm>
          <a:off x="22110700" y="107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67621</xdr:rowOff>
    </xdr:from>
    <xdr:ext cx="469744" cy="259045"/>
    <xdr:sp macro="" textlink="">
      <xdr:nvSpPr>
        <xdr:cNvPr id="608" name="【学校施設】&#10;一人当たり面積該当値テキスト">
          <a:extLst>
            <a:ext uri="{FF2B5EF4-FFF2-40B4-BE49-F238E27FC236}">
              <a16:creationId xmlns:a16="http://schemas.microsoft.com/office/drawing/2014/main" id="{CE4ECB31-92E6-41DE-B4F9-F9E28E5F32AA}"/>
            </a:ext>
          </a:extLst>
        </xdr:cNvPr>
        <xdr:cNvSpPr txBox="1"/>
      </xdr:nvSpPr>
      <xdr:spPr>
        <a:xfrm>
          <a:off x="22199600" y="1069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153568</xdr:rowOff>
    </xdr:from>
    <xdr:to>
      <xdr:col>112</xdr:col>
      <xdr:colOff>38100</xdr:colOff>
      <xdr:row>63</xdr:row>
      <xdr:rowOff>83718</xdr:rowOff>
    </xdr:to>
    <xdr:sp macro="" textlink="">
      <xdr:nvSpPr>
        <xdr:cNvPr id="609" name="楕円 608">
          <a:extLst>
            <a:ext uri="{FF2B5EF4-FFF2-40B4-BE49-F238E27FC236}">
              <a16:creationId xmlns:a16="http://schemas.microsoft.com/office/drawing/2014/main" id="{A825151C-6AE4-46ED-A73F-4619D373674E}"/>
            </a:ext>
          </a:extLst>
        </xdr:cNvPr>
        <xdr:cNvSpPr/>
      </xdr:nvSpPr>
      <xdr:spPr>
        <a:xfrm>
          <a:off x="21272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30175</xdr:rowOff>
    </xdr:from>
    <xdr:to>
      <xdr:col>116</xdr:col>
      <xdr:colOff>63500</xdr:colOff>
      <xdr:row>63</xdr:row>
      <xdr:rowOff>32918</xdr:rowOff>
    </xdr:to>
    <xdr:cxnSp macro="">
      <xdr:nvCxnSpPr>
        <xdr:cNvPr id="610" name="直線コネクタ 609">
          <a:extLst>
            <a:ext uri="{FF2B5EF4-FFF2-40B4-BE49-F238E27FC236}">
              <a16:creationId xmlns:a16="http://schemas.microsoft.com/office/drawing/2014/main" id="{C55A6A69-77F1-41BF-B019-446B75AE840F}"/>
            </a:ext>
          </a:extLst>
        </xdr:cNvPr>
        <xdr:cNvCxnSpPr/>
      </xdr:nvCxnSpPr>
      <xdr:spPr>
        <a:xfrm flipV="1">
          <a:off x="21323300" y="1083152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156723</xdr:rowOff>
    </xdr:from>
    <xdr:to>
      <xdr:col>107</xdr:col>
      <xdr:colOff>101600</xdr:colOff>
      <xdr:row>63</xdr:row>
      <xdr:rowOff>86873</xdr:rowOff>
    </xdr:to>
    <xdr:sp macro="" textlink="">
      <xdr:nvSpPr>
        <xdr:cNvPr id="611" name="楕円 610">
          <a:extLst>
            <a:ext uri="{FF2B5EF4-FFF2-40B4-BE49-F238E27FC236}">
              <a16:creationId xmlns:a16="http://schemas.microsoft.com/office/drawing/2014/main" id="{4C5252FF-F9C5-41BC-81AB-C36C1AEB2F36}"/>
            </a:ext>
          </a:extLst>
        </xdr:cNvPr>
        <xdr:cNvSpPr/>
      </xdr:nvSpPr>
      <xdr:spPr>
        <a:xfrm>
          <a:off x="20383500" y="107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32918</xdr:rowOff>
    </xdr:from>
    <xdr:to>
      <xdr:col>111</xdr:col>
      <xdr:colOff>177800</xdr:colOff>
      <xdr:row>63</xdr:row>
      <xdr:rowOff>36073</xdr:rowOff>
    </xdr:to>
    <xdr:cxnSp macro="">
      <xdr:nvCxnSpPr>
        <xdr:cNvPr id="612" name="直線コネクタ 611">
          <a:extLst>
            <a:ext uri="{FF2B5EF4-FFF2-40B4-BE49-F238E27FC236}">
              <a16:creationId xmlns:a16="http://schemas.microsoft.com/office/drawing/2014/main" id="{6570C3F0-8CB9-4846-ACCB-B9CA246E821A}"/>
            </a:ext>
          </a:extLst>
        </xdr:cNvPr>
        <xdr:cNvCxnSpPr/>
      </xdr:nvCxnSpPr>
      <xdr:spPr>
        <a:xfrm flipV="1">
          <a:off x="20434300" y="10834268"/>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157683</xdr:rowOff>
    </xdr:from>
    <xdr:to>
      <xdr:col>102</xdr:col>
      <xdr:colOff>165100</xdr:colOff>
      <xdr:row>63</xdr:row>
      <xdr:rowOff>87833</xdr:rowOff>
    </xdr:to>
    <xdr:sp macro="" textlink="">
      <xdr:nvSpPr>
        <xdr:cNvPr id="613" name="楕円 612">
          <a:extLst>
            <a:ext uri="{FF2B5EF4-FFF2-40B4-BE49-F238E27FC236}">
              <a16:creationId xmlns:a16="http://schemas.microsoft.com/office/drawing/2014/main" id="{2DF52FCB-37A6-4BFC-BC03-2FED4212751D}"/>
            </a:ext>
          </a:extLst>
        </xdr:cNvPr>
        <xdr:cNvSpPr/>
      </xdr:nvSpPr>
      <xdr:spPr>
        <a:xfrm>
          <a:off x="19494500" y="107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36073</xdr:rowOff>
    </xdr:from>
    <xdr:to>
      <xdr:col>107</xdr:col>
      <xdr:colOff>50800</xdr:colOff>
      <xdr:row>63</xdr:row>
      <xdr:rowOff>37033</xdr:rowOff>
    </xdr:to>
    <xdr:cxnSp macro="">
      <xdr:nvCxnSpPr>
        <xdr:cNvPr id="614" name="直線コネクタ 613">
          <a:extLst>
            <a:ext uri="{FF2B5EF4-FFF2-40B4-BE49-F238E27FC236}">
              <a16:creationId xmlns:a16="http://schemas.microsoft.com/office/drawing/2014/main" id="{39551D0B-199B-4741-A48A-C6B2D96695C1}"/>
            </a:ext>
          </a:extLst>
        </xdr:cNvPr>
        <xdr:cNvCxnSpPr/>
      </xdr:nvCxnSpPr>
      <xdr:spPr>
        <a:xfrm flipV="1">
          <a:off x="19545300" y="1083742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158414</xdr:rowOff>
    </xdr:from>
    <xdr:to>
      <xdr:col>98</xdr:col>
      <xdr:colOff>38100</xdr:colOff>
      <xdr:row>63</xdr:row>
      <xdr:rowOff>88564</xdr:rowOff>
    </xdr:to>
    <xdr:sp macro="" textlink="">
      <xdr:nvSpPr>
        <xdr:cNvPr id="615" name="楕円 614">
          <a:extLst>
            <a:ext uri="{FF2B5EF4-FFF2-40B4-BE49-F238E27FC236}">
              <a16:creationId xmlns:a16="http://schemas.microsoft.com/office/drawing/2014/main" id="{ADD3DB13-94D4-4CB1-8008-4C5A6062DC2E}"/>
            </a:ext>
          </a:extLst>
        </xdr:cNvPr>
        <xdr:cNvSpPr/>
      </xdr:nvSpPr>
      <xdr:spPr>
        <a:xfrm>
          <a:off x="18605500" y="1078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37033</xdr:rowOff>
    </xdr:from>
    <xdr:to>
      <xdr:col>102</xdr:col>
      <xdr:colOff>114300</xdr:colOff>
      <xdr:row>63</xdr:row>
      <xdr:rowOff>37764</xdr:rowOff>
    </xdr:to>
    <xdr:cxnSp macro="">
      <xdr:nvCxnSpPr>
        <xdr:cNvPr id="616" name="直線コネクタ 615">
          <a:extLst>
            <a:ext uri="{FF2B5EF4-FFF2-40B4-BE49-F238E27FC236}">
              <a16:creationId xmlns:a16="http://schemas.microsoft.com/office/drawing/2014/main" id="{63F52470-A842-4FB7-87A8-2EE83D289694}"/>
            </a:ext>
          </a:extLst>
        </xdr:cNvPr>
        <xdr:cNvCxnSpPr/>
      </xdr:nvCxnSpPr>
      <xdr:spPr>
        <a:xfrm flipV="1">
          <a:off x="18656300" y="1083838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7" name="n_1aveValue【学校施設】&#10;一人当たり面積">
          <a:extLst>
            <a:ext uri="{FF2B5EF4-FFF2-40B4-BE49-F238E27FC236}">
              <a16:creationId xmlns:a16="http://schemas.microsoft.com/office/drawing/2014/main" id="{4B754253-1881-402B-B243-96628538D9FA}"/>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8" name="n_2aveValue【学校施設】&#10;一人当たり面積">
          <a:extLst>
            <a:ext uri="{FF2B5EF4-FFF2-40B4-BE49-F238E27FC236}">
              <a16:creationId xmlns:a16="http://schemas.microsoft.com/office/drawing/2014/main" id="{F4B6BAAC-A89D-46C1-97C8-A1A67A39A177}"/>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9" name="n_3aveValue【学校施設】&#10;一人当たり面積">
          <a:extLst>
            <a:ext uri="{FF2B5EF4-FFF2-40B4-BE49-F238E27FC236}">
              <a16:creationId xmlns:a16="http://schemas.microsoft.com/office/drawing/2014/main" id="{B610C03D-2B60-4745-B5B5-E85B29D0B513}"/>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20" name="n_4aveValue【学校施設】&#10;一人当たり面積">
          <a:extLst>
            <a:ext uri="{FF2B5EF4-FFF2-40B4-BE49-F238E27FC236}">
              <a16:creationId xmlns:a16="http://schemas.microsoft.com/office/drawing/2014/main" id="{9BB25F04-4EFF-4B03-897E-51B5FC52103F}"/>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74845</xdr:rowOff>
    </xdr:from>
    <xdr:ext cx="469744" cy="259045"/>
    <xdr:sp macro="" textlink="">
      <xdr:nvSpPr>
        <xdr:cNvPr id="621" name="n_1mainValue【学校施設】&#10;一人当たり面積">
          <a:extLst>
            <a:ext uri="{FF2B5EF4-FFF2-40B4-BE49-F238E27FC236}">
              <a16:creationId xmlns:a16="http://schemas.microsoft.com/office/drawing/2014/main" id="{9169284A-6AC2-4B4C-B4E2-36F974C7ECE8}"/>
            </a:ext>
          </a:extLst>
        </xdr:cNvPr>
        <xdr:cNvSpPr txBox="1"/>
      </xdr:nvSpPr>
      <xdr:spPr>
        <a:xfrm>
          <a:off x="210757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78000</xdr:rowOff>
    </xdr:from>
    <xdr:ext cx="469744" cy="259045"/>
    <xdr:sp macro="" textlink="">
      <xdr:nvSpPr>
        <xdr:cNvPr id="622" name="n_2mainValue【学校施設】&#10;一人当たり面積">
          <a:extLst>
            <a:ext uri="{FF2B5EF4-FFF2-40B4-BE49-F238E27FC236}">
              <a16:creationId xmlns:a16="http://schemas.microsoft.com/office/drawing/2014/main" id="{B2C298A6-3E35-47FE-995A-78C33C566A7B}"/>
            </a:ext>
          </a:extLst>
        </xdr:cNvPr>
        <xdr:cNvSpPr txBox="1"/>
      </xdr:nvSpPr>
      <xdr:spPr>
        <a:xfrm>
          <a:off x="20199427" y="1087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78960</xdr:rowOff>
    </xdr:from>
    <xdr:ext cx="469744" cy="259045"/>
    <xdr:sp macro="" textlink="">
      <xdr:nvSpPr>
        <xdr:cNvPr id="623" name="n_3mainValue【学校施設】&#10;一人当たり面積">
          <a:extLst>
            <a:ext uri="{FF2B5EF4-FFF2-40B4-BE49-F238E27FC236}">
              <a16:creationId xmlns:a16="http://schemas.microsoft.com/office/drawing/2014/main" id="{8C8AC091-2205-4A8C-963C-A0D79D1E2F35}"/>
            </a:ext>
          </a:extLst>
        </xdr:cNvPr>
        <xdr:cNvSpPr txBox="1"/>
      </xdr:nvSpPr>
      <xdr:spPr>
        <a:xfrm>
          <a:off x="19310427" y="1088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79691</xdr:rowOff>
    </xdr:from>
    <xdr:ext cx="469744" cy="259045"/>
    <xdr:sp macro="" textlink="">
      <xdr:nvSpPr>
        <xdr:cNvPr id="624" name="n_4mainValue【学校施設】&#10;一人当たり面積">
          <a:extLst>
            <a:ext uri="{FF2B5EF4-FFF2-40B4-BE49-F238E27FC236}">
              <a16:creationId xmlns:a16="http://schemas.microsoft.com/office/drawing/2014/main" id="{442EEDA2-3372-4E5C-AD7A-6F5D7B010A14}"/>
            </a:ext>
          </a:extLst>
        </xdr:cNvPr>
        <xdr:cNvSpPr txBox="1"/>
      </xdr:nvSpPr>
      <xdr:spPr>
        <a:xfrm>
          <a:off x="18421427" y="108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E0CC88FB-288E-4349-8066-1E72F6FC4C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EBCC1D76-ABAD-4358-B98B-93F22751DFA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E9E175A1-27EC-48EF-9D56-1D2DE07CBE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66FA799C-FCFA-4120-97CA-6C799AE72A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4EA90DE-D854-4E94-89ED-1746A6CD9B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CAD2FD5B-7CBA-4502-AFEC-861A4A932D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7AE1137D-487A-499A-8E7C-6758A4A542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ED413332-EDA4-4141-86BE-7DA11B81786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D4495453-8265-4B29-B67F-49001CF488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4BBF4A49-A761-41E9-ADDD-D1409C2BCED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DA214671-2DF2-42EC-A06B-71487A2EE7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C2D346E3-0E94-4FAB-BFA3-2B29BCE40A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DFC9D1DD-D925-4197-8936-606B15BDD4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8E1F8BF-FE87-45B7-86F3-4C986B82C3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831B30A8-84FA-431F-9627-CEA440521B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30435B16-8ACD-4E81-A7A7-016468C3BE7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D12B9031-7E75-46DD-9EBE-CA0E0F80418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5CF71BE6-11A5-4A6F-8732-300144F9F4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71F71284-141E-4371-994A-2E744992CB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B999FEF4-19CA-47D3-90DA-C403C32496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63E31E01-5F57-47CC-94C1-DD5D41F6EA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DF7F4666-4D50-4D6F-A222-3E8102B085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E0C36C43-C6FA-4CE8-BE8E-FD0743E9B9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F1A184DA-995F-4E61-8A91-199795A593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AAE0FF29-B4DF-4736-926C-84983677D9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548063B6-8774-4384-9EE6-39A39D67670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779101B2-CDDD-48B1-838B-63560787E32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4F91135F-FC0B-4F27-A41E-940DEF7B6A4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C4D3896D-7850-4867-903E-0375AF344F7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DCC9D199-2906-4D0E-8CBE-84B0B1955C2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C04AA9EB-D1E2-4E28-9684-DACDB9A7FC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33CAFECE-6934-4658-8F2D-A8FA89DC9CF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B9AAA060-BFB4-4A7A-A457-91E0C5FE87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5605F72B-BE8F-499A-AEA9-C5AB876F4AE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D31786F4-8C65-4145-835D-1754CE1D144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3D19C2B4-20CA-4676-8948-0798D00D47F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22D4F652-8037-4272-9F4F-48C3EAD4A8E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2756CFE1-3A3A-41E0-8A08-7EFCD642AA6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5795D378-32EC-4804-B465-1577680E94C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B741D66D-2F1C-4BEA-B93E-A181CF35E5E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B0BF7359-EC5D-42B2-BD11-7F2A414D6A8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4B463C1C-12EE-4695-8146-FF6690C37C20}"/>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7825009D-61A0-4B2D-9BF8-94422EDA8BD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5D6D917B-3C85-4326-820C-5F7D9C8C0B4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9" name="【公民館】&#10;有形固定資産減価償却率最大値テキスト">
          <a:extLst>
            <a:ext uri="{FF2B5EF4-FFF2-40B4-BE49-F238E27FC236}">
              <a16:creationId xmlns:a16="http://schemas.microsoft.com/office/drawing/2014/main" id="{824F6621-3B02-4F13-B296-BE908CFEC3A2}"/>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70" name="直線コネクタ 669">
          <a:extLst>
            <a:ext uri="{FF2B5EF4-FFF2-40B4-BE49-F238E27FC236}">
              <a16:creationId xmlns:a16="http://schemas.microsoft.com/office/drawing/2014/main" id="{53978892-0EDE-456C-AEF3-7C9EC92A25A4}"/>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1" name="【公民館】&#10;有形固定資産減価償却率平均値テキスト">
          <a:extLst>
            <a:ext uri="{FF2B5EF4-FFF2-40B4-BE49-F238E27FC236}">
              <a16:creationId xmlns:a16="http://schemas.microsoft.com/office/drawing/2014/main" id="{75E5E2A9-8010-43CA-8508-561F1304F8F1}"/>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2" name="フローチャート: 判断 671">
          <a:extLst>
            <a:ext uri="{FF2B5EF4-FFF2-40B4-BE49-F238E27FC236}">
              <a16:creationId xmlns:a16="http://schemas.microsoft.com/office/drawing/2014/main" id="{988B8BEE-573D-4D45-930D-D5FB836B6776}"/>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3" name="フローチャート: 判断 672">
          <a:extLst>
            <a:ext uri="{FF2B5EF4-FFF2-40B4-BE49-F238E27FC236}">
              <a16:creationId xmlns:a16="http://schemas.microsoft.com/office/drawing/2014/main" id="{01DF07F9-A066-42E0-9DA8-C32428023407}"/>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4" name="フローチャート: 判断 673">
          <a:extLst>
            <a:ext uri="{FF2B5EF4-FFF2-40B4-BE49-F238E27FC236}">
              <a16:creationId xmlns:a16="http://schemas.microsoft.com/office/drawing/2014/main" id="{79F48B4A-1717-450D-8762-29FB33ADD966}"/>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5" name="フローチャート: 判断 674">
          <a:extLst>
            <a:ext uri="{FF2B5EF4-FFF2-40B4-BE49-F238E27FC236}">
              <a16:creationId xmlns:a16="http://schemas.microsoft.com/office/drawing/2014/main" id="{4920BF62-3EB6-4A2E-83D7-5504A9796B58}"/>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941335E8-C597-438F-BE77-C4FC170ADD88}"/>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B12A516-9765-468A-9FC7-7D8A16CFEC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0E3A3CF-BC9E-4087-B3C9-34D748B718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FDC889E-E55C-4BE2-A4D8-74FEE0A415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66CD4D3-7595-4126-91E2-F959E007224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3A799F5-041E-4701-8FE0-8646312633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110308</xdr:rowOff>
    </xdr:from>
    <xdr:to>
      <xdr:col>85</xdr:col>
      <xdr:colOff>177800</xdr:colOff>
      <xdr:row>109</xdr:row>
      <xdr:rowOff>40458</xdr:rowOff>
    </xdr:to>
    <xdr:sp macro="" textlink="">
      <xdr:nvSpPr>
        <xdr:cNvPr id="682" name="楕円 681">
          <a:extLst>
            <a:ext uri="{FF2B5EF4-FFF2-40B4-BE49-F238E27FC236}">
              <a16:creationId xmlns:a16="http://schemas.microsoft.com/office/drawing/2014/main" id="{66D2DA11-50D9-4AC5-BA8F-3608A68C5A62}"/>
            </a:ext>
          </a:extLst>
        </xdr:cNvPr>
        <xdr:cNvSpPr/>
      </xdr:nvSpPr>
      <xdr:spPr>
        <a:xfrm>
          <a:off x="162687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25235</xdr:rowOff>
    </xdr:from>
    <xdr:ext cx="405111" cy="259045"/>
    <xdr:sp macro="" textlink="">
      <xdr:nvSpPr>
        <xdr:cNvPr id="683" name="【公民館】&#10;有形固定資産減価償却率該当値テキスト">
          <a:extLst>
            <a:ext uri="{FF2B5EF4-FFF2-40B4-BE49-F238E27FC236}">
              <a16:creationId xmlns:a16="http://schemas.microsoft.com/office/drawing/2014/main" id="{2A9C3320-D9F0-49D0-A185-EBC6CD04F313}"/>
            </a:ext>
          </a:extLst>
        </xdr:cNvPr>
        <xdr:cNvSpPr txBox="1"/>
      </xdr:nvSpPr>
      <xdr:spPr>
        <a:xfrm>
          <a:off x="16357600" y="1854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113574</xdr:rowOff>
    </xdr:from>
    <xdr:to>
      <xdr:col>81</xdr:col>
      <xdr:colOff>101600</xdr:colOff>
      <xdr:row>109</xdr:row>
      <xdr:rowOff>43724</xdr:rowOff>
    </xdr:to>
    <xdr:sp macro="" textlink="">
      <xdr:nvSpPr>
        <xdr:cNvPr id="684" name="楕円 683">
          <a:extLst>
            <a:ext uri="{FF2B5EF4-FFF2-40B4-BE49-F238E27FC236}">
              <a16:creationId xmlns:a16="http://schemas.microsoft.com/office/drawing/2014/main" id="{C51E581A-4A43-494C-85F9-989C382B3345}"/>
            </a:ext>
          </a:extLst>
        </xdr:cNvPr>
        <xdr:cNvSpPr/>
      </xdr:nvSpPr>
      <xdr:spPr>
        <a:xfrm>
          <a:off x="15430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161108</xdr:rowOff>
    </xdr:from>
    <xdr:to>
      <xdr:col>85</xdr:col>
      <xdr:colOff>127000</xdr:colOff>
      <xdr:row>108</xdr:row>
      <xdr:rowOff>164374</xdr:rowOff>
    </xdr:to>
    <xdr:cxnSp macro="">
      <xdr:nvCxnSpPr>
        <xdr:cNvPr id="685" name="直線コネクタ 684">
          <a:extLst>
            <a:ext uri="{FF2B5EF4-FFF2-40B4-BE49-F238E27FC236}">
              <a16:creationId xmlns:a16="http://schemas.microsoft.com/office/drawing/2014/main" id="{C739BF40-18BD-46F1-9310-EDA83B3E3E1F}"/>
            </a:ext>
          </a:extLst>
        </xdr:cNvPr>
        <xdr:cNvCxnSpPr/>
      </xdr:nvCxnSpPr>
      <xdr:spPr>
        <a:xfrm flipV="1">
          <a:off x="15481300" y="186777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118473</xdr:rowOff>
    </xdr:from>
    <xdr:to>
      <xdr:col>76</xdr:col>
      <xdr:colOff>165100</xdr:colOff>
      <xdr:row>109</xdr:row>
      <xdr:rowOff>48623</xdr:rowOff>
    </xdr:to>
    <xdr:sp macro="" textlink="">
      <xdr:nvSpPr>
        <xdr:cNvPr id="686" name="楕円 685">
          <a:extLst>
            <a:ext uri="{FF2B5EF4-FFF2-40B4-BE49-F238E27FC236}">
              <a16:creationId xmlns:a16="http://schemas.microsoft.com/office/drawing/2014/main" id="{CFC7FE96-3312-48AD-88F6-D355DE8F4E7D}"/>
            </a:ext>
          </a:extLst>
        </xdr:cNvPr>
        <xdr:cNvSpPr/>
      </xdr:nvSpPr>
      <xdr:spPr>
        <a:xfrm>
          <a:off x="14541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164374</xdr:rowOff>
    </xdr:from>
    <xdr:to>
      <xdr:col>81</xdr:col>
      <xdr:colOff>50800</xdr:colOff>
      <xdr:row>108</xdr:row>
      <xdr:rowOff>169273</xdr:rowOff>
    </xdr:to>
    <xdr:cxnSp macro="">
      <xdr:nvCxnSpPr>
        <xdr:cNvPr id="687" name="直線コネクタ 686">
          <a:extLst>
            <a:ext uri="{FF2B5EF4-FFF2-40B4-BE49-F238E27FC236}">
              <a16:creationId xmlns:a16="http://schemas.microsoft.com/office/drawing/2014/main" id="{02F1BFA4-C9B1-4315-A6B2-24CDA77A1287}"/>
            </a:ext>
          </a:extLst>
        </xdr:cNvPr>
        <xdr:cNvCxnSpPr/>
      </xdr:nvCxnSpPr>
      <xdr:spPr>
        <a:xfrm flipV="1">
          <a:off x="14592300" y="186809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131536</xdr:rowOff>
    </xdr:from>
    <xdr:to>
      <xdr:col>72</xdr:col>
      <xdr:colOff>38100</xdr:colOff>
      <xdr:row>109</xdr:row>
      <xdr:rowOff>61686</xdr:rowOff>
    </xdr:to>
    <xdr:sp macro="" textlink="">
      <xdr:nvSpPr>
        <xdr:cNvPr id="688" name="楕円 687">
          <a:extLst>
            <a:ext uri="{FF2B5EF4-FFF2-40B4-BE49-F238E27FC236}">
              <a16:creationId xmlns:a16="http://schemas.microsoft.com/office/drawing/2014/main" id="{3312B06E-679E-45B1-98D3-B378E55DC7D1}"/>
            </a:ext>
          </a:extLst>
        </xdr:cNvPr>
        <xdr:cNvSpPr/>
      </xdr:nvSpPr>
      <xdr:spPr>
        <a:xfrm>
          <a:off x="13652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169273</xdr:rowOff>
    </xdr:from>
    <xdr:to>
      <xdr:col>76</xdr:col>
      <xdr:colOff>114300</xdr:colOff>
      <xdr:row>109</xdr:row>
      <xdr:rowOff>10886</xdr:rowOff>
    </xdr:to>
    <xdr:cxnSp macro="">
      <xdr:nvCxnSpPr>
        <xdr:cNvPr id="689" name="直線コネクタ 688">
          <a:extLst>
            <a:ext uri="{FF2B5EF4-FFF2-40B4-BE49-F238E27FC236}">
              <a16:creationId xmlns:a16="http://schemas.microsoft.com/office/drawing/2014/main" id="{20739555-E632-497C-B0A3-896B319BBAB6}"/>
            </a:ext>
          </a:extLst>
        </xdr:cNvPr>
        <xdr:cNvCxnSpPr/>
      </xdr:nvCxnSpPr>
      <xdr:spPr>
        <a:xfrm flipV="1">
          <a:off x="13703300" y="1868587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105411</xdr:rowOff>
    </xdr:from>
    <xdr:to>
      <xdr:col>67</xdr:col>
      <xdr:colOff>101600</xdr:colOff>
      <xdr:row>109</xdr:row>
      <xdr:rowOff>35561</xdr:rowOff>
    </xdr:to>
    <xdr:sp macro="" textlink="">
      <xdr:nvSpPr>
        <xdr:cNvPr id="690" name="楕円 689">
          <a:extLst>
            <a:ext uri="{FF2B5EF4-FFF2-40B4-BE49-F238E27FC236}">
              <a16:creationId xmlns:a16="http://schemas.microsoft.com/office/drawing/2014/main" id="{2B64E452-4A3E-4133-B4EC-83FA56097C98}"/>
            </a:ext>
          </a:extLst>
        </xdr:cNvPr>
        <xdr:cNvSpPr/>
      </xdr:nvSpPr>
      <xdr:spPr>
        <a:xfrm>
          <a:off x="12763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156211</xdr:rowOff>
    </xdr:from>
    <xdr:to>
      <xdr:col>71</xdr:col>
      <xdr:colOff>177800</xdr:colOff>
      <xdr:row>109</xdr:row>
      <xdr:rowOff>10886</xdr:rowOff>
    </xdr:to>
    <xdr:cxnSp macro="">
      <xdr:nvCxnSpPr>
        <xdr:cNvPr id="691" name="直線コネクタ 690">
          <a:extLst>
            <a:ext uri="{FF2B5EF4-FFF2-40B4-BE49-F238E27FC236}">
              <a16:creationId xmlns:a16="http://schemas.microsoft.com/office/drawing/2014/main" id="{5F2AAD82-42EF-4BCB-AE6F-67A9DC1FE530}"/>
            </a:ext>
          </a:extLst>
        </xdr:cNvPr>
        <xdr:cNvCxnSpPr/>
      </xdr:nvCxnSpPr>
      <xdr:spPr>
        <a:xfrm>
          <a:off x="12814300" y="186728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2" name="n_1aveValue【公民館】&#10;有形固定資産減価償却率">
          <a:extLst>
            <a:ext uri="{FF2B5EF4-FFF2-40B4-BE49-F238E27FC236}">
              <a16:creationId xmlns:a16="http://schemas.microsoft.com/office/drawing/2014/main" id="{5D5C77E5-87EB-464B-A262-797DB4DE492B}"/>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3" name="n_2aveValue【公民館】&#10;有形固定資産減価償却率">
          <a:extLst>
            <a:ext uri="{FF2B5EF4-FFF2-40B4-BE49-F238E27FC236}">
              <a16:creationId xmlns:a16="http://schemas.microsoft.com/office/drawing/2014/main" id="{6B048D99-6CF0-457B-AC54-0317CC9D7EDD}"/>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4" name="n_3aveValue【公民館】&#10;有形固定資産減価償却率">
          <a:extLst>
            <a:ext uri="{FF2B5EF4-FFF2-40B4-BE49-F238E27FC236}">
              <a16:creationId xmlns:a16="http://schemas.microsoft.com/office/drawing/2014/main" id="{B049668D-739A-476D-AF1F-77E6EC586B55}"/>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5" name="n_4aveValue【公民館】&#10;有形固定資産減価償却率">
          <a:extLst>
            <a:ext uri="{FF2B5EF4-FFF2-40B4-BE49-F238E27FC236}">
              <a16:creationId xmlns:a16="http://schemas.microsoft.com/office/drawing/2014/main" id="{028063C5-A6F7-4799-8257-C9B84CBF3373}"/>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34851</xdr:rowOff>
    </xdr:from>
    <xdr:ext cx="405111" cy="259045"/>
    <xdr:sp macro="" textlink="">
      <xdr:nvSpPr>
        <xdr:cNvPr id="696" name="n_1mainValue【公民館】&#10;有形固定資産減価償却率">
          <a:extLst>
            <a:ext uri="{FF2B5EF4-FFF2-40B4-BE49-F238E27FC236}">
              <a16:creationId xmlns:a16="http://schemas.microsoft.com/office/drawing/2014/main" id="{09077D33-D232-4028-B7B9-6A4DEC15CB62}"/>
            </a:ext>
          </a:extLst>
        </xdr:cNvPr>
        <xdr:cNvSpPr txBox="1"/>
      </xdr:nvSpPr>
      <xdr:spPr>
        <a:xfrm>
          <a:off x="152660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39750</xdr:rowOff>
    </xdr:from>
    <xdr:ext cx="405111" cy="259045"/>
    <xdr:sp macro="" textlink="">
      <xdr:nvSpPr>
        <xdr:cNvPr id="697" name="n_2mainValue【公民館】&#10;有形固定資産減価償却率">
          <a:extLst>
            <a:ext uri="{FF2B5EF4-FFF2-40B4-BE49-F238E27FC236}">
              <a16:creationId xmlns:a16="http://schemas.microsoft.com/office/drawing/2014/main" id="{F58C5124-6E7F-434F-8814-CE7683FC05F7}"/>
            </a:ext>
          </a:extLst>
        </xdr:cNvPr>
        <xdr:cNvSpPr txBox="1"/>
      </xdr:nvSpPr>
      <xdr:spPr>
        <a:xfrm>
          <a:off x="143897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52813</xdr:rowOff>
    </xdr:from>
    <xdr:ext cx="405111" cy="259045"/>
    <xdr:sp macro="" textlink="">
      <xdr:nvSpPr>
        <xdr:cNvPr id="698" name="n_3mainValue【公民館】&#10;有形固定資産減価償却率">
          <a:extLst>
            <a:ext uri="{FF2B5EF4-FFF2-40B4-BE49-F238E27FC236}">
              <a16:creationId xmlns:a16="http://schemas.microsoft.com/office/drawing/2014/main" id="{CAB5663D-A16E-47BF-8585-6E5E3B5ED275}"/>
            </a:ext>
          </a:extLst>
        </xdr:cNvPr>
        <xdr:cNvSpPr txBox="1"/>
      </xdr:nvSpPr>
      <xdr:spPr>
        <a:xfrm>
          <a:off x="13500744" y="187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26688</xdr:rowOff>
    </xdr:from>
    <xdr:ext cx="405111" cy="259045"/>
    <xdr:sp macro="" textlink="">
      <xdr:nvSpPr>
        <xdr:cNvPr id="699" name="n_4mainValue【公民館】&#10;有形固定資産減価償却率">
          <a:extLst>
            <a:ext uri="{FF2B5EF4-FFF2-40B4-BE49-F238E27FC236}">
              <a16:creationId xmlns:a16="http://schemas.microsoft.com/office/drawing/2014/main" id="{DC6D6981-CB9D-4FA0-84DD-EF6CB71B3DA5}"/>
            </a:ext>
          </a:extLst>
        </xdr:cNvPr>
        <xdr:cNvSpPr txBox="1"/>
      </xdr:nvSpPr>
      <xdr:spPr>
        <a:xfrm>
          <a:off x="126117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AD8658B0-2F11-4866-83FC-4E050B63AC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24599F49-FA3A-4126-82B3-61D2494498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3EFA886D-8C31-4EFF-84BE-8898C2BE49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BDDB00E4-B62E-41C3-9421-220719085C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2A6C234D-ED33-4D32-B406-C649FCBC40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47FD2BF1-CC17-4C9B-BD1B-493966C336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AC8C1223-E3FD-438B-9822-F33C4166AE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266EBD73-FF8A-4F80-BB36-0D290FFB02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FB4FBDE4-0DBC-4D5B-83CF-E024F2E2FF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C77F1D71-2882-4180-973C-43923F13CF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39B2ACB8-A7F9-47FD-9ECC-CB2A296FDAA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FF051F80-C926-4E4A-A4BC-74A85CF1A0C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D75616B6-EEBD-46D3-AB60-5E966AA5473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6F9EEDAD-CF5E-438D-BDEF-7AE6C0DBC97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40A48C0F-AA00-4BD4-80B8-14BD1824631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a:extLst>
            <a:ext uri="{FF2B5EF4-FFF2-40B4-BE49-F238E27FC236}">
              <a16:creationId xmlns:a16="http://schemas.microsoft.com/office/drawing/2014/main" id="{D84D353D-6299-4413-B877-37F8AAED369B}"/>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27B4ABE6-D82D-4FC9-A4BF-6BFDB397F93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a:extLst>
            <a:ext uri="{FF2B5EF4-FFF2-40B4-BE49-F238E27FC236}">
              <a16:creationId xmlns:a16="http://schemas.microsoft.com/office/drawing/2014/main" id="{D2E9F81D-0112-4D57-8113-9409A62C3583}"/>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247C010C-20F4-4D6E-9E2F-342C8171448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a:extLst>
            <a:ext uri="{FF2B5EF4-FFF2-40B4-BE49-F238E27FC236}">
              <a16:creationId xmlns:a16="http://schemas.microsoft.com/office/drawing/2014/main" id="{32959526-744F-46B8-93E6-0CC8267311AB}"/>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1EDF215C-D9FD-4ACC-A840-B5EDCEC57D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a:extLst>
            <a:ext uri="{FF2B5EF4-FFF2-40B4-BE49-F238E27FC236}">
              <a16:creationId xmlns:a16="http://schemas.microsoft.com/office/drawing/2014/main" id="{030E6925-E677-46F0-934D-E66BB4DB121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380D3BAC-0ABA-47E7-A021-237CEB253D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3" name="直線コネクタ 722">
          <a:extLst>
            <a:ext uri="{FF2B5EF4-FFF2-40B4-BE49-F238E27FC236}">
              <a16:creationId xmlns:a16="http://schemas.microsoft.com/office/drawing/2014/main" id="{E156A573-6369-43B8-9D13-6E1B62C00C88}"/>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4" name="【公民館】&#10;一人当たり面積最小値テキスト">
          <a:extLst>
            <a:ext uri="{FF2B5EF4-FFF2-40B4-BE49-F238E27FC236}">
              <a16:creationId xmlns:a16="http://schemas.microsoft.com/office/drawing/2014/main" id="{6A13891B-16AF-4896-9952-E2F9EE3EE943}"/>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5" name="直線コネクタ 724">
          <a:extLst>
            <a:ext uri="{FF2B5EF4-FFF2-40B4-BE49-F238E27FC236}">
              <a16:creationId xmlns:a16="http://schemas.microsoft.com/office/drawing/2014/main" id="{41276B23-DA0C-47C9-A23F-BF08E098613C}"/>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6" name="【公民館】&#10;一人当たり面積最大値テキスト">
          <a:extLst>
            <a:ext uri="{FF2B5EF4-FFF2-40B4-BE49-F238E27FC236}">
              <a16:creationId xmlns:a16="http://schemas.microsoft.com/office/drawing/2014/main" id="{74E6F67D-FE46-48B0-9137-847431FAA255}"/>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7" name="直線コネクタ 726">
          <a:extLst>
            <a:ext uri="{FF2B5EF4-FFF2-40B4-BE49-F238E27FC236}">
              <a16:creationId xmlns:a16="http://schemas.microsoft.com/office/drawing/2014/main" id="{396057AA-2626-4868-BD5B-C155556B60C9}"/>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8" name="【公民館】&#10;一人当たり面積平均値テキスト">
          <a:extLst>
            <a:ext uri="{FF2B5EF4-FFF2-40B4-BE49-F238E27FC236}">
              <a16:creationId xmlns:a16="http://schemas.microsoft.com/office/drawing/2014/main" id="{20C84386-A7FB-46EC-B6F1-E0CC5F2ACD34}"/>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9" name="フローチャート: 判断 728">
          <a:extLst>
            <a:ext uri="{FF2B5EF4-FFF2-40B4-BE49-F238E27FC236}">
              <a16:creationId xmlns:a16="http://schemas.microsoft.com/office/drawing/2014/main" id="{262F9219-6B7E-45FF-AB19-9C2C79102A49}"/>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30" name="フローチャート: 判断 729">
          <a:extLst>
            <a:ext uri="{FF2B5EF4-FFF2-40B4-BE49-F238E27FC236}">
              <a16:creationId xmlns:a16="http://schemas.microsoft.com/office/drawing/2014/main" id="{971853C7-895E-47FF-8F41-14A0D3D530C1}"/>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1" name="フローチャート: 判断 730">
          <a:extLst>
            <a:ext uri="{FF2B5EF4-FFF2-40B4-BE49-F238E27FC236}">
              <a16:creationId xmlns:a16="http://schemas.microsoft.com/office/drawing/2014/main" id="{73FE4B01-FACA-4D60-A7D9-C3F80760D098}"/>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2" name="フローチャート: 判断 731">
          <a:extLst>
            <a:ext uri="{FF2B5EF4-FFF2-40B4-BE49-F238E27FC236}">
              <a16:creationId xmlns:a16="http://schemas.microsoft.com/office/drawing/2014/main" id="{2B8811E9-1979-4615-B4A1-39A410B54D68}"/>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3" name="フローチャート: 判断 732">
          <a:extLst>
            <a:ext uri="{FF2B5EF4-FFF2-40B4-BE49-F238E27FC236}">
              <a16:creationId xmlns:a16="http://schemas.microsoft.com/office/drawing/2014/main" id="{832D798A-B6D5-44A4-97EE-FC3FE5225776}"/>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4388F71-EBE9-4451-8DCA-665630915D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B9A7045-4E3D-4D03-BCF9-03EBB73D366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03CA543-B951-4D78-A202-582E779DE3A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34D3C3E-8DA7-452B-ADC5-69D974E1B7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9B17ABF-42CB-4C5A-A150-734AA52481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68605</xdr:rowOff>
    </xdr:from>
    <xdr:to>
      <xdr:col>116</xdr:col>
      <xdr:colOff>114300</xdr:colOff>
      <xdr:row>108</xdr:row>
      <xdr:rowOff>170205</xdr:rowOff>
    </xdr:to>
    <xdr:sp macro="" textlink="">
      <xdr:nvSpPr>
        <xdr:cNvPr id="739" name="楕円 738">
          <a:extLst>
            <a:ext uri="{FF2B5EF4-FFF2-40B4-BE49-F238E27FC236}">
              <a16:creationId xmlns:a16="http://schemas.microsoft.com/office/drawing/2014/main" id="{6F67CDF0-5AB5-47DA-9403-E277A04DE292}"/>
            </a:ext>
          </a:extLst>
        </xdr:cNvPr>
        <xdr:cNvSpPr/>
      </xdr:nvSpPr>
      <xdr:spPr>
        <a:xfrm>
          <a:off x="22110700" y="185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40" name="【公民館】&#10;一人当たり面積該当値テキスト">
          <a:extLst>
            <a:ext uri="{FF2B5EF4-FFF2-40B4-BE49-F238E27FC236}">
              <a16:creationId xmlns:a16="http://schemas.microsoft.com/office/drawing/2014/main" id="{88F7A609-D22D-444A-872D-9D8AE45B80FC}"/>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69292</xdr:rowOff>
    </xdr:from>
    <xdr:to>
      <xdr:col>112</xdr:col>
      <xdr:colOff>38100</xdr:colOff>
      <xdr:row>108</xdr:row>
      <xdr:rowOff>170892</xdr:rowOff>
    </xdr:to>
    <xdr:sp macro="" textlink="">
      <xdr:nvSpPr>
        <xdr:cNvPr id="741" name="楕円 740">
          <a:extLst>
            <a:ext uri="{FF2B5EF4-FFF2-40B4-BE49-F238E27FC236}">
              <a16:creationId xmlns:a16="http://schemas.microsoft.com/office/drawing/2014/main" id="{D8F1A45E-BB60-4DB3-9587-AA16B87C82DB}"/>
            </a:ext>
          </a:extLst>
        </xdr:cNvPr>
        <xdr:cNvSpPr/>
      </xdr:nvSpPr>
      <xdr:spPr>
        <a:xfrm>
          <a:off x="21272500" y="185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119405</xdr:rowOff>
    </xdr:from>
    <xdr:to>
      <xdr:col>116</xdr:col>
      <xdr:colOff>63500</xdr:colOff>
      <xdr:row>108</xdr:row>
      <xdr:rowOff>120092</xdr:rowOff>
    </xdr:to>
    <xdr:cxnSp macro="">
      <xdr:nvCxnSpPr>
        <xdr:cNvPr id="742" name="直線コネクタ 741">
          <a:extLst>
            <a:ext uri="{FF2B5EF4-FFF2-40B4-BE49-F238E27FC236}">
              <a16:creationId xmlns:a16="http://schemas.microsoft.com/office/drawing/2014/main" id="{AF1D10DF-D906-45CC-A745-8BBC42255D1F}"/>
            </a:ext>
          </a:extLst>
        </xdr:cNvPr>
        <xdr:cNvCxnSpPr/>
      </xdr:nvCxnSpPr>
      <xdr:spPr>
        <a:xfrm flipV="1">
          <a:off x="21323300" y="18636005"/>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70053</xdr:rowOff>
    </xdr:from>
    <xdr:to>
      <xdr:col>107</xdr:col>
      <xdr:colOff>101600</xdr:colOff>
      <xdr:row>109</xdr:row>
      <xdr:rowOff>203</xdr:rowOff>
    </xdr:to>
    <xdr:sp macro="" textlink="">
      <xdr:nvSpPr>
        <xdr:cNvPr id="743" name="楕円 742">
          <a:extLst>
            <a:ext uri="{FF2B5EF4-FFF2-40B4-BE49-F238E27FC236}">
              <a16:creationId xmlns:a16="http://schemas.microsoft.com/office/drawing/2014/main" id="{DCB64B12-7809-4A5A-A132-22841F54CCCF}"/>
            </a:ext>
          </a:extLst>
        </xdr:cNvPr>
        <xdr:cNvSpPr/>
      </xdr:nvSpPr>
      <xdr:spPr>
        <a:xfrm>
          <a:off x="20383500" y="185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120092</xdr:rowOff>
    </xdr:from>
    <xdr:to>
      <xdr:col>111</xdr:col>
      <xdr:colOff>177800</xdr:colOff>
      <xdr:row>108</xdr:row>
      <xdr:rowOff>120853</xdr:rowOff>
    </xdr:to>
    <xdr:cxnSp macro="">
      <xdr:nvCxnSpPr>
        <xdr:cNvPr id="744" name="直線コネクタ 743">
          <a:extLst>
            <a:ext uri="{FF2B5EF4-FFF2-40B4-BE49-F238E27FC236}">
              <a16:creationId xmlns:a16="http://schemas.microsoft.com/office/drawing/2014/main" id="{4235FF7D-5328-4855-8FDA-37DC6BD82255}"/>
            </a:ext>
          </a:extLst>
        </xdr:cNvPr>
        <xdr:cNvCxnSpPr/>
      </xdr:nvCxnSpPr>
      <xdr:spPr>
        <a:xfrm flipV="1">
          <a:off x="20434300" y="1863669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70205</xdr:rowOff>
    </xdr:from>
    <xdr:to>
      <xdr:col>102</xdr:col>
      <xdr:colOff>165100</xdr:colOff>
      <xdr:row>109</xdr:row>
      <xdr:rowOff>355</xdr:rowOff>
    </xdr:to>
    <xdr:sp macro="" textlink="">
      <xdr:nvSpPr>
        <xdr:cNvPr id="745" name="楕円 744">
          <a:extLst>
            <a:ext uri="{FF2B5EF4-FFF2-40B4-BE49-F238E27FC236}">
              <a16:creationId xmlns:a16="http://schemas.microsoft.com/office/drawing/2014/main" id="{B6A27E7C-EA2F-47C1-BE63-7E172D4F8BA3}"/>
            </a:ext>
          </a:extLst>
        </xdr:cNvPr>
        <xdr:cNvSpPr/>
      </xdr:nvSpPr>
      <xdr:spPr>
        <a:xfrm>
          <a:off x="19494500" y="185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120853</xdr:rowOff>
    </xdr:from>
    <xdr:to>
      <xdr:col>107</xdr:col>
      <xdr:colOff>50800</xdr:colOff>
      <xdr:row>108</xdr:row>
      <xdr:rowOff>121005</xdr:rowOff>
    </xdr:to>
    <xdr:cxnSp macro="">
      <xdr:nvCxnSpPr>
        <xdr:cNvPr id="746" name="直線コネクタ 745">
          <a:extLst>
            <a:ext uri="{FF2B5EF4-FFF2-40B4-BE49-F238E27FC236}">
              <a16:creationId xmlns:a16="http://schemas.microsoft.com/office/drawing/2014/main" id="{85479CD6-2690-45A0-AE3A-B621091F5C6B}"/>
            </a:ext>
          </a:extLst>
        </xdr:cNvPr>
        <xdr:cNvCxnSpPr/>
      </xdr:nvCxnSpPr>
      <xdr:spPr>
        <a:xfrm flipV="1">
          <a:off x="19545300" y="1863745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70434</xdr:rowOff>
    </xdr:from>
    <xdr:to>
      <xdr:col>98</xdr:col>
      <xdr:colOff>38100</xdr:colOff>
      <xdr:row>109</xdr:row>
      <xdr:rowOff>584</xdr:rowOff>
    </xdr:to>
    <xdr:sp macro="" textlink="">
      <xdr:nvSpPr>
        <xdr:cNvPr id="747" name="楕円 746">
          <a:extLst>
            <a:ext uri="{FF2B5EF4-FFF2-40B4-BE49-F238E27FC236}">
              <a16:creationId xmlns:a16="http://schemas.microsoft.com/office/drawing/2014/main" id="{7A1DA7D8-079F-47B1-BE68-97F1B9EAA4C4}"/>
            </a:ext>
          </a:extLst>
        </xdr:cNvPr>
        <xdr:cNvSpPr/>
      </xdr:nvSpPr>
      <xdr:spPr>
        <a:xfrm>
          <a:off x="18605500" y="185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121005</xdr:rowOff>
    </xdr:from>
    <xdr:to>
      <xdr:col>102</xdr:col>
      <xdr:colOff>114300</xdr:colOff>
      <xdr:row>108</xdr:row>
      <xdr:rowOff>121234</xdr:rowOff>
    </xdr:to>
    <xdr:cxnSp macro="">
      <xdr:nvCxnSpPr>
        <xdr:cNvPr id="748" name="直線コネクタ 747">
          <a:extLst>
            <a:ext uri="{FF2B5EF4-FFF2-40B4-BE49-F238E27FC236}">
              <a16:creationId xmlns:a16="http://schemas.microsoft.com/office/drawing/2014/main" id="{BE7CB6E1-3D50-4030-BC4E-81CCBBD25F8B}"/>
            </a:ext>
          </a:extLst>
        </xdr:cNvPr>
        <xdr:cNvCxnSpPr/>
      </xdr:nvCxnSpPr>
      <xdr:spPr>
        <a:xfrm flipV="1">
          <a:off x="18656300" y="1863760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9" name="n_1aveValue【公民館】&#10;一人当たり面積">
          <a:extLst>
            <a:ext uri="{FF2B5EF4-FFF2-40B4-BE49-F238E27FC236}">
              <a16:creationId xmlns:a16="http://schemas.microsoft.com/office/drawing/2014/main" id="{59562883-ED31-4699-86A6-A120F4485762}"/>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50" name="n_2aveValue【公民館】&#10;一人当たり面積">
          <a:extLst>
            <a:ext uri="{FF2B5EF4-FFF2-40B4-BE49-F238E27FC236}">
              <a16:creationId xmlns:a16="http://schemas.microsoft.com/office/drawing/2014/main" id="{12F8A7AC-05FC-47B3-A93A-5A544BF7FD22}"/>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51" name="n_3aveValue【公民館】&#10;一人当たり面積">
          <a:extLst>
            <a:ext uri="{FF2B5EF4-FFF2-40B4-BE49-F238E27FC236}">
              <a16:creationId xmlns:a16="http://schemas.microsoft.com/office/drawing/2014/main" id="{091E79F7-CDF6-4FEB-84F6-9DC100D0A0D0}"/>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52" name="n_4aveValue【公民館】&#10;一人当たり面積">
          <a:extLst>
            <a:ext uri="{FF2B5EF4-FFF2-40B4-BE49-F238E27FC236}">
              <a16:creationId xmlns:a16="http://schemas.microsoft.com/office/drawing/2014/main" id="{C8DC2DB7-5F59-4FA3-B805-B5CF4EC7FCB6}"/>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162019</xdr:rowOff>
    </xdr:from>
    <xdr:ext cx="469744" cy="259045"/>
    <xdr:sp macro="" textlink="">
      <xdr:nvSpPr>
        <xdr:cNvPr id="753" name="n_1mainValue【公民館】&#10;一人当たり面積">
          <a:extLst>
            <a:ext uri="{FF2B5EF4-FFF2-40B4-BE49-F238E27FC236}">
              <a16:creationId xmlns:a16="http://schemas.microsoft.com/office/drawing/2014/main" id="{EDA809F0-24A6-4521-929E-B334B308AA5C}"/>
            </a:ext>
          </a:extLst>
        </xdr:cNvPr>
        <xdr:cNvSpPr txBox="1"/>
      </xdr:nvSpPr>
      <xdr:spPr>
        <a:xfrm>
          <a:off x="21075727" y="1867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162780</xdr:rowOff>
    </xdr:from>
    <xdr:ext cx="469744" cy="259045"/>
    <xdr:sp macro="" textlink="">
      <xdr:nvSpPr>
        <xdr:cNvPr id="754" name="n_2mainValue【公民館】&#10;一人当たり面積">
          <a:extLst>
            <a:ext uri="{FF2B5EF4-FFF2-40B4-BE49-F238E27FC236}">
              <a16:creationId xmlns:a16="http://schemas.microsoft.com/office/drawing/2014/main" id="{CE8A2A80-5DEC-4286-82C9-EA53268EEA0E}"/>
            </a:ext>
          </a:extLst>
        </xdr:cNvPr>
        <xdr:cNvSpPr txBox="1"/>
      </xdr:nvSpPr>
      <xdr:spPr>
        <a:xfrm>
          <a:off x="20199427" y="186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162932</xdr:rowOff>
    </xdr:from>
    <xdr:ext cx="469744" cy="259045"/>
    <xdr:sp macro="" textlink="">
      <xdr:nvSpPr>
        <xdr:cNvPr id="755" name="n_3mainValue【公民館】&#10;一人当たり面積">
          <a:extLst>
            <a:ext uri="{FF2B5EF4-FFF2-40B4-BE49-F238E27FC236}">
              <a16:creationId xmlns:a16="http://schemas.microsoft.com/office/drawing/2014/main" id="{F01CE699-5BDA-43FD-BB3D-EEDAF109E045}"/>
            </a:ext>
          </a:extLst>
        </xdr:cNvPr>
        <xdr:cNvSpPr txBox="1"/>
      </xdr:nvSpPr>
      <xdr:spPr>
        <a:xfrm>
          <a:off x="19310427" y="186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163161</xdr:rowOff>
    </xdr:from>
    <xdr:ext cx="469744" cy="259045"/>
    <xdr:sp macro="" textlink="">
      <xdr:nvSpPr>
        <xdr:cNvPr id="756" name="n_4mainValue【公民館】&#10;一人当たり面積">
          <a:extLst>
            <a:ext uri="{FF2B5EF4-FFF2-40B4-BE49-F238E27FC236}">
              <a16:creationId xmlns:a16="http://schemas.microsoft.com/office/drawing/2014/main" id="{2E1FCA2A-B855-49B1-B8B8-7DC46B5B8A04}"/>
            </a:ext>
          </a:extLst>
        </xdr:cNvPr>
        <xdr:cNvSpPr txBox="1"/>
      </xdr:nvSpPr>
      <xdr:spPr>
        <a:xfrm>
          <a:off x="18421427" y="186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95D20960-8C8B-4698-987F-04B8DA7D9A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A76257AB-38C3-4CE1-92CE-BB5C89A5AD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5E80A871-B3B0-49C5-8045-2330477C66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多くの路線で法定耐用年数を経過していることで、有形固定資産減価償却率が類似団体平均を大きく上回っている。維持補修と長寿命化を可能な限り図っており、今後も大潟村公共施設等総合管理計画に基づき計画的かつ効率的な改修・更新を推進し、ライフサイクルコストの縮減に努める。</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有形固定資産減価償却率が類似団体平均と同程度である。予防的な修繕等を実施することで、修繕・掛け替えに係る事業費の大規模化及び高コスト化を回避し、ライフサイクルコストの低減を図る。</a:t>
          </a:r>
        </a:p>
        <a:p>
          <a:r>
            <a:rPr kumimoji="1" lang="ja-JP" altLang="en-US" sz="1300">
              <a:latin typeface="ＭＳ Ｐゴシック" panose="020B0600070205080204" pitchFamily="50" charset="-128"/>
              <a:ea typeface="ＭＳ Ｐゴシック" panose="020B0600070205080204" pitchFamily="50" charset="-128"/>
            </a:rPr>
            <a:t>　公営住宅、公民館については、いずれも法定耐用年数を経過した施設が多く、有形固定資産減価償却率が類似団体平均を大きく上回っている。公民館については、今後も、点検・診断や計画的な予防保全による長寿命化を進めていくなど、適正管理に努める。また、公営住宅については、民間活力を活用しながら年次計画での整備を進めており、数年後には有形固定資産減価償却率は改善する見込みであ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認定こども園・幼稚園・保育所、学校施設については、平成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年度に認定こども園、平成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小中学校を建設したため、有形固定資産減価償却率は類似団体平均を下回っており、今後も低い水準が継続する見込みである。特に、認定こども園については、幼稚園と保育所を機能統合した施設となっており、維持補修費の節減に寄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C53540-8CD5-4E72-BE20-D5CADDEBF3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E9A5E58-23B5-4596-AA18-49382C3087C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EC2D33-7486-44E5-A5E4-399ACBBC6E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DCEE6C-C2DF-429F-87CC-0A171B177D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B591B1-096E-4174-824E-9E052E3007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DB6D62-E574-47E4-8736-5F950840AF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B11BC9-2E7C-448D-AAA0-C1FE70C716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B580CA-9713-4913-9FE2-E284DC8137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941E8E-0345-4EF9-8B7B-1C22FB69E8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62C1C4-D19A-42E0-8718-6A02D6F00D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
2,991
170.11
3,901,563
3,708,220
188,326
2,305,439
3,012,873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3AF296-8DB0-41B1-9D74-3B237C38AC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1DD6CE-1180-4548-987A-B18FDC543C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612D5A-B0CA-4942-B474-F08741B9E55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023E51-6F53-4C52-A6F1-E7F7D65922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4696DC-A4B1-4F8B-BF75-0D6B4A7E5C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A177BE8-51DA-44A5-8396-FBD6674B24D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B6368A-5881-4937-8CEE-33134F0C2E8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347820-51C6-451E-866B-2E46BCCDAF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00C1BA-F2AA-42D8-91C8-8A8FAB28E6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5CDA66-63A9-4E51-A0A7-FD159A6472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849DF0-CEFC-4175-B992-EA67C5484E5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F184BA-12EA-40B8-98EC-8157449438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434AD8-7556-4C48-B471-ECEA29E1421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78DCED-34A9-4E5D-B059-D939ACA67B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05C81F-9C68-4561-BE9B-5F69B71F6E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C23884-B00D-4138-99CE-57C7429390B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46C66F-D22D-4FB5-AA29-0CDE346181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66895F-1102-4611-AA9E-6968D11165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EFCDF3-5F27-47C2-A635-AC0F3E0F31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FA2360-3430-4FDF-9933-FF4496DD4D6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F5A16B-A81C-496C-8A06-604C322D66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6EE3CD-06B5-42A4-8C06-22C50B2EBAE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A6C5E8-8BB1-47EF-B4C8-EF522B25C8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D8D220-A4E6-4AF7-88A9-15D863B57C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CC61D7-E3A2-4C7E-82A7-6617230F2C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9D4E86-29B9-4CEB-90B5-4AB1AB933CD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F0D5843-82AF-4643-98D7-AC76470E66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47BC1C-EA57-4A06-AF01-9C3640D2B5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661F2C-5A9B-4D83-A39E-170C96228A1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A890434-90EF-43DE-AA81-E569792A6D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FEA7A9D-6222-48E4-B68E-E7FCC7EB98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B9EA1D0-A9BA-46BC-A60F-A7A72C536C4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F06EDD6-F59F-41A2-A7DD-8A3688B613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5030A04-7D51-4A52-88AB-D799EED372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5C5F4ED-DF25-4515-8CC7-7E67FA3860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0C0137A-4243-4029-86E2-8A076218144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A48C5F1-EF49-473F-8163-715F8AFD9E6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EEE8C2C-A84F-4876-9AAB-602F45F98B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26BA5E0-C31C-47F0-A9CF-FFD122DF42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82BCC47-1F55-434B-BEA1-B49A0A8614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81F1812-DB7E-499F-AFA1-8F62C7D268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E8DF7A8-39E4-4BBA-A036-3795F39D80E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290EF3F-267B-4599-A116-318CA6189C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DD97E28-6994-4BA4-8A09-0F4AA10E0F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C10574C-0BD4-49EE-BD7D-705C1C2C3F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934B4E5-6959-46E1-BB98-2EADFFF922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8C8C0B5-1BE9-437C-BE0A-CCD039FEE70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C0FBFD9-A282-40BA-AD9C-CFCD2A55382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204E0DD-FA52-4D93-89D4-7E3D58094BA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6B9FAB08-D6E0-4BEE-8B2A-9EA3F984DD0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AB03FE2-EAB9-4896-9F4A-653A6F7CE74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E22D9CC0-A2C3-480F-B3A8-25B8C65B5FA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C32834A-5964-4584-B1D6-C4CE88830B3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F44512B9-5D20-4579-B867-4D604217A09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21C77209-AC85-4D74-BA6B-57480D16104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6DF9833-EFD3-47C3-91B1-CD96AF38CDA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C45B45A-FA22-470E-9B49-973CBDC7581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82DB0C89-E02E-4BBF-9CEB-9CC816867BC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0261DCB-7526-40A6-A737-5CDDE2ED5A5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30670F1-2478-4DEF-922C-3019472044A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021E42C-F31A-4AE7-B61B-1F0B96F093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6E3A50D-E752-474F-B483-1BACD482612E}"/>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129F6C6-2812-4C60-8CEC-6EB47A5F301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4DD3F47-A0ED-48A1-BE90-B57A2CAEE80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6299D81F-A42F-4C2C-87FC-FF35FBA6080B}"/>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3AB52712-8747-4F91-8D61-CB738D99F922}"/>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3EEA36F-0F35-4ACC-9BE7-D73ED65F2DB9}"/>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778EB423-FC3A-4E67-9550-2BBB37E57A52}"/>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017117A9-B8A9-440D-930B-C390C17181D1}"/>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D81645D2-A1D0-470F-88F7-8F7F6F4A1C3B}"/>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8BAF1EB8-453C-481B-901D-57CCE7F5BBA8}"/>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8336C445-0468-47C4-A8A8-F9E7C2EE0AA3}"/>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489C3E5-A3C9-47E9-B5FB-169A8DAC495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087E447-212E-4D04-BAF3-92131004C3B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46012A4-C75C-42D6-A3DE-9ABB37E918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7CCDC6B-5E11-4D81-96C2-00AE58F247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E4A7C9C-8E98-4484-B1CC-40A0B32F4DA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99695</xdr:rowOff>
    </xdr:from>
    <xdr:to>
      <xdr:col>24</xdr:col>
      <xdr:colOff>114300</xdr:colOff>
      <xdr:row>64</xdr:row>
      <xdr:rowOff>29845</xdr:rowOff>
    </xdr:to>
    <xdr:sp macro="" textlink="">
      <xdr:nvSpPr>
        <xdr:cNvPr id="89" name="楕円 88">
          <a:extLst>
            <a:ext uri="{FF2B5EF4-FFF2-40B4-BE49-F238E27FC236}">
              <a16:creationId xmlns:a16="http://schemas.microsoft.com/office/drawing/2014/main" id="{FEEDE8C1-D094-428D-808C-3EF15F370BD4}"/>
            </a:ext>
          </a:extLst>
        </xdr:cNvPr>
        <xdr:cNvSpPr/>
      </xdr:nvSpPr>
      <xdr:spPr>
        <a:xfrm>
          <a:off x="4584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14622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327E59B4-8318-43C4-A231-CF94DAF999B8}"/>
            </a:ext>
          </a:extLst>
        </xdr:cNvPr>
        <xdr:cNvSpPr txBox="1"/>
      </xdr:nvSpPr>
      <xdr:spPr>
        <a:xfrm>
          <a:off x="4673600" y="1081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65405</xdr:rowOff>
    </xdr:from>
    <xdr:to>
      <xdr:col>20</xdr:col>
      <xdr:colOff>38100</xdr:colOff>
      <xdr:row>63</xdr:row>
      <xdr:rowOff>167005</xdr:rowOff>
    </xdr:to>
    <xdr:sp macro="" textlink="">
      <xdr:nvSpPr>
        <xdr:cNvPr id="91" name="楕円 90">
          <a:extLst>
            <a:ext uri="{FF2B5EF4-FFF2-40B4-BE49-F238E27FC236}">
              <a16:creationId xmlns:a16="http://schemas.microsoft.com/office/drawing/2014/main" id="{5BCBC2B5-107E-4488-A8CC-DAC6F63F2463}"/>
            </a:ext>
          </a:extLst>
        </xdr:cNvPr>
        <xdr:cNvSpPr/>
      </xdr:nvSpPr>
      <xdr:spPr>
        <a:xfrm>
          <a:off x="3746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116205</xdr:rowOff>
    </xdr:from>
    <xdr:to>
      <xdr:col>24</xdr:col>
      <xdr:colOff>63500</xdr:colOff>
      <xdr:row>63</xdr:row>
      <xdr:rowOff>150495</xdr:rowOff>
    </xdr:to>
    <xdr:cxnSp macro="">
      <xdr:nvCxnSpPr>
        <xdr:cNvPr id="92" name="直線コネクタ 91">
          <a:extLst>
            <a:ext uri="{FF2B5EF4-FFF2-40B4-BE49-F238E27FC236}">
              <a16:creationId xmlns:a16="http://schemas.microsoft.com/office/drawing/2014/main" id="{5B0B30A9-B767-4258-B3E4-0376AB379BE5}"/>
            </a:ext>
          </a:extLst>
        </xdr:cNvPr>
        <xdr:cNvCxnSpPr/>
      </xdr:nvCxnSpPr>
      <xdr:spPr>
        <a:xfrm>
          <a:off x="3797300" y="109175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93" name="楕円 92">
          <a:extLst>
            <a:ext uri="{FF2B5EF4-FFF2-40B4-BE49-F238E27FC236}">
              <a16:creationId xmlns:a16="http://schemas.microsoft.com/office/drawing/2014/main" id="{182D919C-9BCD-4D7A-AFD8-FEC31EEBD9FA}"/>
            </a:ext>
          </a:extLst>
        </xdr:cNvPr>
        <xdr:cNvSpPr/>
      </xdr:nvSpPr>
      <xdr:spPr>
        <a:xfrm>
          <a:off x="2857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116205</xdr:rowOff>
    </xdr:to>
    <xdr:cxnSp macro="">
      <xdr:nvCxnSpPr>
        <xdr:cNvPr id="94" name="直線コネクタ 93">
          <a:extLst>
            <a:ext uri="{FF2B5EF4-FFF2-40B4-BE49-F238E27FC236}">
              <a16:creationId xmlns:a16="http://schemas.microsoft.com/office/drawing/2014/main" id="{F33BB480-E711-48B2-897A-0E48FBBA7958}"/>
            </a:ext>
          </a:extLst>
        </xdr:cNvPr>
        <xdr:cNvCxnSpPr/>
      </xdr:nvCxnSpPr>
      <xdr:spPr>
        <a:xfrm>
          <a:off x="2908300" y="10869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135890</xdr:rowOff>
    </xdr:from>
    <xdr:to>
      <xdr:col>10</xdr:col>
      <xdr:colOff>165100</xdr:colOff>
      <xdr:row>63</xdr:row>
      <xdr:rowOff>66040</xdr:rowOff>
    </xdr:to>
    <xdr:sp macro="" textlink="">
      <xdr:nvSpPr>
        <xdr:cNvPr id="95" name="楕円 94">
          <a:extLst>
            <a:ext uri="{FF2B5EF4-FFF2-40B4-BE49-F238E27FC236}">
              <a16:creationId xmlns:a16="http://schemas.microsoft.com/office/drawing/2014/main" id="{9370206D-CC78-40BE-97E2-CF846DB481E3}"/>
            </a:ext>
          </a:extLst>
        </xdr:cNvPr>
        <xdr:cNvSpPr/>
      </xdr:nvSpPr>
      <xdr:spPr>
        <a:xfrm>
          <a:off x="196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15240</xdr:rowOff>
    </xdr:from>
    <xdr:to>
      <xdr:col>15</xdr:col>
      <xdr:colOff>50800</xdr:colOff>
      <xdr:row>63</xdr:row>
      <xdr:rowOff>68580</xdr:rowOff>
    </xdr:to>
    <xdr:cxnSp macro="">
      <xdr:nvCxnSpPr>
        <xdr:cNvPr id="96" name="直線コネクタ 95">
          <a:extLst>
            <a:ext uri="{FF2B5EF4-FFF2-40B4-BE49-F238E27FC236}">
              <a16:creationId xmlns:a16="http://schemas.microsoft.com/office/drawing/2014/main" id="{6B5C6DCD-B23D-41FA-91FF-9D6E416F1950}"/>
            </a:ext>
          </a:extLst>
        </xdr:cNvPr>
        <xdr:cNvCxnSpPr/>
      </xdr:nvCxnSpPr>
      <xdr:spPr>
        <a:xfrm>
          <a:off x="2019300" y="108165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93980</xdr:rowOff>
    </xdr:from>
    <xdr:to>
      <xdr:col>6</xdr:col>
      <xdr:colOff>38100</xdr:colOff>
      <xdr:row>63</xdr:row>
      <xdr:rowOff>24130</xdr:rowOff>
    </xdr:to>
    <xdr:sp macro="" textlink="">
      <xdr:nvSpPr>
        <xdr:cNvPr id="97" name="楕円 96">
          <a:extLst>
            <a:ext uri="{FF2B5EF4-FFF2-40B4-BE49-F238E27FC236}">
              <a16:creationId xmlns:a16="http://schemas.microsoft.com/office/drawing/2014/main" id="{0754AD14-4323-414D-BCC9-00F92D747555}"/>
            </a:ext>
          </a:extLst>
        </xdr:cNvPr>
        <xdr:cNvSpPr/>
      </xdr:nvSpPr>
      <xdr:spPr>
        <a:xfrm>
          <a:off x="107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144780</xdr:rowOff>
    </xdr:from>
    <xdr:to>
      <xdr:col>10</xdr:col>
      <xdr:colOff>114300</xdr:colOff>
      <xdr:row>63</xdr:row>
      <xdr:rowOff>15240</xdr:rowOff>
    </xdr:to>
    <xdr:cxnSp macro="">
      <xdr:nvCxnSpPr>
        <xdr:cNvPr id="98" name="直線コネクタ 97">
          <a:extLst>
            <a:ext uri="{FF2B5EF4-FFF2-40B4-BE49-F238E27FC236}">
              <a16:creationId xmlns:a16="http://schemas.microsoft.com/office/drawing/2014/main" id="{A13683DC-E7BB-410E-AD95-3D9E1E1382C2}"/>
            </a:ext>
          </a:extLst>
        </xdr:cNvPr>
        <xdr:cNvCxnSpPr/>
      </xdr:nvCxnSpPr>
      <xdr:spPr>
        <a:xfrm>
          <a:off x="1130300" y="107746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B15A0A81-B677-4768-A6D4-E8ECB6A5CCA9}"/>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2D3216BA-CFA8-44DB-9588-8D1F6DA3EBEE}"/>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F37E485F-26DB-40E8-AADD-9E27385F129B}"/>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7F9D59CF-5947-4087-A9DC-168CF3569330}"/>
            </a:ext>
          </a:extLst>
        </xdr:cNvPr>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158132</xdr:rowOff>
    </xdr:from>
    <xdr:ext cx="405111" cy="259045"/>
    <xdr:sp macro="" textlink="">
      <xdr:nvSpPr>
        <xdr:cNvPr id="103" name="n_1mainValue【体育館・プール】&#10;有形固定資産減価償却率">
          <a:extLst>
            <a:ext uri="{FF2B5EF4-FFF2-40B4-BE49-F238E27FC236}">
              <a16:creationId xmlns:a16="http://schemas.microsoft.com/office/drawing/2014/main" id="{60B5E21B-F530-4A79-A1ED-4B6D232F682D}"/>
            </a:ext>
          </a:extLst>
        </xdr:cNvPr>
        <xdr:cNvSpPr txBox="1"/>
      </xdr:nvSpPr>
      <xdr:spPr>
        <a:xfrm>
          <a:off x="35820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104" name="n_2mainValue【体育館・プール】&#10;有形固定資産減価償却率">
          <a:extLst>
            <a:ext uri="{FF2B5EF4-FFF2-40B4-BE49-F238E27FC236}">
              <a16:creationId xmlns:a16="http://schemas.microsoft.com/office/drawing/2014/main" id="{D1A70807-0CA9-451A-B9BC-914D90214C21}"/>
            </a:ext>
          </a:extLst>
        </xdr:cNvPr>
        <xdr:cNvSpPr txBox="1"/>
      </xdr:nvSpPr>
      <xdr:spPr>
        <a:xfrm>
          <a:off x="2705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57167</xdr:rowOff>
    </xdr:from>
    <xdr:ext cx="405111" cy="259045"/>
    <xdr:sp macro="" textlink="">
      <xdr:nvSpPr>
        <xdr:cNvPr id="105" name="n_3mainValue【体育館・プール】&#10;有形固定資産減価償却率">
          <a:extLst>
            <a:ext uri="{FF2B5EF4-FFF2-40B4-BE49-F238E27FC236}">
              <a16:creationId xmlns:a16="http://schemas.microsoft.com/office/drawing/2014/main" id="{8D823B37-A9AE-43E2-ADAB-6BFFAC212544}"/>
            </a:ext>
          </a:extLst>
        </xdr:cNvPr>
        <xdr:cNvSpPr txBox="1"/>
      </xdr:nvSpPr>
      <xdr:spPr>
        <a:xfrm>
          <a:off x="1816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15257</xdr:rowOff>
    </xdr:from>
    <xdr:ext cx="405111" cy="259045"/>
    <xdr:sp macro="" textlink="">
      <xdr:nvSpPr>
        <xdr:cNvPr id="106" name="n_4mainValue【体育館・プール】&#10;有形固定資産減価償却率">
          <a:extLst>
            <a:ext uri="{FF2B5EF4-FFF2-40B4-BE49-F238E27FC236}">
              <a16:creationId xmlns:a16="http://schemas.microsoft.com/office/drawing/2014/main" id="{05FDCB7E-EEB4-4163-9AF3-3F98BFE42C5F}"/>
            </a:ext>
          </a:extLst>
        </xdr:cNvPr>
        <xdr:cNvSpPr txBox="1"/>
      </xdr:nvSpPr>
      <xdr:spPr>
        <a:xfrm>
          <a:off x="927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C6C8DBE-A20B-4C9B-B7D0-D383960785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1F787B2F-C510-47AF-8344-73E141797E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208F1768-5E21-426F-8B9B-F39569E5B91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787FF8B8-E5E5-46AE-82F0-B27835B546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A38CCEFD-95BA-44BE-9C5D-0C2E62B634D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FA58C31E-80E2-4E65-9257-F4BEDAD3347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CE2A0007-0C5A-4304-A010-4BB95A5D8A0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EFD7DB3-1C47-43D7-9C8E-FB67A1F6FB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8B59006-CE86-4693-9588-83551548A21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CC3EE62-FC77-4754-BD6D-A95C5530EA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25E193F9-B4C1-4878-B26E-ADC1872668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916C0869-260B-4726-B0F0-5205A993429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F6622042-227A-4762-9831-32C119A7B72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97972F12-23FD-4B75-9CE5-8D4220F1DBE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84B75DC7-7319-4B68-80A9-4F3C4923E10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F7BD542C-B8A5-455F-A3D0-2EF9222E33F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628C432-71E3-4AAD-9CBC-C3686FB19C4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D0C59991-9A06-4437-A292-09F9EEFCA70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E903B1AC-34F5-464F-9798-F21916482C4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4F51460A-2321-45AA-961E-7A138D32568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3A7D8CEF-B7A4-423D-B6F5-D3283BAD093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2A5C3620-F82C-45FB-AFDE-24F732C0869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3A579A22-D0B6-4E38-B890-344827EADC1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6BB8EB9E-AE64-4E4A-B143-C71D000AFDD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99CE1CB8-306D-4423-95AC-E89FCC07F9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46279D10-20F3-4F13-BFC4-DE09E81B11B2}"/>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894B1884-8A3A-4E43-8408-11F8EB66F130}"/>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B30DD24A-D49F-4D59-B6F1-FDE9B7D516DB}"/>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1D583E37-B9EA-431C-91AC-62D262C0771B}"/>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D1FAA746-7C9A-45C6-9BB1-BF9FE044C300}"/>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a:extLst>
            <a:ext uri="{FF2B5EF4-FFF2-40B4-BE49-F238E27FC236}">
              <a16:creationId xmlns:a16="http://schemas.microsoft.com/office/drawing/2014/main" id="{87579B6A-D515-4F3F-8236-BB2D1C252DD1}"/>
            </a:ext>
          </a:extLst>
        </xdr:cNvPr>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49F19C2A-A64D-4781-A64F-21718F6CD06E}"/>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B7CC8C25-8102-4FB8-9F72-A94CD46D841F}"/>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641F2232-8D1E-4181-84C6-29C452719BFA}"/>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5C351063-9560-4A21-AA2D-7D09B0A4D857}"/>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74C5218F-A3D5-4B55-9EDE-FABBE16650BF}"/>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2734BCB-CF62-41E4-9FB8-596F1854DC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ED355C8-A2AA-4846-B003-CE9C9EDA3F6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3AABB76-C644-4CC3-ADFF-A2C23BB5D4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6AB4F97-25C3-49C0-884A-183BB17C3BB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AC863A3A-9389-4FC1-BA10-9603277DCA4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37374</xdr:rowOff>
    </xdr:from>
    <xdr:to>
      <xdr:col>55</xdr:col>
      <xdr:colOff>50800</xdr:colOff>
      <xdr:row>62</xdr:row>
      <xdr:rowOff>138974</xdr:rowOff>
    </xdr:to>
    <xdr:sp macro="" textlink="">
      <xdr:nvSpPr>
        <xdr:cNvPr id="148" name="楕円 147">
          <a:extLst>
            <a:ext uri="{FF2B5EF4-FFF2-40B4-BE49-F238E27FC236}">
              <a16:creationId xmlns:a16="http://schemas.microsoft.com/office/drawing/2014/main" id="{B5177D66-0146-4D3D-9E1E-D34F5BD469E6}"/>
            </a:ext>
          </a:extLst>
        </xdr:cNvPr>
        <xdr:cNvSpPr/>
      </xdr:nvSpPr>
      <xdr:spPr>
        <a:xfrm>
          <a:off x="104267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60251</xdr:rowOff>
    </xdr:from>
    <xdr:ext cx="469744" cy="259045"/>
    <xdr:sp macro="" textlink="">
      <xdr:nvSpPr>
        <xdr:cNvPr id="149" name="【体育館・プール】&#10;一人当たり面積該当値テキスト">
          <a:extLst>
            <a:ext uri="{FF2B5EF4-FFF2-40B4-BE49-F238E27FC236}">
              <a16:creationId xmlns:a16="http://schemas.microsoft.com/office/drawing/2014/main" id="{1D76C203-7A58-4259-B56F-446F38B6A92E}"/>
            </a:ext>
          </a:extLst>
        </xdr:cNvPr>
        <xdr:cNvSpPr txBox="1"/>
      </xdr:nvSpPr>
      <xdr:spPr>
        <a:xfrm>
          <a:off x="10515600" y="10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44886</xdr:rowOff>
    </xdr:from>
    <xdr:to>
      <xdr:col>50</xdr:col>
      <xdr:colOff>165100</xdr:colOff>
      <xdr:row>62</xdr:row>
      <xdr:rowOff>146486</xdr:rowOff>
    </xdr:to>
    <xdr:sp macro="" textlink="">
      <xdr:nvSpPr>
        <xdr:cNvPr id="150" name="楕円 149">
          <a:extLst>
            <a:ext uri="{FF2B5EF4-FFF2-40B4-BE49-F238E27FC236}">
              <a16:creationId xmlns:a16="http://schemas.microsoft.com/office/drawing/2014/main" id="{86E22558-A6EE-4369-AF5F-F440445EA432}"/>
            </a:ext>
          </a:extLst>
        </xdr:cNvPr>
        <xdr:cNvSpPr/>
      </xdr:nvSpPr>
      <xdr:spPr>
        <a:xfrm>
          <a:off x="9588500" y="106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88174</xdr:rowOff>
    </xdr:from>
    <xdr:to>
      <xdr:col>55</xdr:col>
      <xdr:colOff>0</xdr:colOff>
      <xdr:row>62</xdr:row>
      <xdr:rowOff>95686</xdr:rowOff>
    </xdr:to>
    <xdr:cxnSp macro="">
      <xdr:nvCxnSpPr>
        <xdr:cNvPr id="151" name="直線コネクタ 150">
          <a:extLst>
            <a:ext uri="{FF2B5EF4-FFF2-40B4-BE49-F238E27FC236}">
              <a16:creationId xmlns:a16="http://schemas.microsoft.com/office/drawing/2014/main" id="{256CFDE9-4B54-4DC9-8322-CCA28E9A2A5D}"/>
            </a:ext>
          </a:extLst>
        </xdr:cNvPr>
        <xdr:cNvCxnSpPr/>
      </xdr:nvCxnSpPr>
      <xdr:spPr>
        <a:xfrm flipV="1">
          <a:off x="9639300" y="10718074"/>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53377</xdr:rowOff>
    </xdr:from>
    <xdr:to>
      <xdr:col>46</xdr:col>
      <xdr:colOff>38100</xdr:colOff>
      <xdr:row>62</xdr:row>
      <xdr:rowOff>154977</xdr:rowOff>
    </xdr:to>
    <xdr:sp macro="" textlink="">
      <xdr:nvSpPr>
        <xdr:cNvPr id="152" name="楕円 151">
          <a:extLst>
            <a:ext uri="{FF2B5EF4-FFF2-40B4-BE49-F238E27FC236}">
              <a16:creationId xmlns:a16="http://schemas.microsoft.com/office/drawing/2014/main" id="{9258C521-46EA-40A7-AE92-4F3D9823BC63}"/>
            </a:ext>
          </a:extLst>
        </xdr:cNvPr>
        <xdr:cNvSpPr/>
      </xdr:nvSpPr>
      <xdr:spPr>
        <a:xfrm>
          <a:off x="8699500" y="106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95686</xdr:rowOff>
    </xdr:from>
    <xdr:to>
      <xdr:col>50</xdr:col>
      <xdr:colOff>114300</xdr:colOff>
      <xdr:row>62</xdr:row>
      <xdr:rowOff>104177</xdr:rowOff>
    </xdr:to>
    <xdr:cxnSp macro="">
      <xdr:nvCxnSpPr>
        <xdr:cNvPr id="153" name="直線コネクタ 152">
          <a:extLst>
            <a:ext uri="{FF2B5EF4-FFF2-40B4-BE49-F238E27FC236}">
              <a16:creationId xmlns:a16="http://schemas.microsoft.com/office/drawing/2014/main" id="{72F8C348-2D4A-4654-9813-A573D344F98D}"/>
            </a:ext>
          </a:extLst>
        </xdr:cNvPr>
        <xdr:cNvCxnSpPr/>
      </xdr:nvCxnSpPr>
      <xdr:spPr>
        <a:xfrm flipV="1">
          <a:off x="8750300" y="1072558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55989</xdr:rowOff>
    </xdr:from>
    <xdr:to>
      <xdr:col>41</xdr:col>
      <xdr:colOff>101600</xdr:colOff>
      <xdr:row>62</xdr:row>
      <xdr:rowOff>157589</xdr:rowOff>
    </xdr:to>
    <xdr:sp macro="" textlink="">
      <xdr:nvSpPr>
        <xdr:cNvPr id="154" name="楕円 153">
          <a:extLst>
            <a:ext uri="{FF2B5EF4-FFF2-40B4-BE49-F238E27FC236}">
              <a16:creationId xmlns:a16="http://schemas.microsoft.com/office/drawing/2014/main" id="{EF181279-0982-4146-A374-07BC59871BA8}"/>
            </a:ext>
          </a:extLst>
        </xdr:cNvPr>
        <xdr:cNvSpPr/>
      </xdr:nvSpPr>
      <xdr:spPr>
        <a:xfrm>
          <a:off x="7810500" y="106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104177</xdr:rowOff>
    </xdr:from>
    <xdr:to>
      <xdr:col>45</xdr:col>
      <xdr:colOff>177800</xdr:colOff>
      <xdr:row>62</xdr:row>
      <xdr:rowOff>106789</xdr:rowOff>
    </xdr:to>
    <xdr:cxnSp macro="">
      <xdr:nvCxnSpPr>
        <xdr:cNvPr id="155" name="直線コネクタ 154">
          <a:extLst>
            <a:ext uri="{FF2B5EF4-FFF2-40B4-BE49-F238E27FC236}">
              <a16:creationId xmlns:a16="http://schemas.microsoft.com/office/drawing/2014/main" id="{CF3579DC-C7A3-4E76-96DF-2A1A4FCD947F}"/>
            </a:ext>
          </a:extLst>
        </xdr:cNvPr>
        <xdr:cNvCxnSpPr/>
      </xdr:nvCxnSpPr>
      <xdr:spPr>
        <a:xfrm flipV="1">
          <a:off x="7861300" y="1073407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57948</xdr:rowOff>
    </xdr:from>
    <xdr:to>
      <xdr:col>36</xdr:col>
      <xdr:colOff>165100</xdr:colOff>
      <xdr:row>62</xdr:row>
      <xdr:rowOff>159548</xdr:rowOff>
    </xdr:to>
    <xdr:sp macro="" textlink="">
      <xdr:nvSpPr>
        <xdr:cNvPr id="156" name="楕円 155">
          <a:extLst>
            <a:ext uri="{FF2B5EF4-FFF2-40B4-BE49-F238E27FC236}">
              <a16:creationId xmlns:a16="http://schemas.microsoft.com/office/drawing/2014/main" id="{502BBCFB-8CCD-4E87-B268-35FD40A4D742}"/>
            </a:ext>
          </a:extLst>
        </xdr:cNvPr>
        <xdr:cNvSpPr/>
      </xdr:nvSpPr>
      <xdr:spPr>
        <a:xfrm>
          <a:off x="6921500" y="106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106789</xdr:rowOff>
    </xdr:from>
    <xdr:to>
      <xdr:col>41</xdr:col>
      <xdr:colOff>50800</xdr:colOff>
      <xdr:row>62</xdr:row>
      <xdr:rowOff>108748</xdr:rowOff>
    </xdr:to>
    <xdr:cxnSp macro="">
      <xdr:nvCxnSpPr>
        <xdr:cNvPr id="157" name="直線コネクタ 156">
          <a:extLst>
            <a:ext uri="{FF2B5EF4-FFF2-40B4-BE49-F238E27FC236}">
              <a16:creationId xmlns:a16="http://schemas.microsoft.com/office/drawing/2014/main" id="{CF7E15BF-26AB-4D50-96DD-63A4DF9FD601}"/>
            </a:ext>
          </a:extLst>
        </xdr:cNvPr>
        <xdr:cNvCxnSpPr/>
      </xdr:nvCxnSpPr>
      <xdr:spPr>
        <a:xfrm flipV="1">
          <a:off x="6972300" y="1073668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12867688-EC1B-4A4B-BED3-9039C83C4CD7}"/>
            </a:ext>
          </a:extLst>
        </xdr:cNvPr>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B9DC332F-BC16-4A82-82AA-FC7E9BCA704D}"/>
            </a:ext>
          </a:extLst>
        </xdr:cNvPr>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a:extLst>
            <a:ext uri="{FF2B5EF4-FFF2-40B4-BE49-F238E27FC236}">
              <a16:creationId xmlns:a16="http://schemas.microsoft.com/office/drawing/2014/main" id="{0EC7E64D-BB33-4A4A-8BA0-722D2039F8B2}"/>
            </a:ext>
          </a:extLst>
        </xdr:cNvPr>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a:extLst>
            <a:ext uri="{FF2B5EF4-FFF2-40B4-BE49-F238E27FC236}">
              <a16:creationId xmlns:a16="http://schemas.microsoft.com/office/drawing/2014/main" id="{413DF413-398B-43C7-8EB1-904BE549B6B3}"/>
            </a:ext>
          </a:extLst>
        </xdr:cNvPr>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163013</xdr:rowOff>
    </xdr:from>
    <xdr:ext cx="469744" cy="259045"/>
    <xdr:sp macro="" textlink="">
      <xdr:nvSpPr>
        <xdr:cNvPr id="162" name="n_1mainValue【体育館・プール】&#10;一人当たり面積">
          <a:extLst>
            <a:ext uri="{FF2B5EF4-FFF2-40B4-BE49-F238E27FC236}">
              <a16:creationId xmlns:a16="http://schemas.microsoft.com/office/drawing/2014/main" id="{2CDFF2A0-6549-4576-BDFE-250598138083}"/>
            </a:ext>
          </a:extLst>
        </xdr:cNvPr>
        <xdr:cNvSpPr txBox="1"/>
      </xdr:nvSpPr>
      <xdr:spPr>
        <a:xfrm>
          <a:off x="9391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54</xdr:rowOff>
    </xdr:from>
    <xdr:ext cx="469744" cy="259045"/>
    <xdr:sp macro="" textlink="">
      <xdr:nvSpPr>
        <xdr:cNvPr id="163" name="n_2mainValue【体育館・プール】&#10;一人当たり面積">
          <a:extLst>
            <a:ext uri="{FF2B5EF4-FFF2-40B4-BE49-F238E27FC236}">
              <a16:creationId xmlns:a16="http://schemas.microsoft.com/office/drawing/2014/main" id="{741ED52B-3FA8-4442-B78F-95DA608C0C8C}"/>
            </a:ext>
          </a:extLst>
        </xdr:cNvPr>
        <xdr:cNvSpPr txBox="1"/>
      </xdr:nvSpPr>
      <xdr:spPr>
        <a:xfrm>
          <a:off x="8515427" y="1045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2666</xdr:rowOff>
    </xdr:from>
    <xdr:ext cx="469744" cy="259045"/>
    <xdr:sp macro="" textlink="">
      <xdr:nvSpPr>
        <xdr:cNvPr id="164" name="n_3mainValue【体育館・プール】&#10;一人当たり面積">
          <a:extLst>
            <a:ext uri="{FF2B5EF4-FFF2-40B4-BE49-F238E27FC236}">
              <a16:creationId xmlns:a16="http://schemas.microsoft.com/office/drawing/2014/main" id="{B003D9CF-0E10-4687-A654-DC57D26708F1}"/>
            </a:ext>
          </a:extLst>
        </xdr:cNvPr>
        <xdr:cNvSpPr txBox="1"/>
      </xdr:nvSpPr>
      <xdr:spPr>
        <a:xfrm>
          <a:off x="7626427" y="104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4625</xdr:rowOff>
    </xdr:from>
    <xdr:ext cx="469744" cy="259045"/>
    <xdr:sp macro="" textlink="">
      <xdr:nvSpPr>
        <xdr:cNvPr id="165" name="n_4mainValue【体育館・プール】&#10;一人当たり面積">
          <a:extLst>
            <a:ext uri="{FF2B5EF4-FFF2-40B4-BE49-F238E27FC236}">
              <a16:creationId xmlns:a16="http://schemas.microsoft.com/office/drawing/2014/main" id="{F65E9203-37E9-47CD-A2BD-A10F937D127F}"/>
            </a:ext>
          </a:extLst>
        </xdr:cNvPr>
        <xdr:cNvSpPr txBox="1"/>
      </xdr:nvSpPr>
      <xdr:spPr>
        <a:xfrm>
          <a:off x="6737427" y="104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44926020-CD06-45E4-B576-F3DA1F5580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7B5A095A-A497-419A-BCC3-92BF95294C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A43C6A7F-5C98-4182-B2E6-B57F492169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B8553B8D-802C-4908-A13C-2636914F3C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7FCCF6AC-FB13-40A1-B273-9691FA85582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BB50387B-C013-48B5-AD96-CC79DE1128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70B342B-1EC8-4760-9EE4-F786C190EE8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F134BA62-440D-4FC7-9AF3-FE286B7301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AA08AD64-8CDE-48AD-8608-6A0DF98288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CF811BAB-0503-42E8-A746-00063BE908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7314FF2C-EECA-40EE-BFA4-46F030D25D8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AEA3A171-4592-4022-B1F6-DA6F5AAD4E5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A39DE06B-CF83-424C-86CB-22DA36C1980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32F487CC-E74D-4632-991B-A2554B5D5CE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8D96561A-AD97-44A3-9FC9-9526E1A70AF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9D04178E-EB06-4BC6-BA59-C1E22827C4A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FFFB9CFF-8E80-4DEE-A349-4667E5869C0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3546D2BD-2C5C-4A71-B9F9-A443BD3934A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D2A2DD2E-1E16-4295-855B-D6533FDB8B8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F61C27F7-049F-400C-996A-4450D53AB2D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B8BB2A93-B048-4464-9645-95B7E279FF1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962868A0-6423-4CA3-AFE9-472FF49040C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B026B83A-A259-482D-B831-FE390152840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40AE7180-A476-4032-8754-942E3AF7AFF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76C837F9-F322-40A0-84D2-748DEB029CD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2F3B5D45-CDDE-4E19-B807-E6ED21F65232}"/>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5B090AEF-8A59-49F6-8D4F-BDE7272EB87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5C61AA01-609F-4238-955C-F5442E26916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CD7CE609-E605-418D-9F74-A3D4D505026F}"/>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9FE65A00-9DD6-4848-90B8-0111F624CA1E}"/>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8C0E0899-353F-4475-A211-80BF0493E235}"/>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F36ECDCF-99AB-44CE-8527-56E44645A1BD}"/>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C0F6016D-E998-4424-AFAA-B89DAD8B0FF0}"/>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AB559349-872B-41FD-8059-8F6C8FA328A7}"/>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605DF882-7DCF-48A3-83AF-58616218683C}"/>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499AC54F-24C1-45DF-82E5-2E993D39FDB0}"/>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66A6C99-16D9-4C61-AB8C-2B7279D075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CCB2F49-CA86-4109-A122-AB166AF2FB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485F191-8D55-40E4-999A-99C14BF8D94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3521C591-03BF-4ECA-B657-6CFDAABE34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4D44F83-D8DF-4871-9095-46181B3E5A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129358</xdr:rowOff>
    </xdr:from>
    <xdr:to>
      <xdr:col>24</xdr:col>
      <xdr:colOff>114300</xdr:colOff>
      <xdr:row>82</xdr:row>
      <xdr:rowOff>59508</xdr:rowOff>
    </xdr:to>
    <xdr:sp macro="" textlink="">
      <xdr:nvSpPr>
        <xdr:cNvPr id="207" name="楕円 206">
          <a:extLst>
            <a:ext uri="{FF2B5EF4-FFF2-40B4-BE49-F238E27FC236}">
              <a16:creationId xmlns:a16="http://schemas.microsoft.com/office/drawing/2014/main" id="{FD5AA925-1721-47E9-839F-081FE5F3D18F}"/>
            </a:ext>
          </a:extLst>
        </xdr:cNvPr>
        <xdr:cNvSpPr/>
      </xdr:nvSpPr>
      <xdr:spPr>
        <a:xfrm>
          <a:off x="4584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152235</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3A37D28B-1F49-4120-851A-FDC4591E1D71}"/>
            </a:ext>
          </a:extLst>
        </xdr:cNvPr>
        <xdr:cNvSpPr txBox="1"/>
      </xdr:nvSpPr>
      <xdr:spPr>
        <a:xfrm>
          <a:off x="4673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209" name="楕円 208">
          <a:extLst>
            <a:ext uri="{FF2B5EF4-FFF2-40B4-BE49-F238E27FC236}">
              <a16:creationId xmlns:a16="http://schemas.microsoft.com/office/drawing/2014/main" id="{39431F6A-7B0C-45FD-A921-24D2EF46EC3F}"/>
            </a:ext>
          </a:extLst>
        </xdr:cNvPr>
        <xdr:cNvSpPr/>
      </xdr:nvSpPr>
      <xdr:spPr>
        <a:xfrm>
          <a:off x="3746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144236</xdr:rowOff>
    </xdr:from>
    <xdr:to>
      <xdr:col>24</xdr:col>
      <xdr:colOff>63500</xdr:colOff>
      <xdr:row>82</xdr:row>
      <xdr:rowOff>8708</xdr:rowOff>
    </xdr:to>
    <xdr:cxnSp macro="">
      <xdr:nvCxnSpPr>
        <xdr:cNvPr id="210" name="直線コネクタ 209">
          <a:extLst>
            <a:ext uri="{FF2B5EF4-FFF2-40B4-BE49-F238E27FC236}">
              <a16:creationId xmlns:a16="http://schemas.microsoft.com/office/drawing/2014/main" id="{BF105E08-02DD-470A-8361-89CF75E7D97D}"/>
            </a:ext>
          </a:extLst>
        </xdr:cNvPr>
        <xdr:cNvCxnSpPr/>
      </xdr:nvCxnSpPr>
      <xdr:spPr>
        <a:xfrm>
          <a:off x="3797300" y="140316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57513</xdr:rowOff>
    </xdr:from>
    <xdr:to>
      <xdr:col>15</xdr:col>
      <xdr:colOff>101600</xdr:colOff>
      <xdr:row>81</xdr:row>
      <xdr:rowOff>159113</xdr:rowOff>
    </xdr:to>
    <xdr:sp macro="" textlink="">
      <xdr:nvSpPr>
        <xdr:cNvPr id="211" name="楕円 210">
          <a:extLst>
            <a:ext uri="{FF2B5EF4-FFF2-40B4-BE49-F238E27FC236}">
              <a16:creationId xmlns:a16="http://schemas.microsoft.com/office/drawing/2014/main" id="{D2FB6AE6-6ABD-4233-937A-FB180B2EDD12}"/>
            </a:ext>
          </a:extLst>
        </xdr:cNvPr>
        <xdr:cNvSpPr/>
      </xdr:nvSpPr>
      <xdr:spPr>
        <a:xfrm>
          <a:off x="2857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108313</xdr:rowOff>
    </xdr:from>
    <xdr:to>
      <xdr:col>19</xdr:col>
      <xdr:colOff>177800</xdr:colOff>
      <xdr:row>81</xdr:row>
      <xdr:rowOff>144236</xdr:rowOff>
    </xdr:to>
    <xdr:cxnSp macro="">
      <xdr:nvCxnSpPr>
        <xdr:cNvPr id="212" name="直線コネクタ 211">
          <a:extLst>
            <a:ext uri="{FF2B5EF4-FFF2-40B4-BE49-F238E27FC236}">
              <a16:creationId xmlns:a16="http://schemas.microsoft.com/office/drawing/2014/main" id="{B1D7FA40-D47F-48D2-8C2D-03ABDBD992E7}"/>
            </a:ext>
          </a:extLst>
        </xdr:cNvPr>
        <xdr:cNvCxnSpPr/>
      </xdr:nvCxnSpPr>
      <xdr:spPr>
        <a:xfrm>
          <a:off x="2908300" y="1399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24856</xdr:rowOff>
    </xdr:from>
    <xdr:to>
      <xdr:col>10</xdr:col>
      <xdr:colOff>165100</xdr:colOff>
      <xdr:row>81</xdr:row>
      <xdr:rowOff>126456</xdr:rowOff>
    </xdr:to>
    <xdr:sp macro="" textlink="">
      <xdr:nvSpPr>
        <xdr:cNvPr id="213" name="楕円 212">
          <a:extLst>
            <a:ext uri="{FF2B5EF4-FFF2-40B4-BE49-F238E27FC236}">
              <a16:creationId xmlns:a16="http://schemas.microsoft.com/office/drawing/2014/main" id="{9F0F571B-FFE8-4BFC-BA93-697EAA0ACCC1}"/>
            </a:ext>
          </a:extLst>
        </xdr:cNvPr>
        <xdr:cNvSpPr/>
      </xdr:nvSpPr>
      <xdr:spPr>
        <a:xfrm>
          <a:off x="1968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75656</xdr:rowOff>
    </xdr:from>
    <xdr:to>
      <xdr:col>15</xdr:col>
      <xdr:colOff>50800</xdr:colOff>
      <xdr:row>81</xdr:row>
      <xdr:rowOff>108313</xdr:rowOff>
    </xdr:to>
    <xdr:cxnSp macro="">
      <xdr:nvCxnSpPr>
        <xdr:cNvPr id="214" name="直線コネクタ 213">
          <a:extLst>
            <a:ext uri="{FF2B5EF4-FFF2-40B4-BE49-F238E27FC236}">
              <a16:creationId xmlns:a16="http://schemas.microsoft.com/office/drawing/2014/main" id="{4DA7F026-754E-4A44-9873-FC09DB80F4F5}"/>
            </a:ext>
          </a:extLst>
        </xdr:cNvPr>
        <xdr:cNvCxnSpPr/>
      </xdr:nvCxnSpPr>
      <xdr:spPr>
        <a:xfrm>
          <a:off x="2019300" y="1396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160382</xdr:rowOff>
    </xdr:from>
    <xdr:to>
      <xdr:col>6</xdr:col>
      <xdr:colOff>38100</xdr:colOff>
      <xdr:row>81</xdr:row>
      <xdr:rowOff>90532</xdr:rowOff>
    </xdr:to>
    <xdr:sp macro="" textlink="">
      <xdr:nvSpPr>
        <xdr:cNvPr id="215" name="楕円 214">
          <a:extLst>
            <a:ext uri="{FF2B5EF4-FFF2-40B4-BE49-F238E27FC236}">
              <a16:creationId xmlns:a16="http://schemas.microsoft.com/office/drawing/2014/main" id="{2AC2838E-93B2-491E-871C-424E52B49744}"/>
            </a:ext>
          </a:extLst>
        </xdr:cNvPr>
        <xdr:cNvSpPr/>
      </xdr:nvSpPr>
      <xdr:spPr>
        <a:xfrm>
          <a:off x="1079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39732</xdr:rowOff>
    </xdr:from>
    <xdr:to>
      <xdr:col>10</xdr:col>
      <xdr:colOff>114300</xdr:colOff>
      <xdr:row>81</xdr:row>
      <xdr:rowOff>75656</xdr:rowOff>
    </xdr:to>
    <xdr:cxnSp macro="">
      <xdr:nvCxnSpPr>
        <xdr:cNvPr id="216" name="直線コネクタ 215">
          <a:extLst>
            <a:ext uri="{FF2B5EF4-FFF2-40B4-BE49-F238E27FC236}">
              <a16:creationId xmlns:a16="http://schemas.microsoft.com/office/drawing/2014/main" id="{3ADE847E-C155-4E9D-BED6-C488BBAA244D}"/>
            </a:ext>
          </a:extLst>
        </xdr:cNvPr>
        <xdr:cNvCxnSpPr/>
      </xdr:nvCxnSpPr>
      <xdr:spPr>
        <a:xfrm>
          <a:off x="1130300" y="1392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a:extLst>
            <a:ext uri="{FF2B5EF4-FFF2-40B4-BE49-F238E27FC236}">
              <a16:creationId xmlns:a16="http://schemas.microsoft.com/office/drawing/2014/main" id="{3F86702F-BED1-4666-9812-3C981B998271}"/>
            </a:ext>
          </a:extLst>
        </xdr:cNvPr>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a:extLst>
            <a:ext uri="{FF2B5EF4-FFF2-40B4-BE49-F238E27FC236}">
              <a16:creationId xmlns:a16="http://schemas.microsoft.com/office/drawing/2014/main" id="{A9990266-595E-4A21-9D95-ACC7F94EAAA7}"/>
            </a:ext>
          </a:extLst>
        </xdr:cNvPr>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9" name="n_3aveValue【福祉施設】&#10;有形固定資産減価償却率">
          <a:extLst>
            <a:ext uri="{FF2B5EF4-FFF2-40B4-BE49-F238E27FC236}">
              <a16:creationId xmlns:a16="http://schemas.microsoft.com/office/drawing/2014/main" id="{AAA137CB-183C-4D25-8B89-8DEEFBF1A7AF}"/>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20" name="n_4aveValue【福祉施設】&#10;有形固定資産減価償却率">
          <a:extLst>
            <a:ext uri="{FF2B5EF4-FFF2-40B4-BE49-F238E27FC236}">
              <a16:creationId xmlns:a16="http://schemas.microsoft.com/office/drawing/2014/main" id="{097C152F-3DC0-4B40-A1EF-284865610274}"/>
            </a:ext>
          </a:extLst>
        </xdr:cNvPr>
        <xdr:cNvSpPr txBox="1"/>
      </xdr:nvSpPr>
      <xdr:spPr>
        <a:xfrm>
          <a:off x="927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40113</xdr:rowOff>
    </xdr:from>
    <xdr:ext cx="405111" cy="259045"/>
    <xdr:sp macro="" textlink="">
      <xdr:nvSpPr>
        <xdr:cNvPr id="221" name="n_1mainValue【福祉施設】&#10;有形固定資産減価償却率">
          <a:extLst>
            <a:ext uri="{FF2B5EF4-FFF2-40B4-BE49-F238E27FC236}">
              <a16:creationId xmlns:a16="http://schemas.microsoft.com/office/drawing/2014/main" id="{780340F0-DD92-436C-8896-5B10570ED38C}"/>
            </a:ext>
          </a:extLst>
        </xdr:cNvPr>
        <xdr:cNvSpPr txBox="1"/>
      </xdr:nvSpPr>
      <xdr:spPr>
        <a:xfrm>
          <a:off x="3582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4190</xdr:rowOff>
    </xdr:from>
    <xdr:ext cx="405111" cy="259045"/>
    <xdr:sp macro="" textlink="">
      <xdr:nvSpPr>
        <xdr:cNvPr id="222" name="n_2mainValue【福祉施設】&#10;有形固定資産減価償却率">
          <a:extLst>
            <a:ext uri="{FF2B5EF4-FFF2-40B4-BE49-F238E27FC236}">
              <a16:creationId xmlns:a16="http://schemas.microsoft.com/office/drawing/2014/main" id="{6117E3AB-1A7C-4BFE-84BF-49AFC960FE98}"/>
            </a:ext>
          </a:extLst>
        </xdr:cNvPr>
        <xdr:cNvSpPr txBox="1"/>
      </xdr:nvSpPr>
      <xdr:spPr>
        <a:xfrm>
          <a:off x="2705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142983</xdr:rowOff>
    </xdr:from>
    <xdr:ext cx="405111" cy="259045"/>
    <xdr:sp macro="" textlink="">
      <xdr:nvSpPr>
        <xdr:cNvPr id="223" name="n_3mainValue【福祉施設】&#10;有形固定資産減価償却率">
          <a:extLst>
            <a:ext uri="{FF2B5EF4-FFF2-40B4-BE49-F238E27FC236}">
              <a16:creationId xmlns:a16="http://schemas.microsoft.com/office/drawing/2014/main" id="{3885A654-A026-40C5-A956-65DAEC778E86}"/>
            </a:ext>
          </a:extLst>
        </xdr:cNvPr>
        <xdr:cNvSpPr txBox="1"/>
      </xdr:nvSpPr>
      <xdr:spPr>
        <a:xfrm>
          <a:off x="1816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107059</xdr:rowOff>
    </xdr:from>
    <xdr:ext cx="405111" cy="259045"/>
    <xdr:sp macro="" textlink="">
      <xdr:nvSpPr>
        <xdr:cNvPr id="224" name="n_4mainValue【福祉施設】&#10;有形固定資産減価償却率">
          <a:extLst>
            <a:ext uri="{FF2B5EF4-FFF2-40B4-BE49-F238E27FC236}">
              <a16:creationId xmlns:a16="http://schemas.microsoft.com/office/drawing/2014/main" id="{F65D17FA-CE71-4168-8C8A-89E1B393189E}"/>
            </a:ext>
          </a:extLst>
        </xdr:cNvPr>
        <xdr:cNvSpPr txBox="1"/>
      </xdr:nvSpPr>
      <xdr:spPr>
        <a:xfrm>
          <a:off x="927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782537B0-86E0-4EE5-8702-4C2AF01941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77157407-980B-4704-B96E-EE6D25158F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5B19B903-D623-4B68-B98E-E4014B8401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C59FBB00-AE5B-4CCC-BEFF-5F992991AA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CE8DA2BF-3F49-46E5-BD80-7A7E356C0F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8047262D-7444-4EF3-B2A0-AE9366D480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E1E1A60-18D0-4875-96E6-495ECA6E9E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12E2338E-4EC7-4FA8-BAD7-94D48D7533B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95B487C7-2153-44C6-8EF8-B11C3F8258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85C3E17C-C1EE-432D-BF03-67A6CE73724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843D55E9-9C6A-4B2A-B541-0F640A65A24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BBF6C0A4-74FE-4A71-B180-9D5C425A917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E7C6A963-BF67-45A0-A2A0-D685CB5B324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15588C5F-EB18-4580-8EFF-AB31C50B5A1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7D4566F0-0D79-44CB-AAE0-B98FB17AA76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4DBFE277-9909-42B1-9D1F-9F48475B0DA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C80B1360-2E23-4770-82EA-9A1E6B32AED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4397CC87-BED6-480D-B1D6-FF9783055D1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58B28FD-5375-4B35-956F-15AFBDFC25A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E4AC9D40-A80D-4861-B2AF-A0830896BF7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50AD6F84-E6FE-44D4-92AD-15A204AAA77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5ECF17E7-5A77-4C5D-958D-8E1045B247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7D55FAC0-FFBF-4C4C-86FF-1F29CC2007B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20EE3618-264D-4617-8FED-C1156DD8B125}"/>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954679E0-DAE4-45A8-AA99-ED0C2D6AA3CF}"/>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FB135459-A1C7-4462-8901-1B569CA656C8}"/>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E973BCA0-06AF-46DA-AFE5-16561CAD2D79}"/>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F4A06DD6-FC25-42C3-AA1A-799747532A80}"/>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a:extLst>
            <a:ext uri="{FF2B5EF4-FFF2-40B4-BE49-F238E27FC236}">
              <a16:creationId xmlns:a16="http://schemas.microsoft.com/office/drawing/2014/main" id="{0D948304-5A0E-48CC-B3AF-4DC49141B11B}"/>
            </a:ext>
          </a:extLst>
        </xdr:cNvPr>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91736B3C-9EDB-4C7B-B8F5-DEC501C2EF6B}"/>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83FFB7DA-2D2E-4176-883F-FE21A5399D3B}"/>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45E0B8C2-E75D-44BE-888B-4CD006BCF5ED}"/>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BD3563B9-AC21-4DF9-94BC-9DFAEF976F28}"/>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3776264A-5FDF-432D-9692-CC400DD660FB}"/>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AAB9165-164D-41AD-8B9C-E8853AEE03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454545C-9617-4A92-8762-A3D6227B416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52165E38-1C08-49EF-AF6A-C7E5AB585E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520E225-7C93-4F7E-A3FB-B8165BE0FF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27B723DC-B54A-4376-8C25-22D8954419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129412</xdr:rowOff>
    </xdr:from>
    <xdr:to>
      <xdr:col>55</xdr:col>
      <xdr:colOff>50800</xdr:colOff>
      <xdr:row>83</xdr:row>
      <xdr:rowOff>59562</xdr:rowOff>
    </xdr:to>
    <xdr:sp macro="" textlink="">
      <xdr:nvSpPr>
        <xdr:cNvPr id="264" name="楕円 263">
          <a:extLst>
            <a:ext uri="{FF2B5EF4-FFF2-40B4-BE49-F238E27FC236}">
              <a16:creationId xmlns:a16="http://schemas.microsoft.com/office/drawing/2014/main" id="{EB8965AB-BF26-4ADB-9E1D-C12E43D7D803}"/>
            </a:ext>
          </a:extLst>
        </xdr:cNvPr>
        <xdr:cNvSpPr/>
      </xdr:nvSpPr>
      <xdr:spPr>
        <a:xfrm>
          <a:off x="10426700" y="141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152289</xdr:rowOff>
    </xdr:from>
    <xdr:ext cx="469744" cy="259045"/>
    <xdr:sp macro="" textlink="">
      <xdr:nvSpPr>
        <xdr:cNvPr id="265" name="【福祉施設】&#10;一人当たり面積該当値テキスト">
          <a:extLst>
            <a:ext uri="{FF2B5EF4-FFF2-40B4-BE49-F238E27FC236}">
              <a16:creationId xmlns:a16="http://schemas.microsoft.com/office/drawing/2014/main" id="{8661056E-D719-4E17-825B-016D0E957AD1}"/>
            </a:ext>
          </a:extLst>
        </xdr:cNvPr>
        <xdr:cNvSpPr txBox="1"/>
      </xdr:nvSpPr>
      <xdr:spPr>
        <a:xfrm>
          <a:off x="10515600" y="1403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141605</xdr:rowOff>
    </xdr:from>
    <xdr:to>
      <xdr:col>50</xdr:col>
      <xdr:colOff>165100</xdr:colOff>
      <xdr:row>83</xdr:row>
      <xdr:rowOff>71755</xdr:rowOff>
    </xdr:to>
    <xdr:sp macro="" textlink="">
      <xdr:nvSpPr>
        <xdr:cNvPr id="266" name="楕円 265">
          <a:extLst>
            <a:ext uri="{FF2B5EF4-FFF2-40B4-BE49-F238E27FC236}">
              <a16:creationId xmlns:a16="http://schemas.microsoft.com/office/drawing/2014/main" id="{3635DD46-EEC3-4D7A-B9AA-6D6E792817A6}"/>
            </a:ext>
          </a:extLst>
        </xdr:cNvPr>
        <xdr:cNvSpPr/>
      </xdr:nvSpPr>
      <xdr:spPr>
        <a:xfrm>
          <a:off x="9588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8762</xdr:rowOff>
    </xdr:from>
    <xdr:to>
      <xdr:col>55</xdr:col>
      <xdr:colOff>0</xdr:colOff>
      <xdr:row>83</xdr:row>
      <xdr:rowOff>20955</xdr:rowOff>
    </xdr:to>
    <xdr:cxnSp macro="">
      <xdr:nvCxnSpPr>
        <xdr:cNvPr id="267" name="直線コネクタ 266">
          <a:extLst>
            <a:ext uri="{FF2B5EF4-FFF2-40B4-BE49-F238E27FC236}">
              <a16:creationId xmlns:a16="http://schemas.microsoft.com/office/drawing/2014/main" id="{32881114-0E3A-4189-957D-CCDE7F07A7D3}"/>
            </a:ext>
          </a:extLst>
        </xdr:cNvPr>
        <xdr:cNvCxnSpPr/>
      </xdr:nvCxnSpPr>
      <xdr:spPr>
        <a:xfrm flipV="1">
          <a:off x="9639300" y="14239112"/>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155321</xdr:rowOff>
    </xdr:from>
    <xdr:to>
      <xdr:col>46</xdr:col>
      <xdr:colOff>38100</xdr:colOff>
      <xdr:row>83</xdr:row>
      <xdr:rowOff>85471</xdr:rowOff>
    </xdr:to>
    <xdr:sp macro="" textlink="">
      <xdr:nvSpPr>
        <xdr:cNvPr id="268" name="楕円 267">
          <a:extLst>
            <a:ext uri="{FF2B5EF4-FFF2-40B4-BE49-F238E27FC236}">
              <a16:creationId xmlns:a16="http://schemas.microsoft.com/office/drawing/2014/main" id="{0CADD50F-A485-4B22-B343-931E2CBCF888}"/>
            </a:ext>
          </a:extLst>
        </xdr:cNvPr>
        <xdr:cNvSpPr/>
      </xdr:nvSpPr>
      <xdr:spPr>
        <a:xfrm>
          <a:off x="8699500" y="142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20955</xdr:rowOff>
    </xdr:from>
    <xdr:to>
      <xdr:col>50</xdr:col>
      <xdr:colOff>114300</xdr:colOff>
      <xdr:row>83</xdr:row>
      <xdr:rowOff>34671</xdr:rowOff>
    </xdr:to>
    <xdr:cxnSp macro="">
      <xdr:nvCxnSpPr>
        <xdr:cNvPr id="269" name="直線コネクタ 268">
          <a:extLst>
            <a:ext uri="{FF2B5EF4-FFF2-40B4-BE49-F238E27FC236}">
              <a16:creationId xmlns:a16="http://schemas.microsoft.com/office/drawing/2014/main" id="{9091FE66-D178-4A76-903F-1C2178E8CEB7}"/>
            </a:ext>
          </a:extLst>
        </xdr:cNvPr>
        <xdr:cNvCxnSpPr/>
      </xdr:nvCxnSpPr>
      <xdr:spPr>
        <a:xfrm flipV="1">
          <a:off x="8750300" y="1425130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159513</xdr:rowOff>
    </xdr:from>
    <xdr:to>
      <xdr:col>41</xdr:col>
      <xdr:colOff>101600</xdr:colOff>
      <xdr:row>83</xdr:row>
      <xdr:rowOff>89663</xdr:rowOff>
    </xdr:to>
    <xdr:sp macro="" textlink="">
      <xdr:nvSpPr>
        <xdr:cNvPr id="270" name="楕円 269">
          <a:extLst>
            <a:ext uri="{FF2B5EF4-FFF2-40B4-BE49-F238E27FC236}">
              <a16:creationId xmlns:a16="http://schemas.microsoft.com/office/drawing/2014/main" id="{7406708D-FF70-4E58-966C-0A142CD768A2}"/>
            </a:ext>
          </a:extLst>
        </xdr:cNvPr>
        <xdr:cNvSpPr/>
      </xdr:nvSpPr>
      <xdr:spPr>
        <a:xfrm>
          <a:off x="7810500" y="142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34671</xdr:rowOff>
    </xdr:from>
    <xdr:to>
      <xdr:col>45</xdr:col>
      <xdr:colOff>177800</xdr:colOff>
      <xdr:row>83</xdr:row>
      <xdr:rowOff>38863</xdr:rowOff>
    </xdr:to>
    <xdr:cxnSp macro="">
      <xdr:nvCxnSpPr>
        <xdr:cNvPr id="271" name="直線コネクタ 270">
          <a:extLst>
            <a:ext uri="{FF2B5EF4-FFF2-40B4-BE49-F238E27FC236}">
              <a16:creationId xmlns:a16="http://schemas.microsoft.com/office/drawing/2014/main" id="{911EB711-5713-43B5-8449-04A0415B4216}"/>
            </a:ext>
          </a:extLst>
        </xdr:cNvPr>
        <xdr:cNvCxnSpPr/>
      </xdr:nvCxnSpPr>
      <xdr:spPr>
        <a:xfrm flipV="1">
          <a:off x="7861300" y="14265021"/>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162940</xdr:rowOff>
    </xdr:from>
    <xdr:to>
      <xdr:col>36</xdr:col>
      <xdr:colOff>165100</xdr:colOff>
      <xdr:row>83</xdr:row>
      <xdr:rowOff>93090</xdr:rowOff>
    </xdr:to>
    <xdr:sp macro="" textlink="">
      <xdr:nvSpPr>
        <xdr:cNvPr id="272" name="楕円 271">
          <a:extLst>
            <a:ext uri="{FF2B5EF4-FFF2-40B4-BE49-F238E27FC236}">
              <a16:creationId xmlns:a16="http://schemas.microsoft.com/office/drawing/2014/main" id="{F0BADD2E-0C23-40DE-BCB1-278311E70185}"/>
            </a:ext>
          </a:extLst>
        </xdr:cNvPr>
        <xdr:cNvSpPr/>
      </xdr:nvSpPr>
      <xdr:spPr>
        <a:xfrm>
          <a:off x="6921500" y="142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38863</xdr:rowOff>
    </xdr:from>
    <xdr:to>
      <xdr:col>41</xdr:col>
      <xdr:colOff>50800</xdr:colOff>
      <xdr:row>83</xdr:row>
      <xdr:rowOff>42290</xdr:rowOff>
    </xdr:to>
    <xdr:cxnSp macro="">
      <xdr:nvCxnSpPr>
        <xdr:cNvPr id="273" name="直線コネクタ 272">
          <a:extLst>
            <a:ext uri="{FF2B5EF4-FFF2-40B4-BE49-F238E27FC236}">
              <a16:creationId xmlns:a16="http://schemas.microsoft.com/office/drawing/2014/main" id="{3FA51FF4-9580-4696-B962-C8B5EE73AFBF}"/>
            </a:ext>
          </a:extLst>
        </xdr:cNvPr>
        <xdr:cNvCxnSpPr/>
      </xdr:nvCxnSpPr>
      <xdr:spPr>
        <a:xfrm flipV="1">
          <a:off x="6972300" y="14269213"/>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a:extLst>
            <a:ext uri="{FF2B5EF4-FFF2-40B4-BE49-F238E27FC236}">
              <a16:creationId xmlns:a16="http://schemas.microsoft.com/office/drawing/2014/main" id="{0A865D65-AB1D-453B-ADA2-A52FE240AF33}"/>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75" name="n_2aveValue【福祉施設】&#10;一人当たり面積">
          <a:extLst>
            <a:ext uri="{FF2B5EF4-FFF2-40B4-BE49-F238E27FC236}">
              <a16:creationId xmlns:a16="http://schemas.microsoft.com/office/drawing/2014/main" id="{D3DD274E-E53C-4C81-9721-610F117F720D}"/>
            </a:ext>
          </a:extLst>
        </xdr:cNvPr>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276" name="n_3aveValue【福祉施設】&#10;一人当たり面積">
          <a:extLst>
            <a:ext uri="{FF2B5EF4-FFF2-40B4-BE49-F238E27FC236}">
              <a16:creationId xmlns:a16="http://schemas.microsoft.com/office/drawing/2014/main" id="{1CF2C779-9620-40C4-8BEE-BBAFE968C2DE}"/>
            </a:ext>
          </a:extLst>
        </xdr:cNvPr>
        <xdr:cNvSpPr txBox="1"/>
      </xdr:nvSpPr>
      <xdr:spPr>
        <a:xfrm>
          <a:off x="76264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7" name="n_4aveValue【福祉施設】&#10;一人当たり面積">
          <a:extLst>
            <a:ext uri="{FF2B5EF4-FFF2-40B4-BE49-F238E27FC236}">
              <a16:creationId xmlns:a16="http://schemas.microsoft.com/office/drawing/2014/main" id="{4C693563-1B8C-4E78-8A70-6C9AA76EC4B3}"/>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88282</xdr:rowOff>
    </xdr:from>
    <xdr:ext cx="469744" cy="259045"/>
    <xdr:sp macro="" textlink="">
      <xdr:nvSpPr>
        <xdr:cNvPr id="278" name="n_1mainValue【福祉施設】&#10;一人当たり面積">
          <a:extLst>
            <a:ext uri="{FF2B5EF4-FFF2-40B4-BE49-F238E27FC236}">
              <a16:creationId xmlns:a16="http://schemas.microsoft.com/office/drawing/2014/main" id="{B4E436B2-54DE-409B-AD2D-55CADD644107}"/>
            </a:ext>
          </a:extLst>
        </xdr:cNvPr>
        <xdr:cNvSpPr txBox="1"/>
      </xdr:nvSpPr>
      <xdr:spPr>
        <a:xfrm>
          <a:off x="93917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101998</xdr:rowOff>
    </xdr:from>
    <xdr:ext cx="469744" cy="259045"/>
    <xdr:sp macro="" textlink="">
      <xdr:nvSpPr>
        <xdr:cNvPr id="279" name="n_2mainValue【福祉施設】&#10;一人当たり面積">
          <a:extLst>
            <a:ext uri="{FF2B5EF4-FFF2-40B4-BE49-F238E27FC236}">
              <a16:creationId xmlns:a16="http://schemas.microsoft.com/office/drawing/2014/main" id="{F02BBFE6-D292-4A44-869E-F06E7F431841}"/>
            </a:ext>
          </a:extLst>
        </xdr:cNvPr>
        <xdr:cNvSpPr txBox="1"/>
      </xdr:nvSpPr>
      <xdr:spPr>
        <a:xfrm>
          <a:off x="8515427" y="1398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106190</xdr:rowOff>
    </xdr:from>
    <xdr:ext cx="469744" cy="259045"/>
    <xdr:sp macro="" textlink="">
      <xdr:nvSpPr>
        <xdr:cNvPr id="280" name="n_3mainValue【福祉施設】&#10;一人当たり面積">
          <a:extLst>
            <a:ext uri="{FF2B5EF4-FFF2-40B4-BE49-F238E27FC236}">
              <a16:creationId xmlns:a16="http://schemas.microsoft.com/office/drawing/2014/main" id="{13C0BABE-E9B6-471C-978C-365BEE43363E}"/>
            </a:ext>
          </a:extLst>
        </xdr:cNvPr>
        <xdr:cNvSpPr txBox="1"/>
      </xdr:nvSpPr>
      <xdr:spPr>
        <a:xfrm>
          <a:off x="7626427" y="1399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109617</xdr:rowOff>
    </xdr:from>
    <xdr:ext cx="469744" cy="259045"/>
    <xdr:sp macro="" textlink="">
      <xdr:nvSpPr>
        <xdr:cNvPr id="281" name="n_4mainValue【福祉施設】&#10;一人当たり面積">
          <a:extLst>
            <a:ext uri="{FF2B5EF4-FFF2-40B4-BE49-F238E27FC236}">
              <a16:creationId xmlns:a16="http://schemas.microsoft.com/office/drawing/2014/main" id="{51C4E62C-76CC-4580-9767-2492C6B5D873}"/>
            </a:ext>
          </a:extLst>
        </xdr:cNvPr>
        <xdr:cNvSpPr txBox="1"/>
      </xdr:nvSpPr>
      <xdr:spPr>
        <a:xfrm>
          <a:off x="6737427" y="139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12493E93-AA90-4014-8D4B-D68A21D999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C777B3D5-1C5E-42AA-B336-21C16366F6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44408472-43E4-4E9D-9F2A-01F177A54C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D407146B-7DF9-4894-9844-9E72B160C2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3487C1D9-C29A-45C1-A817-63C9143BED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7BA81236-1D1C-4FC8-94A8-6F00D96D8E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B3FEA5D0-739B-4CF5-AC60-A8517F9773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9B69CC34-AF54-461D-A889-CE5857C023F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B4B76EEC-FD8B-46B7-A629-CAEA66F3E5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54B603AC-7A49-4557-BD7C-36D8DDB193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B43FA33B-E956-4CC0-AA12-6FE7CD8B08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B91159E1-CA65-4BBD-A923-DA60B57DE6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BE79EED4-16C3-4C90-BB29-FABBCF9494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BCCE39C3-B939-4715-B484-A4D82A0EAA5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A2F11466-6552-405B-98E7-62667998A8A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682CED7A-9926-4CE8-BB49-C673B27239C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AFDDE883-971B-4658-AA51-B2834F0099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A13F0AA4-E6FB-4D0D-A51D-ED46FE60B86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912A06CD-BA31-47CF-8CF7-4C408C4901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1D826C6C-7BC1-4122-B582-92992C63F48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1A9325C7-F394-4227-9459-30FDD3D69B9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DE66B6FE-BC9B-48A4-9C70-F1C7EAAEE2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D485411E-33A8-427A-8CC6-0B16346582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BAB2919-76C0-40B7-BABC-CE5B6F825B3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A314188E-F3B7-4E79-B015-DF500C62A3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DAD5B7F1-00D0-4CAE-8221-B12915FEEAC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9876A438-EF41-4280-B3D4-4062B2097BE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672F1227-82FD-4019-870D-F21AEE39D94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CE2240CA-FD98-4194-8101-672368DD9FB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934B3CB5-D756-4333-B186-F86E04482B1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EAD8C3AC-4A80-46B4-B9CB-069427BBF35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A5E7619F-76B7-4489-BA17-5A822A28396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CE75F627-F5F4-43F4-904A-91114F88F17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30982052-DB85-437A-9C17-7FB3A97F8E4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24C3C473-635D-44D1-A90A-EF2FA271C22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7027B9DC-1C1C-4C3D-A5A7-EAB31AC914C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B210B7D8-409B-4F05-9E10-925EE060D6F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57AB0746-ED7B-44E4-A622-C75133F0025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207D2D27-8EB9-45C8-BB47-12E742DA029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45F4B7ED-6566-4963-B56F-63CB2C6F5B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5FAE112F-73C3-470F-A179-391B0D3BC5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3523F4BE-13EE-4868-AC8C-8320667B7688}"/>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5DFC8759-B481-495B-AA61-E845345A875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D96296CC-8553-4F0E-8EE7-1CECF3E9ADC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8D8F33E2-42E0-4961-B51B-04355946DAA2}"/>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27" name="直線コネクタ 326">
          <a:extLst>
            <a:ext uri="{FF2B5EF4-FFF2-40B4-BE49-F238E27FC236}">
              <a16:creationId xmlns:a16="http://schemas.microsoft.com/office/drawing/2014/main" id="{9A54B693-1A30-4DB9-8A18-23C6CA8A3319}"/>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8CE5F29B-3FDD-4FF2-80EC-BD74AE91D8BE}"/>
            </a:ext>
          </a:extLst>
        </xdr:cNvPr>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29" name="フローチャート: 判断 328">
          <a:extLst>
            <a:ext uri="{FF2B5EF4-FFF2-40B4-BE49-F238E27FC236}">
              <a16:creationId xmlns:a16="http://schemas.microsoft.com/office/drawing/2014/main" id="{A29D7010-7799-4A4E-A225-5F6DEC817ECD}"/>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30" name="フローチャート: 判断 329">
          <a:extLst>
            <a:ext uri="{FF2B5EF4-FFF2-40B4-BE49-F238E27FC236}">
              <a16:creationId xmlns:a16="http://schemas.microsoft.com/office/drawing/2014/main" id="{B383C2C3-C74F-4CC3-BF61-48007506547E}"/>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31" name="フローチャート: 判断 330">
          <a:extLst>
            <a:ext uri="{FF2B5EF4-FFF2-40B4-BE49-F238E27FC236}">
              <a16:creationId xmlns:a16="http://schemas.microsoft.com/office/drawing/2014/main" id="{FF237CB4-5F8C-4353-AA69-F02915777A08}"/>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32" name="フローチャート: 判断 331">
          <a:extLst>
            <a:ext uri="{FF2B5EF4-FFF2-40B4-BE49-F238E27FC236}">
              <a16:creationId xmlns:a16="http://schemas.microsoft.com/office/drawing/2014/main" id="{1CC151BF-5869-4040-953C-3851D622585A}"/>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33" name="フローチャート: 判断 332">
          <a:extLst>
            <a:ext uri="{FF2B5EF4-FFF2-40B4-BE49-F238E27FC236}">
              <a16:creationId xmlns:a16="http://schemas.microsoft.com/office/drawing/2014/main" id="{13EBFDB3-8B2A-4CE7-BD37-00F82FD1E26B}"/>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83B7A16A-6991-4D40-9FD3-204B6A5695E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958772C-7EC3-4E07-8A32-A3FC863A37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6141B01-55CF-41C9-A06A-45EB75B6802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4BCD08A6-C854-4E5F-8D55-DECA3B358AE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3D2899CD-F3FF-4E42-B3D6-D53E5612553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69487</xdr:rowOff>
    </xdr:from>
    <xdr:to>
      <xdr:col>85</xdr:col>
      <xdr:colOff>177800</xdr:colOff>
      <xdr:row>37</xdr:row>
      <xdr:rowOff>171087</xdr:rowOff>
    </xdr:to>
    <xdr:sp macro="" textlink="">
      <xdr:nvSpPr>
        <xdr:cNvPr id="339" name="楕円 338">
          <a:extLst>
            <a:ext uri="{FF2B5EF4-FFF2-40B4-BE49-F238E27FC236}">
              <a16:creationId xmlns:a16="http://schemas.microsoft.com/office/drawing/2014/main" id="{05717E1E-9A29-4A43-A93C-9CF22F6D6843}"/>
            </a:ext>
          </a:extLst>
        </xdr:cNvPr>
        <xdr:cNvSpPr/>
      </xdr:nvSpPr>
      <xdr:spPr>
        <a:xfrm>
          <a:off x="16268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92364</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4AD176F7-0638-4EBB-BEEE-9A1ABA232E16}"/>
            </a:ext>
          </a:extLst>
        </xdr:cNvPr>
        <xdr:cNvSpPr txBox="1"/>
      </xdr:nvSpPr>
      <xdr:spPr>
        <a:xfrm>
          <a:off x="16357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15603</xdr:rowOff>
    </xdr:from>
    <xdr:to>
      <xdr:col>81</xdr:col>
      <xdr:colOff>101600</xdr:colOff>
      <xdr:row>37</xdr:row>
      <xdr:rowOff>117203</xdr:rowOff>
    </xdr:to>
    <xdr:sp macro="" textlink="">
      <xdr:nvSpPr>
        <xdr:cNvPr id="341" name="楕円 340">
          <a:extLst>
            <a:ext uri="{FF2B5EF4-FFF2-40B4-BE49-F238E27FC236}">
              <a16:creationId xmlns:a16="http://schemas.microsoft.com/office/drawing/2014/main" id="{1293AC31-0EA9-44E9-A5C4-ACD8211084D1}"/>
            </a:ext>
          </a:extLst>
        </xdr:cNvPr>
        <xdr:cNvSpPr/>
      </xdr:nvSpPr>
      <xdr:spPr>
        <a:xfrm>
          <a:off x="15430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66403</xdr:rowOff>
    </xdr:from>
    <xdr:to>
      <xdr:col>85</xdr:col>
      <xdr:colOff>127000</xdr:colOff>
      <xdr:row>37</xdr:row>
      <xdr:rowOff>120287</xdr:rowOff>
    </xdr:to>
    <xdr:cxnSp macro="">
      <xdr:nvCxnSpPr>
        <xdr:cNvPr id="342" name="直線コネクタ 341">
          <a:extLst>
            <a:ext uri="{FF2B5EF4-FFF2-40B4-BE49-F238E27FC236}">
              <a16:creationId xmlns:a16="http://schemas.microsoft.com/office/drawing/2014/main" id="{899F7C66-E7A4-4D3E-A210-AF3765F53227}"/>
            </a:ext>
          </a:extLst>
        </xdr:cNvPr>
        <xdr:cNvCxnSpPr/>
      </xdr:nvCxnSpPr>
      <xdr:spPr>
        <a:xfrm>
          <a:off x="15481300" y="641005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134801</xdr:rowOff>
    </xdr:from>
    <xdr:to>
      <xdr:col>76</xdr:col>
      <xdr:colOff>165100</xdr:colOff>
      <xdr:row>37</xdr:row>
      <xdr:rowOff>64951</xdr:rowOff>
    </xdr:to>
    <xdr:sp macro="" textlink="">
      <xdr:nvSpPr>
        <xdr:cNvPr id="343" name="楕円 342">
          <a:extLst>
            <a:ext uri="{FF2B5EF4-FFF2-40B4-BE49-F238E27FC236}">
              <a16:creationId xmlns:a16="http://schemas.microsoft.com/office/drawing/2014/main" id="{081AAF84-76A7-499B-AC8F-D25366AA0430}"/>
            </a:ext>
          </a:extLst>
        </xdr:cNvPr>
        <xdr:cNvSpPr/>
      </xdr:nvSpPr>
      <xdr:spPr>
        <a:xfrm>
          <a:off x="14541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14151</xdr:rowOff>
    </xdr:from>
    <xdr:to>
      <xdr:col>81</xdr:col>
      <xdr:colOff>50800</xdr:colOff>
      <xdr:row>37</xdr:row>
      <xdr:rowOff>66403</xdr:rowOff>
    </xdr:to>
    <xdr:cxnSp macro="">
      <xdr:nvCxnSpPr>
        <xdr:cNvPr id="344" name="直線コネクタ 343">
          <a:extLst>
            <a:ext uri="{FF2B5EF4-FFF2-40B4-BE49-F238E27FC236}">
              <a16:creationId xmlns:a16="http://schemas.microsoft.com/office/drawing/2014/main" id="{04413B18-9FE1-4A98-9A5F-8C212ADBC409}"/>
            </a:ext>
          </a:extLst>
        </xdr:cNvPr>
        <xdr:cNvCxnSpPr/>
      </xdr:nvCxnSpPr>
      <xdr:spPr>
        <a:xfrm>
          <a:off x="14592300" y="635780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45" name="楕円 344">
          <a:extLst>
            <a:ext uri="{FF2B5EF4-FFF2-40B4-BE49-F238E27FC236}">
              <a16:creationId xmlns:a16="http://schemas.microsoft.com/office/drawing/2014/main" id="{FD23915D-CA68-431C-A9B5-16744C5F3C8E}"/>
            </a:ext>
          </a:extLst>
        </xdr:cNvPr>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37</xdr:row>
      <xdr:rowOff>14151</xdr:rowOff>
    </xdr:to>
    <xdr:cxnSp macro="">
      <xdr:nvCxnSpPr>
        <xdr:cNvPr id="346" name="直線コネクタ 345">
          <a:extLst>
            <a:ext uri="{FF2B5EF4-FFF2-40B4-BE49-F238E27FC236}">
              <a16:creationId xmlns:a16="http://schemas.microsoft.com/office/drawing/2014/main" id="{DB5FBD6D-604A-42D8-8E95-4CF89B425268}"/>
            </a:ext>
          </a:extLst>
        </xdr:cNvPr>
        <xdr:cNvCxnSpPr/>
      </xdr:nvCxnSpPr>
      <xdr:spPr>
        <a:xfrm>
          <a:off x="13703300" y="63512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28666</xdr:rowOff>
    </xdr:from>
    <xdr:to>
      <xdr:col>67</xdr:col>
      <xdr:colOff>101600</xdr:colOff>
      <xdr:row>36</xdr:row>
      <xdr:rowOff>130266</xdr:rowOff>
    </xdr:to>
    <xdr:sp macro="" textlink="">
      <xdr:nvSpPr>
        <xdr:cNvPr id="347" name="楕円 346">
          <a:extLst>
            <a:ext uri="{FF2B5EF4-FFF2-40B4-BE49-F238E27FC236}">
              <a16:creationId xmlns:a16="http://schemas.microsoft.com/office/drawing/2014/main" id="{9B66685A-8E18-41C3-BFD1-0A039E453813}"/>
            </a:ext>
          </a:extLst>
        </xdr:cNvPr>
        <xdr:cNvSpPr/>
      </xdr:nvSpPr>
      <xdr:spPr>
        <a:xfrm>
          <a:off x="12763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79466</xdr:rowOff>
    </xdr:from>
    <xdr:to>
      <xdr:col>71</xdr:col>
      <xdr:colOff>177800</xdr:colOff>
      <xdr:row>37</xdr:row>
      <xdr:rowOff>7620</xdr:rowOff>
    </xdr:to>
    <xdr:cxnSp macro="">
      <xdr:nvCxnSpPr>
        <xdr:cNvPr id="348" name="直線コネクタ 347">
          <a:extLst>
            <a:ext uri="{FF2B5EF4-FFF2-40B4-BE49-F238E27FC236}">
              <a16:creationId xmlns:a16="http://schemas.microsoft.com/office/drawing/2014/main" id="{AD4AEE90-245D-453D-BAAA-BD3523BD7D6E}"/>
            </a:ext>
          </a:extLst>
        </xdr:cNvPr>
        <xdr:cNvCxnSpPr/>
      </xdr:nvCxnSpPr>
      <xdr:spPr>
        <a:xfrm>
          <a:off x="12814300" y="6251666"/>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02CCC4B7-24DF-4BBF-9907-55E65D064B8F}"/>
            </a:ext>
          </a:extLst>
        </xdr:cNvPr>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C19E1250-F431-4420-A7D8-5FA759806725}"/>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5E3C4EC6-ED97-45AC-83E4-97B9DBC318A9}"/>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ADC431B1-B205-40E5-9477-A53BDF7562D1}"/>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133730</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704A51B7-91E2-4D02-B46B-D472D563CCFB}"/>
            </a:ext>
          </a:extLst>
        </xdr:cNvPr>
        <xdr:cNvSpPr txBox="1"/>
      </xdr:nvSpPr>
      <xdr:spPr>
        <a:xfrm>
          <a:off x="15266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81478</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36A15A5C-1112-4301-83CF-50CC7AE6005D}"/>
            </a:ext>
          </a:extLst>
        </xdr:cNvPr>
        <xdr:cNvSpPr txBox="1"/>
      </xdr:nvSpPr>
      <xdr:spPr>
        <a:xfrm>
          <a:off x="14389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D3A59E26-D1C7-4219-B777-65F83431C9E1}"/>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146793</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3A12CB5C-4B99-4753-AC05-0A8B92E51A13}"/>
            </a:ext>
          </a:extLst>
        </xdr:cNvPr>
        <xdr:cNvSpPr txBox="1"/>
      </xdr:nvSpPr>
      <xdr:spPr>
        <a:xfrm>
          <a:off x="12611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560F6471-49CB-47F0-911B-30419C072F8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736AE3FA-8CEE-488E-8FCA-478726F1E2F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8E34C41-BAFB-43D4-A2BC-9A13280D85B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361308B-3E94-47C5-A7E7-01BA3EF60B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859B13FC-A071-4BEB-94B2-F178B70F67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1A6040BC-7DA8-40F0-82B7-36BE510B077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B8BA2DE0-B655-4CFD-BBB3-6191A878D8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3713FFEA-CA1C-46A2-9303-7A0CFCAC9B5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999A8919-3F3A-4EA7-A430-8BA8CF93AFC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552ED3B1-608D-4F0B-9EBE-EC750F2040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BAF106BB-657D-4F47-B061-9074D8B1FEF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C50A8741-C721-46F5-BE21-E5CB736A1A2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D4A609BA-BA60-45B1-9B02-76ED9436C57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588EF758-ABDE-440E-8125-3940F7735DE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87773D2B-517C-49BA-BA58-31C92BC73E2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72" name="テキスト ボックス 371">
          <a:extLst>
            <a:ext uri="{FF2B5EF4-FFF2-40B4-BE49-F238E27FC236}">
              <a16:creationId xmlns:a16="http://schemas.microsoft.com/office/drawing/2014/main" id="{544E6B07-8212-4D73-96AF-FB617AFF5E7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110BFC75-9BC4-410C-B881-8D475EAD615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4" name="テキスト ボックス 373">
          <a:extLst>
            <a:ext uri="{FF2B5EF4-FFF2-40B4-BE49-F238E27FC236}">
              <a16:creationId xmlns:a16="http://schemas.microsoft.com/office/drawing/2014/main" id="{B61240A3-D506-4F42-8078-BA155520389E}"/>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C398721B-98F3-4CC0-915F-943AE35B04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1B0FA0E7-9D41-4BA5-BB24-94A0D62B6D8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BA33D736-0D58-4EEA-9E6E-4E952FEFA0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78" name="直線コネクタ 377">
          <a:extLst>
            <a:ext uri="{FF2B5EF4-FFF2-40B4-BE49-F238E27FC236}">
              <a16:creationId xmlns:a16="http://schemas.microsoft.com/office/drawing/2014/main" id="{61D46752-2CF7-4F30-BBE5-D28FF6AAB14D}"/>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D3093E67-7AEC-427A-9688-9C7ACE8958CB}"/>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80" name="直線コネクタ 379">
          <a:extLst>
            <a:ext uri="{FF2B5EF4-FFF2-40B4-BE49-F238E27FC236}">
              <a16:creationId xmlns:a16="http://schemas.microsoft.com/office/drawing/2014/main" id="{FC5EDB8C-7151-49DD-B7BF-4CECF551C348}"/>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66CE8FA5-DABE-4079-B4AC-4A5F91B6993C}"/>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82" name="直線コネクタ 381">
          <a:extLst>
            <a:ext uri="{FF2B5EF4-FFF2-40B4-BE49-F238E27FC236}">
              <a16:creationId xmlns:a16="http://schemas.microsoft.com/office/drawing/2014/main" id="{B6006A3C-894F-4DCC-B05E-886DEBF02E4A}"/>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E30039B9-7141-4B07-AFAA-89433BFF837D}"/>
            </a:ext>
          </a:extLst>
        </xdr:cNvPr>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84" name="フローチャート: 判断 383">
          <a:extLst>
            <a:ext uri="{FF2B5EF4-FFF2-40B4-BE49-F238E27FC236}">
              <a16:creationId xmlns:a16="http://schemas.microsoft.com/office/drawing/2014/main" id="{4037392B-A672-4FF7-9E8D-1C77B8D3283C}"/>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85" name="フローチャート: 判断 384">
          <a:extLst>
            <a:ext uri="{FF2B5EF4-FFF2-40B4-BE49-F238E27FC236}">
              <a16:creationId xmlns:a16="http://schemas.microsoft.com/office/drawing/2014/main" id="{2FA5A0ED-3064-4581-9A2B-3CB51607D06E}"/>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86" name="フローチャート: 判断 385">
          <a:extLst>
            <a:ext uri="{FF2B5EF4-FFF2-40B4-BE49-F238E27FC236}">
              <a16:creationId xmlns:a16="http://schemas.microsoft.com/office/drawing/2014/main" id="{3F1A8FDB-1895-4800-ADBB-271A485A3EF3}"/>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387" name="フローチャート: 判断 386">
          <a:extLst>
            <a:ext uri="{FF2B5EF4-FFF2-40B4-BE49-F238E27FC236}">
              <a16:creationId xmlns:a16="http://schemas.microsoft.com/office/drawing/2014/main" id="{2258B9DB-6D25-452C-A45C-B85B28337D53}"/>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388" name="フローチャート: 判断 387">
          <a:extLst>
            <a:ext uri="{FF2B5EF4-FFF2-40B4-BE49-F238E27FC236}">
              <a16:creationId xmlns:a16="http://schemas.microsoft.com/office/drawing/2014/main" id="{BC58C118-6EC5-4BBE-8557-7C420167AFB4}"/>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BB4AE730-5DEB-46DC-A1DB-972071DC44A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A568A15-0D9A-43B8-9568-CCF3FD0B50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3503BB8-FF17-4901-95D7-998E48B472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82B179F-D8A1-422F-803D-BDB5E264AA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3D391E4-932A-4271-AC9F-E91B708864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9887</xdr:rowOff>
    </xdr:from>
    <xdr:to>
      <xdr:col>116</xdr:col>
      <xdr:colOff>114300</xdr:colOff>
      <xdr:row>41</xdr:row>
      <xdr:rowOff>111487</xdr:rowOff>
    </xdr:to>
    <xdr:sp macro="" textlink="">
      <xdr:nvSpPr>
        <xdr:cNvPr id="394" name="楕円 393">
          <a:extLst>
            <a:ext uri="{FF2B5EF4-FFF2-40B4-BE49-F238E27FC236}">
              <a16:creationId xmlns:a16="http://schemas.microsoft.com/office/drawing/2014/main" id="{9D255664-3153-481A-B266-A54B42979A27}"/>
            </a:ext>
          </a:extLst>
        </xdr:cNvPr>
        <xdr:cNvSpPr/>
      </xdr:nvSpPr>
      <xdr:spPr>
        <a:xfrm>
          <a:off x="22110700" y="70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96264</xdr:rowOff>
    </xdr:from>
    <xdr:ext cx="534377" cy="259045"/>
    <xdr:sp macro="" textlink="">
      <xdr:nvSpPr>
        <xdr:cNvPr id="395" name="【一般廃棄物処理施設】&#10;一人当たり有形固定資産（償却資産）額該当値テキスト">
          <a:extLst>
            <a:ext uri="{FF2B5EF4-FFF2-40B4-BE49-F238E27FC236}">
              <a16:creationId xmlns:a16="http://schemas.microsoft.com/office/drawing/2014/main" id="{1A8A7269-5DB3-4DA7-933F-EB8E4B12A967}"/>
            </a:ext>
          </a:extLst>
        </xdr:cNvPr>
        <xdr:cNvSpPr txBox="1"/>
      </xdr:nvSpPr>
      <xdr:spPr>
        <a:xfrm>
          <a:off x="22199600" y="69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11307</xdr:rowOff>
    </xdr:from>
    <xdr:to>
      <xdr:col>112</xdr:col>
      <xdr:colOff>38100</xdr:colOff>
      <xdr:row>41</xdr:row>
      <xdr:rowOff>112907</xdr:rowOff>
    </xdr:to>
    <xdr:sp macro="" textlink="">
      <xdr:nvSpPr>
        <xdr:cNvPr id="396" name="楕円 395">
          <a:extLst>
            <a:ext uri="{FF2B5EF4-FFF2-40B4-BE49-F238E27FC236}">
              <a16:creationId xmlns:a16="http://schemas.microsoft.com/office/drawing/2014/main" id="{BB652723-AAF4-49FA-8121-F4B57D264212}"/>
            </a:ext>
          </a:extLst>
        </xdr:cNvPr>
        <xdr:cNvSpPr/>
      </xdr:nvSpPr>
      <xdr:spPr>
        <a:xfrm>
          <a:off x="21272500" y="704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60687</xdr:rowOff>
    </xdr:from>
    <xdr:to>
      <xdr:col>116</xdr:col>
      <xdr:colOff>63500</xdr:colOff>
      <xdr:row>41</xdr:row>
      <xdr:rowOff>62107</xdr:rowOff>
    </xdr:to>
    <xdr:cxnSp macro="">
      <xdr:nvCxnSpPr>
        <xdr:cNvPr id="397" name="直線コネクタ 396">
          <a:extLst>
            <a:ext uri="{FF2B5EF4-FFF2-40B4-BE49-F238E27FC236}">
              <a16:creationId xmlns:a16="http://schemas.microsoft.com/office/drawing/2014/main" id="{C314815D-13E4-4619-9306-D3D0879388F5}"/>
            </a:ext>
          </a:extLst>
        </xdr:cNvPr>
        <xdr:cNvCxnSpPr/>
      </xdr:nvCxnSpPr>
      <xdr:spPr>
        <a:xfrm flipV="1">
          <a:off x="21323300" y="7090137"/>
          <a:ext cx="8382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14578</xdr:rowOff>
    </xdr:from>
    <xdr:to>
      <xdr:col>107</xdr:col>
      <xdr:colOff>101600</xdr:colOff>
      <xdr:row>41</xdr:row>
      <xdr:rowOff>116178</xdr:rowOff>
    </xdr:to>
    <xdr:sp macro="" textlink="">
      <xdr:nvSpPr>
        <xdr:cNvPr id="398" name="楕円 397">
          <a:extLst>
            <a:ext uri="{FF2B5EF4-FFF2-40B4-BE49-F238E27FC236}">
              <a16:creationId xmlns:a16="http://schemas.microsoft.com/office/drawing/2014/main" id="{890C118D-F8A8-48AB-AB23-B03D6F65D926}"/>
            </a:ext>
          </a:extLst>
        </xdr:cNvPr>
        <xdr:cNvSpPr/>
      </xdr:nvSpPr>
      <xdr:spPr>
        <a:xfrm>
          <a:off x="20383500" y="70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62107</xdr:rowOff>
    </xdr:from>
    <xdr:to>
      <xdr:col>111</xdr:col>
      <xdr:colOff>177800</xdr:colOff>
      <xdr:row>41</xdr:row>
      <xdr:rowOff>65378</xdr:rowOff>
    </xdr:to>
    <xdr:cxnSp macro="">
      <xdr:nvCxnSpPr>
        <xdr:cNvPr id="399" name="直線コネクタ 398">
          <a:extLst>
            <a:ext uri="{FF2B5EF4-FFF2-40B4-BE49-F238E27FC236}">
              <a16:creationId xmlns:a16="http://schemas.microsoft.com/office/drawing/2014/main" id="{DD8F950E-1FD6-4887-8652-74051FC5DB51}"/>
            </a:ext>
          </a:extLst>
        </xdr:cNvPr>
        <xdr:cNvCxnSpPr/>
      </xdr:nvCxnSpPr>
      <xdr:spPr>
        <a:xfrm flipV="1">
          <a:off x="20434300" y="7091557"/>
          <a:ext cx="8890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15863</xdr:rowOff>
    </xdr:from>
    <xdr:to>
      <xdr:col>102</xdr:col>
      <xdr:colOff>165100</xdr:colOff>
      <xdr:row>41</xdr:row>
      <xdr:rowOff>117463</xdr:rowOff>
    </xdr:to>
    <xdr:sp macro="" textlink="">
      <xdr:nvSpPr>
        <xdr:cNvPr id="400" name="楕円 399">
          <a:extLst>
            <a:ext uri="{FF2B5EF4-FFF2-40B4-BE49-F238E27FC236}">
              <a16:creationId xmlns:a16="http://schemas.microsoft.com/office/drawing/2014/main" id="{001CF4A6-F125-467B-AC71-D035C0485498}"/>
            </a:ext>
          </a:extLst>
        </xdr:cNvPr>
        <xdr:cNvSpPr/>
      </xdr:nvSpPr>
      <xdr:spPr>
        <a:xfrm>
          <a:off x="19494500" y="70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65378</xdr:rowOff>
    </xdr:from>
    <xdr:to>
      <xdr:col>107</xdr:col>
      <xdr:colOff>50800</xdr:colOff>
      <xdr:row>41</xdr:row>
      <xdr:rowOff>66663</xdr:rowOff>
    </xdr:to>
    <xdr:cxnSp macro="">
      <xdr:nvCxnSpPr>
        <xdr:cNvPr id="401" name="直線コネクタ 400">
          <a:extLst>
            <a:ext uri="{FF2B5EF4-FFF2-40B4-BE49-F238E27FC236}">
              <a16:creationId xmlns:a16="http://schemas.microsoft.com/office/drawing/2014/main" id="{7C277E54-7A5A-4776-94AC-D824AA796245}"/>
            </a:ext>
          </a:extLst>
        </xdr:cNvPr>
        <xdr:cNvCxnSpPr/>
      </xdr:nvCxnSpPr>
      <xdr:spPr>
        <a:xfrm flipV="1">
          <a:off x="19545300" y="7094828"/>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16221</xdr:rowOff>
    </xdr:from>
    <xdr:to>
      <xdr:col>98</xdr:col>
      <xdr:colOff>38100</xdr:colOff>
      <xdr:row>41</xdr:row>
      <xdr:rowOff>117821</xdr:rowOff>
    </xdr:to>
    <xdr:sp macro="" textlink="">
      <xdr:nvSpPr>
        <xdr:cNvPr id="402" name="楕円 401">
          <a:extLst>
            <a:ext uri="{FF2B5EF4-FFF2-40B4-BE49-F238E27FC236}">
              <a16:creationId xmlns:a16="http://schemas.microsoft.com/office/drawing/2014/main" id="{966DFC09-81ED-44FE-A8C2-F1160572B4F0}"/>
            </a:ext>
          </a:extLst>
        </xdr:cNvPr>
        <xdr:cNvSpPr/>
      </xdr:nvSpPr>
      <xdr:spPr>
        <a:xfrm>
          <a:off x="18605500" y="70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66663</xdr:rowOff>
    </xdr:from>
    <xdr:to>
      <xdr:col>102</xdr:col>
      <xdr:colOff>114300</xdr:colOff>
      <xdr:row>41</xdr:row>
      <xdr:rowOff>67021</xdr:rowOff>
    </xdr:to>
    <xdr:cxnSp macro="">
      <xdr:nvCxnSpPr>
        <xdr:cNvPr id="403" name="直線コネクタ 402">
          <a:extLst>
            <a:ext uri="{FF2B5EF4-FFF2-40B4-BE49-F238E27FC236}">
              <a16:creationId xmlns:a16="http://schemas.microsoft.com/office/drawing/2014/main" id="{57AFE882-3370-45D0-BFA0-213C498FED6C}"/>
            </a:ext>
          </a:extLst>
        </xdr:cNvPr>
        <xdr:cNvCxnSpPr/>
      </xdr:nvCxnSpPr>
      <xdr:spPr>
        <a:xfrm flipV="1">
          <a:off x="18656300" y="7096113"/>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D2058396-D06A-47FE-8238-A9BF0ABE7172}"/>
            </a:ext>
          </a:extLst>
        </xdr:cNvPr>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72DA48E2-1FA0-42D6-8AD4-37369043D15C}"/>
            </a:ext>
          </a:extLst>
        </xdr:cNvPr>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B9F0CFFB-4FD8-4433-8620-358BFB441743}"/>
            </a:ext>
          </a:extLst>
        </xdr:cNvPr>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E8896DCE-FC4D-47FB-9658-16F4E806AC2F}"/>
            </a:ext>
          </a:extLst>
        </xdr:cNvPr>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104034</xdr:rowOff>
    </xdr:from>
    <xdr:ext cx="534377" cy="259045"/>
    <xdr:sp macro="" textlink="">
      <xdr:nvSpPr>
        <xdr:cNvPr id="408" name="n_1mainValue【一般廃棄物処理施設】&#10;一人当たり有形固定資産（償却資産）額">
          <a:extLst>
            <a:ext uri="{FF2B5EF4-FFF2-40B4-BE49-F238E27FC236}">
              <a16:creationId xmlns:a16="http://schemas.microsoft.com/office/drawing/2014/main" id="{2F0B8884-AAB3-44C0-9D33-02883C2483E8}"/>
            </a:ext>
          </a:extLst>
        </xdr:cNvPr>
        <xdr:cNvSpPr txBox="1"/>
      </xdr:nvSpPr>
      <xdr:spPr>
        <a:xfrm>
          <a:off x="21043411" y="713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107305</xdr:rowOff>
    </xdr:from>
    <xdr:ext cx="534377" cy="259045"/>
    <xdr:sp macro="" textlink="">
      <xdr:nvSpPr>
        <xdr:cNvPr id="409" name="n_2mainValue【一般廃棄物処理施設】&#10;一人当たり有形固定資産（償却資産）額">
          <a:extLst>
            <a:ext uri="{FF2B5EF4-FFF2-40B4-BE49-F238E27FC236}">
              <a16:creationId xmlns:a16="http://schemas.microsoft.com/office/drawing/2014/main" id="{3EC5B323-4B83-4DB6-BF8C-12B4D83FC30A}"/>
            </a:ext>
          </a:extLst>
        </xdr:cNvPr>
        <xdr:cNvSpPr txBox="1"/>
      </xdr:nvSpPr>
      <xdr:spPr>
        <a:xfrm>
          <a:off x="20167111" y="71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108590</xdr:rowOff>
    </xdr:from>
    <xdr:ext cx="534377" cy="259045"/>
    <xdr:sp macro="" textlink="">
      <xdr:nvSpPr>
        <xdr:cNvPr id="410" name="n_3mainValue【一般廃棄物処理施設】&#10;一人当たり有形固定資産（償却資産）額">
          <a:extLst>
            <a:ext uri="{FF2B5EF4-FFF2-40B4-BE49-F238E27FC236}">
              <a16:creationId xmlns:a16="http://schemas.microsoft.com/office/drawing/2014/main" id="{4E250386-D6EF-412D-BF67-A45CD2987EED}"/>
            </a:ext>
          </a:extLst>
        </xdr:cNvPr>
        <xdr:cNvSpPr txBox="1"/>
      </xdr:nvSpPr>
      <xdr:spPr>
        <a:xfrm>
          <a:off x="19278111" y="71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108948</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F46A095F-305B-48FE-BF1F-2A1C62D70807}"/>
            </a:ext>
          </a:extLst>
        </xdr:cNvPr>
        <xdr:cNvSpPr txBox="1"/>
      </xdr:nvSpPr>
      <xdr:spPr>
        <a:xfrm>
          <a:off x="18389111" y="7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DC91A457-1011-4309-8776-27DD8BBD00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567C2BDC-A316-4177-BA26-0A2F5878A1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2087CE48-EC24-46CA-B206-1F66E11E87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A4F882B2-8303-4EF2-9EAD-3266162C47C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CD195F00-9360-4238-B04C-D4EBEB154F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B5BA66CA-717C-475E-B541-D06A4C5ADE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AC1766BF-B383-4853-A989-4ECB54073E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E7DE3CD1-84A3-49E1-8A38-CD65EBCA2A5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D33CF307-2D95-4E04-93B8-F7552B2A723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E1180ACA-B307-4A63-8CA0-81129A04C3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CB9853A8-B602-468E-A04B-535EA8653E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D5DC87B8-C5A9-467B-A117-12B12FBA192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FE145881-8C6A-4035-9FE7-E5CE6A7E42A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7B37A194-9086-4193-A89F-208EC178B17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4772BE76-0767-4080-941B-E90127DBDB8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04168A75-D756-44F3-842F-451A543274B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6C98CFC4-EADA-40CA-A845-AEFEB5C091D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752C126B-A551-4508-9933-3F93B55DC09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22A1CBC9-3CE2-4CDF-A7B0-79EF1173BBB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04E14E6B-3E43-410F-8491-5453F95973C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465431D7-42B6-4786-981E-39D411190C3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D81A14D2-E2DE-4F0E-AACC-07092590943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DB15F1D9-B4DF-4952-8ECE-AEC9BE0C35E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5DDEA002-85B6-4C7E-A0A5-42441D5A7B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ACF4138C-C030-4E88-A935-FBCE11DFF3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356B32D5-C1F2-4259-B5B4-F29CFCF1FB8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B672D96D-6F3F-42CB-B944-A7794815A02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14324072-8242-484C-AB27-807E7BBD7A3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40" name="【保健センター・保健所】&#10;有形固定資産減価償却率最大値テキスト">
          <a:extLst>
            <a:ext uri="{FF2B5EF4-FFF2-40B4-BE49-F238E27FC236}">
              <a16:creationId xmlns:a16="http://schemas.microsoft.com/office/drawing/2014/main" id="{4B1A61C3-B4B8-4A1C-8E61-ADE4A3F96B37}"/>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41" name="直線コネクタ 440">
          <a:extLst>
            <a:ext uri="{FF2B5EF4-FFF2-40B4-BE49-F238E27FC236}">
              <a16:creationId xmlns:a16="http://schemas.microsoft.com/office/drawing/2014/main" id="{9D54BAC0-4150-4D1E-A6D7-281E4434215E}"/>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4427A460-4B43-467C-97F2-FE510BE05964}"/>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443" name="フローチャート: 判断 442">
          <a:extLst>
            <a:ext uri="{FF2B5EF4-FFF2-40B4-BE49-F238E27FC236}">
              <a16:creationId xmlns:a16="http://schemas.microsoft.com/office/drawing/2014/main" id="{A0156C15-FE75-4984-990D-9B8EDDCBF374}"/>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4" name="フローチャート: 判断 443">
          <a:extLst>
            <a:ext uri="{FF2B5EF4-FFF2-40B4-BE49-F238E27FC236}">
              <a16:creationId xmlns:a16="http://schemas.microsoft.com/office/drawing/2014/main" id="{D771047E-1C84-4210-A99D-A4A3584791AB}"/>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45" name="フローチャート: 判断 444">
          <a:extLst>
            <a:ext uri="{FF2B5EF4-FFF2-40B4-BE49-F238E27FC236}">
              <a16:creationId xmlns:a16="http://schemas.microsoft.com/office/drawing/2014/main" id="{E903F904-E7D4-4894-9EC5-7413FD91C464}"/>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46" name="フローチャート: 判断 445">
          <a:extLst>
            <a:ext uri="{FF2B5EF4-FFF2-40B4-BE49-F238E27FC236}">
              <a16:creationId xmlns:a16="http://schemas.microsoft.com/office/drawing/2014/main" id="{2B644C09-5E4A-4DB5-BCC7-1170AE121ECC}"/>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447" name="フローチャート: 判断 446">
          <a:extLst>
            <a:ext uri="{FF2B5EF4-FFF2-40B4-BE49-F238E27FC236}">
              <a16:creationId xmlns:a16="http://schemas.microsoft.com/office/drawing/2014/main" id="{7C0EACE7-B229-4EA0-80D0-BB6C69CA1282}"/>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66781D0-08C6-4C0C-AF8D-927DCA68D1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E1C004B-0770-4DB0-8093-B3B7C07D9D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662AC7A-0C6A-46AB-B0EF-ADBBFFBAD2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53AEA12-530E-4FCF-827B-B37FBDBACF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67BE52DA-E2FF-499A-B589-1831742C89B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105954</xdr:rowOff>
    </xdr:from>
    <xdr:to>
      <xdr:col>85</xdr:col>
      <xdr:colOff>177800</xdr:colOff>
      <xdr:row>63</xdr:row>
      <xdr:rowOff>36104</xdr:rowOff>
    </xdr:to>
    <xdr:sp macro="" textlink="">
      <xdr:nvSpPr>
        <xdr:cNvPr id="453" name="楕円 452">
          <a:extLst>
            <a:ext uri="{FF2B5EF4-FFF2-40B4-BE49-F238E27FC236}">
              <a16:creationId xmlns:a16="http://schemas.microsoft.com/office/drawing/2014/main" id="{81243CD8-A9F1-46FB-AFE7-00FFBBF5CF86}"/>
            </a:ext>
          </a:extLst>
        </xdr:cNvPr>
        <xdr:cNvSpPr/>
      </xdr:nvSpPr>
      <xdr:spPr>
        <a:xfrm>
          <a:off x="16268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84381</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8EC8C91D-59FD-450A-9847-B6786CF1F71D}"/>
            </a:ext>
          </a:extLst>
        </xdr:cNvPr>
        <xdr:cNvSpPr txBox="1"/>
      </xdr:nvSpPr>
      <xdr:spPr>
        <a:xfrm>
          <a:off x="16357600"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74930</xdr:rowOff>
    </xdr:from>
    <xdr:to>
      <xdr:col>81</xdr:col>
      <xdr:colOff>101600</xdr:colOff>
      <xdr:row>63</xdr:row>
      <xdr:rowOff>5080</xdr:rowOff>
    </xdr:to>
    <xdr:sp macro="" textlink="">
      <xdr:nvSpPr>
        <xdr:cNvPr id="455" name="楕円 454">
          <a:extLst>
            <a:ext uri="{FF2B5EF4-FFF2-40B4-BE49-F238E27FC236}">
              <a16:creationId xmlns:a16="http://schemas.microsoft.com/office/drawing/2014/main" id="{42571384-00A7-4743-9FD1-991AD6F9ACCC}"/>
            </a:ext>
          </a:extLst>
        </xdr:cNvPr>
        <xdr:cNvSpPr/>
      </xdr:nvSpPr>
      <xdr:spPr>
        <a:xfrm>
          <a:off x="1543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125730</xdr:rowOff>
    </xdr:from>
    <xdr:to>
      <xdr:col>85</xdr:col>
      <xdr:colOff>127000</xdr:colOff>
      <xdr:row>62</xdr:row>
      <xdr:rowOff>156754</xdr:rowOff>
    </xdr:to>
    <xdr:cxnSp macro="">
      <xdr:nvCxnSpPr>
        <xdr:cNvPr id="456" name="直線コネクタ 455">
          <a:extLst>
            <a:ext uri="{FF2B5EF4-FFF2-40B4-BE49-F238E27FC236}">
              <a16:creationId xmlns:a16="http://schemas.microsoft.com/office/drawing/2014/main" id="{47219BF2-784A-4F55-A668-8893BCA17787}"/>
            </a:ext>
          </a:extLst>
        </xdr:cNvPr>
        <xdr:cNvCxnSpPr/>
      </xdr:nvCxnSpPr>
      <xdr:spPr>
        <a:xfrm>
          <a:off x="15481300" y="107556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53703</xdr:rowOff>
    </xdr:from>
    <xdr:to>
      <xdr:col>76</xdr:col>
      <xdr:colOff>165100</xdr:colOff>
      <xdr:row>62</xdr:row>
      <xdr:rowOff>155303</xdr:rowOff>
    </xdr:to>
    <xdr:sp macro="" textlink="">
      <xdr:nvSpPr>
        <xdr:cNvPr id="457" name="楕円 456">
          <a:extLst>
            <a:ext uri="{FF2B5EF4-FFF2-40B4-BE49-F238E27FC236}">
              <a16:creationId xmlns:a16="http://schemas.microsoft.com/office/drawing/2014/main" id="{D305E123-2574-40B5-9C64-8E97DBDE00E4}"/>
            </a:ext>
          </a:extLst>
        </xdr:cNvPr>
        <xdr:cNvSpPr/>
      </xdr:nvSpPr>
      <xdr:spPr>
        <a:xfrm>
          <a:off x="14541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104503</xdr:rowOff>
    </xdr:from>
    <xdr:to>
      <xdr:col>81</xdr:col>
      <xdr:colOff>50800</xdr:colOff>
      <xdr:row>62</xdr:row>
      <xdr:rowOff>125730</xdr:rowOff>
    </xdr:to>
    <xdr:cxnSp macro="">
      <xdr:nvCxnSpPr>
        <xdr:cNvPr id="458" name="直線コネクタ 457">
          <a:extLst>
            <a:ext uri="{FF2B5EF4-FFF2-40B4-BE49-F238E27FC236}">
              <a16:creationId xmlns:a16="http://schemas.microsoft.com/office/drawing/2014/main" id="{4600A115-6B4C-4557-8B0E-83D010CEC7DD}"/>
            </a:ext>
          </a:extLst>
        </xdr:cNvPr>
        <xdr:cNvCxnSpPr/>
      </xdr:nvCxnSpPr>
      <xdr:spPr>
        <a:xfrm>
          <a:off x="14592300" y="1073440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22678</xdr:rowOff>
    </xdr:from>
    <xdr:to>
      <xdr:col>72</xdr:col>
      <xdr:colOff>38100</xdr:colOff>
      <xdr:row>62</xdr:row>
      <xdr:rowOff>124278</xdr:rowOff>
    </xdr:to>
    <xdr:sp macro="" textlink="">
      <xdr:nvSpPr>
        <xdr:cNvPr id="459" name="楕円 458">
          <a:extLst>
            <a:ext uri="{FF2B5EF4-FFF2-40B4-BE49-F238E27FC236}">
              <a16:creationId xmlns:a16="http://schemas.microsoft.com/office/drawing/2014/main" id="{7CAB43E3-970A-4F40-9952-A9880A5BBEFA}"/>
            </a:ext>
          </a:extLst>
        </xdr:cNvPr>
        <xdr:cNvSpPr/>
      </xdr:nvSpPr>
      <xdr:spPr>
        <a:xfrm>
          <a:off x="13652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73478</xdr:rowOff>
    </xdr:from>
    <xdr:to>
      <xdr:col>76</xdr:col>
      <xdr:colOff>114300</xdr:colOff>
      <xdr:row>62</xdr:row>
      <xdr:rowOff>104503</xdr:rowOff>
    </xdr:to>
    <xdr:cxnSp macro="">
      <xdr:nvCxnSpPr>
        <xdr:cNvPr id="460" name="直線コネクタ 459">
          <a:extLst>
            <a:ext uri="{FF2B5EF4-FFF2-40B4-BE49-F238E27FC236}">
              <a16:creationId xmlns:a16="http://schemas.microsoft.com/office/drawing/2014/main" id="{E1D9BD35-5BA3-4148-ADDE-F38FB47C8510}"/>
            </a:ext>
          </a:extLst>
        </xdr:cNvPr>
        <xdr:cNvCxnSpPr/>
      </xdr:nvCxnSpPr>
      <xdr:spPr>
        <a:xfrm>
          <a:off x="13703300" y="107033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161472</xdr:rowOff>
    </xdr:from>
    <xdr:to>
      <xdr:col>67</xdr:col>
      <xdr:colOff>101600</xdr:colOff>
      <xdr:row>62</xdr:row>
      <xdr:rowOff>91622</xdr:rowOff>
    </xdr:to>
    <xdr:sp macro="" textlink="">
      <xdr:nvSpPr>
        <xdr:cNvPr id="461" name="楕円 460">
          <a:extLst>
            <a:ext uri="{FF2B5EF4-FFF2-40B4-BE49-F238E27FC236}">
              <a16:creationId xmlns:a16="http://schemas.microsoft.com/office/drawing/2014/main" id="{3226B970-5C90-44A3-BDB1-9A82481F4408}"/>
            </a:ext>
          </a:extLst>
        </xdr:cNvPr>
        <xdr:cNvSpPr/>
      </xdr:nvSpPr>
      <xdr:spPr>
        <a:xfrm>
          <a:off x="12763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40822</xdr:rowOff>
    </xdr:from>
    <xdr:to>
      <xdr:col>71</xdr:col>
      <xdr:colOff>177800</xdr:colOff>
      <xdr:row>62</xdr:row>
      <xdr:rowOff>73478</xdr:rowOff>
    </xdr:to>
    <xdr:cxnSp macro="">
      <xdr:nvCxnSpPr>
        <xdr:cNvPr id="462" name="直線コネクタ 461">
          <a:extLst>
            <a:ext uri="{FF2B5EF4-FFF2-40B4-BE49-F238E27FC236}">
              <a16:creationId xmlns:a16="http://schemas.microsoft.com/office/drawing/2014/main" id="{EF0398F4-F672-47E4-8237-87734839087C}"/>
            </a:ext>
          </a:extLst>
        </xdr:cNvPr>
        <xdr:cNvCxnSpPr/>
      </xdr:nvCxnSpPr>
      <xdr:spPr>
        <a:xfrm>
          <a:off x="12814300" y="106707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783519C7-CEA2-4DC2-986B-EEA321808C6A}"/>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73AA097E-3C94-4E8E-98DE-B09196CEC825}"/>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9A25EB0E-C5D7-48B6-8332-B6EDA5D0E4BD}"/>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58047368-CD8F-41B9-87FC-4BF2C609BBBF}"/>
            </a:ext>
          </a:extLst>
        </xdr:cNvPr>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167657</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B19427B9-33CB-4687-B675-AB95230ECF24}"/>
            </a:ext>
          </a:extLst>
        </xdr:cNvPr>
        <xdr:cNvSpPr txBox="1"/>
      </xdr:nvSpPr>
      <xdr:spPr>
        <a:xfrm>
          <a:off x="15266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146430</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E1860A51-898B-4BE0-A7E1-A833D7ABF294}"/>
            </a:ext>
          </a:extLst>
        </xdr:cNvPr>
        <xdr:cNvSpPr txBox="1"/>
      </xdr:nvSpPr>
      <xdr:spPr>
        <a:xfrm>
          <a:off x="14389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115405</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791146EF-18AD-4F66-B847-054E49B52A89}"/>
            </a:ext>
          </a:extLst>
        </xdr:cNvPr>
        <xdr:cNvSpPr txBox="1"/>
      </xdr:nvSpPr>
      <xdr:spPr>
        <a:xfrm>
          <a:off x="13500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82749</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7A4E9499-C7DE-4471-BCF4-6C1015FCB3E0}"/>
            </a:ext>
          </a:extLst>
        </xdr:cNvPr>
        <xdr:cNvSpPr txBox="1"/>
      </xdr:nvSpPr>
      <xdr:spPr>
        <a:xfrm>
          <a:off x="12611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78E026F2-FED9-401A-B0FF-28764B07A7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C41CB89A-5949-474A-828E-6E53833EB8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9A5E48A4-5964-4113-B108-822EEB22B1D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771E4251-1F34-466F-94F0-6588DE44F2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B6B3A471-7FC8-4CF6-9A1C-9035C453CA7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A820670D-F456-4CDB-95FE-09EAA0BEAB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7020AB9D-3D70-4EDA-8340-6F44B6683E3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762BEDB8-E147-4CF3-993F-E8B91E1FBB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BB6C83-62BB-4B76-B79E-2360FB22BF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F5629D0D-A2F8-41A4-BB40-C5C1601C1D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1" name="直線コネクタ 480">
          <a:extLst>
            <a:ext uri="{FF2B5EF4-FFF2-40B4-BE49-F238E27FC236}">
              <a16:creationId xmlns:a16="http://schemas.microsoft.com/office/drawing/2014/main" id="{47CCB9DF-7606-42E2-8B6E-025AFA9BEAD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2" name="テキスト ボックス 481">
          <a:extLst>
            <a:ext uri="{FF2B5EF4-FFF2-40B4-BE49-F238E27FC236}">
              <a16:creationId xmlns:a16="http://schemas.microsoft.com/office/drawing/2014/main" id="{4D0028DC-E9BF-4670-9741-A7CF7CCC491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5EDA51EC-2D74-481B-8D10-7EC8118F4AF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E644F3A1-4215-47C0-BA72-C42CD17FC40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5" name="直線コネクタ 484">
          <a:extLst>
            <a:ext uri="{FF2B5EF4-FFF2-40B4-BE49-F238E27FC236}">
              <a16:creationId xmlns:a16="http://schemas.microsoft.com/office/drawing/2014/main" id="{0E4BAD56-3747-4871-9EEA-68CE436894B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6" name="テキスト ボックス 485">
          <a:extLst>
            <a:ext uri="{FF2B5EF4-FFF2-40B4-BE49-F238E27FC236}">
              <a16:creationId xmlns:a16="http://schemas.microsoft.com/office/drawing/2014/main" id="{699A8569-9131-4B7E-A33E-2E047E8A951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47CE5C8A-63BC-4FE2-B821-E0A535377A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8347D813-63D3-4301-BE0D-3A6BC245571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E6C9F9D-F26B-4534-8C61-794F7B5B5B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490" name="直線コネクタ 489">
          <a:extLst>
            <a:ext uri="{FF2B5EF4-FFF2-40B4-BE49-F238E27FC236}">
              <a16:creationId xmlns:a16="http://schemas.microsoft.com/office/drawing/2014/main" id="{D59D3B09-7C21-411D-BB9D-13EE9210C882}"/>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7C14293E-C0C1-42D9-87E0-22F8B3FB4185}"/>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2" name="直線コネクタ 491">
          <a:extLst>
            <a:ext uri="{FF2B5EF4-FFF2-40B4-BE49-F238E27FC236}">
              <a16:creationId xmlns:a16="http://schemas.microsoft.com/office/drawing/2014/main" id="{74BE72B4-8B6F-4980-80C2-DB7AF902BF68}"/>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C4BA6FF2-8861-4758-BDCE-2CFE0E0A6CCB}"/>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494" name="直線コネクタ 493">
          <a:extLst>
            <a:ext uri="{FF2B5EF4-FFF2-40B4-BE49-F238E27FC236}">
              <a16:creationId xmlns:a16="http://schemas.microsoft.com/office/drawing/2014/main" id="{5EDA2179-EE93-4B0D-9BB4-901719F30783}"/>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3EF3F684-867D-4E9B-AE2A-DA2E50B2121C}"/>
            </a:ext>
          </a:extLst>
        </xdr:cNvPr>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496" name="フローチャート: 判断 495">
          <a:extLst>
            <a:ext uri="{FF2B5EF4-FFF2-40B4-BE49-F238E27FC236}">
              <a16:creationId xmlns:a16="http://schemas.microsoft.com/office/drawing/2014/main" id="{843864BD-123F-4EE3-9CD3-272B963D5912}"/>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497" name="フローチャート: 判断 496">
          <a:extLst>
            <a:ext uri="{FF2B5EF4-FFF2-40B4-BE49-F238E27FC236}">
              <a16:creationId xmlns:a16="http://schemas.microsoft.com/office/drawing/2014/main" id="{0E8ED9EA-3572-44B4-B251-29406B762208}"/>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498" name="フローチャート: 判断 497">
          <a:extLst>
            <a:ext uri="{FF2B5EF4-FFF2-40B4-BE49-F238E27FC236}">
              <a16:creationId xmlns:a16="http://schemas.microsoft.com/office/drawing/2014/main" id="{A7952E83-69AD-4838-89F6-AD9E57AD271C}"/>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499" name="フローチャート: 判断 498">
          <a:extLst>
            <a:ext uri="{FF2B5EF4-FFF2-40B4-BE49-F238E27FC236}">
              <a16:creationId xmlns:a16="http://schemas.microsoft.com/office/drawing/2014/main" id="{0B3196BB-833F-4786-9A3C-B259383A9351}"/>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0" name="フローチャート: 判断 499">
          <a:extLst>
            <a:ext uri="{FF2B5EF4-FFF2-40B4-BE49-F238E27FC236}">
              <a16:creationId xmlns:a16="http://schemas.microsoft.com/office/drawing/2014/main" id="{E45D6BC4-474B-4BB2-8D88-41E47477CD81}"/>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F665E083-8F5A-4B19-B7E1-4C1F1FB6DDD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EED6378-ACBD-4D2C-A1FB-B0BB216951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052E644-425E-4A88-90F9-2DDEF67720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7D3486D-6BE4-4F23-9CEF-7B165D3FF4C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4CCFF28-AC51-466E-8002-1540039554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82931</xdr:rowOff>
    </xdr:from>
    <xdr:to>
      <xdr:col>116</xdr:col>
      <xdr:colOff>114300</xdr:colOff>
      <xdr:row>63</xdr:row>
      <xdr:rowOff>13081</xdr:rowOff>
    </xdr:to>
    <xdr:sp macro="" textlink="">
      <xdr:nvSpPr>
        <xdr:cNvPr id="506" name="楕円 505">
          <a:extLst>
            <a:ext uri="{FF2B5EF4-FFF2-40B4-BE49-F238E27FC236}">
              <a16:creationId xmlns:a16="http://schemas.microsoft.com/office/drawing/2014/main" id="{326AB09C-F003-43EE-9B1D-A55BA032B66D}"/>
            </a:ext>
          </a:extLst>
        </xdr:cNvPr>
        <xdr:cNvSpPr/>
      </xdr:nvSpPr>
      <xdr:spPr>
        <a:xfrm>
          <a:off x="221107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169308</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B4D5CE88-E9EB-49B5-9BCD-19D988E6A09D}"/>
            </a:ext>
          </a:extLst>
        </xdr:cNvPr>
        <xdr:cNvSpPr txBox="1"/>
      </xdr:nvSpPr>
      <xdr:spPr>
        <a:xfrm>
          <a:off x="22199600" y="1062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84645</xdr:rowOff>
    </xdr:from>
    <xdr:to>
      <xdr:col>112</xdr:col>
      <xdr:colOff>38100</xdr:colOff>
      <xdr:row>63</xdr:row>
      <xdr:rowOff>14795</xdr:rowOff>
    </xdr:to>
    <xdr:sp macro="" textlink="">
      <xdr:nvSpPr>
        <xdr:cNvPr id="508" name="楕円 507">
          <a:extLst>
            <a:ext uri="{FF2B5EF4-FFF2-40B4-BE49-F238E27FC236}">
              <a16:creationId xmlns:a16="http://schemas.microsoft.com/office/drawing/2014/main" id="{70D9E7FD-DB52-4AD3-90B9-976D68A1F2A9}"/>
            </a:ext>
          </a:extLst>
        </xdr:cNvPr>
        <xdr:cNvSpPr/>
      </xdr:nvSpPr>
      <xdr:spPr>
        <a:xfrm>
          <a:off x="21272500" y="107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133731</xdr:rowOff>
    </xdr:from>
    <xdr:to>
      <xdr:col>116</xdr:col>
      <xdr:colOff>63500</xdr:colOff>
      <xdr:row>62</xdr:row>
      <xdr:rowOff>135445</xdr:rowOff>
    </xdr:to>
    <xdr:cxnSp macro="">
      <xdr:nvCxnSpPr>
        <xdr:cNvPr id="509" name="直線コネクタ 508">
          <a:extLst>
            <a:ext uri="{FF2B5EF4-FFF2-40B4-BE49-F238E27FC236}">
              <a16:creationId xmlns:a16="http://schemas.microsoft.com/office/drawing/2014/main" id="{FEF1ADF9-E1DF-4658-B94D-6FC4054A6AE5}"/>
            </a:ext>
          </a:extLst>
        </xdr:cNvPr>
        <xdr:cNvCxnSpPr/>
      </xdr:nvCxnSpPr>
      <xdr:spPr>
        <a:xfrm flipV="1">
          <a:off x="21323300" y="1076363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86931</xdr:rowOff>
    </xdr:from>
    <xdr:to>
      <xdr:col>107</xdr:col>
      <xdr:colOff>101600</xdr:colOff>
      <xdr:row>63</xdr:row>
      <xdr:rowOff>17081</xdr:rowOff>
    </xdr:to>
    <xdr:sp macro="" textlink="">
      <xdr:nvSpPr>
        <xdr:cNvPr id="510" name="楕円 509">
          <a:extLst>
            <a:ext uri="{FF2B5EF4-FFF2-40B4-BE49-F238E27FC236}">
              <a16:creationId xmlns:a16="http://schemas.microsoft.com/office/drawing/2014/main" id="{E138F692-0932-4153-BE07-461F695A0B8D}"/>
            </a:ext>
          </a:extLst>
        </xdr:cNvPr>
        <xdr:cNvSpPr/>
      </xdr:nvSpPr>
      <xdr:spPr>
        <a:xfrm>
          <a:off x="20383500" y="107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135445</xdr:rowOff>
    </xdr:from>
    <xdr:to>
      <xdr:col>111</xdr:col>
      <xdr:colOff>177800</xdr:colOff>
      <xdr:row>62</xdr:row>
      <xdr:rowOff>137731</xdr:rowOff>
    </xdr:to>
    <xdr:cxnSp macro="">
      <xdr:nvCxnSpPr>
        <xdr:cNvPr id="511" name="直線コネクタ 510">
          <a:extLst>
            <a:ext uri="{FF2B5EF4-FFF2-40B4-BE49-F238E27FC236}">
              <a16:creationId xmlns:a16="http://schemas.microsoft.com/office/drawing/2014/main" id="{FF1E1CB7-025B-4A44-B2E6-ADB01E330D10}"/>
            </a:ext>
          </a:extLst>
        </xdr:cNvPr>
        <xdr:cNvCxnSpPr/>
      </xdr:nvCxnSpPr>
      <xdr:spPr>
        <a:xfrm flipV="1">
          <a:off x="20434300" y="107653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87503</xdr:rowOff>
    </xdr:from>
    <xdr:to>
      <xdr:col>102</xdr:col>
      <xdr:colOff>165100</xdr:colOff>
      <xdr:row>63</xdr:row>
      <xdr:rowOff>17653</xdr:rowOff>
    </xdr:to>
    <xdr:sp macro="" textlink="">
      <xdr:nvSpPr>
        <xdr:cNvPr id="512" name="楕円 511">
          <a:extLst>
            <a:ext uri="{FF2B5EF4-FFF2-40B4-BE49-F238E27FC236}">
              <a16:creationId xmlns:a16="http://schemas.microsoft.com/office/drawing/2014/main" id="{6FD2052C-DD6C-40DB-8655-EA0BEC16ADD4}"/>
            </a:ext>
          </a:extLst>
        </xdr:cNvPr>
        <xdr:cNvSpPr/>
      </xdr:nvSpPr>
      <xdr:spPr>
        <a:xfrm>
          <a:off x="19494500" y="107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137731</xdr:rowOff>
    </xdr:from>
    <xdr:to>
      <xdr:col>107</xdr:col>
      <xdr:colOff>50800</xdr:colOff>
      <xdr:row>62</xdr:row>
      <xdr:rowOff>138303</xdr:rowOff>
    </xdr:to>
    <xdr:cxnSp macro="">
      <xdr:nvCxnSpPr>
        <xdr:cNvPr id="513" name="直線コネクタ 512">
          <a:extLst>
            <a:ext uri="{FF2B5EF4-FFF2-40B4-BE49-F238E27FC236}">
              <a16:creationId xmlns:a16="http://schemas.microsoft.com/office/drawing/2014/main" id="{B9658AAD-940B-4424-B994-C3AB5D50B3BF}"/>
            </a:ext>
          </a:extLst>
        </xdr:cNvPr>
        <xdr:cNvCxnSpPr/>
      </xdr:nvCxnSpPr>
      <xdr:spPr>
        <a:xfrm flipV="1">
          <a:off x="19545300" y="1076763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88074</xdr:rowOff>
    </xdr:from>
    <xdr:to>
      <xdr:col>98</xdr:col>
      <xdr:colOff>38100</xdr:colOff>
      <xdr:row>63</xdr:row>
      <xdr:rowOff>18224</xdr:rowOff>
    </xdr:to>
    <xdr:sp macro="" textlink="">
      <xdr:nvSpPr>
        <xdr:cNvPr id="514" name="楕円 513">
          <a:extLst>
            <a:ext uri="{FF2B5EF4-FFF2-40B4-BE49-F238E27FC236}">
              <a16:creationId xmlns:a16="http://schemas.microsoft.com/office/drawing/2014/main" id="{1D02A7BA-EA64-454D-8210-4AD5B45A4DF7}"/>
            </a:ext>
          </a:extLst>
        </xdr:cNvPr>
        <xdr:cNvSpPr/>
      </xdr:nvSpPr>
      <xdr:spPr>
        <a:xfrm>
          <a:off x="18605500"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138303</xdr:rowOff>
    </xdr:from>
    <xdr:to>
      <xdr:col>102</xdr:col>
      <xdr:colOff>114300</xdr:colOff>
      <xdr:row>62</xdr:row>
      <xdr:rowOff>138874</xdr:rowOff>
    </xdr:to>
    <xdr:cxnSp macro="">
      <xdr:nvCxnSpPr>
        <xdr:cNvPr id="515" name="直線コネクタ 514">
          <a:extLst>
            <a:ext uri="{FF2B5EF4-FFF2-40B4-BE49-F238E27FC236}">
              <a16:creationId xmlns:a16="http://schemas.microsoft.com/office/drawing/2014/main" id="{EC1F9A16-3346-4EA1-8804-9E402AE08B7E}"/>
            </a:ext>
          </a:extLst>
        </xdr:cNvPr>
        <xdr:cNvCxnSpPr/>
      </xdr:nvCxnSpPr>
      <xdr:spPr>
        <a:xfrm flipV="1">
          <a:off x="18656300" y="1076820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516" name="n_1aveValue【保健センター・保健所】&#10;一人当たり面積">
          <a:extLst>
            <a:ext uri="{FF2B5EF4-FFF2-40B4-BE49-F238E27FC236}">
              <a16:creationId xmlns:a16="http://schemas.microsoft.com/office/drawing/2014/main" id="{5A9516FE-2C04-4455-9F5D-D173C8AC7F45}"/>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517" name="n_2aveValue【保健センター・保健所】&#10;一人当たり面積">
          <a:extLst>
            <a:ext uri="{FF2B5EF4-FFF2-40B4-BE49-F238E27FC236}">
              <a16:creationId xmlns:a16="http://schemas.microsoft.com/office/drawing/2014/main" id="{3688AED4-4E60-4AE7-B6B3-EAA15B4725D5}"/>
            </a:ext>
          </a:extLst>
        </xdr:cNvPr>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518" name="n_3aveValue【保健センター・保健所】&#10;一人当たり面積">
          <a:extLst>
            <a:ext uri="{FF2B5EF4-FFF2-40B4-BE49-F238E27FC236}">
              <a16:creationId xmlns:a16="http://schemas.microsoft.com/office/drawing/2014/main" id="{00778C3E-854C-4A52-8C7C-0B700BE57D6B}"/>
            </a:ext>
          </a:extLst>
        </xdr:cNvPr>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19" name="n_4aveValue【保健センター・保健所】&#10;一人当たり面積">
          <a:extLst>
            <a:ext uri="{FF2B5EF4-FFF2-40B4-BE49-F238E27FC236}">
              <a16:creationId xmlns:a16="http://schemas.microsoft.com/office/drawing/2014/main" id="{629FA8A2-B0EF-4C95-9688-54D0D27C1747}"/>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5922</xdr:rowOff>
    </xdr:from>
    <xdr:ext cx="469744" cy="259045"/>
    <xdr:sp macro="" textlink="">
      <xdr:nvSpPr>
        <xdr:cNvPr id="520" name="n_1mainValue【保健センター・保健所】&#10;一人当たり面積">
          <a:extLst>
            <a:ext uri="{FF2B5EF4-FFF2-40B4-BE49-F238E27FC236}">
              <a16:creationId xmlns:a16="http://schemas.microsoft.com/office/drawing/2014/main" id="{E62DA0A8-FCB4-4FCB-A22E-2E50D7F5DDF8}"/>
            </a:ext>
          </a:extLst>
        </xdr:cNvPr>
        <xdr:cNvSpPr txBox="1"/>
      </xdr:nvSpPr>
      <xdr:spPr>
        <a:xfrm>
          <a:off x="21075727" y="1080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8208</xdr:rowOff>
    </xdr:from>
    <xdr:ext cx="469744" cy="259045"/>
    <xdr:sp macro="" textlink="">
      <xdr:nvSpPr>
        <xdr:cNvPr id="521" name="n_2mainValue【保健センター・保健所】&#10;一人当たり面積">
          <a:extLst>
            <a:ext uri="{FF2B5EF4-FFF2-40B4-BE49-F238E27FC236}">
              <a16:creationId xmlns:a16="http://schemas.microsoft.com/office/drawing/2014/main" id="{D0D596CE-8C5E-448C-B6C9-5E273FB67406}"/>
            </a:ext>
          </a:extLst>
        </xdr:cNvPr>
        <xdr:cNvSpPr txBox="1"/>
      </xdr:nvSpPr>
      <xdr:spPr>
        <a:xfrm>
          <a:off x="20199427" y="1080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8780</xdr:rowOff>
    </xdr:from>
    <xdr:ext cx="469744" cy="259045"/>
    <xdr:sp macro="" textlink="">
      <xdr:nvSpPr>
        <xdr:cNvPr id="522" name="n_3mainValue【保健センター・保健所】&#10;一人当たり面積">
          <a:extLst>
            <a:ext uri="{FF2B5EF4-FFF2-40B4-BE49-F238E27FC236}">
              <a16:creationId xmlns:a16="http://schemas.microsoft.com/office/drawing/2014/main" id="{4AA433C1-AA5D-43C7-9257-60C880E64938}"/>
            </a:ext>
          </a:extLst>
        </xdr:cNvPr>
        <xdr:cNvSpPr txBox="1"/>
      </xdr:nvSpPr>
      <xdr:spPr>
        <a:xfrm>
          <a:off x="19310427" y="1081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9351</xdr:rowOff>
    </xdr:from>
    <xdr:ext cx="469744" cy="259045"/>
    <xdr:sp macro="" textlink="">
      <xdr:nvSpPr>
        <xdr:cNvPr id="523" name="n_4mainValue【保健センター・保健所】&#10;一人当たり面積">
          <a:extLst>
            <a:ext uri="{FF2B5EF4-FFF2-40B4-BE49-F238E27FC236}">
              <a16:creationId xmlns:a16="http://schemas.microsoft.com/office/drawing/2014/main" id="{E3DEFC21-A117-4E9C-AF16-EF3CECF44A65}"/>
            </a:ext>
          </a:extLst>
        </xdr:cNvPr>
        <xdr:cNvSpPr txBox="1"/>
      </xdr:nvSpPr>
      <xdr:spPr>
        <a:xfrm>
          <a:off x="184214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107486FF-1C0A-4B5F-A469-5A0811B54D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94008FC7-271E-4449-8B64-3656BED576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90CDF0B6-C504-49AA-853A-653A39FCBD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2CB31713-9C64-4EB1-8C95-06A86E3E97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5231CF60-D3B2-4D0F-B3CE-0B7C6A4F90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853D7A30-E6EB-4D5E-9F42-79A2B90E55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C2793237-6C22-4667-B283-712967DD201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FF803EDC-BE49-460A-B0DF-960B58F3B35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9E8CB16D-25BB-475D-A0AE-534A3377B0D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4CD828F2-4EDA-406D-BB46-EDE0CC2CAA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9F768314-F2A9-4704-8944-E398F54B4B1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42A61C9-5BA2-456E-91B7-B86E420CECE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6CAF8CF4-DFA2-49D9-8EAF-719302B80F6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84263895-C00E-4E1C-843A-9F163B3BE23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5FC09BC1-4ADF-4CD4-8F23-82FFED6A756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A74B527D-5A39-4A6C-9DB4-05ADC3317C7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EDA99B3B-60A6-4586-AB7E-4A04663E22E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C5DCB4FC-2EE6-4AD0-806D-A6991D3B0E8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AAD08CEE-9EF4-4DB6-A8CC-9426460694B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F343F0D-6CB1-430C-9729-AB9C24D81EE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4C575FD3-A3E3-4AFB-BA95-852DE41D51C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26003E4E-73D5-452E-A535-D301452F5D2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55025DED-9FEB-43E2-B682-9F02C1A4D7C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D3D7A523-658A-4F44-824B-E1CFC862CCD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73F39BFA-AE0B-4C09-AD3F-97F37CC80A1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AB4580E0-D4A8-4CFF-81AF-CB0CA7D3F233}"/>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7AF8D730-E994-4CEF-9734-968B9D1455F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F79E752B-DDED-45D5-B75B-1846E1EA6E0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DA312569-9B70-4B8A-9468-CB359735E664}"/>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53" name="直線コネクタ 552">
          <a:extLst>
            <a:ext uri="{FF2B5EF4-FFF2-40B4-BE49-F238E27FC236}">
              <a16:creationId xmlns:a16="http://schemas.microsoft.com/office/drawing/2014/main" id="{CAA17A0D-9A74-4832-8835-3B33E6F42A48}"/>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43FBA6F8-D4E6-4836-94DA-7F91FA310A2F}"/>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55" name="フローチャート: 判断 554">
          <a:extLst>
            <a:ext uri="{FF2B5EF4-FFF2-40B4-BE49-F238E27FC236}">
              <a16:creationId xmlns:a16="http://schemas.microsoft.com/office/drawing/2014/main" id="{985493FD-5B37-4DD1-B457-64F73EE6ECEF}"/>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6" name="フローチャート: 判断 555">
          <a:extLst>
            <a:ext uri="{FF2B5EF4-FFF2-40B4-BE49-F238E27FC236}">
              <a16:creationId xmlns:a16="http://schemas.microsoft.com/office/drawing/2014/main" id="{E2EDD146-841E-4414-90AF-876885738C96}"/>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57" name="フローチャート: 判断 556">
          <a:extLst>
            <a:ext uri="{FF2B5EF4-FFF2-40B4-BE49-F238E27FC236}">
              <a16:creationId xmlns:a16="http://schemas.microsoft.com/office/drawing/2014/main" id="{239C871C-A296-454C-BCAC-CB3499A37701}"/>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8" name="フローチャート: 判断 557">
          <a:extLst>
            <a:ext uri="{FF2B5EF4-FFF2-40B4-BE49-F238E27FC236}">
              <a16:creationId xmlns:a16="http://schemas.microsoft.com/office/drawing/2014/main" id="{F631F04E-B419-4CD2-B22F-78D34B2A995B}"/>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559" name="フローチャート: 判断 558">
          <a:extLst>
            <a:ext uri="{FF2B5EF4-FFF2-40B4-BE49-F238E27FC236}">
              <a16:creationId xmlns:a16="http://schemas.microsoft.com/office/drawing/2014/main" id="{8B8B5D65-D873-4221-99C3-49B603135979}"/>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8C3CE8F7-21A2-4C30-B81B-EB53A5F036B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37BEF52A-0824-45B8-BAE2-A61F7E0F2D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E3EF0337-45BC-41F0-9B77-D1BC02C992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DA81117D-79F6-454B-AC70-8711011C9B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CF3AC94-C4F2-446A-BAA5-9312039104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65677</xdr:rowOff>
    </xdr:from>
    <xdr:to>
      <xdr:col>85</xdr:col>
      <xdr:colOff>177800</xdr:colOff>
      <xdr:row>83</xdr:row>
      <xdr:rowOff>167277</xdr:rowOff>
    </xdr:to>
    <xdr:sp macro="" textlink="">
      <xdr:nvSpPr>
        <xdr:cNvPr id="565" name="楕円 564">
          <a:extLst>
            <a:ext uri="{FF2B5EF4-FFF2-40B4-BE49-F238E27FC236}">
              <a16:creationId xmlns:a16="http://schemas.microsoft.com/office/drawing/2014/main" id="{0C7A37FC-ED26-4A90-8B28-C60A2A65BBA7}"/>
            </a:ext>
          </a:extLst>
        </xdr:cNvPr>
        <xdr:cNvSpPr/>
      </xdr:nvSpPr>
      <xdr:spPr>
        <a:xfrm>
          <a:off x="162687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44104</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171E6C6A-4CCF-441D-86A5-119C908FB381}"/>
            </a:ext>
          </a:extLst>
        </xdr:cNvPr>
        <xdr:cNvSpPr txBox="1"/>
      </xdr:nvSpPr>
      <xdr:spPr>
        <a:xfrm>
          <a:off x="16357600"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36286</xdr:rowOff>
    </xdr:from>
    <xdr:to>
      <xdr:col>81</xdr:col>
      <xdr:colOff>101600</xdr:colOff>
      <xdr:row>83</xdr:row>
      <xdr:rowOff>137886</xdr:rowOff>
    </xdr:to>
    <xdr:sp macro="" textlink="">
      <xdr:nvSpPr>
        <xdr:cNvPr id="567" name="楕円 566">
          <a:extLst>
            <a:ext uri="{FF2B5EF4-FFF2-40B4-BE49-F238E27FC236}">
              <a16:creationId xmlns:a16="http://schemas.microsoft.com/office/drawing/2014/main" id="{F54080AA-30DA-4799-B933-36CD3B30C9DB}"/>
            </a:ext>
          </a:extLst>
        </xdr:cNvPr>
        <xdr:cNvSpPr/>
      </xdr:nvSpPr>
      <xdr:spPr>
        <a:xfrm>
          <a:off x="15430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87086</xdr:rowOff>
    </xdr:from>
    <xdr:to>
      <xdr:col>85</xdr:col>
      <xdr:colOff>127000</xdr:colOff>
      <xdr:row>83</xdr:row>
      <xdr:rowOff>116477</xdr:rowOff>
    </xdr:to>
    <xdr:cxnSp macro="">
      <xdr:nvCxnSpPr>
        <xdr:cNvPr id="568" name="直線コネクタ 567">
          <a:extLst>
            <a:ext uri="{FF2B5EF4-FFF2-40B4-BE49-F238E27FC236}">
              <a16:creationId xmlns:a16="http://schemas.microsoft.com/office/drawing/2014/main" id="{551585E8-0679-4805-8C1D-22A5F1907546}"/>
            </a:ext>
          </a:extLst>
        </xdr:cNvPr>
        <xdr:cNvCxnSpPr/>
      </xdr:nvCxnSpPr>
      <xdr:spPr>
        <a:xfrm>
          <a:off x="15481300" y="143174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49349</xdr:rowOff>
    </xdr:from>
    <xdr:to>
      <xdr:col>76</xdr:col>
      <xdr:colOff>165100</xdr:colOff>
      <xdr:row>82</xdr:row>
      <xdr:rowOff>150949</xdr:rowOff>
    </xdr:to>
    <xdr:sp macro="" textlink="">
      <xdr:nvSpPr>
        <xdr:cNvPr id="569" name="楕円 568">
          <a:extLst>
            <a:ext uri="{FF2B5EF4-FFF2-40B4-BE49-F238E27FC236}">
              <a16:creationId xmlns:a16="http://schemas.microsoft.com/office/drawing/2014/main" id="{82E26088-B3F0-4B6D-BA70-4F43DE109D00}"/>
            </a:ext>
          </a:extLst>
        </xdr:cNvPr>
        <xdr:cNvSpPr/>
      </xdr:nvSpPr>
      <xdr:spPr>
        <a:xfrm>
          <a:off x="14541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100149</xdr:rowOff>
    </xdr:from>
    <xdr:to>
      <xdr:col>81</xdr:col>
      <xdr:colOff>50800</xdr:colOff>
      <xdr:row>83</xdr:row>
      <xdr:rowOff>87086</xdr:rowOff>
    </xdr:to>
    <xdr:cxnSp macro="">
      <xdr:nvCxnSpPr>
        <xdr:cNvPr id="570" name="直線コネクタ 569">
          <a:extLst>
            <a:ext uri="{FF2B5EF4-FFF2-40B4-BE49-F238E27FC236}">
              <a16:creationId xmlns:a16="http://schemas.microsoft.com/office/drawing/2014/main" id="{D1995007-21F6-4CE7-AA23-FA05ABAF60AE}"/>
            </a:ext>
          </a:extLst>
        </xdr:cNvPr>
        <xdr:cNvCxnSpPr/>
      </xdr:nvCxnSpPr>
      <xdr:spPr>
        <a:xfrm>
          <a:off x="14592300" y="14159049"/>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39551</xdr:rowOff>
    </xdr:from>
    <xdr:to>
      <xdr:col>72</xdr:col>
      <xdr:colOff>38100</xdr:colOff>
      <xdr:row>84</xdr:row>
      <xdr:rowOff>141151</xdr:rowOff>
    </xdr:to>
    <xdr:sp macro="" textlink="">
      <xdr:nvSpPr>
        <xdr:cNvPr id="571" name="楕円 570">
          <a:extLst>
            <a:ext uri="{FF2B5EF4-FFF2-40B4-BE49-F238E27FC236}">
              <a16:creationId xmlns:a16="http://schemas.microsoft.com/office/drawing/2014/main" id="{60A73E42-BCFC-4163-9235-B420875C979E}"/>
            </a:ext>
          </a:extLst>
        </xdr:cNvPr>
        <xdr:cNvSpPr/>
      </xdr:nvSpPr>
      <xdr:spPr>
        <a:xfrm>
          <a:off x="13652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100149</xdr:rowOff>
    </xdr:from>
    <xdr:to>
      <xdr:col>76</xdr:col>
      <xdr:colOff>114300</xdr:colOff>
      <xdr:row>84</xdr:row>
      <xdr:rowOff>90351</xdr:rowOff>
    </xdr:to>
    <xdr:cxnSp macro="">
      <xdr:nvCxnSpPr>
        <xdr:cNvPr id="572" name="直線コネクタ 571">
          <a:extLst>
            <a:ext uri="{FF2B5EF4-FFF2-40B4-BE49-F238E27FC236}">
              <a16:creationId xmlns:a16="http://schemas.microsoft.com/office/drawing/2014/main" id="{FE285B96-D9D7-42B6-8A44-6B636CD3D33A}"/>
            </a:ext>
          </a:extLst>
        </xdr:cNvPr>
        <xdr:cNvCxnSpPr/>
      </xdr:nvCxnSpPr>
      <xdr:spPr>
        <a:xfrm flipV="1">
          <a:off x="13703300" y="14159049"/>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8527</xdr:rowOff>
    </xdr:from>
    <xdr:to>
      <xdr:col>67</xdr:col>
      <xdr:colOff>101600</xdr:colOff>
      <xdr:row>84</xdr:row>
      <xdr:rowOff>110127</xdr:rowOff>
    </xdr:to>
    <xdr:sp macro="" textlink="">
      <xdr:nvSpPr>
        <xdr:cNvPr id="573" name="楕円 572">
          <a:extLst>
            <a:ext uri="{FF2B5EF4-FFF2-40B4-BE49-F238E27FC236}">
              <a16:creationId xmlns:a16="http://schemas.microsoft.com/office/drawing/2014/main" id="{3FEB1B6D-9685-4A9B-B0C2-FEB09FFD4D03}"/>
            </a:ext>
          </a:extLst>
        </xdr:cNvPr>
        <xdr:cNvSpPr/>
      </xdr:nvSpPr>
      <xdr:spPr>
        <a:xfrm>
          <a:off x="12763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59327</xdr:rowOff>
    </xdr:from>
    <xdr:to>
      <xdr:col>71</xdr:col>
      <xdr:colOff>177800</xdr:colOff>
      <xdr:row>84</xdr:row>
      <xdr:rowOff>90351</xdr:rowOff>
    </xdr:to>
    <xdr:cxnSp macro="">
      <xdr:nvCxnSpPr>
        <xdr:cNvPr id="574" name="直線コネクタ 573">
          <a:extLst>
            <a:ext uri="{FF2B5EF4-FFF2-40B4-BE49-F238E27FC236}">
              <a16:creationId xmlns:a16="http://schemas.microsoft.com/office/drawing/2014/main" id="{D7851B51-8144-416C-9331-7FFFBBA92F9F}"/>
            </a:ext>
          </a:extLst>
        </xdr:cNvPr>
        <xdr:cNvCxnSpPr/>
      </xdr:nvCxnSpPr>
      <xdr:spPr>
        <a:xfrm>
          <a:off x="12814300" y="144611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5" name="n_1aveValue【消防施設】&#10;有形固定資産減価償却率">
          <a:extLst>
            <a:ext uri="{FF2B5EF4-FFF2-40B4-BE49-F238E27FC236}">
              <a16:creationId xmlns:a16="http://schemas.microsoft.com/office/drawing/2014/main" id="{0682F960-3F91-4677-B92B-9B7D13776F72}"/>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576" name="n_2aveValue【消防施設】&#10;有形固定資産減価償却率">
          <a:extLst>
            <a:ext uri="{FF2B5EF4-FFF2-40B4-BE49-F238E27FC236}">
              <a16:creationId xmlns:a16="http://schemas.microsoft.com/office/drawing/2014/main" id="{ECC43EA6-0D29-473A-B50F-4AF0B7EC0FE4}"/>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77" name="n_3aveValue【消防施設】&#10;有形固定資産減価償却率">
          <a:extLst>
            <a:ext uri="{FF2B5EF4-FFF2-40B4-BE49-F238E27FC236}">
              <a16:creationId xmlns:a16="http://schemas.microsoft.com/office/drawing/2014/main" id="{F251A9B0-72B1-44E4-992E-1B48F022AF51}"/>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578" name="n_4aveValue【消防施設】&#10;有形固定資産減価償却率">
          <a:extLst>
            <a:ext uri="{FF2B5EF4-FFF2-40B4-BE49-F238E27FC236}">
              <a16:creationId xmlns:a16="http://schemas.microsoft.com/office/drawing/2014/main" id="{99CF4B79-E436-456F-A578-7C763DDCDC0A}"/>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129013</xdr:rowOff>
    </xdr:from>
    <xdr:ext cx="405111" cy="259045"/>
    <xdr:sp macro="" textlink="">
      <xdr:nvSpPr>
        <xdr:cNvPr id="579" name="n_1mainValue【消防施設】&#10;有形固定資産減価償却率">
          <a:extLst>
            <a:ext uri="{FF2B5EF4-FFF2-40B4-BE49-F238E27FC236}">
              <a16:creationId xmlns:a16="http://schemas.microsoft.com/office/drawing/2014/main" id="{A5D9346B-BAA9-40C7-A17D-0EC5EB571A4B}"/>
            </a:ext>
          </a:extLst>
        </xdr:cNvPr>
        <xdr:cNvSpPr txBox="1"/>
      </xdr:nvSpPr>
      <xdr:spPr>
        <a:xfrm>
          <a:off x="15266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167476</xdr:rowOff>
    </xdr:from>
    <xdr:ext cx="405111" cy="259045"/>
    <xdr:sp macro="" textlink="">
      <xdr:nvSpPr>
        <xdr:cNvPr id="580" name="n_2mainValue【消防施設】&#10;有形固定資産減価償却率">
          <a:extLst>
            <a:ext uri="{FF2B5EF4-FFF2-40B4-BE49-F238E27FC236}">
              <a16:creationId xmlns:a16="http://schemas.microsoft.com/office/drawing/2014/main" id="{8F4E960E-0EA0-4929-8711-63169B5C25C2}"/>
            </a:ext>
          </a:extLst>
        </xdr:cNvPr>
        <xdr:cNvSpPr txBox="1"/>
      </xdr:nvSpPr>
      <xdr:spPr>
        <a:xfrm>
          <a:off x="14389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132278</xdr:rowOff>
    </xdr:from>
    <xdr:ext cx="405111" cy="259045"/>
    <xdr:sp macro="" textlink="">
      <xdr:nvSpPr>
        <xdr:cNvPr id="581" name="n_3mainValue【消防施設】&#10;有形固定資産減価償却率">
          <a:extLst>
            <a:ext uri="{FF2B5EF4-FFF2-40B4-BE49-F238E27FC236}">
              <a16:creationId xmlns:a16="http://schemas.microsoft.com/office/drawing/2014/main" id="{5B17094C-13D7-4FA5-BE2B-693D7FA45AD2}"/>
            </a:ext>
          </a:extLst>
        </xdr:cNvPr>
        <xdr:cNvSpPr txBox="1"/>
      </xdr:nvSpPr>
      <xdr:spPr>
        <a:xfrm>
          <a:off x="13500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101254</xdr:rowOff>
    </xdr:from>
    <xdr:ext cx="405111" cy="259045"/>
    <xdr:sp macro="" textlink="">
      <xdr:nvSpPr>
        <xdr:cNvPr id="582" name="n_4mainValue【消防施設】&#10;有形固定資産減価償却率">
          <a:extLst>
            <a:ext uri="{FF2B5EF4-FFF2-40B4-BE49-F238E27FC236}">
              <a16:creationId xmlns:a16="http://schemas.microsoft.com/office/drawing/2014/main" id="{96C7B24D-01F7-4611-B8DD-9132E5891106}"/>
            </a:ext>
          </a:extLst>
        </xdr:cNvPr>
        <xdr:cNvSpPr txBox="1"/>
      </xdr:nvSpPr>
      <xdr:spPr>
        <a:xfrm>
          <a:off x="12611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4678965B-7D80-49FA-AE9B-3DC12DCC950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3CA23A79-B477-4AEB-9EA2-E0060F5060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C59DA746-5D19-4F57-831C-47477E96E0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10F97E75-380B-4B84-B117-EC7959A87B2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49E4CED-1587-4E5E-9E33-E2229D980FA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60B5136A-0F50-45C6-AC9A-474FA5B57F1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797188C5-56C5-427B-9B2E-FF3F3C5FAB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B1CACBD3-89DB-4474-9836-B834D297621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4F99A140-A244-43D9-A7BF-05C78FD729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2F3AADC9-994B-4F2B-B8B2-653415B416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DC00E1E3-A6FA-4338-9324-25CEB8D7953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AC07D5E9-43E7-4A14-AF4A-99263F3134E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1FC84921-FEA6-4D70-AD54-EB105925E1B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48AC76A4-643D-4549-8E10-EFE8E00D833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201DCED9-1B13-440A-8787-1D8A71A89E5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E90B4F13-E217-43C5-B19A-76F99B90379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592CAAF8-BD8B-4C17-8897-78423A95FD8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740445CE-580F-4270-8DA8-85593210DB8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6857DB5A-AFE6-43E2-8C51-8F9E451585D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49B30A36-65D5-4474-B87D-D20914A4E69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F47DD29E-9A97-4E21-84A7-6D6A27D643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8D5A399E-6F1B-426D-818C-4A8B1A9542F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C6FBA57B-003C-4213-BD74-37E7DE08CB8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06" name="直線コネクタ 605">
          <a:extLst>
            <a:ext uri="{FF2B5EF4-FFF2-40B4-BE49-F238E27FC236}">
              <a16:creationId xmlns:a16="http://schemas.microsoft.com/office/drawing/2014/main" id="{53EEAF68-81F8-4E3D-B892-D56B7212846E}"/>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7" name="【消防施設】&#10;一人当たり面積最小値テキスト">
          <a:extLst>
            <a:ext uri="{FF2B5EF4-FFF2-40B4-BE49-F238E27FC236}">
              <a16:creationId xmlns:a16="http://schemas.microsoft.com/office/drawing/2014/main" id="{51900007-034D-4D52-8CFE-13EA3378977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8" name="直線コネクタ 607">
          <a:extLst>
            <a:ext uri="{FF2B5EF4-FFF2-40B4-BE49-F238E27FC236}">
              <a16:creationId xmlns:a16="http://schemas.microsoft.com/office/drawing/2014/main" id="{CEA19AC8-64B1-4C64-A50D-008EA640226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09" name="【消防施設】&#10;一人当たり面積最大値テキスト">
          <a:extLst>
            <a:ext uri="{FF2B5EF4-FFF2-40B4-BE49-F238E27FC236}">
              <a16:creationId xmlns:a16="http://schemas.microsoft.com/office/drawing/2014/main" id="{45EA4C6C-F204-4879-AD2E-E4653155332C}"/>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10" name="直線コネクタ 609">
          <a:extLst>
            <a:ext uri="{FF2B5EF4-FFF2-40B4-BE49-F238E27FC236}">
              <a16:creationId xmlns:a16="http://schemas.microsoft.com/office/drawing/2014/main" id="{C7D29941-55BA-4B73-BAF7-93E205A2F04B}"/>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611" name="【消防施設】&#10;一人当たり面積平均値テキスト">
          <a:extLst>
            <a:ext uri="{FF2B5EF4-FFF2-40B4-BE49-F238E27FC236}">
              <a16:creationId xmlns:a16="http://schemas.microsoft.com/office/drawing/2014/main" id="{9DAF3F83-33CC-41DE-AA37-F9A1AC1C6BCB}"/>
            </a:ext>
          </a:extLst>
        </xdr:cNvPr>
        <xdr:cNvSpPr txBox="1"/>
      </xdr:nvSpPr>
      <xdr:spPr>
        <a:xfrm>
          <a:off x="22199600" y="14397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12" name="フローチャート: 判断 611">
          <a:extLst>
            <a:ext uri="{FF2B5EF4-FFF2-40B4-BE49-F238E27FC236}">
              <a16:creationId xmlns:a16="http://schemas.microsoft.com/office/drawing/2014/main" id="{9A6266C1-B773-4A0C-99B7-3F255F0331EB}"/>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13" name="フローチャート: 判断 612">
          <a:extLst>
            <a:ext uri="{FF2B5EF4-FFF2-40B4-BE49-F238E27FC236}">
              <a16:creationId xmlns:a16="http://schemas.microsoft.com/office/drawing/2014/main" id="{B50D893D-E408-4D00-8877-D0E01EB2BF32}"/>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14" name="フローチャート: 判断 613">
          <a:extLst>
            <a:ext uri="{FF2B5EF4-FFF2-40B4-BE49-F238E27FC236}">
              <a16:creationId xmlns:a16="http://schemas.microsoft.com/office/drawing/2014/main" id="{57464C44-CA40-490A-AB0C-D8A9CD945454}"/>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615" name="フローチャート: 判断 614">
          <a:extLst>
            <a:ext uri="{FF2B5EF4-FFF2-40B4-BE49-F238E27FC236}">
              <a16:creationId xmlns:a16="http://schemas.microsoft.com/office/drawing/2014/main" id="{99A7A864-E2F0-41E3-B7ED-55777DC81535}"/>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616" name="フローチャート: 判断 615">
          <a:extLst>
            <a:ext uri="{FF2B5EF4-FFF2-40B4-BE49-F238E27FC236}">
              <a16:creationId xmlns:a16="http://schemas.microsoft.com/office/drawing/2014/main" id="{44001419-C3E8-4EF1-A53B-BF617A5BEB56}"/>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B9D07C60-6D3A-484E-AEB1-679B7DA80F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EC9B6A78-3B65-4131-AD57-8574A4CF0ED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848830D1-DEDF-40C4-A435-0D0E5B6BAC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3D5B64B8-B6F0-4841-B62A-BFBC4704D8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54773BD-44A9-4DA1-8FF9-DFF70C436B4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152654</xdr:rowOff>
    </xdr:from>
    <xdr:to>
      <xdr:col>116</xdr:col>
      <xdr:colOff>114300</xdr:colOff>
      <xdr:row>85</xdr:row>
      <xdr:rowOff>82804</xdr:rowOff>
    </xdr:to>
    <xdr:sp macro="" textlink="">
      <xdr:nvSpPr>
        <xdr:cNvPr id="622" name="楕円 621">
          <a:extLst>
            <a:ext uri="{FF2B5EF4-FFF2-40B4-BE49-F238E27FC236}">
              <a16:creationId xmlns:a16="http://schemas.microsoft.com/office/drawing/2014/main" id="{6A15604D-8AF7-4ADC-80D8-4BEFE94D5C17}"/>
            </a:ext>
          </a:extLst>
        </xdr:cNvPr>
        <xdr:cNvSpPr/>
      </xdr:nvSpPr>
      <xdr:spPr>
        <a:xfrm>
          <a:off x="221107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131081</xdr:rowOff>
    </xdr:from>
    <xdr:ext cx="469744" cy="259045"/>
    <xdr:sp macro="" textlink="">
      <xdr:nvSpPr>
        <xdr:cNvPr id="623" name="【消防施設】&#10;一人当たり面積該当値テキスト">
          <a:extLst>
            <a:ext uri="{FF2B5EF4-FFF2-40B4-BE49-F238E27FC236}">
              <a16:creationId xmlns:a16="http://schemas.microsoft.com/office/drawing/2014/main" id="{4148D04D-F289-48E1-997A-7295D1DA346A}"/>
            </a:ext>
          </a:extLst>
        </xdr:cNvPr>
        <xdr:cNvSpPr txBox="1"/>
      </xdr:nvSpPr>
      <xdr:spPr>
        <a:xfrm>
          <a:off x="22199600" y="145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157987</xdr:rowOff>
    </xdr:from>
    <xdr:to>
      <xdr:col>112</xdr:col>
      <xdr:colOff>38100</xdr:colOff>
      <xdr:row>85</xdr:row>
      <xdr:rowOff>88137</xdr:rowOff>
    </xdr:to>
    <xdr:sp macro="" textlink="">
      <xdr:nvSpPr>
        <xdr:cNvPr id="624" name="楕円 623">
          <a:extLst>
            <a:ext uri="{FF2B5EF4-FFF2-40B4-BE49-F238E27FC236}">
              <a16:creationId xmlns:a16="http://schemas.microsoft.com/office/drawing/2014/main" id="{6640BB88-3E0F-4411-9126-3EFCA5BB3108}"/>
            </a:ext>
          </a:extLst>
        </xdr:cNvPr>
        <xdr:cNvSpPr/>
      </xdr:nvSpPr>
      <xdr:spPr>
        <a:xfrm>
          <a:off x="21272500" y="145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32004</xdr:rowOff>
    </xdr:from>
    <xdr:to>
      <xdr:col>116</xdr:col>
      <xdr:colOff>63500</xdr:colOff>
      <xdr:row>85</xdr:row>
      <xdr:rowOff>37337</xdr:rowOff>
    </xdr:to>
    <xdr:cxnSp macro="">
      <xdr:nvCxnSpPr>
        <xdr:cNvPr id="625" name="直線コネクタ 624">
          <a:extLst>
            <a:ext uri="{FF2B5EF4-FFF2-40B4-BE49-F238E27FC236}">
              <a16:creationId xmlns:a16="http://schemas.microsoft.com/office/drawing/2014/main" id="{5200701D-C444-4199-9537-073C29BFF5D3}"/>
            </a:ext>
          </a:extLst>
        </xdr:cNvPr>
        <xdr:cNvCxnSpPr/>
      </xdr:nvCxnSpPr>
      <xdr:spPr>
        <a:xfrm flipV="1">
          <a:off x="21323300" y="14605254"/>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75692</xdr:rowOff>
    </xdr:from>
    <xdr:to>
      <xdr:col>107</xdr:col>
      <xdr:colOff>101600</xdr:colOff>
      <xdr:row>86</xdr:row>
      <xdr:rowOff>5842</xdr:rowOff>
    </xdr:to>
    <xdr:sp macro="" textlink="">
      <xdr:nvSpPr>
        <xdr:cNvPr id="626" name="楕円 625">
          <a:extLst>
            <a:ext uri="{FF2B5EF4-FFF2-40B4-BE49-F238E27FC236}">
              <a16:creationId xmlns:a16="http://schemas.microsoft.com/office/drawing/2014/main" id="{2840E54C-F622-46C3-A395-9E877F2468AE}"/>
            </a:ext>
          </a:extLst>
        </xdr:cNvPr>
        <xdr:cNvSpPr/>
      </xdr:nvSpPr>
      <xdr:spPr>
        <a:xfrm>
          <a:off x="203835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37337</xdr:rowOff>
    </xdr:from>
    <xdr:to>
      <xdr:col>111</xdr:col>
      <xdr:colOff>177800</xdr:colOff>
      <xdr:row>85</xdr:row>
      <xdr:rowOff>126492</xdr:rowOff>
    </xdr:to>
    <xdr:cxnSp macro="">
      <xdr:nvCxnSpPr>
        <xdr:cNvPr id="627" name="直線コネクタ 626">
          <a:extLst>
            <a:ext uri="{FF2B5EF4-FFF2-40B4-BE49-F238E27FC236}">
              <a16:creationId xmlns:a16="http://schemas.microsoft.com/office/drawing/2014/main" id="{03D7589B-7378-49B1-B765-1A8347F69FDE}"/>
            </a:ext>
          </a:extLst>
        </xdr:cNvPr>
        <xdr:cNvCxnSpPr/>
      </xdr:nvCxnSpPr>
      <xdr:spPr>
        <a:xfrm flipV="1">
          <a:off x="20434300" y="14610587"/>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61976</xdr:rowOff>
    </xdr:from>
    <xdr:to>
      <xdr:col>102</xdr:col>
      <xdr:colOff>165100</xdr:colOff>
      <xdr:row>85</xdr:row>
      <xdr:rowOff>163576</xdr:rowOff>
    </xdr:to>
    <xdr:sp macro="" textlink="">
      <xdr:nvSpPr>
        <xdr:cNvPr id="628" name="楕円 627">
          <a:extLst>
            <a:ext uri="{FF2B5EF4-FFF2-40B4-BE49-F238E27FC236}">
              <a16:creationId xmlns:a16="http://schemas.microsoft.com/office/drawing/2014/main" id="{21A1259E-1965-46E3-80A2-58D761DE91D0}"/>
            </a:ext>
          </a:extLst>
        </xdr:cNvPr>
        <xdr:cNvSpPr/>
      </xdr:nvSpPr>
      <xdr:spPr>
        <a:xfrm>
          <a:off x="19494500" y="146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112776</xdr:rowOff>
    </xdr:from>
    <xdr:to>
      <xdr:col>107</xdr:col>
      <xdr:colOff>50800</xdr:colOff>
      <xdr:row>85</xdr:row>
      <xdr:rowOff>126492</xdr:rowOff>
    </xdr:to>
    <xdr:cxnSp macro="">
      <xdr:nvCxnSpPr>
        <xdr:cNvPr id="629" name="直線コネクタ 628">
          <a:extLst>
            <a:ext uri="{FF2B5EF4-FFF2-40B4-BE49-F238E27FC236}">
              <a16:creationId xmlns:a16="http://schemas.microsoft.com/office/drawing/2014/main" id="{E4DF947E-737A-4C78-BFAA-33AFA4914615}"/>
            </a:ext>
          </a:extLst>
        </xdr:cNvPr>
        <xdr:cNvCxnSpPr/>
      </xdr:nvCxnSpPr>
      <xdr:spPr>
        <a:xfrm>
          <a:off x="19545300" y="146860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630" name="楕円 629">
          <a:extLst>
            <a:ext uri="{FF2B5EF4-FFF2-40B4-BE49-F238E27FC236}">
              <a16:creationId xmlns:a16="http://schemas.microsoft.com/office/drawing/2014/main" id="{0EB0E4C7-3451-4DA4-AE3C-BCCE11702F41}"/>
            </a:ext>
          </a:extLst>
        </xdr:cNvPr>
        <xdr:cNvSpPr/>
      </xdr:nvSpPr>
      <xdr:spPr>
        <a:xfrm>
          <a:off x="18605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112776</xdr:rowOff>
    </xdr:from>
    <xdr:to>
      <xdr:col>102</xdr:col>
      <xdr:colOff>114300</xdr:colOff>
      <xdr:row>85</xdr:row>
      <xdr:rowOff>113537</xdr:rowOff>
    </xdr:to>
    <xdr:cxnSp macro="">
      <xdr:nvCxnSpPr>
        <xdr:cNvPr id="631" name="直線コネクタ 630">
          <a:extLst>
            <a:ext uri="{FF2B5EF4-FFF2-40B4-BE49-F238E27FC236}">
              <a16:creationId xmlns:a16="http://schemas.microsoft.com/office/drawing/2014/main" id="{C9A1506C-4A5B-471F-B90C-331FAA615983}"/>
            </a:ext>
          </a:extLst>
        </xdr:cNvPr>
        <xdr:cNvCxnSpPr/>
      </xdr:nvCxnSpPr>
      <xdr:spPr>
        <a:xfrm flipV="1">
          <a:off x="18656300" y="1468602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632" name="n_1aveValue【消防施設】&#10;一人当たり面積">
          <a:extLst>
            <a:ext uri="{FF2B5EF4-FFF2-40B4-BE49-F238E27FC236}">
              <a16:creationId xmlns:a16="http://schemas.microsoft.com/office/drawing/2014/main" id="{C6C04BFE-2312-4231-ABB8-5E894BAF6DC1}"/>
            </a:ext>
          </a:extLst>
        </xdr:cNvPr>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633" name="n_2aveValue【消防施設】&#10;一人当たり面積">
          <a:extLst>
            <a:ext uri="{FF2B5EF4-FFF2-40B4-BE49-F238E27FC236}">
              <a16:creationId xmlns:a16="http://schemas.microsoft.com/office/drawing/2014/main" id="{72CE2BD8-C46F-4C28-8E58-C0B7F2435464}"/>
            </a:ext>
          </a:extLst>
        </xdr:cNvPr>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634" name="n_3aveValue【消防施設】&#10;一人当たり面積">
          <a:extLst>
            <a:ext uri="{FF2B5EF4-FFF2-40B4-BE49-F238E27FC236}">
              <a16:creationId xmlns:a16="http://schemas.microsoft.com/office/drawing/2014/main" id="{B93D5250-F67F-4A89-AE7C-4AD3939F8D9F}"/>
            </a:ext>
          </a:extLst>
        </xdr:cNvPr>
        <xdr:cNvSpPr txBox="1"/>
      </xdr:nvSpPr>
      <xdr:spPr>
        <a:xfrm>
          <a:off x="19310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635" name="n_4aveValue【消防施設】&#10;一人当たり面積">
          <a:extLst>
            <a:ext uri="{FF2B5EF4-FFF2-40B4-BE49-F238E27FC236}">
              <a16:creationId xmlns:a16="http://schemas.microsoft.com/office/drawing/2014/main" id="{20987360-44DA-49D5-B2BA-1F32EC182AA6}"/>
            </a:ext>
          </a:extLst>
        </xdr:cNvPr>
        <xdr:cNvSpPr txBox="1"/>
      </xdr:nvSpPr>
      <xdr:spPr>
        <a:xfrm>
          <a:off x="18421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79264</xdr:rowOff>
    </xdr:from>
    <xdr:ext cx="469744" cy="259045"/>
    <xdr:sp macro="" textlink="">
      <xdr:nvSpPr>
        <xdr:cNvPr id="636" name="n_1mainValue【消防施設】&#10;一人当たり面積">
          <a:extLst>
            <a:ext uri="{FF2B5EF4-FFF2-40B4-BE49-F238E27FC236}">
              <a16:creationId xmlns:a16="http://schemas.microsoft.com/office/drawing/2014/main" id="{36EC5046-44C5-4494-AA8D-7E9C0C361664}"/>
            </a:ext>
          </a:extLst>
        </xdr:cNvPr>
        <xdr:cNvSpPr txBox="1"/>
      </xdr:nvSpPr>
      <xdr:spPr>
        <a:xfrm>
          <a:off x="21075727" y="1465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168419</xdr:rowOff>
    </xdr:from>
    <xdr:ext cx="469744" cy="259045"/>
    <xdr:sp macro="" textlink="">
      <xdr:nvSpPr>
        <xdr:cNvPr id="637" name="n_2mainValue【消防施設】&#10;一人当たり面積">
          <a:extLst>
            <a:ext uri="{FF2B5EF4-FFF2-40B4-BE49-F238E27FC236}">
              <a16:creationId xmlns:a16="http://schemas.microsoft.com/office/drawing/2014/main" id="{04A2D82D-1C0B-4DA1-8171-B3A5EEDB04A7}"/>
            </a:ext>
          </a:extLst>
        </xdr:cNvPr>
        <xdr:cNvSpPr txBox="1"/>
      </xdr:nvSpPr>
      <xdr:spPr>
        <a:xfrm>
          <a:off x="2019942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154703</xdr:rowOff>
    </xdr:from>
    <xdr:ext cx="469744" cy="259045"/>
    <xdr:sp macro="" textlink="">
      <xdr:nvSpPr>
        <xdr:cNvPr id="638" name="n_3mainValue【消防施設】&#10;一人当たり面積">
          <a:extLst>
            <a:ext uri="{FF2B5EF4-FFF2-40B4-BE49-F238E27FC236}">
              <a16:creationId xmlns:a16="http://schemas.microsoft.com/office/drawing/2014/main" id="{76EF920B-09C5-4516-BBD2-2BDEEA522A3E}"/>
            </a:ext>
          </a:extLst>
        </xdr:cNvPr>
        <xdr:cNvSpPr txBox="1"/>
      </xdr:nvSpPr>
      <xdr:spPr>
        <a:xfrm>
          <a:off x="19310427" y="147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639" name="n_4mainValue【消防施設】&#10;一人当たり面積">
          <a:extLst>
            <a:ext uri="{FF2B5EF4-FFF2-40B4-BE49-F238E27FC236}">
              <a16:creationId xmlns:a16="http://schemas.microsoft.com/office/drawing/2014/main" id="{67A8F335-78F0-45EF-8EF4-56C9E62B581E}"/>
            </a:ext>
          </a:extLst>
        </xdr:cNvPr>
        <xdr:cNvSpPr txBox="1"/>
      </xdr:nvSpPr>
      <xdr:spPr>
        <a:xfrm>
          <a:off x="18421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171B3D4D-8120-4790-9A1E-92C1C83E0C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983E9382-5E82-4DA3-9B1F-79D0BDA28E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EA3818BE-EDD8-44B1-9F91-2CB55E5183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45A17FFD-59FB-48FA-A086-D2CCC7ED82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4C9540F0-D9AE-4F9B-99B2-ECC72B4DD28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DB83B99-C26B-44F9-AA90-F7C2E09F76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BE70F5F7-0460-49F7-BA83-B316ABEE26A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DB2A5935-E34A-4377-ACA6-8EFC934E35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C7B759D9-DE8C-41DA-8FB5-22B88D6EE4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9F7E30DE-4D1E-4A01-A964-C5DA22E0BC9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164347E2-58A2-46DE-B21C-3966CA06E89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27E8C312-0B9C-454F-B795-264E55EFF74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13B63AC3-3240-4281-A931-439F835C2C2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38E28157-5F2D-4D4B-B5AB-2DF35983219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DEA9E45A-BB0B-4B10-ACEB-E236C9B97E7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61BF819-F2EA-4A03-9243-6D8C335FB38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D47A717A-9D15-4457-A7D9-B59AA269C6D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148D6F5A-012D-4108-A99F-22F81887560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DA6CF80A-404E-4F81-90C7-F3ED499D1D2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1149ECF7-E63C-41FC-8B9A-694BEFB80EE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EF8FA152-6544-4D2E-9A2F-801FBE3C50CF}"/>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FDBD45C4-1666-4A66-AD34-53B1DE7A6D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CDF8418E-8E6A-49FF-BCFB-822FA1B244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a:extLst>
            <a:ext uri="{FF2B5EF4-FFF2-40B4-BE49-F238E27FC236}">
              <a16:creationId xmlns:a16="http://schemas.microsoft.com/office/drawing/2014/main" id="{9C087A55-D5B1-44E8-90A1-FC8D4CB9B48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a:extLst>
            <a:ext uri="{FF2B5EF4-FFF2-40B4-BE49-F238E27FC236}">
              <a16:creationId xmlns:a16="http://schemas.microsoft.com/office/drawing/2014/main" id="{91F5CCCB-1736-4EAB-A833-C8DA9191B87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a:extLst>
            <a:ext uri="{FF2B5EF4-FFF2-40B4-BE49-F238E27FC236}">
              <a16:creationId xmlns:a16="http://schemas.microsoft.com/office/drawing/2014/main" id="{68470405-E12C-4878-A924-D6864145BDE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a:extLst>
            <a:ext uri="{FF2B5EF4-FFF2-40B4-BE49-F238E27FC236}">
              <a16:creationId xmlns:a16="http://schemas.microsoft.com/office/drawing/2014/main" id="{80D19EA9-763B-4664-9AF3-1CA61285C96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D412DD1E-42F4-4093-BC28-2D32CC84BB8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68" name="【庁舎】&#10;有形固定資産減価償却率平均値テキスト">
          <a:extLst>
            <a:ext uri="{FF2B5EF4-FFF2-40B4-BE49-F238E27FC236}">
              <a16:creationId xmlns:a16="http://schemas.microsoft.com/office/drawing/2014/main" id="{E2C6FA4C-77F9-4014-A432-A2FE85446E31}"/>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9" name="フローチャート: 判断 668">
          <a:extLst>
            <a:ext uri="{FF2B5EF4-FFF2-40B4-BE49-F238E27FC236}">
              <a16:creationId xmlns:a16="http://schemas.microsoft.com/office/drawing/2014/main" id="{DF4BDC0B-1A50-4A54-AD59-883F01852FDA}"/>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70" name="フローチャート: 判断 669">
          <a:extLst>
            <a:ext uri="{FF2B5EF4-FFF2-40B4-BE49-F238E27FC236}">
              <a16:creationId xmlns:a16="http://schemas.microsoft.com/office/drawing/2014/main" id="{685CD2E7-CE5E-4B39-807A-230324CA2932}"/>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71" name="フローチャート: 判断 670">
          <a:extLst>
            <a:ext uri="{FF2B5EF4-FFF2-40B4-BE49-F238E27FC236}">
              <a16:creationId xmlns:a16="http://schemas.microsoft.com/office/drawing/2014/main" id="{5EDFFB38-805D-4EE3-9D1D-D598759B7F9F}"/>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72" name="フローチャート: 判断 671">
          <a:extLst>
            <a:ext uri="{FF2B5EF4-FFF2-40B4-BE49-F238E27FC236}">
              <a16:creationId xmlns:a16="http://schemas.microsoft.com/office/drawing/2014/main" id="{26639BCA-1456-492D-8BFD-686584960B13}"/>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3" name="フローチャート: 判断 672">
          <a:extLst>
            <a:ext uri="{FF2B5EF4-FFF2-40B4-BE49-F238E27FC236}">
              <a16:creationId xmlns:a16="http://schemas.microsoft.com/office/drawing/2014/main" id="{F56FC903-B9F9-46E2-855C-2EA36FA84FC5}"/>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925E1D8-5B8A-4D01-9821-9A07C47731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3D24424-B093-4F5E-A40F-F4E5188239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376CD42-D649-40DF-BA64-8790FBD3E5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9EC6434-B299-407D-B19E-294E7D67B6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69F28A1-C4C9-4BCB-B3BB-AD852E2A41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69850</xdr:rowOff>
    </xdr:from>
    <xdr:to>
      <xdr:col>85</xdr:col>
      <xdr:colOff>177800</xdr:colOff>
      <xdr:row>107</xdr:row>
      <xdr:rowOff>0</xdr:rowOff>
    </xdr:to>
    <xdr:sp macro="" textlink="">
      <xdr:nvSpPr>
        <xdr:cNvPr id="679" name="楕円 678">
          <a:extLst>
            <a:ext uri="{FF2B5EF4-FFF2-40B4-BE49-F238E27FC236}">
              <a16:creationId xmlns:a16="http://schemas.microsoft.com/office/drawing/2014/main" id="{A171F6B9-D477-471E-95A6-738475ED4643}"/>
            </a:ext>
          </a:extLst>
        </xdr:cNvPr>
        <xdr:cNvSpPr/>
      </xdr:nvSpPr>
      <xdr:spPr>
        <a:xfrm>
          <a:off x="16268700" y="182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680" name="【庁舎】&#10;有形固定資産減価償却率該当値テキスト">
          <a:extLst>
            <a:ext uri="{FF2B5EF4-FFF2-40B4-BE49-F238E27FC236}">
              <a16:creationId xmlns:a16="http://schemas.microsoft.com/office/drawing/2014/main" id="{E7D71CA7-72D4-4D3A-8405-475A7004ED08}"/>
            </a:ext>
          </a:extLst>
        </xdr:cNvPr>
        <xdr:cNvSpPr txBox="1"/>
      </xdr:nvSpPr>
      <xdr:spPr>
        <a:xfrm>
          <a:off x="16357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104139</xdr:rowOff>
    </xdr:from>
    <xdr:to>
      <xdr:col>81</xdr:col>
      <xdr:colOff>101600</xdr:colOff>
      <xdr:row>107</xdr:row>
      <xdr:rowOff>34289</xdr:rowOff>
    </xdr:to>
    <xdr:sp macro="" textlink="">
      <xdr:nvSpPr>
        <xdr:cNvPr id="681" name="楕円 680">
          <a:extLst>
            <a:ext uri="{FF2B5EF4-FFF2-40B4-BE49-F238E27FC236}">
              <a16:creationId xmlns:a16="http://schemas.microsoft.com/office/drawing/2014/main" id="{EE71DA9D-C5E0-424D-BE13-3E7FCE9B99F5}"/>
            </a:ext>
          </a:extLst>
        </xdr:cNvPr>
        <xdr:cNvSpPr/>
      </xdr:nvSpPr>
      <xdr:spPr>
        <a:xfrm>
          <a:off x="154305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120650</xdr:rowOff>
    </xdr:from>
    <xdr:to>
      <xdr:col>85</xdr:col>
      <xdr:colOff>127000</xdr:colOff>
      <xdr:row>106</xdr:row>
      <xdr:rowOff>154939</xdr:rowOff>
    </xdr:to>
    <xdr:cxnSp macro="">
      <xdr:nvCxnSpPr>
        <xdr:cNvPr id="682" name="直線コネクタ 681">
          <a:extLst>
            <a:ext uri="{FF2B5EF4-FFF2-40B4-BE49-F238E27FC236}">
              <a16:creationId xmlns:a16="http://schemas.microsoft.com/office/drawing/2014/main" id="{5AFA7D3D-2A05-4495-9721-251C25B2DD53}"/>
            </a:ext>
          </a:extLst>
        </xdr:cNvPr>
        <xdr:cNvCxnSpPr/>
      </xdr:nvCxnSpPr>
      <xdr:spPr>
        <a:xfrm flipV="1">
          <a:off x="15481300" y="182943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109220</xdr:rowOff>
    </xdr:from>
    <xdr:to>
      <xdr:col>76</xdr:col>
      <xdr:colOff>165100</xdr:colOff>
      <xdr:row>107</xdr:row>
      <xdr:rowOff>39370</xdr:rowOff>
    </xdr:to>
    <xdr:sp macro="" textlink="">
      <xdr:nvSpPr>
        <xdr:cNvPr id="683" name="楕円 682">
          <a:extLst>
            <a:ext uri="{FF2B5EF4-FFF2-40B4-BE49-F238E27FC236}">
              <a16:creationId xmlns:a16="http://schemas.microsoft.com/office/drawing/2014/main" id="{5387A4A8-E1A9-45F1-A8BC-65EFE3C12708}"/>
            </a:ext>
          </a:extLst>
        </xdr:cNvPr>
        <xdr:cNvSpPr/>
      </xdr:nvSpPr>
      <xdr:spPr>
        <a:xfrm>
          <a:off x="14541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154939</xdr:rowOff>
    </xdr:from>
    <xdr:to>
      <xdr:col>81</xdr:col>
      <xdr:colOff>50800</xdr:colOff>
      <xdr:row>106</xdr:row>
      <xdr:rowOff>160020</xdr:rowOff>
    </xdr:to>
    <xdr:cxnSp macro="">
      <xdr:nvCxnSpPr>
        <xdr:cNvPr id="684" name="直線コネクタ 683">
          <a:extLst>
            <a:ext uri="{FF2B5EF4-FFF2-40B4-BE49-F238E27FC236}">
              <a16:creationId xmlns:a16="http://schemas.microsoft.com/office/drawing/2014/main" id="{7C938A8C-B03A-487A-88CD-2C562326A732}"/>
            </a:ext>
          </a:extLst>
        </xdr:cNvPr>
        <xdr:cNvCxnSpPr/>
      </xdr:nvCxnSpPr>
      <xdr:spPr>
        <a:xfrm flipV="1">
          <a:off x="14592300" y="183286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109220</xdr:rowOff>
    </xdr:from>
    <xdr:to>
      <xdr:col>72</xdr:col>
      <xdr:colOff>38100</xdr:colOff>
      <xdr:row>107</xdr:row>
      <xdr:rowOff>39370</xdr:rowOff>
    </xdr:to>
    <xdr:sp macro="" textlink="">
      <xdr:nvSpPr>
        <xdr:cNvPr id="685" name="楕円 684">
          <a:extLst>
            <a:ext uri="{FF2B5EF4-FFF2-40B4-BE49-F238E27FC236}">
              <a16:creationId xmlns:a16="http://schemas.microsoft.com/office/drawing/2014/main" id="{9E85802D-57A6-429B-917F-8B18040037E3}"/>
            </a:ext>
          </a:extLst>
        </xdr:cNvPr>
        <xdr:cNvSpPr/>
      </xdr:nvSpPr>
      <xdr:spPr>
        <a:xfrm>
          <a:off x="1365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160020</xdr:rowOff>
    </xdr:from>
    <xdr:to>
      <xdr:col>76</xdr:col>
      <xdr:colOff>114300</xdr:colOff>
      <xdr:row>106</xdr:row>
      <xdr:rowOff>160020</xdr:rowOff>
    </xdr:to>
    <xdr:cxnSp macro="">
      <xdr:nvCxnSpPr>
        <xdr:cNvPr id="686" name="直線コネクタ 685">
          <a:extLst>
            <a:ext uri="{FF2B5EF4-FFF2-40B4-BE49-F238E27FC236}">
              <a16:creationId xmlns:a16="http://schemas.microsoft.com/office/drawing/2014/main" id="{C87CA19C-F588-4C5C-9999-30CC14A57DA4}"/>
            </a:ext>
          </a:extLst>
        </xdr:cNvPr>
        <xdr:cNvCxnSpPr/>
      </xdr:nvCxnSpPr>
      <xdr:spPr>
        <a:xfrm>
          <a:off x="13703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110489</xdr:rowOff>
    </xdr:from>
    <xdr:to>
      <xdr:col>67</xdr:col>
      <xdr:colOff>101600</xdr:colOff>
      <xdr:row>107</xdr:row>
      <xdr:rowOff>40639</xdr:rowOff>
    </xdr:to>
    <xdr:sp macro="" textlink="">
      <xdr:nvSpPr>
        <xdr:cNvPr id="687" name="楕円 686">
          <a:extLst>
            <a:ext uri="{FF2B5EF4-FFF2-40B4-BE49-F238E27FC236}">
              <a16:creationId xmlns:a16="http://schemas.microsoft.com/office/drawing/2014/main" id="{92368178-56E4-47F3-9E53-60BE553B7BDD}"/>
            </a:ext>
          </a:extLst>
        </xdr:cNvPr>
        <xdr:cNvSpPr/>
      </xdr:nvSpPr>
      <xdr:spPr>
        <a:xfrm>
          <a:off x="127635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160020</xdr:rowOff>
    </xdr:from>
    <xdr:to>
      <xdr:col>71</xdr:col>
      <xdr:colOff>177800</xdr:colOff>
      <xdr:row>106</xdr:row>
      <xdr:rowOff>161289</xdr:rowOff>
    </xdr:to>
    <xdr:cxnSp macro="">
      <xdr:nvCxnSpPr>
        <xdr:cNvPr id="688" name="直線コネクタ 687">
          <a:extLst>
            <a:ext uri="{FF2B5EF4-FFF2-40B4-BE49-F238E27FC236}">
              <a16:creationId xmlns:a16="http://schemas.microsoft.com/office/drawing/2014/main" id="{88D48790-83E1-411D-BAE1-FAD0F4EF675E}"/>
            </a:ext>
          </a:extLst>
        </xdr:cNvPr>
        <xdr:cNvCxnSpPr/>
      </xdr:nvCxnSpPr>
      <xdr:spPr>
        <a:xfrm flipV="1">
          <a:off x="12814300" y="183337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689" name="n_1aveValue【庁舎】&#10;有形固定資産減価償却率">
          <a:extLst>
            <a:ext uri="{FF2B5EF4-FFF2-40B4-BE49-F238E27FC236}">
              <a16:creationId xmlns:a16="http://schemas.microsoft.com/office/drawing/2014/main" id="{D1721339-30CE-432A-A7B3-9A17D4666664}"/>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90" name="n_2aveValue【庁舎】&#10;有形固定資産減価償却率">
          <a:extLst>
            <a:ext uri="{FF2B5EF4-FFF2-40B4-BE49-F238E27FC236}">
              <a16:creationId xmlns:a16="http://schemas.microsoft.com/office/drawing/2014/main" id="{5F0EC739-54B8-4DB6-8819-38FE0B7E2C66}"/>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691" name="n_3aveValue【庁舎】&#10;有形固定資産減価償却率">
          <a:extLst>
            <a:ext uri="{FF2B5EF4-FFF2-40B4-BE49-F238E27FC236}">
              <a16:creationId xmlns:a16="http://schemas.microsoft.com/office/drawing/2014/main" id="{E9EC66EB-707E-4777-93D8-4F861A039F65}"/>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2" name="n_4aveValue【庁舎】&#10;有形固定資産減価償却率">
          <a:extLst>
            <a:ext uri="{FF2B5EF4-FFF2-40B4-BE49-F238E27FC236}">
              <a16:creationId xmlns:a16="http://schemas.microsoft.com/office/drawing/2014/main" id="{724D425B-8F3F-4891-A2C8-A49101229CA8}"/>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25416</xdr:rowOff>
    </xdr:from>
    <xdr:ext cx="405111" cy="259045"/>
    <xdr:sp macro="" textlink="">
      <xdr:nvSpPr>
        <xdr:cNvPr id="693" name="n_1mainValue【庁舎】&#10;有形固定資産減価償却率">
          <a:extLst>
            <a:ext uri="{FF2B5EF4-FFF2-40B4-BE49-F238E27FC236}">
              <a16:creationId xmlns:a16="http://schemas.microsoft.com/office/drawing/2014/main" id="{6BF69CE8-6D3F-4B7B-ACED-913BE099A857}"/>
            </a:ext>
          </a:extLst>
        </xdr:cNvPr>
        <xdr:cNvSpPr txBox="1"/>
      </xdr:nvSpPr>
      <xdr:spPr>
        <a:xfrm>
          <a:off x="15266044" y="1837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30497</xdr:rowOff>
    </xdr:from>
    <xdr:ext cx="405111" cy="259045"/>
    <xdr:sp macro="" textlink="">
      <xdr:nvSpPr>
        <xdr:cNvPr id="694" name="n_2mainValue【庁舎】&#10;有形固定資産減価償却率">
          <a:extLst>
            <a:ext uri="{FF2B5EF4-FFF2-40B4-BE49-F238E27FC236}">
              <a16:creationId xmlns:a16="http://schemas.microsoft.com/office/drawing/2014/main" id="{F21C756D-BF13-48B5-A71F-66C3F7C21B8F}"/>
            </a:ext>
          </a:extLst>
        </xdr:cNvPr>
        <xdr:cNvSpPr txBox="1"/>
      </xdr:nvSpPr>
      <xdr:spPr>
        <a:xfrm>
          <a:off x="14389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30497</xdr:rowOff>
    </xdr:from>
    <xdr:ext cx="405111" cy="259045"/>
    <xdr:sp macro="" textlink="">
      <xdr:nvSpPr>
        <xdr:cNvPr id="695" name="n_3mainValue【庁舎】&#10;有形固定資産減価償却率">
          <a:extLst>
            <a:ext uri="{FF2B5EF4-FFF2-40B4-BE49-F238E27FC236}">
              <a16:creationId xmlns:a16="http://schemas.microsoft.com/office/drawing/2014/main" id="{76BF8187-6694-4FB5-8775-1218E70F242E}"/>
            </a:ext>
          </a:extLst>
        </xdr:cNvPr>
        <xdr:cNvSpPr txBox="1"/>
      </xdr:nvSpPr>
      <xdr:spPr>
        <a:xfrm>
          <a:off x="13500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31766</xdr:rowOff>
    </xdr:from>
    <xdr:ext cx="405111" cy="259045"/>
    <xdr:sp macro="" textlink="">
      <xdr:nvSpPr>
        <xdr:cNvPr id="696" name="n_4mainValue【庁舎】&#10;有形固定資産減価償却率">
          <a:extLst>
            <a:ext uri="{FF2B5EF4-FFF2-40B4-BE49-F238E27FC236}">
              <a16:creationId xmlns:a16="http://schemas.microsoft.com/office/drawing/2014/main" id="{0AAB9ADD-A298-406F-A533-E04258141CA9}"/>
            </a:ext>
          </a:extLst>
        </xdr:cNvPr>
        <xdr:cNvSpPr txBox="1"/>
      </xdr:nvSpPr>
      <xdr:spPr>
        <a:xfrm>
          <a:off x="12611744"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D9960A5A-AB81-4F77-B153-29E149AB84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A07BB898-6043-404C-BC3B-9D1CE370F28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4BA72712-2E8F-45C4-902E-80B26775B40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59C298EB-B6BE-4105-9188-DED50D7EA8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A98B0AA3-48B2-4386-B905-6556E4FD20E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390048F7-41EF-48C1-88D1-BC073885B1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7AB424C3-785F-44D8-BB5F-3A184AB79E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11FBF54E-CE43-481E-ACD1-2ABB8B7DFC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E1B6308E-0B14-4AC5-82EA-98639B1475F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1840AA4-CFCF-4917-AF3B-32418207D9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847151ED-3FE0-4A2C-867A-317879B9D4F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A0D568D5-6B17-4156-AE13-00428D88275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DA12B922-6466-454C-B053-B1F34D01BCF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5B3E0E61-42E8-4629-AEE4-A22D500188C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7363E0E8-7B78-4D44-96EB-9C5CE1952F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0D0224D1-E631-45FF-99AB-751EEAB1927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16F7937F-1D86-4215-890A-A51B9815A80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D077FE4F-5D94-4760-976F-A2B36DC75E3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AE0AA58C-F16A-4B0C-9B1A-63F3FF940E7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700E7A8E-E6B7-48F2-BFFC-5A10D9A870A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9973778-3A2D-4E2B-9E00-80A53A4113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824626D8-2303-4CB4-B6E7-2BA4107E031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D762B68B-081B-4EE3-8150-9278B84938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20" name="直線コネクタ 719">
          <a:extLst>
            <a:ext uri="{FF2B5EF4-FFF2-40B4-BE49-F238E27FC236}">
              <a16:creationId xmlns:a16="http://schemas.microsoft.com/office/drawing/2014/main" id="{E5A9DA06-92D4-4A33-B225-CF715728D7FF}"/>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1" name="【庁舎】&#10;一人当たり面積最小値テキスト">
          <a:extLst>
            <a:ext uri="{FF2B5EF4-FFF2-40B4-BE49-F238E27FC236}">
              <a16:creationId xmlns:a16="http://schemas.microsoft.com/office/drawing/2014/main" id="{E788D9F0-280B-49A7-9B4E-05D0BDCABF5F}"/>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2" name="直線コネクタ 721">
          <a:extLst>
            <a:ext uri="{FF2B5EF4-FFF2-40B4-BE49-F238E27FC236}">
              <a16:creationId xmlns:a16="http://schemas.microsoft.com/office/drawing/2014/main" id="{A60EB2E6-B188-4029-B52F-BABD037F9347}"/>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23" name="【庁舎】&#10;一人当たり面積最大値テキスト">
          <a:extLst>
            <a:ext uri="{FF2B5EF4-FFF2-40B4-BE49-F238E27FC236}">
              <a16:creationId xmlns:a16="http://schemas.microsoft.com/office/drawing/2014/main" id="{5E4C2B1E-DB1B-4896-A8E2-5F578A11AAAE}"/>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24" name="直線コネクタ 723">
          <a:extLst>
            <a:ext uri="{FF2B5EF4-FFF2-40B4-BE49-F238E27FC236}">
              <a16:creationId xmlns:a16="http://schemas.microsoft.com/office/drawing/2014/main" id="{AB12FFFD-6E20-4270-8C7D-21CB5A47A477}"/>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725" name="【庁舎】&#10;一人当たり面積平均値テキスト">
          <a:extLst>
            <a:ext uri="{FF2B5EF4-FFF2-40B4-BE49-F238E27FC236}">
              <a16:creationId xmlns:a16="http://schemas.microsoft.com/office/drawing/2014/main" id="{898C5430-6837-4872-974B-C7A101B91929}"/>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26" name="フローチャート: 判断 725">
          <a:extLst>
            <a:ext uri="{FF2B5EF4-FFF2-40B4-BE49-F238E27FC236}">
              <a16:creationId xmlns:a16="http://schemas.microsoft.com/office/drawing/2014/main" id="{F5E1B74F-02B8-4342-BCFB-03F7E27D93E3}"/>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27" name="フローチャート: 判断 726">
          <a:extLst>
            <a:ext uri="{FF2B5EF4-FFF2-40B4-BE49-F238E27FC236}">
              <a16:creationId xmlns:a16="http://schemas.microsoft.com/office/drawing/2014/main" id="{42DF67A0-39A9-483B-B3C2-68625935802E}"/>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8" name="フローチャート: 判断 727">
          <a:extLst>
            <a:ext uri="{FF2B5EF4-FFF2-40B4-BE49-F238E27FC236}">
              <a16:creationId xmlns:a16="http://schemas.microsoft.com/office/drawing/2014/main" id="{A7BAAD95-417E-48EA-8D08-447830289A2B}"/>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729" name="フローチャート: 判断 728">
          <a:extLst>
            <a:ext uri="{FF2B5EF4-FFF2-40B4-BE49-F238E27FC236}">
              <a16:creationId xmlns:a16="http://schemas.microsoft.com/office/drawing/2014/main" id="{C04B66C6-5D73-47F8-B5AC-EDB905B2413A}"/>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730" name="フローチャート: 判断 729">
          <a:extLst>
            <a:ext uri="{FF2B5EF4-FFF2-40B4-BE49-F238E27FC236}">
              <a16:creationId xmlns:a16="http://schemas.microsoft.com/office/drawing/2014/main" id="{636D44C5-40CA-4B04-8506-C4872747A8D9}"/>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5C26094-097B-4624-8DFB-6ED89AF3B1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F3BD6D0-97E9-411A-B93D-41F4694FFF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156EDE5-B1F0-48EB-8003-61BFA60730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B10938C-3171-4B54-9CCA-4E94BE561A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AF298EA-27EB-43A1-BB2B-CA721095D88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1778</xdr:rowOff>
    </xdr:from>
    <xdr:to>
      <xdr:col>116</xdr:col>
      <xdr:colOff>114300</xdr:colOff>
      <xdr:row>107</xdr:row>
      <xdr:rowOff>103378</xdr:rowOff>
    </xdr:to>
    <xdr:sp macro="" textlink="">
      <xdr:nvSpPr>
        <xdr:cNvPr id="736" name="楕円 735">
          <a:extLst>
            <a:ext uri="{FF2B5EF4-FFF2-40B4-BE49-F238E27FC236}">
              <a16:creationId xmlns:a16="http://schemas.microsoft.com/office/drawing/2014/main" id="{37E5EE63-C5DE-4E80-ADF7-7A74586F874B}"/>
            </a:ext>
          </a:extLst>
        </xdr:cNvPr>
        <xdr:cNvSpPr/>
      </xdr:nvSpPr>
      <xdr:spPr>
        <a:xfrm>
          <a:off x="221107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151655</xdr:rowOff>
    </xdr:from>
    <xdr:ext cx="469744" cy="259045"/>
    <xdr:sp macro="" textlink="">
      <xdr:nvSpPr>
        <xdr:cNvPr id="737" name="【庁舎】&#10;一人当たり面積該当値テキスト">
          <a:extLst>
            <a:ext uri="{FF2B5EF4-FFF2-40B4-BE49-F238E27FC236}">
              <a16:creationId xmlns:a16="http://schemas.microsoft.com/office/drawing/2014/main" id="{37C855F8-AFA4-446A-844B-E2D78587E872}"/>
            </a:ext>
          </a:extLst>
        </xdr:cNvPr>
        <xdr:cNvSpPr txBox="1"/>
      </xdr:nvSpPr>
      <xdr:spPr>
        <a:xfrm>
          <a:off x="22199600"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7113</xdr:rowOff>
    </xdr:from>
    <xdr:to>
      <xdr:col>112</xdr:col>
      <xdr:colOff>38100</xdr:colOff>
      <xdr:row>107</xdr:row>
      <xdr:rowOff>108713</xdr:rowOff>
    </xdr:to>
    <xdr:sp macro="" textlink="">
      <xdr:nvSpPr>
        <xdr:cNvPr id="738" name="楕円 737">
          <a:extLst>
            <a:ext uri="{FF2B5EF4-FFF2-40B4-BE49-F238E27FC236}">
              <a16:creationId xmlns:a16="http://schemas.microsoft.com/office/drawing/2014/main" id="{43F70963-8A0A-468C-B4FA-EF12F855C097}"/>
            </a:ext>
          </a:extLst>
        </xdr:cNvPr>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52578</xdr:rowOff>
    </xdr:from>
    <xdr:to>
      <xdr:col>116</xdr:col>
      <xdr:colOff>63500</xdr:colOff>
      <xdr:row>107</xdr:row>
      <xdr:rowOff>57913</xdr:rowOff>
    </xdr:to>
    <xdr:cxnSp macro="">
      <xdr:nvCxnSpPr>
        <xdr:cNvPr id="739" name="直線コネクタ 738">
          <a:extLst>
            <a:ext uri="{FF2B5EF4-FFF2-40B4-BE49-F238E27FC236}">
              <a16:creationId xmlns:a16="http://schemas.microsoft.com/office/drawing/2014/main" id="{B983106A-3F71-407C-AC42-EF0B9221CF96}"/>
            </a:ext>
          </a:extLst>
        </xdr:cNvPr>
        <xdr:cNvCxnSpPr/>
      </xdr:nvCxnSpPr>
      <xdr:spPr>
        <a:xfrm flipV="1">
          <a:off x="21323300" y="18397728"/>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13208</xdr:rowOff>
    </xdr:from>
    <xdr:to>
      <xdr:col>107</xdr:col>
      <xdr:colOff>101600</xdr:colOff>
      <xdr:row>107</xdr:row>
      <xdr:rowOff>114808</xdr:rowOff>
    </xdr:to>
    <xdr:sp macro="" textlink="">
      <xdr:nvSpPr>
        <xdr:cNvPr id="740" name="楕円 739">
          <a:extLst>
            <a:ext uri="{FF2B5EF4-FFF2-40B4-BE49-F238E27FC236}">
              <a16:creationId xmlns:a16="http://schemas.microsoft.com/office/drawing/2014/main" id="{FAC68826-5EA3-4A60-BC75-DCF8B9BE1B0D}"/>
            </a:ext>
          </a:extLst>
        </xdr:cNvPr>
        <xdr:cNvSpPr/>
      </xdr:nvSpPr>
      <xdr:spPr>
        <a:xfrm>
          <a:off x="20383500" y="183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64008</xdr:rowOff>
    </xdr:to>
    <xdr:cxnSp macro="">
      <xdr:nvCxnSpPr>
        <xdr:cNvPr id="741" name="直線コネクタ 740">
          <a:extLst>
            <a:ext uri="{FF2B5EF4-FFF2-40B4-BE49-F238E27FC236}">
              <a16:creationId xmlns:a16="http://schemas.microsoft.com/office/drawing/2014/main" id="{17C74D1B-A1B5-455A-872A-C3EB7184603F}"/>
            </a:ext>
          </a:extLst>
        </xdr:cNvPr>
        <xdr:cNvCxnSpPr/>
      </xdr:nvCxnSpPr>
      <xdr:spPr>
        <a:xfrm flipV="1">
          <a:off x="20434300" y="1840306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14732</xdr:rowOff>
    </xdr:from>
    <xdr:to>
      <xdr:col>102</xdr:col>
      <xdr:colOff>165100</xdr:colOff>
      <xdr:row>107</xdr:row>
      <xdr:rowOff>116332</xdr:rowOff>
    </xdr:to>
    <xdr:sp macro="" textlink="">
      <xdr:nvSpPr>
        <xdr:cNvPr id="742" name="楕円 741">
          <a:extLst>
            <a:ext uri="{FF2B5EF4-FFF2-40B4-BE49-F238E27FC236}">
              <a16:creationId xmlns:a16="http://schemas.microsoft.com/office/drawing/2014/main" id="{13BFE9E2-84AF-4C1B-9A83-BA2A13D4E893}"/>
            </a:ext>
          </a:extLst>
        </xdr:cNvPr>
        <xdr:cNvSpPr/>
      </xdr:nvSpPr>
      <xdr:spPr>
        <a:xfrm>
          <a:off x="19494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64008</xdr:rowOff>
    </xdr:from>
    <xdr:to>
      <xdr:col>107</xdr:col>
      <xdr:colOff>50800</xdr:colOff>
      <xdr:row>107</xdr:row>
      <xdr:rowOff>65532</xdr:rowOff>
    </xdr:to>
    <xdr:cxnSp macro="">
      <xdr:nvCxnSpPr>
        <xdr:cNvPr id="743" name="直線コネクタ 742">
          <a:extLst>
            <a:ext uri="{FF2B5EF4-FFF2-40B4-BE49-F238E27FC236}">
              <a16:creationId xmlns:a16="http://schemas.microsoft.com/office/drawing/2014/main" id="{0B621A3D-FC5E-4DEF-9648-4DF5D184B301}"/>
            </a:ext>
          </a:extLst>
        </xdr:cNvPr>
        <xdr:cNvCxnSpPr/>
      </xdr:nvCxnSpPr>
      <xdr:spPr>
        <a:xfrm flipV="1">
          <a:off x="19545300" y="184091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16256</xdr:rowOff>
    </xdr:from>
    <xdr:to>
      <xdr:col>98</xdr:col>
      <xdr:colOff>38100</xdr:colOff>
      <xdr:row>107</xdr:row>
      <xdr:rowOff>117856</xdr:rowOff>
    </xdr:to>
    <xdr:sp macro="" textlink="">
      <xdr:nvSpPr>
        <xdr:cNvPr id="744" name="楕円 743">
          <a:extLst>
            <a:ext uri="{FF2B5EF4-FFF2-40B4-BE49-F238E27FC236}">
              <a16:creationId xmlns:a16="http://schemas.microsoft.com/office/drawing/2014/main" id="{F18E74A9-DD87-48CE-B832-5414360002FE}"/>
            </a:ext>
          </a:extLst>
        </xdr:cNvPr>
        <xdr:cNvSpPr/>
      </xdr:nvSpPr>
      <xdr:spPr>
        <a:xfrm>
          <a:off x="18605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65532</xdr:rowOff>
    </xdr:from>
    <xdr:to>
      <xdr:col>102</xdr:col>
      <xdr:colOff>114300</xdr:colOff>
      <xdr:row>107</xdr:row>
      <xdr:rowOff>67056</xdr:rowOff>
    </xdr:to>
    <xdr:cxnSp macro="">
      <xdr:nvCxnSpPr>
        <xdr:cNvPr id="745" name="直線コネクタ 744">
          <a:extLst>
            <a:ext uri="{FF2B5EF4-FFF2-40B4-BE49-F238E27FC236}">
              <a16:creationId xmlns:a16="http://schemas.microsoft.com/office/drawing/2014/main" id="{CA170AB9-AF59-4783-9B7F-EAC474411B8B}"/>
            </a:ext>
          </a:extLst>
        </xdr:cNvPr>
        <xdr:cNvCxnSpPr/>
      </xdr:nvCxnSpPr>
      <xdr:spPr>
        <a:xfrm flipV="1">
          <a:off x="18656300" y="184106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746" name="n_1aveValue【庁舎】&#10;一人当たり面積">
          <a:extLst>
            <a:ext uri="{FF2B5EF4-FFF2-40B4-BE49-F238E27FC236}">
              <a16:creationId xmlns:a16="http://schemas.microsoft.com/office/drawing/2014/main" id="{6DDF09BB-DD55-4381-B4A8-364F3D5A4346}"/>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47" name="n_2aveValue【庁舎】&#10;一人当たり面積">
          <a:extLst>
            <a:ext uri="{FF2B5EF4-FFF2-40B4-BE49-F238E27FC236}">
              <a16:creationId xmlns:a16="http://schemas.microsoft.com/office/drawing/2014/main" id="{1B329F16-D17F-4E76-A3F2-037A9245A1CF}"/>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748" name="n_3aveValue【庁舎】&#10;一人当たり面積">
          <a:extLst>
            <a:ext uri="{FF2B5EF4-FFF2-40B4-BE49-F238E27FC236}">
              <a16:creationId xmlns:a16="http://schemas.microsoft.com/office/drawing/2014/main" id="{1110FF96-E1D4-4564-BA85-4C58D3651522}"/>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749" name="n_4aveValue【庁舎】&#10;一人当たり面積">
          <a:extLst>
            <a:ext uri="{FF2B5EF4-FFF2-40B4-BE49-F238E27FC236}">
              <a16:creationId xmlns:a16="http://schemas.microsoft.com/office/drawing/2014/main" id="{D39AAE26-4C5D-41F1-91DC-69F69B0A0669}"/>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99840</xdr:rowOff>
    </xdr:from>
    <xdr:ext cx="469744" cy="259045"/>
    <xdr:sp macro="" textlink="">
      <xdr:nvSpPr>
        <xdr:cNvPr id="750" name="n_1mainValue【庁舎】&#10;一人当たり面積">
          <a:extLst>
            <a:ext uri="{FF2B5EF4-FFF2-40B4-BE49-F238E27FC236}">
              <a16:creationId xmlns:a16="http://schemas.microsoft.com/office/drawing/2014/main" id="{989AE65E-66CC-4444-A894-0514B826376E}"/>
            </a:ext>
          </a:extLst>
        </xdr:cNvPr>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105935</xdr:rowOff>
    </xdr:from>
    <xdr:ext cx="469744" cy="259045"/>
    <xdr:sp macro="" textlink="">
      <xdr:nvSpPr>
        <xdr:cNvPr id="751" name="n_2mainValue【庁舎】&#10;一人当たり面積">
          <a:extLst>
            <a:ext uri="{FF2B5EF4-FFF2-40B4-BE49-F238E27FC236}">
              <a16:creationId xmlns:a16="http://schemas.microsoft.com/office/drawing/2014/main" id="{F04DBD4F-773C-49AB-B419-051F3D53A29E}"/>
            </a:ext>
          </a:extLst>
        </xdr:cNvPr>
        <xdr:cNvSpPr txBox="1"/>
      </xdr:nvSpPr>
      <xdr:spPr>
        <a:xfrm>
          <a:off x="20199427" y="184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107459</xdr:rowOff>
    </xdr:from>
    <xdr:ext cx="469744" cy="259045"/>
    <xdr:sp macro="" textlink="">
      <xdr:nvSpPr>
        <xdr:cNvPr id="752" name="n_3mainValue【庁舎】&#10;一人当たり面積">
          <a:extLst>
            <a:ext uri="{FF2B5EF4-FFF2-40B4-BE49-F238E27FC236}">
              <a16:creationId xmlns:a16="http://schemas.microsoft.com/office/drawing/2014/main" id="{CA4699A9-6CC4-4A6F-84B8-A826DD572CFC}"/>
            </a:ext>
          </a:extLst>
        </xdr:cNvPr>
        <xdr:cNvSpPr txBox="1"/>
      </xdr:nvSpPr>
      <xdr:spPr>
        <a:xfrm>
          <a:off x="19310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108983</xdr:rowOff>
    </xdr:from>
    <xdr:ext cx="469744" cy="259045"/>
    <xdr:sp macro="" textlink="">
      <xdr:nvSpPr>
        <xdr:cNvPr id="753" name="n_4mainValue【庁舎】&#10;一人当たり面積">
          <a:extLst>
            <a:ext uri="{FF2B5EF4-FFF2-40B4-BE49-F238E27FC236}">
              <a16:creationId xmlns:a16="http://schemas.microsoft.com/office/drawing/2014/main" id="{32241DD5-098B-43D6-A002-B05CFB463B7B}"/>
            </a:ext>
          </a:extLst>
        </xdr:cNvPr>
        <xdr:cNvSpPr txBox="1"/>
      </xdr:nvSpPr>
      <xdr:spPr>
        <a:xfrm>
          <a:off x="18421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810AE233-0397-4021-96C4-457E38622C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E411F3C1-A067-440E-AF48-E242E19912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2871B5F7-EAC5-4020-83C9-E74F5214F31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体育館・プールについては、体育館が令和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年度に法定耐用年数を迎えるため、有形固定資産減価償却率は類似団体平均を上回っている。体育館については建て替えに向けた</a:t>
          </a:r>
          <a:r>
            <a:rPr kumimoji="1" lang="ja-JP" altLang="en-US" sz="1100">
              <a:solidFill>
                <a:schemeClr val="dk1"/>
              </a:solidFill>
              <a:effectLst/>
              <a:latin typeface="+mn-lt"/>
              <a:ea typeface="+mn-ea"/>
              <a:cs typeface="+mn-cs"/>
            </a:rPr>
            <a:t>基本設計</a:t>
          </a:r>
          <a:r>
            <a:rPr kumimoji="1" lang="ja-JP" altLang="ja-JP" sz="1100">
              <a:solidFill>
                <a:schemeClr val="dk1"/>
              </a:solidFill>
              <a:effectLst/>
              <a:latin typeface="+mn-lt"/>
              <a:ea typeface="+mn-ea"/>
              <a:cs typeface="+mn-cs"/>
            </a:rPr>
            <a:t>に着手したところである。</a:t>
          </a:r>
          <a:endParaRPr lang="ja-JP" altLang="ja-JP" sz="1100">
            <a:effectLst/>
          </a:endParaRPr>
        </a:p>
        <a:p>
          <a:r>
            <a:rPr kumimoji="1" lang="ja-JP" altLang="ja-JP" sz="1100">
              <a:solidFill>
                <a:schemeClr val="dk1"/>
              </a:solidFill>
              <a:effectLst/>
              <a:latin typeface="+mn-lt"/>
              <a:ea typeface="+mn-ea"/>
              <a:cs typeface="+mn-cs"/>
            </a:rPr>
            <a:t>　福祉施設、一般廃棄物処理施設については、ともに有形固定資産減価償却率が類似団体平均を下回っており、今後も増加は緩やかとなることが見込まれる。加えて、福祉施設は、その施設特性上、計画的な老朽化対策を講じていく必要がある。</a:t>
          </a:r>
          <a:endParaRPr lang="ja-JP" altLang="ja-JP" sz="1100">
            <a:effectLst/>
          </a:endParaRPr>
        </a:p>
        <a:p>
          <a:r>
            <a:rPr kumimoji="1" lang="ja-JP" altLang="ja-JP" sz="1100">
              <a:solidFill>
                <a:schemeClr val="dk1"/>
              </a:solidFill>
              <a:effectLst/>
              <a:latin typeface="+mn-lt"/>
              <a:ea typeface="+mn-ea"/>
              <a:cs typeface="+mn-cs"/>
            </a:rPr>
            <a:t>　保健センター・保健所、消防施設、庁舎については、法定耐用年数を経過した施設が多く、消防施設以外は類似団体平均を上回っている。</a:t>
          </a:r>
          <a:endParaRPr lang="ja-JP" altLang="ja-JP" sz="1100">
            <a:effectLst/>
          </a:endParaRPr>
        </a:p>
        <a:p>
          <a:r>
            <a:rPr kumimoji="1" lang="ja-JP" altLang="ja-JP" sz="1100">
              <a:solidFill>
                <a:schemeClr val="dk1"/>
              </a:solidFill>
              <a:effectLst/>
              <a:latin typeface="+mn-lt"/>
              <a:ea typeface="+mn-ea"/>
              <a:cs typeface="+mn-cs"/>
            </a:rPr>
            <a:t>　消防施設については、令和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年度に防災センターの建て替えを行ったことで、有形固定資産減価償却率が減少し、令和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年度以降は類似団体平均を下回る</a:t>
          </a:r>
          <a:r>
            <a:rPr kumimoji="1" lang="ja-JP" altLang="en-US" sz="1100">
              <a:solidFill>
                <a:schemeClr val="dk1"/>
              </a:solidFill>
              <a:effectLst/>
              <a:latin typeface="+mn-lt"/>
              <a:ea typeface="+mn-ea"/>
              <a:cs typeface="+mn-cs"/>
            </a:rPr>
            <a:t>か同程度となっている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保健センター、庁舎は、現在、建て替えの予定はなく、大潟村公共施設等総合管理計画に基づく、施設の長寿命化や予防保全の実施によるトータルコストの縮減を図る。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12501;&#12457;&#12523;&#12480;/&#12304;&#36001;&#25919;&#29366;&#27841;&#36039;&#26009;&#38598;&#12305;_053686_&#22823;&#28511;&#26449;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50.7</v>
          </cell>
          <cell r="BX51">
            <v>31</v>
          </cell>
          <cell r="CF51">
            <v>15.8</v>
          </cell>
        </row>
        <row r="53">
          <cell r="BP53">
            <v>55.9</v>
          </cell>
          <cell r="BX53">
            <v>57.7</v>
          </cell>
          <cell r="CF53">
            <v>59.1</v>
          </cell>
          <cell r="CN53">
            <v>60.7</v>
          </cell>
          <cell r="CV53">
            <v>63.9</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cell r="BP73">
            <v>50.7</v>
          </cell>
          <cell r="BX73">
            <v>31</v>
          </cell>
          <cell r="CF73">
            <v>15.8</v>
          </cell>
        </row>
        <row r="75">
          <cell r="BP75">
            <v>8.5</v>
          </cell>
          <cell r="BX75">
            <v>8.1999999999999993</v>
          </cell>
          <cell r="CF75">
            <v>8.6</v>
          </cell>
          <cell r="CN75">
            <v>8.4</v>
          </cell>
          <cell r="CV75">
            <v>8.1999999999999993</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3901563</v>
      </c>
      <c r="BO4" s="371"/>
      <c r="BP4" s="371"/>
      <c r="BQ4" s="371"/>
      <c r="BR4" s="371"/>
      <c r="BS4" s="371"/>
      <c r="BT4" s="371"/>
      <c r="BU4" s="372"/>
      <c r="BV4" s="370">
        <v>5172048</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8.1999999999999993</v>
      </c>
      <c r="CU4" s="377"/>
      <c r="CV4" s="377"/>
      <c r="CW4" s="377"/>
      <c r="CX4" s="377"/>
      <c r="CY4" s="377"/>
      <c r="CZ4" s="377"/>
      <c r="DA4" s="378"/>
      <c r="DB4" s="376">
        <v>8.3000000000000007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3708220</v>
      </c>
      <c r="BO5" s="408"/>
      <c r="BP5" s="408"/>
      <c r="BQ5" s="408"/>
      <c r="BR5" s="408"/>
      <c r="BS5" s="408"/>
      <c r="BT5" s="408"/>
      <c r="BU5" s="409"/>
      <c r="BV5" s="407">
        <v>4937591</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94.8</v>
      </c>
      <c r="CU5" s="405"/>
      <c r="CV5" s="405"/>
      <c r="CW5" s="405"/>
      <c r="CX5" s="405"/>
      <c r="CY5" s="405"/>
      <c r="CZ5" s="405"/>
      <c r="DA5" s="406"/>
      <c r="DB5" s="404">
        <v>87.3</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193343</v>
      </c>
      <c r="BO6" s="408"/>
      <c r="BP6" s="408"/>
      <c r="BQ6" s="408"/>
      <c r="BR6" s="408"/>
      <c r="BS6" s="408"/>
      <c r="BT6" s="408"/>
      <c r="BU6" s="409"/>
      <c r="BV6" s="407">
        <v>234457</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95.9</v>
      </c>
      <c r="CU6" s="445"/>
      <c r="CV6" s="445"/>
      <c r="CW6" s="445"/>
      <c r="CX6" s="445"/>
      <c r="CY6" s="445"/>
      <c r="CZ6" s="445"/>
      <c r="DA6" s="446"/>
      <c r="DB6" s="444">
        <v>91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5017</v>
      </c>
      <c r="BO7" s="408"/>
      <c r="BP7" s="408"/>
      <c r="BQ7" s="408"/>
      <c r="BR7" s="408"/>
      <c r="BS7" s="408"/>
      <c r="BT7" s="408"/>
      <c r="BU7" s="409"/>
      <c r="BV7" s="407">
        <v>39359</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2305439</v>
      </c>
      <c r="CU7" s="408"/>
      <c r="CV7" s="408"/>
      <c r="CW7" s="408"/>
      <c r="CX7" s="408"/>
      <c r="CY7" s="408"/>
      <c r="CZ7" s="408"/>
      <c r="DA7" s="409"/>
      <c r="DB7" s="407">
        <v>2349464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95</v>
      </c>
      <c r="AV8" s="440"/>
      <c r="AW8" s="440"/>
      <c r="AX8" s="440"/>
      <c r="AY8" s="441" t="s">
        <v>110</v>
      </c>
      <c r="AZ8" s="442"/>
      <c r="BA8" s="442"/>
      <c r="BB8" s="442"/>
      <c r="BC8" s="442"/>
      <c r="BD8" s="442"/>
      <c r="BE8" s="442"/>
      <c r="BF8" s="442"/>
      <c r="BG8" s="442"/>
      <c r="BH8" s="442"/>
      <c r="BI8" s="442"/>
      <c r="BJ8" s="442"/>
      <c r="BK8" s="442"/>
      <c r="BL8" s="442"/>
      <c r="BM8" s="443"/>
      <c r="BN8" s="407">
        <v>188326</v>
      </c>
      <c r="BO8" s="408"/>
      <c r="BP8" s="408"/>
      <c r="BQ8" s="408"/>
      <c r="BR8" s="408"/>
      <c r="BS8" s="408"/>
      <c r="BT8" s="408"/>
      <c r="BU8" s="409"/>
      <c r="BV8" s="407">
        <v>195098</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0.36</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3011</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95</v>
      </c>
      <c r="AV9" s="440"/>
      <c r="AW9" s="440"/>
      <c r="AX9" s="440"/>
      <c r="AY9" s="441" t="s">
        <v>116</v>
      </c>
      <c r="AZ9" s="442"/>
      <c r="BA9" s="442"/>
      <c r="BB9" s="442"/>
      <c r="BC9" s="442"/>
      <c r="BD9" s="442"/>
      <c r="BE9" s="442"/>
      <c r="BF9" s="442"/>
      <c r="BG9" s="442"/>
      <c r="BH9" s="442"/>
      <c r="BI9" s="442"/>
      <c r="BJ9" s="442"/>
      <c r="BK9" s="442"/>
      <c r="BL9" s="442"/>
      <c r="BM9" s="443"/>
      <c r="BN9" s="407">
        <v>-6772</v>
      </c>
      <c r="BO9" s="408"/>
      <c r="BP9" s="408"/>
      <c r="BQ9" s="408"/>
      <c r="BR9" s="408"/>
      <c r="BS9" s="408"/>
      <c r="BT9" s="408"/>
      <c r="BU9" s="409"/>
      <c r="BV9" s="407">
        <v>71845</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12.5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7"/>
      <c r="N10" s="437"/>
      <c r="O10" s="437"/>
      <c r="P10" s="437"/>
      <c r="Q10" s="438"/>
      <c r="R10" s="458">
        <v>3110</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95</v>
      </c>
      <c r="AV10" s="440"/>
      <c r="AW10" s="440"/>
      <c r="AX10" s="440"/>
      <c r="AY10" s="441" t="s">
        <v>120</v>
      </c>
      <c r="AZ10" s="442"/>
      <c r="BA10" s="442"/>
      <c r="BB10" s="442"/>
      <c r="BC10" s="442"/>
      <c r="BD10" s="442"/>
      <c r="BE10" s="442"/>
      <c r="BF10" s="442"/>
      <c r="BG10" s="442"/>
      <c r="BH10" s="442"/>
      <c r="BI10" s="442"/>
      <c r="BJ10" s="442"/>
      <c r="BK10" s="442"/>
      <c r="BL10" s="442"/>
      <c r="BM10" s="443"/>
      <c r="BN10" s="407">
        <v>1000</v>
      </c>
      <c r="BO10" s="408"/>
      <c r="BP10" s="408"/>
      <c r="BQ10" s="408"/>
      <c r="BR10" s="408"/>
      <c r="BS10" s="408"/>
      <c r="BT10" s="408"/>
      <c r="BU10" s="409"/>
      <c r="BV10" s="407">
        <v>97000</v>
      </c>
      <c r="BW10" s="408"/>
      <c r="BX10" s="408"/>
      <c r="BY10" s="408"/>
      <c r="BZ10" s="408"/>
      <c r="CA10" s="408"/>
      <c r="CB10" s="408"/>
      <c r="CC10" s="409"/>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122</v>
      </c>
      <c r="M11" s="462"/>
      <c r="N11" s="462"/>
      <c r="O11" s="462"/>
      <c r="P11" s="462"/>
      <c r="Q11" s="463"/>
      <c r="R11" s="464" t="s">
        <v>123</v>
      </c>
      <c r="S11" s="465"/>
      <c r="T11" s="465"/>
      <c r="U11" s="465"/>
      <c r="V11" s="466"/>
      <c r="W11" s="395"/>
      <c r="X11" s="396"/>
      <c r="Y11" s="396"/>
      <c r="Z11" s="396"/>
      <c r="AA11" s="396"/>
      <c r="AB11" s="396"/>
      <c r="AC11" s="396"/>
      <c r="AD11" s="396"/>
      <c r="AE11" s="396"/>
      <c r="AF11" s="396"/>
      <c r="AG11" s="396"/>
      <c r="AH11" s="396"/>
      <c r="AI11" s="396"/>
      <c r="AJ11" s="396"/>
      <c r="AK11" s="396"/>
      <c r="AL11" s="399"/>
      <c r="AM11" s="436" t="s">
        <v>124</v>
      </c>
      <c r="AN11" s="437"/>
      <c r="AO11" s="437"/>
      <c r="AP11" s="437"/>
      <c r="AQ11" s="437"/>
      <c r="AR11" s="437"/>
      <c r="AS11" s="437"/>
      <c r="AT11" s="438"/>
      <c r="AU11" s="439" t="s">
        <v>95</v>
      </c>
      <c r="AV11" s="440"/>
      <c r="AW11" s="440"/>
      <c r="AX11" s="440"/>
      <c r="AY11" s="441" t="s">
        <v>125</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126</v>
      </c>
      <c r="CE11" s="411"/>
      <c r="CF11" s="411"/>
      <c r="CG11" s="411"/>
      <c r="CH11" s="411"/>
      <c r="CI11" s="411"/>
      <c r="CJ11" s="411"/>
      <c r="CK11" s="411"/>
      <c r="CL11" s="411"/>
      <c r="CM11" s="411"/>
      <c r="CN11" s="411"/>
      <c r="CO11" s="411"/>
      <c r="CP11" s="411"/>
      <c r="CQ11" s="411"/>
      <c r="CR11" s="411"/>
      <c r="CS11" s="412"/>
      <c r="CT11" s="447" t="s">
        <v>127</v>
      </c>
      <c r="CU11" s="448"/>
      <c r="CV11" s="448"/>
      <c r="CW11" s="448"/>
      <c r="CX11" s="448"/>
      <c r="CY11" s="448"/>
      <c r="CZ11" s="448"/>
      <c r="DA11" s="449"/>
      <c r="DB11" s="447" t="s">
        <v>128</v>
      </c>
      <c r="DC11" s="448"/>
      <c r="DD11" s="448"/>
      <c r="DE11" s="448"/>
      <c r="DF11" s="448"/>
      <c r="DG11" s="448"/>
      <c r="DH11" s="448"/>
      <c r="DI11" s="449"/>
    </row>
    <row r="12" spans="1:119" ht="18.75" customHeight="1" x14ac:dyDescent="0.15">
      <c r="A12" s="181"/>
      <c r="B12" s="467" t="s">
        <v>129</v>
      </c>
      <c r="C12" s="468"/>
      <c r="D12" s="468"/>
      <c r="E12" s="468"/>
      <c r="F12" s="468"/>
      <c r="G12" s="468"/>
      <c r="H12" s="468"/>
      <c r="I12" s="468"/>
      <c r="J12" s="468"/>
      <c r="K12" s="469"/>
      <c r="L12" s="476" t="s">
        <v>130</v>
      </c>
      <c r="M12" s="477"/>
      <c r="N12" s="477"/>
      <c r="O12" s="477"/>
      <c r="P12" s="477"/>
      <c r="Q12" s="478"/>
      <c r="R12" s="479">
        <v>3010</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95</v>
      </c>
      <c r="AV12" s="440"/>
      <c r="AW12" s="440"/>
      <c r="AX12" s="440"/>
      <c r="AY12" s="441" t="s">
        <v>134</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136</v>
      </c>
      <c r="CU12" s="448"/>
      <c r="CV12" s="448"/>
      <c r="CW12" s="448"/>
      <c r="CX12" s="448"/>
      <c r="CY12" s="448"/>
      <c r="CZ12" s="448"/>
      <c r="DA12" s="449"/>
      <c r="DB12" s="447" t="s">
        <v>137</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138</v>
      </c>
      <c r="N13" s="499"/>
      <c r="O13" s="499"/>
      <c r="P13" s="499"/>
      <c r="Q13" s="500"/>
      <c r="R13" s="491">
        <v>2991</v>
      </c>
      <c r="S13" s="492"/>
      <c r="T13" s="492"/>
      <c r="U13" s="492"/>
      <c r="V13" s="493"/>
      <c r="W13" s="423" t="s">
        <v>139</v>
      </c>
      <c r="X13" s="424"/>
      <c r="Y13" s="424"/>
      <c r="Z13" s="424"/>
      <c r="AA13" s="424"/>
      <c r="AB13" s="414"/>
      <c r="AC13" s="458">
        <v>1458</v>
      </c>
      <c r="AD13" s="459"/>
      <c r="AE13" s="459"/>
      <c r="AF13" s="459"/>
      <c r="AG13" s="501"/>
      <c r="AH13" s="458">
        <v>1552</v>
      </c>
      <c r="AI13" s="459"/>
      <c r="AJ13" s="459"/>
      <c r="AK13" s="459"/>
      <c r="AL13" s="460"/>
      <c r="AM13" s="436" t="s">
        <v>140</v>
      </c>
      <c r="AN13" s="437"/>
      <c r="AO13" s="437"/>
      <c r="AP13" s="437"/>
      <c r="AQ13" s="437"/>
      <c r="AR13" s="437"/>
      <c r="AS13" s="437"/>
      <c r="AT13" s="438"/>
      <c r="AU13" s="439" t="s">
        <v>141</v>
      </c>
      <c r="AV13" s="440"/>
      <c r="AW13" s="440"/>
      <c r="AX13" s="440"/>
      <c r="AY13" s="441" t="s">
        <v>142</v>
      </c>
      <c r="AZ13" s="442"/>
      <c r="BA13" s="442"/>
      <c r="BB13" s="442"/>
      <c r="BC13" s="442"/>
      <c r="BD13" s="442"/>
      <c r="BE13" s="442"/>
      <c r="BF13" s="442"/>
      <c r="BG13" s="442"/>
      <c r="BH13" s="442"/>
      <c r="BI13" s="442"/>
      <c r="BJ13" s="442"/>
      <c r="BK13" s="442"/>
      <c r="BL13" s="442"/>
      <c r="BM13" s="443"/>
      <c r="BN13" s="407">
        <v>-5772</v>
      </c>
      <c r="BO13" s="408"/>
      <c r="BP13" s="408"/>
      <c r="BQ13" s="408"/>
      <c r="BR13" s="408"/>
      <c r="BS13" s="408"/>
      <c r="BT13" s="408"/>
      <c r="BU13" s="409"/>
      <c r="BV13" s="407">
        <v>168845</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8.1999999999999993</v>
      </c>
      <c r="CU13" s="405"/>
      <c r="CV13" s="405"/>
      <c r="CW13" s="405"/>
      <c r="CX13" s="405"/>
      <c r="CY13" s="405"/>
      <c r="CZ13" s="405"/>
      <c r="DA13" s="406"/>
      <c r="DB13" s="404">
        <v>8.4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144</v>
      </c>
      <c r="M14" s="489"/>
      <c r="N14" s="489"/>
      <c r="O14" s="489"/>
      <c r="P14" s="489"/>
      <c r="Q14" s="490"/>
      <c r="R14" s="491">
        <v>3070</v>
      </c>
      <c r="S14" s="492"/>
      <c r="T14" s="492"/>
      <c r="U14" s="492"/>
      <c r="V14" s="493"/>
      <c r="W14" s="397"/>
      <c r="X14" s="398"/>
      <c r="Y14" s="398"/>
      <c r="Z14" s="398"/>
      <c r="AA14" s="398"/>
      <c r="AB14" s="387"/>
      <c r="AC14" s="494">
        <v>74.3</v>
      </c>
      <c r="AD14" s="495"/>
      <c r="AE14" s="495"/>
      <c r="AF14" s="495"/>
      <c r="AG14" s="496"/>
      <c r="AH14" s="494">
        <v>77.099999999999994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t="s">
        <v>128</v>
      </c>
      <c r="CU14" s="506"/>
      <c r="CV14" s="506"/>
      <c r="CW14" s="506"/>
      <c r="CX14" s="506"/>
      <c r="CY14" s="506"/>
      <c r="CZ14" s="506"/>
      <c r="DA14" s="507"/>
      <c r="DB14" s="505" t="s">
        <v>137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138</v>
      </c>
      <c r="N15" s="499"/>
      <c r="O15" s="499"/>
      <c r="P15" s="499"/>
      <c r="Q15" s="500"/>
      <c r="R15" s="491">
        <v>3055</v>
      </c>
      <c r="S15" s="492"/>
      <c r="T15" s="492"/>
      <c r="U15" s="492"/>
      <c r="V15" s="493"/>
      <c r="W15" s="423" t="s">
        <v>146</v>
      </c>
      <c r="X15" s="424"/>
      <c r="Y15" s="424"/>
      <c r="Z15" s="424"/>
      <c r="AA15" s="424"/>
      <c r="AB15" s="414"/>
      <c r="AC15" s="458">
        <v>45</v>
      </c>
      <c r="AD15" s="459"/>
      <c r="AE15" s="459"/>
      <c r="AF15" s="459"/>
      <c r="AG15" s="501"/>
      <c r="AH15" s="458">
        <v>31</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720131</v>
      </c>
      <c r="BO15" s="371"/>
      <c r="BP15" s="371"/>
      <c r="BQ15" s="371"/>
      <c r="BR15" s="371"/>
      <c r="BS15" s="371"/>
      <c r="BT15" s="371"/>
      <c r="BU15" s="372"/>
      <c r="BV15" s="370">
        <v>674875</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2.2999999999999998</v>
      </c>
      <c r="AD16" s="495"/>
      <c r="AE16" s="495"/>
      <c r="AF16" s="495"/>
      <c r="AG16" s="496"/>
      <c r="AH16" s="494">
        <v>1.5</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2081193</v>
      </c>
      <c r="BO16" s="408"/>
      <c r="BP16" s="408"/>
      <c r="BQ16" s="408"/>
      <c r="BR16" s="408"/>
      <c r="BS16" s="408"/>
      <c r="BT16" s="408"/>
      <c r="BU16" s="409"/>
      <c r="BV16" s="407">
        <v>2074023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460</v>
      </c>
      <c r="AD17" s="459"/>
      <c r="AE17" s="459"/>
      <c r="AF17" s="459"/>
      <c r="AG17" s="501"/>
      <c r="AH17" s="458">
        <v>431</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916959</v>
      </c>
      <c r="BO17" s="408"/>
      <c r="BP17" s="408"/>
      <c r="BQ17" s="408"/>
      <c r="BR17" s="408"/>
      <c r="BS17" s="408"/>
      <c r="BT17" s="408"/>
      <c r="BU17" s="409"/>
      <c r="BV17" s="407">
        <v>849980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156</v>
      </c>
      <c r="C18" s="450"/>
      <c r="D18" s="450"/>
      <c r="E18" s="530"/>
      <c r="F18" s="530"/>
      <c r="G18" s="530"/>
      <c r="H18" s="530"/>
      <c r="I18" s="530"/>
      <c r="J18" s="530"/>
      <c r="K18" s="530"/>
      <c r="L18" s="531">
        <v>170.11</v>
      </c>
      <c r="M18" s="531"/>
      <c r="N18" s="531"/>
      <c r="O18" s="531"/>
      <c r="P18" s="531"/>
      <c r="Q18" s="531"/>
      <c r="R18" s="532"/>
      <c r="S18" s="532"/>
      <c r="T18" s="532"/>
      <c r="U18" s="532"/>
      <c r="V18" s="533"/>
      <c r="W18" s="425"/>
      <c r="X18" s="426"/>
      <c r="Y18" s="426"/>
      <c r="Z18" s="426"/>
      <c r="AA18" s="426"/>
      <c r="AB18" s="417"/>
      <c r="AC18" s="534">
        <v>23.4</v>
      </c>
      <c r="AD18" s="535"/>
      <c r="AE18" s="535"/>
      <c r="AF18" s="535"/>
      <c r="AG18" s="536"/>
      <c r="AH18" s="534">
        <v>21.4</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2211711</v>
      </c>
      <c r="BO18" s="408"/>
      <c r="BP18" s="408"/>
      <c r="BQ18" s="408"/>
      <c r="BR18" s="408"/>
      <c r="BS18" s="408"/>
      <c r="BT18" s="408"/>
      <c r="BU18" s="409"/>
      <c r="BV18" s="407">
        <v>2135430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158</v>
      </c>
      <c r="C19" s="450"/>
      <c r="D19" s="450"/>
      <c r="E19" s="530"/>
      <c r="F19" s="530"/>
      <c r="G19" s="530"/>
      <c r="H19" s="530"/>
      <c r="I19" s="530"/>
      <c r="J19" s="530"/>
      <c r="K19" s="530"/>
      <c r="L19" s="538">
        <v>18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2790323</v>
      </c>
      <c r="BO19" s="408"/>
      <c r="BP19" s="408"/>
      <c r="BQ19" s="408"/>
      <c r="BR19" s="408"/>
      <c r="BS19" s="408"/>
      <c r="BT19" s="408"/>
      <c r="BU19" s="409"/>
      <c r="BV19" s="407">
        <v>2773417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160</v>
      </c>
      <c r="C20" s="450"/>
      <c r="D20" s="450"/>
      <c r="E20" s="530"/>
      <c r="F20" s="530"/>
      <c r="G20" s="530"/>
      <c r="H20" s="530"/>
      <c r="I20" s="530"/>
      <c r="J20" s="530"/>
      <c r="K20" s="530"/>
      <c r="L20" s="538">
        <v>839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3012873</v>
      </c>
      <c r="BO22" s="371"/>
      <c r="BP22" s="371"/>
      <c r="BQ22" s="371"/>
      <c r="BR22" s="371"/>
      <c r="BS22" s="371"/>
      <c r="BT22" s="371"/>
      <c r="BU22" s="372"/>
      <c r="BV22" s="370">
        <v>3260891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1698404</v>
      </c>
      <c r="BO23" s="408"/>
      <c r="BP23" s="408"/>
      <c r="BQ23" s="408"/>
      <c r="BR23" s="408"/>
      <c r="BS23" s="408"/>
      <c r="BT23" s="408"/>
      <c r="BU23" s="409"/>
      <c r="BV23" s="407">
        <v>1829611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170</v>
      </c>
      <c r="F24" s="437"/>
      <c r="G24" s="437"/>
      <c r="H24" s="437"/>
      <c r="I24" s="437"/>
      <c r="J24" s="437"/>
      <c r="K24" s="438"/>
      <c r="L24" s="458">
        <v>1</v>
      </c>
      <c r="M24" s="459"/>
      <c r="N24" s="459"/>
      <c r="O24" s="459"/>
      <c r="P24" s="501"/>
      <c r="Q24" s="458">
        <v>6200</v>
      </c>
      <c r="R24" s="459"/>
      <c r="S24" s="459"/>
      <c r="T24" s="459"/>
      <c r="U24" s="459"/>
      <c r="V24" s="501"/>
      <c r="W24" s="553"/>
      <c r="X24" s="554"/>
      <c r="Y24" s="555"/>
      <c r="Z24" s="457" t="s">
        <v>171</v>
      </c>
      <c r="AA24" s="437"/>
      <c r="AB24" s="437"/>
      <c r="AC24" s="437"/>
      <c r="AD24" s="437"/>
      <c r="AE24" s="437"/>
      <c r="AF24" s="437"/>
      <c r="AG24" s="438"/>
      <c r="AH24" s="458">
        <v>46</v>
      </c>
      <c r="AI24" s="459"/>
      <c r="AJ24" s="459"/>
      <c r="AK24" s="459"/>
      <c r="AL24" s="501"/>
      <c r="AM24" s="458">
        <v>132848</v>
      </c>
      <c r="AN24" s="459"/>
      <c r="AO24" s="459"/>
      <c r="AP24" s="459"/>
      <c r="AQ24" s="459"/>
      <c r="AR24" s="501"/>
      <c r="AS24" s="458">
        <v>2888</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1843771</v>
      </c>
      <c r="BO24" s="408"/>
      <c r="BP24" s="408"/>
      <c r="BQ24" s="408"/>
      <c r="BR24" s="408"/>
      <c r="BS24" s="408"/>
      <c r="BT24" s="408"/>
      <c r="BU24" s="409"/>
      <c r="BV24" s="407">
        <v>1999591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173</v>
      </c>
      <c r="F25" s="437"/>
      <c r="G25" s="437"/>
      <c r="H25" s="437"/>
      <c r="I25" s="437"/>
      <c r="J25" s="437"/>
      <c r="K25" s="438"/>
      <c r="L25" s="458">
        <v>1</v>
      </c>
      <c r="M25" s="459"/>
      <c r="N25" s="459"/>
      <c r="O25" s="459"/>
      <c r="P25" s="501"/>
      <c r="Q25" s="458">
        <v>5870</v>
      </c>
      <c r="R25" s="459"/>
      <c r="S25" s="459"/>
      <c r="T25" s="459"/>
      <c r="U25" s="459"/>
      <c r="V25" s="501"/>
      <c r="W25" s="553"/>
      <c r="X25" s="554"/>
      <c r="Y25" s="555"/>
      <c r="Z25" s="457" t="s">
        <v>174</v>
      </c>
      <c r="AA25" s="437"/>
      <c r="AB25" s="437"/>
      <c r="AC25" s="437"/>
      <c r="AD25" s="437"/>
      <c r="AE25" s="437"/>
      <c r="AF25" s="437"/>
      <c r="AG25" s="438"/>
      <c r="AH25" s="458" t="s">
        <v>128</v>
      </c>
      <c r="AI25" s="459"/>
      <c r="AJ25" s="459"/>
      <c r="AK25" s="459"/>
      <c r="AL25" s="501"/>
      <c r="AM25" s="458" t="s">
        <v>128</v>
      </c>
      <c r="AN25" s="459"/>
      <c r="AO25" s="459"/>
      <c r="AP25" s="459"/>
      <c r="AQ25" s="459"/>
      <c r="AR25" s="501"/>
      <c r="AS25" s="458" t="s">
        <v>128</v>
      </c>
      <c r="AT25" s="459"/>
      <c r="AU25" s="459"/>
      <c r="AV25" s="459"/>
      <c r="AW25" s="459"/>
      <c r="AX25" s="460"/>
      <c r="AY25" s="367" t="s">
        <v>175</v>
      </c>
      <c r="AZ25" s="368"/>
      <c r="BA25" s="368"/>
      <c r="BB25" s="368"/>
      <c r="BC25" s="368"/>
      <c r="BD25" s="368"/>
      <c r="BE25" s="368"/>
      <c r="BF25" s="368"/>
      <c r="BG25" s="368"/>
      <c r="BH25" s="368"/>
      <c r="BI25" s="368"/>
      <c r="BJ25" s="368"/>
      <c r="BK25" s="368"/>
      <c r="BL25" s="368"/>
      <c r="BM25" s="369"/>
      <c r="BN25" s="370">
        <v>1485787</v>
      </c>
      <c r="BO25" s="371"/>
      <c r="BP25" s="371"/>
      <c r="BQ25" s="371"/>
      <c r="BR25" s="371"/>
      <c r="BS25" s="371"/>
      <c r="BT25" s="371"/>
      <c r="BU25" s="372"/>
      <c r="BV25" s="370">
        <v>1505206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176</v>
      </c>
      <c r="F26" s="437"/>
      <c r="G26" s="437"/>
      <c r="H26" s="437"/>
      <c r="I26" s="437"/>
      <c r="J26" s="437"/>
      <c r="K26" s="438"/>
      <c r="L26" s="458">
        <v>1</v>
      </c>
      <c r="M26" s="459"/>
      <c r="N26" s="459"/>
      <c r="O26" s="459"/>
      <c r="P26" s="501"/>
      <c r="Q26" s="458">
        <v>5290</v>
      </c>
      <c r="R26" s="459"/>
      <c r="S26" s="459"/>
      <c r="T26" s="459"/>
      <c r="U26" s="459"/>
      <c r="V26" s="501"/>
      <c r="W26" s="553"/>
      <c r="X26" s="554"/>
      <c r="Y26" s="555"/>
      <c r="Z26" s="457" t="s">
        <v>177</v>
      </c>
      <c r="AA26" s="559"/>
      <c r="AB26" s="559"/>
      <c r="AC26" s="559"/>
      <c r="AD26" s="559"/>
      <c r="AE26" s="559"/>
      <c r="AF26" s="559"/>
      <c r="AG26" s="560"/>
      <c r="AH26" s="458" t="s">
        <v>128</v>
      </c>
      <c r="AI26" s="459"/>
      <c r="AJ26" s="459"/>
      <c r="AK26" s="459"/>
      <c r="AL26" s="501"/>
      <c r="AM26" s="458" t="s">
        <v>128</v>
      </c>
      <c r="AN26" s="459"/>
      <c r="AO26" s="459"/>
      <c r="AP26" s="459"/>
      <c r="AQ26" s="459"/>
      <c r="AR26" s="501"/>
      <c r="AS26" s="458" t="s">
        <v>137</v>
      </c>
      <c r="AT26" s="459"/>
      <c r="AU26" s="459"/>
      <c r="AV26" s="459"/>
      <c r="AW26" s="459"/>
      <c r="AX26" s="460"/>
      <c r="AY26" s="410" t="s">
        <v>178</v>
      </c>
      <c r="AZ26" s="411"/>
      <c r="BA26" s="411"/>
      <c r="BB26" s="411"/>
      <c r="BC26" s="411"/>
      <c r="BD26" s="411"/>
      <c r="BE26" s="411"/>
      <c r="BF26" s="411"/>
      <c r="BG26" s="411"/>
      <c r="BH26" s="411"/>
      <c r="BI26" s="411"/>
      <c r="BJ26" s="411"/>
      <c r="BK26" s="411"/>
      <c r="BL26" s="411"/>
      <c r="BM26" s="412"/>
      <c r="BN26" s="407" t="s">
        <v>128</v>
      </c>
      <c r="BO26" s="408"/>
      <c r="BP26" s="408"/>
      <c r="BQ26" s="408"/>
      <c r="BR26" s="408"/>
      <c r="BS26" s="408"/>
      <c r="BT26" s="408"/>
      <c r="BU26" s="409"/>
      <c r="BV26" s="407" t="s">
        <v>137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179</v>
      </c>
      <c r="F27" s="437"/>
      <c r="G27" s="437"/>
      <c r="H27" s="437"/>
      <c r="I27" s="437"/>
      <c r="J27" s="437"/>
      <c r="K27" s="438"/>
      <c r="L27" s="458">
        <v>1</v>
      </c>
      <c r="M27" s="459"/>
      <c r="N27" s="459"/>
      <c r="O27" s="459"/>
      <c r="P27" s="501"/>
      <c r="Q27" s="458">
        <v>2550</v>
      </c>
      <c r="R27" s="459"/>
      <c r="S27" s="459"/>
      <c r="T27" s="459"/>
      <c r="U27" s="459"/>
      <c r="V27" s="501"/>
      <c r="W27" s="553"/>
      <c r="X27" s="554"/>
      <c r="Y27" s="555"/>
      <c r="Z27" s="457" t="s">
        <v>180</v>
      </c>
      <c r="AA27" s="437"/>
      <c r="AB27" s="437"/>
      <c r="AC27" s="437"/>
      <c r="AD27" s="437"/>
      <c r="AE27" s="437"/>
      <c r="AF27" s="437"/>
      <c r="AG27" s="438"/>
      <c r="AH27" s="458">
        <v>8</v>
      </c>
      <c r="AI27" s="459"/>
      <c r="AJ27" s="459"/>
      <c r="AK27" s="459"/>
      <c r="AL27" s="501"/>
      <c r="AM27" s="458">
        <v>19616</v>
      </c>
      <c r="AN27" s="459"/>
      <c r="AO27" s="459"/>
      <c r="AP27" s="459"/>
      <c r="AQ27" s="459"/>
      <c r="AR27" s="501"/>
      <c r="AS27" s="458">
        <v>2452</v>
      </c>
      <c r="AT27" s="459"/>
      <c r="AU27" s="459"/>
      <c r="AV27" s="459"/>
      <c r="AW27" s="459"/>
      <c r="AX27" s="460"/>
      <c r="AY27" s="502" t="s">
        <v>181</v>
      </c>
      <c r="AZ27" s="503"/>
      <c r="BA27" s="503"/>
      <c r="BB27" s="503"/>
      <c r="BC27" s="503"/>
      <c r="BD27" s="503"/>
      <c r="BE27" s="503"/>
      <c r="BF27" s="503"/>
      <c r="BG27" s="503"/>
      <c r="BH27" s="503"/>
      <c r="BI27" s="503"/>
      <c r="BJ27" s="503"/>
      <c r="BK27" s="503"/>
      <c r="BL27" s="503"/>
      <c r="BM27" s="504"/>
      <c r="BN27" s="526" t="s">
        <v>128</v>
      </c>
      <c r="BO27" s="527"/>
      <c r="BP27" s="527"/>
      <c r="BQ27" s="527"/>
      <c r="BR27" s="527"/>
      <c r="BS27" s="527"/>
      <c r="BT27" s="527"/>
      <c r="BU27" s="528"/>
      <c r="BV27" s="526" t="s">
        <v>128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182</v>
      </c>
      <c r="F28" s="437"/>
      <c r="G28" s="437"/>
      <c r="H28" s="437"/>
      <c r="I28" s="437"/>
      <c r="J28" s="437"/>
      <c r="K28" s="438"/>
      <c r="L28" s="458">
        <v>1</v>
      </c>
      <c r="M28" s="459"/>
      <c r="N28" s="459"/>
      <c r="O28" s="459"/>
      <c r="P28" s="501"/>
      <c r="Q28" s="458">
        <v>2120</v>
      </c>
      <c r="R28" s="459"/>
      <c r="S28" s="459"/>
      <c r="T28" s="459"/>
      <c r="U28" s="459"/>
      <c r="V28" s="501"/>
      <c r="W28" s="553"/>
      <c r="X28" s="554"/>
      <c r="Y28" s="555"/>
      <c r="Z28" s="457" t="s">
        <v>183</v>
      </c>
      <c r="AA28" s="437"/>
      <c r="AB28" s="437"/>
      <c r="AC28" s="437"/>
      <c r="AD28" s="437"/>
      <c r="AE28" s="437"/>
      <c r="AF28" s="437"/>
      <c r="AG28" s="438"/>
      <c r="AH28" s="458" t="s">
        <v>128</v>
      </c>
      <c r="AI28" s="459"/>
      <c r="AJ28" s="459"/>
      <c r="AK28" s="459"/>
      <c r="AL28" s="501"/>
      <c r="AM28" s="458" t="s">
        <v>128</v>
      </c>
      <c r="AN28" s="459"/>
      <c r="AO28" s="459"/>
      <c r="AP28" s="459"/>
      <c r="AQ28" s="459"/>
      <c r="AR28" s="501"/>
      <c r="AS28" s="458" t="s">
        <v>128</v>
      </c>
      <c r="AT28" s="459"/>
      <c r="AU28" s="459"/>
      <c r="AV28" s="459"/>
      <c r="AW28" s="459"/>
      <c r="AX28" s="460"/>
      <c r="AY28" s="561" t="s">
        <v>184</v>
      </c>
      <c r="AZ28" s="562"/>
      <c r="BA28" s="562"/>
      <c r="BB28" s="563"/>
      <c r="BC28" s="367" t="s">
        <v>50</v>
      </c>
      <c r="BD28" s="368"/>
      <c r="BE28" s="368"/>
      <c r="BF28" s="368"/>
      <c r="BG28" s="368"/>
      <c r="BH28" s="368"/>
      <c r="BI28" s="368"/>
      <c r="BJ28" s="368"/>
      <c r="BK28" s="368"/>
      <c r="BL28" s="368"/>
      <c r="BM28" s="369"/>
      <c r="BN28" s="370">
        <v>365000</v>
      </c>
      <c r="BO28" s="371"/>
      <c r="BP28" s="371"/>
      <c r="BQ28" s="371"/>
      <c r="BR28" s="371"/>
      <c r="BS28" s="371"/>
      <c r="BT28" s="371"/>
      <c r="BU28" s="372"/>
      <c r="BV28" s="370">
        <v>364000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185</v>
      </c>
      <c r="F29" s="437"/>
      <c r="G29" s="437"/>
      <c r="H29" s="437"/>
      <c r="I29" s="437"/>
      <c r="J29" s="437"/>
      <c r="K29" s="438"/>
      <c r="L29" s="458">
        <v>10</v>
      </c>
      <c r="M29" s="459"/>
      <c r="N29" s="459"/>
      <c r="O29" s="459"/>
      <c r="P29" s="501"/>
      <c r="Q29" s="458">
        <v>1990</v>
      </c>
      <c r="R29" s="459"/>
      <c r="S29" s="459"/>
      <c r="T29" s="459"/>
      <c r="U29" s="459"/>
      <c r="V29" s="501"/>
      <c r="W29" s="556"/>
      <c r="X29" s="557"/>
      <c r="Y29" s="558"/>
      <c r="Z29" s="457" t="s">
        <v>186</v>
      </c>
      <c r="AA29" s="437"/>
      <c r="AB29" s="437"/>
      <c r="AC29" s="437"/>
      <c r="AD29" s="437"/>
      <c r="AE29" s="437"/>
      <c r="AF29" s="437"/>
      <c r="AG29" s="438"/>
      <c r="AH29" s="458">
        <v>54</v>
      </c>
      <c r="AI29" s="459"/>
      <c r="AJ29" s="459"/>
      <c r="AK29" s="459"/>
      <c r="AL29" s="501"/>
      <c r="AM29" s="458">
        <v>152464</v>
      </c>
      <c r="AN29" s="459"/>
      <c r="AO29" s="459"/>
      <c r="AP29" s="459"/>
      <c r="AQ29" s="459"/>
      <c r="AR29" s="501"/>
      <c r="AS29" s="458">
        <v>2823</v>
      </c>
      <c r="AT29" s="459"/>
      <c r="AU29" s="459"/>
      <c r="AV29" s="459"/>
      <c r="AW29" s="459"/>
      <c r="AX29" s="460"/>
      <c r="AY29" s="564"/>
      <c r="AZ29" s="565"/>
      <c r="BA29" s="565"/>
      <c r="BB29" s="566"/>
      <c r="BC29" s="441" t="s">
        <v>187</v>
      </c>
      <c r="BD29" s="442"/>
      <c r="BE29" s="442"/>
      <c r="BF29" s="442"/>
      <c r="BG29" s="442"/>
      <c r="BH29" s="442"/>
      <c r="BI29" s="442"/>
      <c r="BJ29" s="442"/>
      <c r="BK29" s="442"/>
      <c r="BL29" s="442"/>
      <c r="BM29" s="443"/>
      <c r="BN29" s="407">
        <v>31000</v>
      </c>
      <c r="BO29" s="408"/>
      <c r="BP29" s="408"/>
      <c r="BQ29" s="408"/>
      <c r="BR29" s="408"/>
      <c r="BS29" s="408"/>
      <c r="BT29" s="408"/>
      <c r="BU29" s="409"/>
      <c r="BV29" s="407">
        <v>30000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188</v>
      </c>
      <c r="X30" s="575"/>
      <c r="Y30" s="575"/>
      <c r="Z30" s="575"/>
      <c r="AA30" s="575"/>
      <c r="AB30" s="575"/>
      <c r="AC30" s="575"/>
      <c r="AD30" s="575"/>
      <c r="AE30" s="575"/>
      <c r="AF30" s="575"/>
      <c r="AG30" s="576"/>
      <c r="AH30" s="534">
        <v>94.2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849293</v>
      </c>
      <c r="BO30" s="527"/>
      <c r="BP30" s="527"/>
      <c r="BQ30" s="527"/>
      <c r="BR30" s="527"/>
      <c r="BS30" s="527"/>
      <c r="BT30" s="527"/>
      <c r="BU30" s="528"/>
      <c r="BV30" s="526">
        <v>731780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189</v>
      </c>
      <c r="D32" s="570"/>
      <c r="E32" s="570"/>
      <c r="F32" s="570"/>
      <c r="G32" s="570"/>
      <c r="H32" s="570"/>
      <c r="I32" s="570"/>
      <c r="J32" s="570"/>
      <c r="K32" s="570"/>
      <c r="L32" s="570"/>
      <c r="M32" s="570"/>
      <c r="N32" s="570"/>
      <c r="O32" s="570"/>
      <c r="P32" s="570"/>
      <c r="Q32" s="570"/>
      <c r="R32" s="570"/>
      <c r="S32" s="570"/>
      <c r="U32" s="411" t="s">
        <v>190</v>
      </c>
      <c r="V32" s="411"/>
      <c r="W32" s="411"/>
      <c r="X32" s="411"/>
      <c r="Y32" s="411"/>
      <c r="Z32" s="411"/>
      <c r="AA32" s="411"/>
      <c r="AB32" s="411"/>
      <c r="AC32" s="411"/>
      <c r="AD32" s="411"/>
      <c r="AE32" s="411"/>
      <c r="AF32" s="411"/>
      <c r="AG32" s="411"/>
      <c r="AH32" s="411"/>
      <c r="AI32" s="411"/>
      <c r="AJ32" s="411"/>
      <c r="AK32" s="411"/>
      <c r="AM32" s="411" t="s">
        <v>191</v>
      </c>
      <c r="AN32" s="411"/>
      <c r="AO32" s="411"/>
      <c r="AP32" s="411"/>
      <c r="AQ32" s="411"/>
      <c r="AR32" s="411"/>
      <c r="AS32" s="411"/>
      <c r="AT32" s="411"/>
      <c r="AU32" s="411"/>
      <c r="AV32" s="411"/>
      <c r="AW32" s="411"/>
      <c r="AX32" s="411"/>
      <c r="AY32" s="411"/>
      <c r="AZ32" s="411"/>
      <c r="BA32" s="411"/>
      <c r="BB32" s="411"/>
      <c r="BC32" s="411"/>
      <c r="BE32" s="411" t="s">
        <v>192</v>
      </c>
      <c r="BF32" s="411"/>
      <c r="BG32" s="411"/>
      <c r="BH32" s="411"/>
      <c r="BI32" s="411"/>
      <c r="BJ32" s="411"/>
      <c r="BK32" s="411"/>
      <c r="BL32" s="411"/>
      <c r="BM32" s="411"/>
      <c r="BN32" s="411"/>
      <c r="BO32" s="411"/>
      <c r="BP32" s="411"/>
      <c r="BQ32" s="411"/>
      <c r="BR32" s="411"/>
      <c r="BS32" s="411"/>
      <c r="BT32" s="411"/>
      <c r="BU32" s="411"/>
      <c r="BW32" s="411" t="s">
        <v>193</v>
      </c>
      <c r="BX32" s="411"/>
      <c r="BY32" s="411"/>
      <c r="BZ32" s="411"/>
      <c r="CA32" s="411"/>
      <c r="CB32" s="411"/>
      <c r="CC32" s="411"/>
      <c r="CD32" s="411"/>
      <c r="CE32" s="411"/>
      <c r="CF32" s="411"/>
      <c r="CG32" s="411"/>
      <c r="CH32" s="411"/>
      <c r="CI32" s="411"/>
      <c r="CJ32" s="411"/>
      <c r="CK32" s="411"/>
      <c r="CL32" s="411"/>
      <c r="CM32" s="411"/>
      <c r="CO32" s="411" t="s">
        <v>194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195</v>
      </c>
      <c r="D33" s="431"/>
      <c r="E33" s="396" t="s">
        <v>196</v>
      </c>
      <c r="F33" s="396"/>
      <c r="G33" s="396"/>
      <c r="H33" s="396"/>
      <c r="I33" s="396"/>
      <c r="J33" s="396"/>
      <c r="K33" s="396"/>
      <c r="L33" s="396"/>
      <c r="M33" s="396"/>
      <c r="N33" s="396"/>
      <c r="O33" s="396"/>
      <c r="P33" s="396"/>
      <c r="Q33" s="396"/>
      <c r="R33" s="396"/>
      <c r="S33" s="396"/>
      <c r="T33" s="206"/>
      <c r="U33" s="431" t="s">
        <v>197</v>
      </c>
      <c r="V33" s="431"/>
      <c r="W33" s="396" t="s">
        <v>196</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195</v>
      </c>
      <c r="CP33" s="431"/>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大潟村国民健康保険事業特別会計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大潟村水道事業特別会計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秋田県市町村総合事務組合（一般会計）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ルーラル大潟</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大潟村診療所特別会計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大潟村介護保険事業特別会計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大潟村公共下水道事業特別会計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秋田県市町村総合事務組合（交通災害共済事業等特別会計）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大潟村カントリーエレベーター公社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大潟村介護サービス事業特別会計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秋田県市町村会館管理組合（一般会計）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大潟共生自然エネルギー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大潟村後期高齢者医療特別会計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秋田県後期高齢者医療広域連合（一般会計）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秋田県後期高齢者医療広域連合（後期高齢者医療特別会計）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秋田県町村電算システム共同事業組合（一般会計）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男鹿地区消防一部事務組合（一般会計）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八郎湖周辺清掃事務組合（一般会計）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kHZxL5WUIgc1NQOOw5nktbPFqHNPVaV+oNfIQTJwQv8aKw4uISDDjumnLjppu8QAMX5z3cBjXz9OFqYYp4I5g==" saltValue="Bv9TJHkaMzS4+iTgu7k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226</v>
      </c>
      <c r="C5" s="610"/>
      <c r="D5" s="610"/>
      <c r="E5" s="610"/>
      <c r="F5" s="610"/>
      <c r="G5" s="610"/>
      <c r="H5" s="610"/>
      <c r="I5" s="610"/>
      <c r="J5" s="610"/>
      <c r="K5" s="610"/>
      <c r="L5" s="610"/>
      <c r="M5" s="610"/>
      <c r="N5" s="610"/>
      <c r="O5" s="610"/>
      <c r="P5" s="610"/>
      <c r="Q5" s="611"/>
      <c r="R5" s="612">
        <v>739901</v>
      </c>
      <c r="S5" s="613"/>
      <c r="T5" s="613"/>
      <c r="U5" s="613"/>
      <c r="V5" s="613"/>
      <c r="W5" s="613"/>
      <c r="X5" s="613"/>
      <c r="Y5" s="614"/>
      <c r="Z5" s="615">
        <v>19</v>
      </c>
      <c r="AA5" s="615"/>
      <c r="AB5" s="615"/>
      <c r="AC5" s="615"/>
      <c r="AD5" s="616">
        <v>739901</v>
      </c>
      <c r="AE5" s="616"/>
      <c r="AF5" s="616"/>
      <c r="AG5" s="616"/>
      <c r="AH5" s="616"/>
      <c r="AI5" s="616"/>
      <c r="AJ5" s="616"/>
      <c r="AK5" s="616"/>
      <c r="AL5" s="617">
        <v>32.1</v>
      </c>
      <c r="AM5" s="618"/>
      <c r="AN5" s="618"/>
      <c r="AO5" s="619"/>
      <c r="AP5" s="609" t="s">
        <v>227</v>
      </c>
      <c r="AQ5" s="610"/>
      <c r="AR5" s="610"/>
      <c r="AS5" s="610"/>
      <c r="AT5" s="610"/>
      <c r="AU5" s="610"/>
      <c r="AV5" s="610"/>
      <c r="AW5" s="610"/>
      <c r="AX5" s="610"/>
      <c r="AY5" s="610"/>
      <c r="AZ5" s="610"/>
      <c r="BA5" s="610"/>
      <c r="BB5" s="610"/>
      <c r="BC5" s="610"/>
      <c r="BD5" s="610"/>
      <c r="BE5" s="610"/>
      <c r="BF5" s="611"/>
      <c r="BG5" s="623">
        <v>710442</v>
      </c>
      <c r="BH5" s="624"/>
      <c r="BI5" s="624"/>
      <c r="BJ5" s="624"/>
      <c r="BK5" s="624"/>
      <c r="BL5" s="624"/>
      <c r="BM5" s="624"/>
      <c r="BN5" s="625"/>
      <c r="BO5" s="626">
        <v>96</v>
      </c>
      <c r="BP5" s="626"/>
      <c r="BQ5" s="626"/>
      <c r="BR5" s="626"/>
      <c r="BS5" s="627" t="s">
        <v>228</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220</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93567</v>
      </c>
      <c r="S6" s="624"/>
      <c r="T6" s="624"/>
      <c r="U6" s="624"/>
      <c r="V6" s="624"/>
      <c r="W6" s="624"/>
      <c r="X6" s="624"/>
      <c r="Y6" s="625"/>
      <c r="Z6" s="626">
        <v>2.4</v>
      </c>
      <c r="AA6" s="626"/>
      <c r="AB6" s="626"/>
      <c r="AC6" s="626"/>
      <c r="AD6" s="627">
        <v>93567</v>
      </c>
      <c r="AE6" s="627"/>
      <c r="AF6" s="627"/>
      <c r="AG6" s="627"/>
      <c r="AH6" s="627"/>
      <c r="AI6" s="627"/>
      <c r="AJ6" s="627"/>
      <c r="AK6" s="627"/>
      <c r="AL6" s="628">
        <v>4.0999999999999996</v>
      </c>
      <c r="AM6" s="629"/>
      <c r="AN6" s="629"/>
      <c r="AO6" s="630"/>
      <c r="AP6" s="620" t="s">
        <v>233</v>
      </c>
      <c r="AQ6" s="621"/>
      <c r="AR6" s="621"/>
      <c r="AS6" s="621"/>
      <c r="AT6" s="621"/>
      <c r="AU6" s="621"/>
      <c r="AV6" s="621"/>
      <c r="AW6" s="621"/>
      <c r="AX6" s="621"/>
      <c r="AY6" s="621"/>
      <c r="AZ6" s="621"/>
      <c r="BA6" s="621"/>
      <c r="BB6" s="621"/>
      <c r="BC6" s="621"/>
      <c r="BD6" s="621"/>
      <c r="BE6" s="621"/>
      <c r="BF6" s="622"/>
      <c r="BG6" s="623">
        <v>710442</v>
      </c>
      <c r="BH6" s="624"/>
      <c r="BI6" s="624"/>
      <c r="BJ6" s="624"/>
      <c r="BK6" s="624"/>
      <c r="BL6" s="624"/>
      <c r="BM6" s="624"/>
      <c r="BN6" s="625"/>
      <c r="BO6" s="626">
        <v>96</v>
      </c>
      <c r="BP6" s="626"/>
      <c r="BQ6" s="626"/>
      <c r="BR6" s="626"/>
      <c r="BS6" s="627" t="s">
        <v>128</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63430</v>
      </c>
      <c r="CS6" s="624"/>
      <c r="CT6" s="624"/>
      <c r="CU6" s="624"/>
      <c r="CV6" s="624"/>
      <c r="CW6" s="624"/>
      <c r="CX6" s="624"/>
      <c r="CY6" s="625"/>
      <c r="CZ6" s="617">
        <v>1.7</v>
      </c>
      <c r="DA6" s="618"/>
      <c r="DB6" s="618"/>
      <c r="DC6" s="634"/>
      <c r="DD6" s="632" t="s">
        <v>228</v>
      </c>
      <c r="DE6" s="624"/>
      <c r="DF6" s="624"/>
      <c r="DG6" s="624"/>
      <c r="DH6" s="624"/>
      <c r="DI6" s="624"/>
      <c r="DJ6" s="624"/>
      <c r="DK6" s="624"/>
      <c r="DL6" s="624"/>
      <c r="DM6" s="624"/>
      <c r="DN6" s="624"/>
      <c r="DO6" s="624"/>
      <c r="DP6" s="625"/>
      <c r="DQ6" s="632">
        <v>63006</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204</v>
      </c>
      <c r="S7" s="624"/>
      <c r="T7" s="624"/>
      <c r="U7" s="624"/>
      <c r="V7" s="624"/>
      <c r="W7" s="624"/>
      <c r="X7" s="624"/>
      <c r="Y7" s="625"/>
      <c r="Z7" s="626">
        <v>0</v>
      </c>
      <c r="AA7" s="626"/>
      <c r="AB7" s="626"/>
      <c r="AC7" s="626"/>
      <c r="AD7" s="627">
        <v>204</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268903</v>
      </c>
      <c r="BH7" s="624"/>
      <c r="BI7" s="624"/>
      <c r="BJ7" s="624"/>
      <c r="BK7" s="624"/>
      <c r="BL7" s="624"/>
      <c r="BM7" s="624"/>
      <c r="BN7" s="625"/>
      <c r="BO7" s="626">
        <v>36.299999999999997</v>
      </c>
      <c r="BP7" s="626"/>
      <c r="BQ7" s="626"/>
      <c r="BR7" s="626"/>
      <c r="BS7" s="627" t="s">
        <v>128</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817463</v>
      </c>
      <c r="CS7" s="624"/>
      <c r="CT7" s="624"/>
      <c r="CU7" s="624"/>
      <c r="CV7" s="624"/>
      <c r="CW7" s="624"/>
      <c r="CX7" s="624"/>
      <c r="CY7" s="625"/>
      <c r="CZ7" s="626">
        <v>22</v>
      </c>
      <c r="DA7" s="626"/>
      <c r="DB7" s="626"/>
      <c r="DC7" s="626"/>
      <c r="DD7" s="632">
        <v>99101</v>
      </c>
      <c r="DE7" s="624"/>
      <c r="DF7" s="624"/>
      <c r="DG7" s="624"/>
      <c r="DH7" s="624"/>
      <c r="DI7" s="624"/>
      <c r="DJ7" s="624"/>
      <c r="DK7" s="624"/>
      <c r="DL7" s="624"/>
      <c r="DM7" s="624"/>
      <c r="DN7" s="624"/>
      <c r="DO7" s="624"/>
      <c r="DP7" s="625"/>
      <c r="DQ7" s="632">
        <v>579477</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1650</v>
      </c>
      <c r="S8" s="624"/>
      <c r="T8" s="624"/>
      <c r="U8" s="624"/>
      <c r="V8" s="624"/>
      <c r="W8" s="624"/>
      <c r="X8" s="624"/>
      <c r="Y8" s="625"/>
      <c r="Z8" s="626">
        <v>0</v>
      </c>
      <c r="AA8" s="626"/>
      <c r="AB8" s="626"/>
      <c r="AC8" s="626"/>
      <c r="AD8" s="627">
        <v>1650</v>
      </c>
      <c r="AE8" s="627"/>
      <c r="AF8" s="627"/>
      <c r="AG8" s="627"/>
      <c r="AH8" s="627"/>
      <c r="AI8" s="627"/>
      <c r="AJ8" s="627"/>
      <c r="AK8" s="627"/>
      <c r="AL8" s="628">
        <v>0.1</v>
      </c>
      <c r="AM8" s="629"/>
      <c r="AN8" s="629"/>
      <c r="AO8" s="630"/>
      <c r="AP8" s="620" t="s">
        <v>239</v>
      </c>
      <c r="AQ8" s="621"/>
      <c r="AR8" s="621"/>
      <c r="AS8" s="621"/>
      <c r="AT8" s="621"/>
      <c r="AU8" s="621"/>
      <c r="AV8" s="621"/>
      <c r="AW8" s="621"/>
      <c r="AX8" s="621"/>
      <c r="AY8" s="621"/>
      <c r="AZ8" s="621"/>
      <c r="BA8" s="621"/>
      <c r="BB8" s="621"/>
      <c r="BC8" s="621"/>
      <c r="BD8" s="621"/>
      <c r="BE8" s="621"/>
      <c r="BF8" s="622"/>
      <c r="BG8" s="623">
        <v>6416</v>
      </c>
      <c r="BH8" s="624"/>
      <c r="BI8" s="624"/>
      <c r="BJ8" s="624"/>
      <c r="BK8" s="624"/>
      <c r="BL8" s="624"/>
      <c r="BM8" s="624"/>
      <c r="BN8" s="625"/>
      <c r="BO8" s="626">
        <v>0.9</v>
      </c>
      <c r="BP8" s="626"/>
      <c r="BQ8" s="626"/>
      <c r="BR8" s="626"/>
      <c r="BS8" s="627" t="s">
        <v>228</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571920</v>
      </c>
      <c r="CS8" s="624"/>
      <c r="CT8" s="624"/>
      <c r="CU8" s="624"/>
      <c r="CV8" s="624"/>
      <c r="CW8" s="624"/>
      <c r="CX8" s="624"/>
      <c r="CY8" s="625"/>
      <c r="CZ8" s="626">
        <v>15.4</v>
      </c>
      <c r="DA8" s="626"/>
      <c r="DB8" s="626"/>
      <c r="DC8" s="626"/>
      <c r="DD8" s="632">
        <v>18256</v>
      </c>
      <c r="DE8" s="624"/>
      <c r="DF8" s="624"/>
      <c r="DG8" s="624"/>
      <c r="DH8" s="624"/>
      <c r="DI8" s="624"/>
      <c r="DJ8" s="624"/>
      <c r="DK8" s="624"/>
      <c r="DL8" s="624"/>
      <c r="DM8" s="624"/>
      <c r="DN8" s="624"/>
      <c r="DO8" s="624"/>
      <c r="DP8" s="625"/>
      <c r="DQ8" s="632">
        <v>388380</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1385</v>
      </c>
      <c r="S9" s="624"/>
      <c r="T9" s="624"/>
      <c r="U9" s="624"/>
      <c r="V9" s="624"/>
      <c r="W9" s="624"/>
      <c r="X9" s="624"/>
      <c r="Y9" s="625"/>
      <c r="Z9" s="626">
        <v>0</v>
      </c>
      <c r="AA9" s="626"/>
      <c r="AB9" s="626"/>
      <c r="AC9" s="626"/>
      <c r="AD9" s="627">
        <v>1385</v>
      </c>
      <c r="AE9" s="627"/>
      <c r="AF9" s="627"/>
      <c r="AG9" s="627"/>
      <c r="AH9" s="627"/>
      <c r="AI9" s="627"/>
      <c r="AJ9" s="627"/>
      <c r="AK9" s="627"/>
      <c r="AL9" s="628">
        <v>0.1</v>
      </c>
      <c r="AM9" s="629"/>
      <c r="AN9" s="629"/>
      <c r="AO9" s="630"/>
      <c r="AP9" s="620" t="s">
        <v>242</v>
      </c>
      <c r="AQ9" s="621"/>
      <c r="AR9" s="621"/>
      <c r="AS9" s="621"/>
      <c r="AT9" s="621"/>
      <c r="AU9" s="621"/>
      <c r="AV9" s="621"/>
      <c r="AW9" s="621"/>
      <c r="AX9" s="621"/>
      <c r="AY9" s="621"/>
      <c r="AZ9" s="621"/>
      <c r="BA9" s="621"/>
      <c r="BB9" s="621"/>
      <c r="BC9" s="621"/>
      <c r="BD9" s="621"/>
      <c r="BE9" s="621"/>
      <c r="BF9" s="622"/>
      <c r="BG9" s="623">
        <v>246411</v>
      </c>
      <c r="BH9" s="624"/>
      <c r="BI9" s="624"/>
      <c r="BJ9" s="624"/>
      <c r="BK9" s="624"/>
      <c r="BL9" s="624"/>
      <c r="BM9" s="624"/>
      <c r="BN9" s="625"/>
      <c r="BO9" s="626">
        <v>33.299999999999997</v>
      </c>
      <c r="BP9" s="626"/>
      <c r="BQ9" s="626"/>
      <c r="BR9" s="626"/>
      <c r="BS9" s="627" t="s">
        <v>137</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269561</v>
      </c>
      <c r="CS9" s="624"/>
      <c r="CT9" s="624"/>
      <c r="CU9" s="624"/>
      <c r="CV9" s="624"/>
      <c r="CW9" s="624"/>
      <c r="CX9" s="624"/>
      <c r="CY9" s="625"/>
      <c r="CZ9" s="626">
        <v>7.3</v>
      </c>
      <c r="DA9" s="626"/>
      <c r="DB9" s="626"/>
      <c r="DC9" s="626"/>
      <c r="DD9" s="632">
        <v>1067</v>
      </c>
      <c r="DE9" s="624"/>
      <c r="DF9" s="624"/>
      <c r="DG9" s="624"/>
      <c r="DH9" s="624"/>
      <c r="DI9" s="624"/>
      <c r="DJ9" s="624"/>
      <c r="DK9" s="624"/>
      <c r="DL9" s="624"/>
      <c r="DM9" s="624"/>
      <c r="DN9" s="624"/>
      <c r="DO9" s="624"/>
      <c r="DP9" s="625"/>
      <c r="DQ9" s="632">
        <v>176548</v>
      </c>
      <c r="DR9" s="624"/>
      <c r="DS9" s="624"/>
      <c r="DT9" s="624"/>
      <c r="DU9" s="624"/>
      <c r="DV9" s="624"/>
      <c r="DW9" s="624"/>
      <c r="DX9" s="624"/>
      <c r="DY9" s="624"/>
      <c r="DZ9" s="624"/>
      <c r="EA9" s="624"/>
      <c r="EB9" s="624"/>
      <c r="EC9" s="63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228</v>
      </c>
      <c r="S10" s="624"/>
      <c r="T10" s="624"/>
      <c r="U10" s="624"/>
      <c r="V10" s="624"/>
      <c r="W10" s="624"/>
      <c r="X10" s="624"/>
      <c r="Y10" s="625"/>
      <c r="Z10" s="626" t="s">
        <v>128</v>
      </c>
      <c r="AA10" s="626"/>
      <c r="AB10" s="626"/>
      <c r="AC10" s="626"/>
      <c r="AD10" s="627" t="s">
        <v>245</v>
      </c>
      <c r="AE10" s="627"/>
      <c r="AF10" s="627"/>
      <c r="AG10" s="627"/>
      <c r="AH10" s="627"/>
      <c r="AI10" s="627"/>
      <c r="AJ10" s="627"/>
      <c r="AK10" s="627"/>
      <c r="AL10" s="628" t="s">
        <v>128</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10717</v>
      </c>
      <c r="BH10" s="624"/>
      <c r="BI10" s="624"/>
      <c r="BJ10" s="624"/>
      <c r="BK10" s="624"/>
      <c r="BL10" s="624"/>
      <c r="BM10" s="624"/>
      <c r="BN10" s="625"/>
      <c r="BO10" s="626">
        <v>1.4</v>
      </c>
      <c r="BP10" s="626"/>
      <c r="BQ10" s="626"/>
      <c r="BR10" s="626"/>
      <c r="BS10" s="627" t="s">
        <v>245</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t="s">
        <v>245</v>
      </c>
      <c r="CS10" s="624"/>
      <c r="CT10" s="624"/>
      <c r="CU10" s="624"/>
      <c r="CV10" s="624"/>
      <c r="CW10" s="624"/>
      <c r="CX10" s="624"/>
      <c r="CY10" s="625"/>
      <c r="CZ10" s="626" t="s">
        <v>137</v>
      </c>
      <c r="DA10" s="626"/>
      <c r="DB10" s="626"/>
      <c r="DC10" s="626"/>
      <c r="DD10" s="632" t="s">
        <v>245</v>
      </c>
      <c r="DE10" s="624"/>
      <c r="DF10" s="624"/>
      <c r="DG10" s="624"/>
      <c r="DH10" s="624"/>
      <c r="DI10" s="624"/>
      <c r="DJ10" s="624"/>
      <c r="DK10" s="624"/>
      <c r="DL10" s="624"/>
      <c r="DM10" s="624"/>
      <c r="DN10" s="624"/>
      <c r="DO10" s="624"/>
      <c r="DP10" s="625"/>
      <c r="DQ10" s="632" t="s">
        <v>228</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82229</v>
      </c>
      <c r="S11" s="624"/>
      <c r="T11" s="624"/>
      <c r="U11" s="624"/>
      <c r="V11" s="624"/>
      <c r="W11" s="624"/>
      <c r="X11" s="624"/>
      <c r="Y11" s="625"/>
      <c r="Z11" s="628">
        <v>2.1</v>
      </c>
      <c r="AA11" s="629"/>
      <c r="AB11" s="629"/>
      <c r="AC11" s="635"/>
      <c r="AD11" s="632">
        <v>82229</v>
      </c>
      <c r="AE11" s="624"/>
      <c r="AF11" s="624"/>
      <c r="AG11" s="624"/>
      <c r="AH11" s="624"/>
      <c r="AI11" s="624"/>
      <c r="AJ11" s="624"/>
      <c r="AK11" s="625"/>
      <c r="AL11" s="628">
        <v>3.6</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5359</v>
      </c>
      <c r="BH11" s="624"/>
      <c r="BI11" s="624"/>
      <c r="BJ11" s="624"/>
      <c r="BK11" s="624"/>
      <c r="BL11" s="624"/>
      <c r="BM11" s="624"/>
      <c r="BN11" s="625"/>
      <c r="BO11" s="626">
        <v>0.7</v>
      </c>
      <c r="BP11" s="626"/>
      <c r="BQ11" s="626"/>
      <c r="BR11" s="626"/>
      <c r="BS11" s="627" t="s">
        <v>128</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638219</v>
      </c>
      <c r="CS11" s="624"/>
      <c r="CT11" s="624"/>
      <c r="CU11" s="624"/>
      <c r="CV11" s="624"/>
      <c r="CW11" s="624"/>
      <c r="CX11" s="624"/>
      <c r="CY11" s="625"/>
      <c r="CZ11" s="626">
        <v>17.2</v>
      </c>
      <c r="DA11" s="626"/>
      <c r="DB11" s="626"/>
      <c r="DC11" s="626"/>
      <c r="DD11" s="632">
        <v>9800</v>
      </c>
      <c r="DE11" s="624"/>
      <c r="DF11" s="624"/>
      <c r="DG11" s="624"/>
      <c r="DH11" s="624"/>
      <c r="DI11" s="624"/>
      <c r="DJ11" s="624"/>
      <c r="DK11" s="624"/>
      <c r="DL11" s="624"/>
      <c r="DM11" s="624"/>
      <c r="DN11" s="624"/>
      <c r="DO11" s="624"/>
      <c r="DP11" s="625"/>
      <c r="DQ11" s="632">
        <v>187586</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t="s">
        <v>228</v>
      </c>
      <c r="S12" s="624"/>
      <c r="T12" s="624"/>
      <c r="U12" s="624"/>
      <c r="V12" s="624"/>
      <c r="W12" s="624"/>
      <c r="X12" s="624"/>
      <c r="Y12" s="625"/>
      <c r="Z12" s="626" t="s">
        <v>128</v>
      </c>
      <c r="AA12" s="626"/>
      <c r="AB12" s="626"/>
      <c r="AC12" s="626"/>
      <c r="AD12" s="627" t="s">
        <v>228</v>
      </c>
      <c r="AE12" s="627"/>
      <c r="AF12" s="627"/>
      <c r="AG12" s="627"/>
      <c r="AH12" s="627"/>
      <c r="AI12" s="627"/>
      <c r="AJ12" s="627"/>
      <c r="AK12" s="627"/>
      <c r="AL12" s="628" t="s">
        <v>128</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391329</v>
      </c>
      <c r="BH12" s="624"/>
      <c r="BI12" s="624"/>
      <c r="BJ12" s="624"/>
      <c r="BK12" s="624"/>
      <c r="BL12" s="624"/>
      <c r="BM12" s="624"/>
      <c r="BN12" s="625"/>
      <c r="BO12" s="626">
        <v>52.9</v>
      </c>
      <c r="BP12" s="626"/>
      <c r="BQ12" s="626"/>
      <c r="BR12" s="626"/>
      <c r="BS12" s="627" t="s">
        <v>128</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242263</v>
      </c>
      <c r="CS12" s="624"/>
      <c r="CT12" s="624"/>
      <c r="CU12" s="624"/>
      <c r="CV12" s="624"/>
      <c r="CW12" s="624"/>
      <c r="CX12" s="624"/>
      <c r="CY12" s="625"/>
      <c r="CZ12" s="626">
        <v>6.5</v>
      </c>
      <c r="DA12" s="626"/>
      <c r="DB12" s="626"/>
      <c r="DC12" s="626"/>
      <c r="DD12" s="632">
        <v>72671</v>
      </c>
      <c r="DE12" s="624"/>
      <c r="DF12" s="624"/>
      <c r="DG12" s="624"/>
      <c r="DH12" s="624"/>
      <c r="DI12" s="624"/>
      <c r="DJ12" s="624"/>
      <c r="DK12" s="624"/>
      <c r="DL12" s="624"/>
      <c r="DM12" s="624"/>
      <c r="DN12" s="624"/>
      <c r="DO12" s="624"/>
      <c r="DP12" s="625"/>
      <c r="DQ12" s="632">
        <v>212788</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26" t="s">
        <v>228</v>
      </c>
      <c r="AA13" s="626"/>
      <c r="AB13" s="626"/>
      <c r="AC13" s="626"/>
      <c r="AD13" s="627" t="s">
        <v>245</v>
      </c>
      <c r="AE13" s="627"/>
      <c r="AF13" s="627"/>
      <c r="AG13" s="627"/>
      <c r="AH13" s="627"/>
      <c r="AI13" s="627"/>
      <c r="AJ13" s="627"/>
      <c r="AK13" s="627"/>
      <c r="AL13" s="628" t="s">
        <v>228</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390800</v>
      </c>
      <c r="BH13" s="624"/>
      <c r="BI13" s="624"/>
      <c r="BJ13" s="624"/>
      <c r="BK13" s="624"/>
      <c r="BL13" s="624"/>
      <c r="BM13" s="624"/>
      <c r="BN13" s="625"/>
      <c r="BO13" s="626">
        <v>52.8</v>
      </c>
      <c r="BP13" s="626"/>
      <c r="BQ13" s="626"/>
      <c r="BR13" s="626"/>
      <c r="BS13" s="627" t="s">
        <v>228</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234572</v>
      </c>
      <c r="CS13" s="624"/>
      <c r="CT13" s="624"/>
      <c r="CU13" s="624"/>
      <c r="CV13" s="624"/>
      <c r="CW13" s="624"/>
      <c r="CX13" s="624"/>
      <c r="CY13" s="625"/>
      <c r="CZ13" s="626">
        <v>6.3</v>
      </c>
      <c r="DA13" s="626"/>
      <c r="DB13" s="626"/>
      <c r="DC13" s="626"/>
      <c r="DD13" s="632">
        <v>64656</v>
      </c>
      <c r="DE13" s="624"/>
      <c r="DF13" s="624"/>
      <c r="DG13" s="624"/>
      <c r="DH13" s="624"/>
      <c r="DI13" s="624"/>
      <c r="DJ13" s="624"/>
      <c r="DK13" s="624"/>
      <c r="DL13" s="624"/>
      <c r="DM13" s="624"/>
      <c r="DN13" s="624"/>
      <c r="DO13" s="624"/>
      <c r="DP13" s="625"/>
      <c r="DQ13" s="632">
        <v>153826</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67</v>
      </c>
      <c r="S14" s="624"/>
      <c r="T14" s="624"/>
      <c r="U14" s="624"/>
      <c r="V14" s="624"/>
      <c r="W14" s="624"/>
      <c r="X14" s="624"/>
      <c r="Y14" s="625"/>
      <c r="Z14" s="626">
        <v>0</v>
      </c>
      <c r="AA14" s="626"/>
      <c r="AB14" s="626"/>
      <c r="AC14" s="626"/>
      <c r="AD14" s="627">
        <v>67</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20161</v>
      </c>
      <c r="BH14" s="624"/>
      <c r="BI14" s="624"/>
      <c r="BJ14" s="624"/>
      <c r="BK14" s="624"/>
      <c r="BL14" s="624"/>
      <c r="BM14" s="624"/>
      <c r="BN14" s="625"/>
      <c r="BO14" s="626">
        <v>2.7</v>
      </c>
      <c r="BP14" s="626"/>
      <c r="BQ14" s="626"/>
      <c r="BR14" s="626"/>
      <c r="BS14" s="627" t="s">
        <v>228</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163216</v>
      </c>
      <c r="CS14" s="624"/>
      <c r="CT14" s="624"/>
      <c r="CU14" s="624"/>
      <c r="CV14" s="624"/>
      <c r="CW14" s="624"/>
      <c r="CX14" s="624"/>
      <c r="CY14" s="625"/>
      <c r="CZ14" s="626">
        <v>4.4000000000000004</v>
      </c>
      <c r="DA14" s="626"/>
      <c r="DB14" s="626"/>
      <c r="DC14" s="626"/>
      <c r="DD14" s="632">
        <v>5060</v>
      </c>
      <c r="DE14" s="624"/>
      <c r="DF14" s="624"/>
      <c r="DG14" s="624"/>
      <c r="DH14" s="624"/>
      <c r="DI14" s="624"/>
      <c r="DJ14" s="624"/>
      <c r="DK14" s="624"/>
      <c r="DL14" s="624"/>
      <c r="DM14" s="624"/>
      <c r="DN14" s="624"/>
      <c r="DO14" s="624"/>
      <c r="DP14" s="625"/>
      <c r="DQ14" s="632">
        <v>163157</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137</v>
      </c>
      <c r="S15" s="624"/>
      <c r="T15" s="624"/>
      <c r="U15" s="624"/>
      <c r="V15" s="624"/>
      <c r="W15" s="624"/>
      <c r="X15" s="624"/>
      <c r="Y15" s="625"/>
      <c r="Z15" s="626" t="s">
        <v>128</v>
      </c>
      <c r="AA15" s="626"/>
      <c r="AB15" s="626"/>
      <c r="AC15" s="626"/>
      <c r="AD15" s="627" t="s">
        <v>245</v>
      </c>
      <c r="AE15" s="627"/>
      <c r="AF15" s="627"/>
      <c r="AG15" s="627"/>
      <c r="AH15" s="627"/>
      <c r="AI15" s="627"/>
      <c r="AJ15" s="627"/>
      <c r="AK15" s="627"/>
      <c r="AL15" s="628" t="s">
        <v>137</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30049</v>
      </c>
      <c r="BH15" s="624"/>
      <c r="BI15" s="624"/>
      <c r="BJ15" s="624"/>
      <c r="BK15" s="624"/>
      <c r="BL15" s="624"/>
      <c r="BM15" s="624"/>
      <c r="BN15" s="625"/>
      <c r="BO15" s="626">
        <v>4.0999999999999996</v>
      </c>
      <c r="BP15" s="626"/>
      <c r="BQ15" s="626"/>
      <c r="BR15" s="626"/>
      <c r="BS15" s="627" t="s">
        <v>245</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356750</v>
      </c>
      <c r="CS15" s="624"/>
      <c r="CT15" s="624"/>
      <c r="CU15" s="624"/>
      <c r="CV15" s="624"/>
      <c r="CW15" s="624"/>
      <c r="CX15" s="624"/>
      <c r="CY15" s="625"/>
      <c r="CZ15" s="626">
        <v>9.6</v>
      </c>
      <c r="DA15" s="626"/>
      <c r="DB15" s="626"/>
      <c r="DC15" s="626"/>
      <c r="DD15" s="632">
        <v>8859</v>
      </c>
      <c r="DE15" s="624"/>
      <c r="DF15" s="624"/>
      <c r="DG15" s="624"/>
      <c r="DH15" s="624"/>
      <c r="DI15" s="624"/>
      <c r="DJ15" s="624"/>
      <c r="DK15" s="624"/>
      <c r="DL15" s="624"/>
      <c r="DM15" s="624"/>
      <c r="DN15" s="624"/>
      <c r="DO15" s="624"/>
      <c r="DP15" s="625"/>
      <c r="DQ15" s="632">
        <v>329086</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5824</v>
      </c>
      <c r="S16" s="624"/>
      <c r="T16" s="624"/>
      <c r="U16" s="624"/>
      <c r="V16" s="624"/>
      <c r="W16" s="624"/>
      <c r="X16" s="624"/>
      <c r="Y16" s="625"/>
      <c r="Z16" s="626">
        <v>0.1</v>
      </c>
      <c r="AA16" s="626"/>
      <c r="AB16" s="626"/>
      <c r="AC16" s="626"/>
      <c r="AD16" s="627">
        <v>5824</v>
      </c>
      <c r="AE16" s="627"/>
      <c r="AF16" s="627"/>
      <c r="AG16" s="627"/>
      <c r="AH16" s="627"/>
      <c r="AI16" s="627"/>
      <c r="AJ16" s="627"/>
      <c r="AK16" s="627"/>
      <c r="AL16" s="628">
        <v>0.3</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228</v>
      </c>
      <c r="BH16" s="624"/>
      <c r="BI16" s="624"/>
      <c r="BJ16" s="624"/>
      <c r="BK16" s="624"/>
      <c r="BL16" s="624"/>
      <c r="BM16" s="624"/>
      <c r="BN16" s="625"/>
      <c r="BO16" s="626" t="s">
        <v>228</v>
      </c>
      <c r="BP16" s="626"/>
      <c r="BQ16" s="626"/>
      <c r="BR16" s="626"/>
      <c r="BS16" s="627" t="s">
        <v>228</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7754</v>
      </c>
      <c r="CS16" s="624"/>
      <c r="CT16" s="624"/>
      <c r="CU16" s="624"/>
      <c r="CV16" s="624"/>
      <c r="CW16" s="624"/>
      <c r="CX16" s="624"/>
      <c r="CY16" s="625"/>
      <c r="CZ16" s="626">
        <v>0.2</v>
      </c>
      <c r="DA16" s="626"/>
      <c r="DB16" s="626"/>
      <c r="DC16" s="626"/>
      <c r="DD16" s="632" t="s">
        <v>228</v>
      </c>
      <c r="DE16" s="624"/>
      <c r="DF16" s="624"/>
      <c r="DG16" s="624"/>
      <c r="DH16" s="624"/>
      <c r="DI16" s="624"/>
      <c r="DJ16" s="624"/>
      <c r="DK16" s="624"/>
      <c r="DL16" s="624"/>
      <c r="DM16" s="624"/>
      <c r="DN16" s="624"/>
      <c r="DO16" s="624"/>
      <c r="DP16" s="625"/>
      <c r="DQ16" s="632">
        <v>54</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5138</v>
      </c>
      <c r="S17" s="624"/>
      <c r="T17" s="624"/>
      <c r="U17" s="624"/>
      <c r="V17" s="624"/>
      <c r="W17" s="624"/>
      <c r="X17" s="624"/>
      <c r="Y17" s="625"/>
      <c r="Z17" s="626">
        <v>0.1</v>
      </c>
      <c r="AA17" s="626"/>
      <c r="AB17" s="626"/>
      <c r="AC17" s="626"/>
      <c r="AD17" s="627">
        <v>5138</v>
      </c>
      <c r="AE17" s="627"/>
      <c r="AF17" s="627"/>
      <c r="AG17" s="627"/>
      <c r="AH17" s="627"/>
      <c r="AI17" s="627"/>
      <c r="AJ17" s="627"/>
      <c r="AK17" s="627"/>
      <c r="AL17" s="628">
        <v>0.2</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26" t="s">
        <v>228</v>
      </c>
      <c r="BP17" s="626"/>
      <c r="BQ17" s="626"/>
      <c r="BR17" s="626"/>
      <c r="BS17" s="627" t="s">
        <v>228</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343072</v>
      </c>
      <c r="CS17" s="624"/>
      <c r="CT17" s="624"/>
      <c r="CU17" s="624"/>
      <c r="CV17" s="624"/>
      <c r="CW17" s="624"/>
      <c r="CX17" s="624"/>
      <c r="CY17" s="625"/>
      <c r="CZ17" s="626">
        <v>9.3000000000000007</v>
      </c>
      <c r="DA17" s="626"/>
      <c r="DB17" s="626"/>
      <c r="DC17" s="626"/>
      <c r="DD17" s="632" t="s">
        <v>128</v>
      </c>
      <c r="DE17" s="624"/>
      <c r="DF17" s="624"/>
      <c r="DG17" s="624"/>
      <c r="DH17" s="624"/>
      <c r="DI17" s="624"/>
      <c r="DJ17" s="624"/>
      <c r="DK17" s="624"/>
      <c r="DL17" s="624"/>
      <c r="DM17" s="624"/>
      <c r="DN17" s="624"/>
      <c r="DO17" s="624"/>
      <c r="DP17" s="625"/>
      <c r="DQ17" s="632">
        <v>343072</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1343</v>
      </c>
      <c r="S18" s="624"/>
      <c r="T18" s="624"/>
      <c r="U18" s="624"/>
      <c r="V18" s="624"/>
      <c r="W18" s="624"/>
      <c r="X18" s="624"/>
      <c r="Y18" s="625"/>
      <c r="Z18" s="626">
        <v>0</v>
      </c>
      <c r="AA18" s="626"/>
      <c r="AB18" s="626"/>
      <c r="AC18" s="626"/>
      <c r="AD18" s="627">
        <v>1343</v>
      </c>
      <c r="AE18" s="627"/>
      <c r="AF18" s="627"/>
      <c r="AG18" s="627"/>
      <c r="AH18" s="627"/>
      <c r="AI18" s="627"/>
      <c r="AJ18" s="627"/>
      <c r="AK18" s="627"/>
      <c r="AL18" s="628">
        <v>0.1</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228</v>
      </c>
      <c r="BH18" s="624"/>
      <c r="BI18" s="624"/>
      <c r="BJ18" s="624"/>
      <c r="BK18" s="624"/>
      <c r="BL18" s="624"/>
      <c r="BM18" s="624"/>
      <c r="BN18" s="625"/>
      <c r="BO18" s="626" t="s">
        <v>245</v>
      </c>
      <c r="BP18" s="626"/>
      <c r="BQ18" s="626"/>
      <c r="BR18" s="626"/>
      <c r="BS18" s="627" t="s">
        <v>128</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228</v>
      </c>
      <c r="CS18" s="624"/>
      <c r="CT18" s="624"/>
      <c r="CU18" s="624"/>
      <c r="CV18" s="624"/>
      <c r="CW18" s="624"/>
      <c r="CX18" s="624"/>
      <c r="CY18" s="625"/>
      <c r="CZ18" s="626" t="s">
        <v>128</v>
      </c>
      <c r="DA18" s="626"/>
      <c r="DB18" s="626"/>
      <c r="DC18" s="626"/>
      <c r="DD18" s="632" t="s">
        <v>228</v>
      </c>
      <c r="DE18" s="624"/>
      <c r="DF18" s="624"/>
      <c r="DG18" s="624"/>
      <c r="DH18" s="624"/>
      <c r="DI18" s="624"/>
      <c r="DJ18" s="624"/>
      <c r="DK18" s="624"/>
      <c r="DL18" s="624"/>
      <c r="DM18" s="624"/>
      <c r="DN18" s="624"/>
      <c r="DO18" s="624"/>
      <c r="DP18" s="625"/>
      <c r="DQ18" s="632" t="s">
        <v>228</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1343</v>
      </c>
      <c r="S19" s="624"/>
      <c r="T19" s="624"/>
      <c r="U19" s="624"/>
      <c r="V19" s="624"/>
      <c r="W19" s="624"/>
      <c r="X19" s="624"/>
      <c r="Y19" s="625"/>
      <c r="Z19" s="626">
        <v>0</v>
      </c>
      <c r="AA19" s="626"/>
      <c r="AB19" s="626"/>
      <c r="AC19" s="626"/>
      <c r="AD19" s="627">
        <v>1343</v>
      </c>
      <c r="AE19" s="627"/>
      <c r="AF19" s="627"/>
      <c r="AG19" s="627"/>
      <c r="AH19" s="627"/>
      <c r="AI19" s="627"/>
      <c r="AJ19" s="627"/>
      <c r="AK19" s="627"/>
      <c r="AL19" s="628">
        <v>0.1</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29459</v>
      </c>
      <c r="BH19" s="624"/>
      <c r="BI19" s="624"/>
      <c r="BJ19" s="624"/>
      <c r="BK19" s="624"/>
      <c r="BL19" s="624"/>
      <c r="BM19" s="624"/>
      <c r="BN19" s="625"/>
      <c r="BO19" s="626">
        <v>4</v>
      </c>
      <c r="BP19" s="626"/>
      <c r="BQ19" s="626"/>
      <c r="BR19" s="626"/>
      <c r="BS19" s="627" t="s">
        <v>228</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26" t="s">
        <v>228</v>
      </c>
      <c r="DA19" s="626"/>
      <c r="DB19" s="626"/>
      <c r="DC19" s="626"/>
      <c r="DD19" s="632" t="s">
        <v>228</v>
      </c>
      <c r="DE19" s="624"/>
      <c r="DF19" s="624"/>
      <c r="DG19" s="624"/>
      <c r="DH19" s="624"/>
      <c r="DI19" s="624"/>
      <c r="DJ19" s="624"/>
      <c r="DK19" s="624"/>
      <c r="DL19" s="624"/>
      <c r="DM19" s="624"/>
      <c r="DN19" s="624"/>
      <c r="DO19" s="624"/>
      <c r="DP19" s="625"/>
      <c r="DQ19" s="632" t="s">
        <v>228</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t="s">
        <v>228</v>
      </c>
      <c r="S20" s="624"/>
      <c r="T20" s="624"/>
      <c r="U20" s="624"/>
      <c r="V20" s="624"/>
      <c r="W20" s="624"/>
      <c r="X20" s="624"/>
      <c r="Y20" s="625"/>
      <c r="Z20" s="626" t="s">
        <v>128</v>
      </c>
      <c r="AA20" s="626"/>
      <c r="AB20" s="626"/>
      <c r="AC20" s="626"/>
      <c r="AD20" s="627" t="s">
        <v>228</v>
      </c>
      <c r="AE20" s="627"/>
      <c r="AF20" s="627"/>
      <c r="AG20" s="627"/>
      <c r="AH20" s="627"/>
      <c r="AI20" s="627"/>
      <c r="AJ20" s="627"/>
      <c r="AK20" s="627"/>
      <c r="AL20" s="628" t="s">
        <v>128</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29459</v>
      </c>
      <c r="BH20" s="624"/>
      <c r="BI20" s="624"/>
      <c r="BJ20" s="624"/>
      <c r="BK20" s="624"/>
      <c r="BL20" s="624"/>
      <c r="BM20" s="624"/>
      <c r="BN20" s="625"/>
      <c r="BO20" s="626">
        <v>4</v>
      </c>
      <c r="BP20" s="626"/>
      <c r="BQ20" s="626"/>
      <c r="BR20" s="626"/>
      <c r="BS20" s="627" t="s">
        <v>228</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3708220</v>
      </c>
      <c r="CS20" s="624"/>
      <c r="CT20" s="624"/>
      <c r="CU20" s="624"/>
      <c r="CV20" s="624"/>
      <c r="CW20" s="624"/>
      <c r="CX20" s="624"/>
      <c r="CY20" s="625"/>
      <c r="CZ20" s="626">
        <v>100</v>
      </c>
      <c r="DA20" s="626"/>
      <c r="DB20" s="626"/>
      <c r="DC20" s="626"/>
      <c r="DD20" s="632">
        <v>279470</v>
      </c>
      <c r="DE20" s="624"/>
      <c r="DF20" s="624"/>
      <c r="DG20" s="624"/>
      <c r="DH20" s="624"/>
      <c r="DI20" s="624"/>
      <c r="DJ20" s="624"/>
      <c r="DK20" s="624"/>
      <c r="DL20" s="624"/>
      <c r="DM20" s="624"/>
      <c r="DN20" s="624"/>
      <c r="DO20" s="624"/>
      <c r="DP20" s="625"/>
      <c r="DQ20" s="632">
        <v>2596980</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1466592</v>
      </c>
      <c r="S21" s="624"/>
      <c r="T21" s="624"/>
      <c r="U21" s="624"/>
      <c r="V21" s="624"/>
      <c r="W21" s="624"/>
      <c r="X21" s="624"/>
      <c r="Y21" s="625"/>
      <c r="Z21" s="626">
        <v>37.6</v>
      </c>
      <c r="AA21" s="626"/>
      <c r="AB21" s="626"/>
      <c r="AC21" s="626"/>
      <c r="AD21" s="627">
        <v>1361148</v>
      </c>
      <c r="AE21" s="627"/>
      <c r="AF21" s="627"/>
      <c r="AG21" s="627"/>
      <c r="AH21" s="627"/>
      <c r="AI21" s="627"/>
      <c r="AJ21" s="627"/>
      <c r="AK21" s="627"/>
      <c r="AL21" s="628">
        <v>59</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29459</v>
      </c>
      <c r="BH21" s="624"/>
      <c r="BI21" s="624"/>
      <c r="BJ21" s="624"/>
      <c r="BK21" s="624"/>
      <c r="BL21" s="624"/>
      <c r="BM21" s="624"/>
      <c r="BN21" s="625"/>
      <c r="BO21" s="626">
        <v>4</v>
      </c>
      <c r="BP21" s="626"/>
      <c r="BQ21" s="626"/>
      <c r="BR21" s="626"/>
      <c r="BS21" s="627" t="s">
        <v>128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1361148</v>
      </c>
      <c r="S22" s="624"/>
      <c r="T22" s="624"/>
      <c r="U22" s="624"/>
      <c r="V22" s="624"/>
      <c r="W22" s="624"/>
      <c r="X22" s="624"/>
      <c r="Y22" s="625"/>
      <c r="Z22" s="626">
        <v>34.9</v>
      </c>
      <c r="AA22" s="626"/>
      <c r="AB22" s="626"/>
      <c r="AC22" s="626"/>
      <c r="AD22" s="627">
        <v>1361148</v>
      </c>
      <c r="AE22" s="627"/>
      <c r="AF22" s="627"/>
      <c r="AG22" s="627"/>
      <c r="AH22" s="627"/>
      <c r="AI22" s="627"/>
      <c r="AJ22" s="627"/>
      <c r="AK22" s="627"/>
      <c r="AL22" s="628">
        <v>59</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245</v>
      </c>
      <c r="BH22" s="624"/>
      <c r="BI22" s="624"/>
      <c r="BJ22" s="624"/>
      <c r="BK22" s="624"/>
      <c r="BL22" s="624"/>
      <c r="BM22" s="624"/>
      <c r="BN22" s="625"/>
      <c r="BO22" s="626" t="s">
        <v>128</v>
      </c>
      <c r="BP22" s="626"/>
      <c r="BQ22" s="626"/>
      <c r="BR22" s="626"/>
      <c r="BS22" s="627" t="s">
        <v>228</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105444</v>
      </c>
      <c r="S23" s="624"/>
      <c r="T23" s="624"/>
      <c r="U23" s="624"/>
      <c r="V23" s="624"/>
      <c r="W23" s="624"/>
      <c r="X23" s="624"/>
      <c r="Y23" s="625"/>
      <c r="Z23" s="626">
        <v>2.7</v>
      </c>
      <c r="AA23" s="626"/>
      <c r="AB23" s="626"/>
      <c r="AC23" s="626"/>
      <c r="AD23" s="627" t="s">
        <v>245</v>
      </c>
      <c r="AE23" s="627"/>
      <c r="AF23" s="627"/>
      <c r="AG23" s="627"/>
      <c r="AH23" s="627"/>
      <c r="AI23" s="627"/>
      <c r="AJ23" s="627"/>
      <c r="AK23" s="627"/>
      <c r="AL23" s="628" t="s">
        <v>228</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245</v>
      </c>
      <c r="BH23" s="624"/>
      <c r="BI23" s="624"/>
      <c r="BJ23" s="624"/>
      <c r="BK23" s="624"/>
      <c r="BL23" s="624"/>
      <c r="BM23" s="624"/>
      <c r="BN23" s="625"/>
      <c r="BO23" s="626" t="s">
        <v>245</v>
      </c>
      <c r="BP23" s="626"/>
      <c r="BQ23" s="626"/>
      <c r="BR23" s="626"/>
      <c r="BS23" s="627" t="s">
        <v>228</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128</v>
      </c>
      <c r="S24" s="624"/>
      <c r="T24" s="624"/>
      <c r="U24" s="624"/>
      <c r="V24" s="624"/>
      <c r="W24" s="624"/>
      <c r="X24" s="624"/>
      <c r="Y24" s="625"/>
      <c r="Z24" s="626" t="s">
        <v>228</v>
      </c>
      <c r="AA24" s="626"/>
      <c r="AB24" s="626"/>
      <c r="AC24" s="626"/>
      <c r="AD24" s="627" t="s">
        <v>228</v>
      </c>
      <c r="AE24" s="627"/>
      <c r="AF24" s="627"/>
      <c r="AG24" s="627"/>
      <c r="AH24" s="627"/>
      <c r="AI24" s="627"/>
      <c r="AJ24" s="627"/>
      <c r="AK24" s="627"/>
      <c r="AL24" s="628" t="s">
        <v>228</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128</v>
      </c>
      <c r="BH24" s="624"/>
      <c r="BI24" s="624"/>
      <c r="BJ24" s="624"/>
      <c r="BK24" s="624"/>
      <c r="BL24" s="624"/>
      <c r="BM24" s="624"/>
      <c r="BN24" s="625"/>
      <c r="BO24" s="626" t="s">
        <v>228</v>
      </c>
      <c r="BP24" s="626"/>
      <c r="BQ24" s="626"/>
      <c r="BR24" s="626"/>
      <c r="BS24" s="627" t="s">
        <v>245</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1126787</v>
      </c>
      <c r="CS24" s="613"/>
      <c r="CT24" s="613"/>
      <c r="CU24" s="613"/>
      <c r="CV24" s="613"/>
      <c r="CW24" s="613"/>
      <c r="CX24" s="613"/>
      <c r="CY24" s="614"/>
      <c r="CZ24" s="617">
        <v>30.4</v>
      </c>
      <c r="DA24" s="618"/>
      <c r="DB24" s="618"/>
      <c r="DC24" s="634"/>
      <c r="DD24" s="653">
        <v>980978</v>
      </c>
      <c r="DE24" s="613"/>
      <c r="DF24" s="613"/>
      <c r="DG24" s="613"/>
      <c r="DH24" s="613"/>
      <c r="DI24" s="613"/>
      <c r="DJ24" s="613"/>
      <c r="DK24" s="614"/>
      <c r="DL24" s="653">
        <v>968997</v>
      </c>
      <c r="DM24" s="613"/>
      <c r="DN24" s="613"/>
      <c r="DO24" s="613"/>
      <c r="DP24" s="613"/>
      <c r="DQ24" s="613"/>
      <c r="DR24" s="613"/>
      <c r="DS24" s="613"/>
      <c r="DT24" s="613"/>
      <c r="DU24" s="613"/>
      <c r="DV24" s="614"/>
      <c r="DW24" s="617">
        <v>41.5</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2397900</v>
      </c>
      <c r="S25" s="624"/>
      <c r="T25" s="624"/>
      <c r="U25" s="624"/>
      <c r="V25" s="624"/>
      <c r="W25" s="624"/>
      <c r="X25" s="624"/>
      <c r="Y25" s="625"/>
      <c r="Z25" s="626">
        <v>61.5</v>
      </c>
      <c r="AA25" s="626"/>
      <c r="AB25" s="626"/>
      <c r="AC25" s="626"/>
      <c r="AD25" s="627">
        <v>2292456</v>
      </c>
      <c r="AE25" s="627"/>
      <c r="AF25" s="627"/>
      <c r="AG25" s="627"/>
      <c r="AH25" s="627"/>
      <c r="AI25" s="627"/>
      <c r="AJ25" s="627"/>
      <c r="AK25" s="627"/>
      <c r="AL25" s="628">
        <v>99.4</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128</v>
      </c>
      <c r="BH25" s="624"/>
      <c r="BI25" s="624"/>
      <c r="BJ25" s="624"/>
      <c r="BK25" s="624"/>
      <c r="BL25" s="624"/>
      <c r="BM25" s="624"/>
      <c r="BN25" s="625"/>
      <c r="BO25" s="626" t="s">
        <v>228</v>
      </c>
      <c r="BP25" s="626"/>
      <c r="BQ25" s="626"/>
      <c r="BR25" s="626"/>
      <c r="BS25" s="627" t="s">
        <v>228</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628497</v>
      </c>
      <c r="CS25" s="656"/>
      <c r="CT25" s="656"/>
      <c r="CU25" s="656"/>
      <c r="CV25" s="656"/>
      <c r="CW25" s="656"/>
      <c r="CX25" s="656"/>
      <c r="CY25" s="657"/>
      <c r="CZ25" s="628">
        <v>16.899999999999999</v>
      </c>
      <c r="DA25" s="654"/>
      <c r="DB25" s="654"/>
      <c r="DC25" s="658"/>
      <c r="DD25" s="632">
        <v>581805</v>
      </c>
      <c r="DE25" s="656"/>
      <c r="DF25" s="656"/>
      <c r="DG25" s="656"/>
      <c r="DH25" s="656"/>
      <c r="DI25" s="656"/>
      <c r="DJ25" s="656"/>
      <c r="DK25" s="657"/>
      <c r="DL25" s="632">
        <v>581805</v>
      </c>
      <c r="DM25" s="656"/>
      <c r="DN25" s="656"/>
      <c r="DO25" s="656"/>
      <c r="DP25" s="656"/>
      <c r="DQ25" s="656"/>
      <c r="DR25" s="656"/>
      <c r="DS25" s="656"/>
      <c r="DT25" s="656"/>
      <c r="DU25" s="656"/>
      <c r="DV25" s="657"/>
      <c r="DW25" s="628">
        <v>24.9</v>
      </c>
      <c r="DX25" s="654"/>
      <c r="DY25" s="654"/>
      <c r="DZ25" s="654"/>
      <c r="EA25" s="654"/>
      <c r="EB25" s="654"/>
      <c r="EC25" s="655"/>
    </row>
    <row r="26" spans="2:133" ht="11.25" customHeight="1" x14ac:dyDescent="0.15">
      <c r="B26" s="620" t="s">
        <v>296</v>
      </c>
      <c r="C26" s="621"/>
      <c r="D26" s="621"/>
      <c r="E26" s="621"/>
      <c r="F26" s="621"/>
      <c r="G26" s="621"/>
      <c r="H26" s="621"/>
      <c r="I26" s="621"/>
      <c r="J26" s="621"/>
      <c r="K26" s="621"/>
      <c r="L26" s="621"/>
      <c r="M26" s="621"/>
      <c r="N26" s="621"/>
      <c r="O26" s="621"/>
      <c r="P26" s="621"/>
      <c r="Q26" s="622"/>
      <c r="R26" s="623">
        <v>878</v>
      </c>
      <c r="S26" s="624"/>
      <c r="T26" s="624"/>
      <c r="U26" s="624"/>
      <c r="V26" s="624"/>
      <c r="W26" s="624"/>
      <c r="X26" s="624"/>
      <c r="Y26" s="625"/>
      <c r="Z26" s="626">
        <v>0</v>
      </c>
      <c r="AA26" s="626"/>
      <c r="AB26" s="626"/>
      <c r="AC26" s="626"/>
      <c r="AD26" s="627">
        <v>878</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228</v>
      </c>
      <c r="BH26" s="624"/>
      <c r="BI26" s="624"/>
      <c r="BJ26" s="624"/>
      <c r="BK26" s="624"/>
      <c r="BL26" s="624"/>
      <c r="BM26" s="624"/>
      <c r="BN26" s="625"/>
      <c r="BO26" s="626" t="s">
        <v>228</v>
      </c>
      <c r="BP26" s="626"/>
      <c r="BQ26" s="626"/>
      <c r="BR26" s="626"/>
      <c r="BS26" s="627" t="s">
        <v>245</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278599</v>
      </c>
      <c r="CS26" s="624"/>
      <c r="CT26" s="624"/>
      <c r="CU26" s="624"/>
      <c r="CV26" s="624"/>
      <c r="CW26" s="624"/>
      <c r="CX26" s="624"/>
      <c r="CY26" s="625"/>
      <c r="CZ26" s="628">
        <v>7.5</v>
      </c>
      <c r="DA26" s="654"/>
      <c r="DB26" s="654"/>
      <c r="DC26" s="658"/>
      <c r="DD26" s="632">
        <v>269129</v>
      </c>
      <c r="DE26" s="624"/>
      <c r="DF26" s="624"/>
      <c r="DG26" s="624"/>
      <c r="DH26" s="624"/>
      <c r="DI26" s="624"/>
      <c r="DJ26" s="624"/>
      <c r="DK26" s="625"/>
      <c r="DL26" s="632" t="s">
        <v>128</v>
      </c>
      <c r="DM26" s="624"/>
      <c r="DN26" s="624"/>
      <c r="DO26" s="624"/>
      <c r="DP26" s="624"/>
      <c r="DQ26" s="624"/>
      <c r="DR26" s="624"/>
      <c r="DS26" s="624"/>
      <c r="DT26" s="624"/>
      <c r="DU26" s="624"/>
      <c r="DV26" s="625"/>
      <c r="DW26" s="628" t="s">
        <v>128</v>
      </c>
      <c r="DX26" s="654"/>
      <c r="DY26" s="654"/>
      <c r="DZ26" s="654"/>
      <c r="EA26" s="654"/>
      <c r="EB26" s="654"/>
      <c r="EC26" s="655"/>
    </row>
    <row r="27" spans="2:133" ht="11.25" customHeight="1" x14ac:dyDescent="0.15">
      <c r="B27" s="620" t="s">
        <v>299</v>
      </c>
      <c r="C27" s="621"/>
      <c r="D27" s="621"/>
      <c r="E27" s="621"/>
      <c r="F27" s="621"/>
      <c r="G27" s="621"/>
      <c r="H27" s="621"/>
      <c r="I27" s="621"/>
      <c r="J27" s="621"/>
      <c r="K27" s="621"/>
      <c r="L27" s="621"/>
      <c r="M27" s="621"/>
      <c r="N27" s="621"/>
      <c r="O27" s="621"/>
      <c r="P27" s="621"/>
      <c r="Q27" s="622"/>
      <c r="R27" s="623">
        <v>35717</v>
      </c>
      <c r="S27" s="624"/>
      <c r="T27" s="624"/>
      <c r="U27" s="624"/>
      <c r="V27" s="624"/>
      <c r="W27" s="624"/>
      <c r="X27" s="624"/>
      <c r="Y27" s="625"/>
      <c r="Z27" s="626">
        <v>0.9</v>
      </c>
      <c r="AA27" s="626"/>
      <c r="AB27" s="626"/>
      <c r="AC27" s="626"/>
      <c r="AD27" s="627" t="s">
        <v>228</v>
      </c>
      <c r="AE27" s="627"/>
      <c r="AF27" s="627"/>
      <c r="AG27" s="627"/>
      <c r="AH27" s="627"/>
      <c r="AI27" s="627"/>
      <c r="AJ27" s="627"/>
      <c r="AK27" s="627"/>
      <c r="AL27" s="628" t="s">
        <v>228</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739901</v>
      </c>
      <c r="BH27" s="624"/>
      <c r="BI27" s="624"/>
      <c r="BJ27" s="624"/>
      <c r="BK27" s="624"/>
      <c r="BL27" s="624"/>
      <c r="BM27" s="624"/>
      <c r="BN27" s="625"/>
      <c r="BO27" s="626">
        <v>100</v>
      </c>
      <c r="BP27" s="626"/>
      <c r="BQ27" s="626"/>
      <c r="BR27" s="626"/>
      <c r="BS27" s="627" t="s">
        <v>245</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155218</v>
      </c>
      <c r="CS27" s="656"/>
      <c r="CT27" s="656"/>
      <c r="CU27" s="656"/>
      <c r="CV27" s="656"/>
      <c r="CW27" s="656"/>
      <c r="CX27" s="656"/>
      <c r="CY27" s="657"/>
      <c r="CZ27" s="628">
        <v>4.2</v>
      </c>
      <c r="DA27" s="654"/>
      <c r="DB27" s="654"/>
      <c r="DC27" s="658"/>
      <c r="DD27" s="632">
        <v>56101</v>
      </c>
      <c r="DE27" s="656"/>
      <c r="DF27" s="656"/>
      <c r="DG27" s="656"/>
      <c r="DH27" s="656"/>
      <c r="DI27" s="656"/>
      <c r="DJ27" s="656"/>
      <c r="DK27" s="657"/>
      <c r="DL27" s="632">
        <v>44534</v>
      </c>
      <c r="DM27" s="656"/>
      <c r="DN27" s="656"/>
      <c r="DO27" s="656"/>
      <c r="DP27" s="656"/>
      <c r="DQ27" s="656"/>
      <c r="DR27" s="656"/>
      <c r="DS27" s="656"/>
      <c r="DT27" s="656"/>
      <c r="DU27" s="656"/>
      <c r="DV27" s="657"/>
      <c r="DW27" s="628">
        <v>1.9</v>
      </c>
      <c r="DX27" s="654"/>
      <c r="DY27" s="654"/>
      <c r="DZ27" s="654"/>
      <c r="EA27" s="654"/>
      <c r="EB27" s="654"/>
      <c r="EC27" s="655"/>
    </row>
    <row r="28" spans="2:133" ht="11.25" customHeight="1" x14ac:dyDescent="0.15">
      <c r="B28" s="620" t="s">
        <v>302</v>
      </c>
      <c r="C28" s="621"/>
      <c r="D28" s="621"/>
      <c r="E28" s="621"/>
      <c r="F28" s="621"/>
      <c r="G28" s="621"/>
      <c r="H28" s="621"/>
      <c r="I28" s="621"/>
      <c r="J28" s="621"/>
      <c r="K28" s="621"/>
      <c r="L28" s="621"/>
      <c r="M28" s="621"/>
      <c r="N28" s="621"/>
      <c r="O28" s="621"/>
      <c r="P28" s="621"/>
      <c r="Q28" s="622"/>
      <c r="R28" s="623">
        <v>54146</v>
      </c>
      <c r="S28" s="624"/>
      <c r="T28" s="624"/>
      <c r="U28" s="624"/>
      <c r="V28" s="624"/>
      <c r="W28" s="624"/>
      <c r="X28" s="624"/>
      <c r="Y28" s="625"/>
      <c r="Z28" s="626">
        <v>1.4</v>
      </c>
      <c r="AA28" s="626"/>
      <c r="AB28" s="626"/>
      <c r="AC28" s="626"/>
      <c r="AD28" s="627">
        <v>774</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343072</v>
      </c>
      <c r="CS28" s="624"/>
      <c r="CT28" s="624"/>
      <c r="CU28" s="624"/>
      <c r="CV28" s="624"/>
      <c r="CW28" s="624"/>
      <c r="CX28" s="624"/>
      <c r="CY28" s="625"/>
      <c r="CZ28" s="628">
        <v>9.3000000000000007</v>
      </c>
      <c r="DA28" s="654"/>
      <c r="DB28" s="654"/>
      <c r="DC28" s="658"/>
      <c r="DD28" s="632">
        <v>343072</v>
      </c>
      <c r="DE28" s="624"/>
      <c r="DF28" s="624"/>
      <c r="DG28" s="624"/>
      <c r="DH28" s="624"/>
      <c r="DI28" s="624"/>
      <c r="DJ28" s="624"/>
      <c r="DK28" s="625"/>
      <c r="DL28" s="632">
        <v>342658</v>
      </c>
      <c r="DM28" s="624"/>
      <c r="DN28" s="624"/>
      <c r="DO28" s="624"/>
      <c r="DP28" s="624"/>
      <c r="DQ28" s="624"/>
      <c r="DR28" s="624"/>
      <c r="DS28" s="624"/>
      <c r="DT28" s="624"/>
      <c r="DU28" s="624"/>
      <c r="DV28" s="625"/>
      <c r="DW28" s="628">
        <v>14.7</v>
      </c>
      <c r="DX28" s="654"/>
      <c r="DY28" s="654"/>
      <c r="DZ28" s="654"/>
      <c r="EA28" s="654"/>
      <c r="EB28" s="654"/>
      <c r="EC28" s="655"/>
    </row>
    <row r="29" spans="2:133" ht="11.25" customHeight="1" x14ac:dyDescent="0.15">
      <c r="B29" s="620" t="s">
        <v>304</v>
      </c>
      <c r="C29" s="621"/>
      <c r="D29" s="621"/>
      <c r="E29" s="621"/>
      <c r="F29" s="621"/>
      <c r="G29" s="621"/>
      <c r="H29" s="621"/>
      <c r="I29" s="621"/>
      <c r="J29" s="621"/>
      <c r="K29" s="621"/>
      <c r="L29" s="621"/>
      <c r="M29" s="621"/>
      <c r="N29" s="621"/>
      <c r="O29" s="621"/>
      <c r="P29" s="621"/>
      <c r="Q29" s="622"/>
      <c r="R29" s="623">
        <v>10229</v>
      </c>
      <c r="S29" s="624"/>
      <c r="T29" s="624"/>
      <c r="U29" s="624"/>
      <c r="V29" s="624"/>
      <c r="W29" s="624"/>
      <c r="X29" s="624"/>
      <c r="Y29" s="625"/>
      <c r="Z29" s="626">
        <v>0.3</v>
      </c>
      <c r="AA29" s="626"/>
      <c r="AB29" s="626"/>
      <c r="AC29" s="626"/>
      <c r="AD29" s="627" t="s">
        <v>128</v>
      </c>
      <c r="AE29" s="627"/>
      <c r="AF29" s="627"/>
      <c r="AG29" s="627"/>
      <c r="AH29" s="627"/>
      <c r="AI29" s="627"/>
      <c r="AJ29" s="627"/>
      <c r="AK29" s="627"/>
      <c r="AL29" s="628" t="s">
        <v>245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71</v>
      </c>
      <c r="CG29" s="621"/>
      <c r="CH29" s="621"/>
      <c r="CI29" s="621"/>
      <c r="CJ29" s="621"/>
      <c r="CK29" s="621"/>
      <c r="CL29" s="621"/>
      <c r="CM29" s="621"/>
      <c r="CN29" s="621"/>
      <c r="CO29" s="621"/>
      <c r="CP29" s="621"/>
      <c r="CQ29" s="622"/>
      <c r="CR29" s="623">
        <v>343072</v>
      </c>
      <c r="CS29" s="656"/>
      <c r="CT29" s="656"/>
      <c r="CU29" s="656"/>
      <c r="CV29" s="656"/>
      <c r="CW29" s="656"/>
      <c r="CX29" s="656"/>
      <c r="CY29" s="657"/>
      <c r="CZ29" s="628">
        <v>9.3000000000000007</v>
      </c>
      <c r="DA29" s="654"/>
      <c r="DB29" s="654"/>
      <c r="DC29" s="658"/>
      <c r="DD29" s="632">
        <v>343072</v>
      </c>
      <c r="DE29" s="656"/>
      <c r="DF29" s="656"/>
      <c r="DG29" s="656"/>
      <c r="DH29" s="656"/>
      <c r="DI29" s="656"/>
      <c r="DJ29" s="656"/>
      <c r="DK29" s="657"/>
      <c r="DL29" s="632">
        <v>342658</v>
      </c>
      <c r="DM29" s="656"/>
      <c r="DN29" s="656"/>
      <c r="DO29" s="656"/>
      <c r="DP29" s="656"/>
      <c r="DQ29" s="656"/>
      <c r="DR29" s="656"/>
      <c r="DS29" s="656"/>
      <c r="DT29" s="656"/>
      <c r="DU29" s="656"/>
      <c r="DV29" s="657"/>
      <c r="DW29" s="628">
        <v>14.7</v>
      </c>
      <c r="DX29" s="654"/>
      <c r="DY29" s="654"/>
      <c r="DZ29" s="654"/>
      <c r="EA29" s="654"/>
      <c r="EB29" s="654"/>
      <c r="EC29" s="655"/>
    </row>
    <row r="30" spans="2:133" ht="11.25" customHeight="1" x14ac:dyDescent="0.15">
      <c r="B30" s="620" t="s">
        <v>306</v>
      </c>
      <c r="C30" s="621"/>
      <c r="D30" s="621"/>
      <c r="E30" s="621"/>
      <c r="F30" s="621"/>
      <c r="G30" s="621"/>
      <c r="H30" s="621"/>
      <c r="I30" s="621"/>
      <c r="J30" s="621"/>
      <c r="K30" s="621"/>
      <c r="L30" s="621"/>
      <c r="M30" s="621"/>
      <c r="N30" s="621"/>
      <c r="O30" s="621"/>
      <c r="P30" s="621"/>
      <c r="Q30" s="622"/>
      <c r="R30" s="623">
        <v>252831</v>
      </c>
      <c r="S30" s="624"/>
      <c r="T30" s="624"/>
      <c r="U30" s="624"/>
      <c r="V30" s="624"/>
      <c r="W30" s="624"/>
      <c r="X30" s="624"/>
      <c r="Y30" s="625"/>
      <c r="Z30" s="626">
        <v>6.5</v>
      </c>
      <c r="AA30" s="626"/>
      <c r="AB30" s="626"/>
      <c r="AC30" s="626"/>
      <c r="AD30" s="627" t="s">
        <v>137</v>
      </c>
      <c r="AE30" s="627"/>
      <c r="AF30" s="627"/>
      <c r="AG30" s="627"/>
      <c r="AH30" s="627"/>
      <c r="AI30" s="627"/>
      <c r="AJ30" s="627"/>
      <c r="AK30" s="627"/>
      <c r="AL30" s="628" t="s">
        <v>245</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334849</v>
      </c>
      <c r="CS30" s="624"/>
      <c r="CT30" s="624"/>
      <c r="CU30" s="624"/>
      <c r="CV30" s="624"/>
      <c r="CW30" s="624"/>
      <c r="CX30" s="624"/>
      <c r="CY30" s="625"/>
      <c r="CZ30" s="628">
        <v>9</v>
      </c>
      <c r="DA30" s="654"/>
      <c r="DB30" s="654"/>
      <c r="DC30" s="658"/>
      <c r="DD30" s="632">
        <v>334849</v>
      </c>
      <c r="DE30" s="624"/>
      <c r="DF30" s="624"/>
      <c r="DG30" s="624"/>
      <c r="DH30" s="624"/>
      <c r="DI30" s="624"/>
      <c r="DJ30" s="624"/>
      <c r="DK30" s="625"/>
      <c r="DL30" s="632">
        <v>334435</v>
      </c>
      <c r="DM30" s="624"/>
      <c r="DN30" s="624"/>
      <c r="DO30" s="624"/>
      <c r="DP30" s="624"/>
      <c r="DQ30" s="624"/>
      <c r="DR30" s="624"/>
      <c r="DS30" s="624"/>
      <c r="DT30" s="624"/>
      <c r="DU30" s="624"/>
      <c r="DV30" s="625"/>
      <c r="DW30" s="628">
        <v>14.3</v>
      </c>
      <c r="DX30" s="654"/>
      <c r="DY30" s="654"/>
      <c r="DZ30" s="654"/>
      <c r="EA30" s="654"/>
      <c r="EB30" s="654"/>
      <c r="EC30" s="655"/>
    </row>
    <row r="31" spans="2:133" ht="11.25" customHeight="1" x14ac:dyDescent="0.15">
      <c r="B31" s="636" t="s">
        <v>310</v>
      </c>
      <c r="C31" s="637"/>
      <c r="D31" s="637"/>
      <c r="E31" s="637"/>
      <c r="F31" s="637"/>
      <c r="G31" s="637"/>
      <c r="H31" s="637"/>
      <c r="I31" s="637"/>
      <c r="J31" s="637"/>
      <c r="K31" s="637"/>
      <c r="L31" s="637"/>
      <c r="M31" s="637"/>
      <c r="N31" s="637"/>
      <c r="O31" s="637"/>
      <c r="P31" s="637"/>
      <c r="Q31" s="638"/>
      <c r="R31" s="623" t="s">
        <v>245</v>
      </c>
      <c r="S31" s="624"/>
      <c r="T31" s="624"/>
      <c r="U31" s="624"/>
      <c r="V31" s="624"/>
      <c r="W31" s="624"/>
      <c r="X31" s="624"/>
      <c r="Y31" s="625"/>
      <c r="Z31" s="626" t="s">
        <v>128</v>
      </c>
      <c r="AA31" s="626"/>
      <c r="AB31" s="626"/>
      <c r="AC31" s="626"/>
      <c r="AD31" s="627" t="s">
        <v>228</v>
      </c>
      <c r="AE31" s="627"/>
      <c r="AF31" s="627"/>
      <c r="AG31" s="627"/>
      <c r="AH31" s="627"/>
      <c r="AI31" s="627"/>
      <c r="AJ31" s="627"/>
      <c r="AK31" s="627"/>
      <c r="AL31" s="628" t="s">
        <v>228</v>
      </c>
      <c r="AM31" s="629"/>
      <c r="AN31" s="629"/>
      <c r="AO31" s="630"/>
      <c r="AP31" s="669" t="s">
        <v>311</v>
      </c>
      <c r="AQ31" s="670"/>
      <c r="AR31" s="670"/>
      <c r="AS31" s="670"/>
      <c r="AT31" s="675" t="s">
        <v>312</v>
      </c>
      <c r="AU31" s="218"/>
      <c r="AV31" s="218"/>
      <c r="AW31" s="218"/>
      <c r="AX31" s="609" t="s">
        <v>186</v>
      </c>
      <c r="AY31" s="610"/>
      <c r="AZ31" s="610"/>
      <c r="BA31" s="610"/>
      <c r="BB31" s="610"/>
      <c r="BC31" s="610"/>
      <c r="BD31" s="610"/>
      <c r="BE31" s="610"/>
      <c r="BF31" s="611"/>
      <c r="BG31" s="679">
        <v>99.9</v>
      </c>
      <c r="BH31" s="667"/>
      <c r="BI31" s="667"/>
      <c r="BJ31" s="667"/>
      <c r="BK31" s="667"/>
      <c r="BL31" s="667"/>
      <c r="BM31" s="618">
        <v>99.7</v>
      </c>
      <c r="BN31" s="667"/>
      <c r="BO31" s="667"/>
      <c r="BP31" s="667"/>
      <c r="BQ31" s="668"/>
      <c r="BR31" s="679">
        <v>99.9</v>
      </c>
      <c r="BS31" s="667"/>
      <c r="BT31" s="667"/>
      <c r="BU31" s="667"/>
      <c r="BV31" s="667"/>
      <c r="BW31" s="667"/>
      <c r="BX31" s="618">
        <v>99.5</v>
      </c>
      <c r="BY31" s="667"/>
      <c r="BZ31" s="667"/>
      <c r="CA31" s="667"/>
      <c r="CB31" s="668"/>
      <c r="CD31" s="661"/>
      <c r="CE31" s="662"/>
      <c r="CF31" s="620" t="s">
        <v>313</v>
      </c>
      <c r="CG31" s="621"/>
      <c r="CH31" s="621"/>
      <c r="CI31" s="621"/>
      <c r="CJ31" s="621"/>
      <c r="CK31" s="621"/>
      <c r="CL31" s="621"/>
      <c r="CM31" s="621"/>
      <c r="CN31" s="621"/>
      <c r="CO31" s="621"/>
      <c r="CP31" s="621"/>
      <c r="CQ31" s="622"/>
      <c r="CR31" s="623">
        <v>8223</v>
      </c>
      <c r="CS31" s="656"/>
      <c r="CT31" s="656"/>
      <c r="CU31" s="656"/>
      <c r="CV31" s="656"/>
      <c r="CW31" s="656"/>
      <c r="CX31" s="656"/>
      <c r="CY31" s="657"/>
      <c r="CZ31" s="628">
        <v>0.2</v>
      </c>
      <c r="DA31" s="654"/>
      <c r="DB31" s="654"/>
      <c r="DC31" s="658"/>
      <c r="DD31" s="632">
        <v>8223</v>
      </c>
      <c r="DE31" s="656"/>
      <c r="DF31" s="656"/>
      <c r="DG31" s="656"/>
      <c r="DH31" s="656"/>
      <c r="DI31" s="656"/>
      <c r="DJ31" s="656"/>
      <c r="DK31" s="657"/>
      <c r="DL31" s="632">
        <v>8223</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314</v>
      </c>
      <c r="C32" s="621"/>
      <c r="D32" s="621"/>
      <c r="E32" s="621"/>
      <c r="F32" s="621"/>
      <c r="G32" s="621"/>
      <c r="H32" s="621"/>
      <c r="I32" s="621"/>
      <c r="J32" s="621"/>
      <c r="K32" s="621"/>
      <c r="L32" s="621"/>
      <c r="M32" s="621"/>
      <c r="N32" s="621"/>
      <c r="O32" s="621"/>
      <c r="P32" s="621"/>
      <c r="Q32" s="622"/>
      <c r="R32" s="623">
        <v>483511</v>
      </c>
      <c r="S32" s="624"/>
      <c r="T32" s="624"/>
      <c r="U32" s="624"/>
      <c r="V32" s="624"/>
      <c r="W32" s="624"/>
      <c r="X32" s="624"/>
      <c r="Y32" s="625"/>
      <c r="Z32" s="626">
        <v>12.4</v>
      </c>
      <c r="AA32" s="626"/>
      <c r="AB32" s="626"/>
      <c r="AC32" s="626"/>
      <c r="AD32" s="627" t="s">
        <v>228</v>
      </c>
      <c r="AE32" s="627"/>
      <c r="AF32" s="627"/>
      <c r="AG32" s="627"/>
      <c r="AH32" s="627"/>
      <c r="AI32" s="627"/>
      <c r="AJ32" s="627"/>
      <c r="AK32" s="627"/>
      <c r="AL32" s="628" t="s">
        <v>245</v>
      </c>
      <c r="AM32" s="629"/>
      <c r="AN32" s="629"/>
      <c r="AO32" s="630"/>
      <c r="AP32" s="671"/>
      <c r="AQ32" s="672"/>
      <c r="AR32" s="672"/>
      <c r="AS32" s="672"/>
      <c r="AT32" s="676"/>
      <c r="AU32" s="214" t="s">
        <v>315</v>
      </c>
      <c r="AX32" s="620" t="s">
        <v>316</v>
      </c>
      <c r="AY32" s="621"/>
      <c r="AZ32" s="621"/>
      <c r="BA32" s="621"/>
      <c r="BB32" s="621"/>
      <c r="BC32" s="621"/>
      <c r="BD32" s="621"/>
      <c r="BE32" s="621"/>
      <c r="BF32" s="622"/>
      <c r="BG32" s="680">
        <v>100</v>
      </c>
      <c r="BH32" s="656"/>
      <c r="BI32" s="656"/>
      <c r="BJ32" s="656"/>
      <c r="BK32" s="656"/>
      <c r="BL32" s="656"/>
      <c r="BM32" s="629">
        <v>99.5</v>
      </c>
      <c r="BN32" s="656"/>
      <c r="BO32" s="656"/>
      <c r="BP32" s="656"/>
      <c r="BQ32" s="678"/>
      <c r="BR32" s="680">
        <v>99.9</v>
      </c>
      <c r="BS32" s="656"/>
      <c r="BT32" s="656"/>
      <c r="BU32" s="656"/>
      <c r="BV32" s="656"/>
      <c r="BW32" s="656"/>
      <c r="BX32" s="629">
        <v>99.1</v>
      </c>
      <c r="BY32" s="656"/>
      <c r="BZ32" s="656"/>
      <c r="CA32" s="656"/>
      <c r="CB32" s="678"/>
      <c r="CD32" s="663"/>
      <c r="CE32" s="664"/>
      <c r="CF32" s="620" t="s">
        <v>317</v>
      </c>
      <c r="CG32" s="621"/>
      <c r="CH32" s="621"/>
      <c r="CI32" s="621"/>
      <c r="CJ32" s="621"/>
      <c r="CK32" s="621"/>
      <c r="CL32" s="621"/>
      <c r="CM32" s="621"/>
      <c r="CN32" s="621"/>
      <c r="CO32" s="621"/>
      <c r="CP32" s="621"/>
      <c r="CQ32" s="622"/>
      <c r="CR32" s="623" t="s">
        <v>228</v>
      </c>
      <c r="CS32" s="624"/>
      <c r="CT32" s="624"/>
      <c r="CU32" s="624"/>
      <c r="CV32" s="624"/>
      <c r="CW32" s="624"/>
      <c r="CX32" s="624"/>
      <c r="CY32" s="625"/>
      <c r="CZ32" s="628" t="s">
        <v>228</v>
      </c>
      <c r="DA32" s="654"/>
      <c r="DB32" s="654"/>
      <c r="DC32" s="658"/>
      <c r="DD32" s="632" t="s">
        <v>128</v>
      </c>
      <c r="DE32" s="624"/>
      <c r="DF32" s="624"/>
      <c r="DG32" s="624"/>
      <c r="DH32" s="624"/>
      <c r="DI32" s="624"/>
      <c r="DJ32" s="624"/>
      <c r="DK32" s="625"/>
      <c r="DL32" s="632" t="s">
        <v>228</v>
      </c>
      <c r="DM32" s="624"/>
      <c r="DN32" s="624"/>
      <c r="DO32" s="624"/>
      <c r="DP32" s="624"/>
      <c r="DQ32" s="624"/>
      <c r="DR32" s="624"/>
      <c r="DS32" s="624"/>
      <c r="DT32" s="624"/>
      <c r="DU32" s="624"/>
      <c r="DV32" s="625"/>
      <c r="DW32" s="628" t="s">
        <v>128</v>
      </c>
      <c r="DX32" s="654"/>
      <c r="DY32" s="654"/>
      <c r="DZ32" s="654"/>
      <c r="EA32" s="654"/>
      <c r="EB32" s="654"/>
      <c r="EC32" s="655"/>
    </row>
    <row r="33" spans="2:133" ht="11.25" customHeight="1" x14ac:dyDescent="0.15">
      <c r="B33" s="620" t="s">
        <v>318</v>
      </c>
      <c r="C33" s="621"/>
      <c r="D33" s="621"/>
      <c r="E33" s="621"/>
      <c r="F33" s="621"/>
      <c r="G33" s="621"/>
      <c r="H33" s="621"/>
      <c r="I33" s="621"/>
      <c r="J33" s="621"/>
      <c r="K33" s="621"/>
      <c r="L33" s="621"/>
      <c r="M33" s="621"/>
      <c r="N33" s="621"/>
      <c r="O33" s="621"/>
      <c r="P33" s="621"/>
      <c r="Q33" s="622"/>
      <c r="R33" s="623">
        <v>32863</v>
      </c>
      <c r="S33" s="624"/>
      <c r="T33" s="624"/>
      <c r="U33" s="624"/>
      <c r="V33" s="624"/>
      <c r="W33" s="624"/>
      <c r="X33" s="624"/>
      <c r="Y33" s="625"/>
      <c r="Z33" s="626">
        <v>0.8</v>
      </c>
      <c r="AA33" s="626"/>
      <c r="AB33" s="626"/>
      <c r="AC33" s="626"/>
      <c r="AD33" s="627">
        <v>5211</v>
      </c>
      <c r="AE33" s="627"/>
      <c r="AF33" s="627"/>
      <c r="AG33" s="627"/>
      <c r="AH33" s="627"/>
      <c r="AI33" s="627"/>
      <c r="AJ33" s="627"/>
      <c r="AK33" s="627"/>
      <c r="AL33" s="628">
        <v>0.2</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99.9</v>
      </c>
      <c r="BH33" s="682"/>
      <c r="BI33" s="682"/>
      <c r="BJ33" s="682"/>
      <c r="BK33" s="682"/>
      <c r="BL33" s="682"/>
      <c r="BM33" s="683">
        <v>99.7</v>
      </c>
      <c r="BN33" s="682"/>
      <c r="BO33" s="682"/>
      <c r="BP33" s="682"/>
      <c r="BQ33" s="684"/>
      <c r="BR33" s="681">
        <v>99.8</v>
      </c>
      <c r="BS33" s="682"/>
      <c r="BT33" s="682"/>
      <c r="BU33" s="682"/>
      <c r="BV33" s="682"/>
      <c r="BW33" s="682"/>
      <c r="BX33" s="683">
        <v>99.6</v>
      </c>
      <c r="BY33" s="682"/>
      <c r="BZ33" s="682"/>
      <c r="CA33" s="682"/>
      <c r="CB33" s="684"/>
      <c r="CD33" s="620" t="s">
        <v>320</v>
      </c>
      <c r="CE33" s="621"/>
      <c r="CF33" s="621"/>
      <c r="CG33" s="621"/>
      <c r="CH33" s="621"/>
      <c r="CI33" s="621"/>
      <c r="CJ33" s="621"/>
      <c r="CK33" s="621"/>
      <c r="CL33" s="621"/>
      <c r="CM33" s="621"/>
      <c r="CN33" s="621"/>
      <c r="CO33" s="621"/>
      <c r="CP33" s="621"/>
      <c r="CQ33" s="622"/>
      <c r="CR33" s="623">
        <v>2294209</v>
      </c>
      <c r="CS33" s="656"/>
      <c r="CT33" s="656"/>
      <c r="CU33" s="656"/>
      <c r="CV33" s="656"/>
      <c r="CW33" s="656"/>
      <c r="CX33" s="656"/>
      <c r="CY33" s="657"/>
      <c r="CZ33" s="628">
        <v>61.9</v>
      </c>
      <c r="DA33" s="654"/>
      <c r="DB33" s="654"/>
      <c r="DC33" s="658"/>
      <c r="DD33" s="632">
        <v>1464341</v>
      </c>
      <c r="DE33" s="656"/>
      <c r="DF33" s="656"/>
      <c r="DG33" s="656"/>
      <c r="DH33" s="656"/>
      <c r="DI33" s="656"/>
      <c r="DJ33" s="656"/>
      <c r="DK33" s="657"/>
      <c r="DL33" s="632">
        <v>1242714</v>
      </c>
      <c r="DM33" s="656"/>
      <c r="DN33" s="656"/>
      <c r="DO33" s="656"/>
      <c r="DP33" s="656"/>
      <c r="DQ33" s="656"/>
      <c r="DR33" s="656"/>
      <c r="DS33" s="656"/>
      <c r="DT33" s="656"/>
      <c r="DU33" s="656"/>
      <c r="DV33" s="657"/>
      <c r="DW33" s="628">
        <v>53.3</v>
      </c>
      <c r="DX33" s="654"/>
      <c r="DY33" s="654"/>
      <c r="DZ33" s="654"/>
      <c r="EA33" s="654"/>
      <c r="EB33" s="654"/>
      <c r="EC33" s="655"/>
    </row>
    <row r="34" spans="2:133" ht="11.25" customHeight="1" x14ac:dyDescent="0.15">
      <c r="B34" s="620" t="s">
        <v>321</v>
      </c>
      <c r="C34" s="621"/>
      <c r="D34" s="621"/>
      <c r="E34" s="621"/>
      <c r="F34" s="621"/>
      <c r="G34" s="621"/>
      <c r="H34" s="621"/>
      <c r="I34" s="621"/>
      <c r="J34" s="621"/>
      <c r="K34" s="621"/>
      <c r="L34" s="621"/>
      <c r="M34" s="621"/>
      <c r="N34" s="621"/>
      <c r="O34" s="621"/>
      <c r="P34" s="621"/>
      <c r="Q34" s="622"/>
      <c r="R34" s="623">
        <v>138742</v>
      </c>
      <c r="S34" s="624"/>
      <c r="T34" s="624"/>
      <c r="U34" s="624"/>
      <c r="V34" s="624"/>
      <c r="W34" s="624"/>
      <c r="X34" s="624"/>
      <c r="Y34" s="625"/>
      <c r="Z34" s="626">
        <v>3.6</v>
      </c>
      <c r="AA34" s="626"/>
      <c r="AB34" s="626"/>
      <c r="AC34" s="626"/>
      <c r="AD34" s="627" t="s">
        <v>228</v>
      </c>
      <c r="AE34" s="627"/>
      <c r="AF34" s="627"/>
      <c r="AG34" s="627"/>
      <c r="AH34" s="627"/>
      <c r="AI34" s="627"/>
      <c r="AJ34" s="627"/>
      <c r="AK34" s="627"/>
      <c r="AL34" s="628" t="s">
        <v>228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918453</v>
      </c>
      <c r="CS34" s="624"/>
      <c r="CT34" s="624"/>
      <c r="CU34" s="624"/>
      <c r="CV34" s="624"/>
      <c r="CW34" s="624"/>
      <c r="CX34" s="624"/>
      <c r="CY34" s="625"/>
      <c r="CZ34" s="628">
        <v>24.8</v>
      </c>
      <c r="DA34" s="654"/>
      <c r="DB34" s="654"/>
      <c r="DC34" s="658"/>
      <c r="DD34" s="632">
        <v>706923</v>
      </c>
      <c r="DE34" s="624"/>
      <c r="DF34" s="624"/>
      <c r="DG34" s="624"/>
      <c r="DH34" s="624"/>
      <c r="DI34" s="624"/>
      <c r="DJ34" s="624"/>
      <c r="DK34" s="625"/>
      <c r="DL34" s="632">
        <v>649364</v>
      </c>
      <c r="DM34" s="624"/>
      <c r="DN34" s="624"/>
      <c r="DO34" s="624"/>
      <c r="DP34" s="624"/>
      <c r="DQ34" s="624"/>
      <c r="DR34" s="624"/>
      <c r="DS34" s="624"/>
      <c r="DT34" s="624"/>
      <c r="DU34" s="624"/>
      <c r="DV34" s="625"/>
      <c r="DW34" s="628">
        <v>27.8</v>
      </c>
      <c r="DX34" s="654"/>
      <c r="DY34" s="654"/>
      <c r="DZ34" s="654"/>
      <c r="EA34" s="654"/>
      <c r="EB34" s="654"/>
      <c r="EC34" s="655"/>
    </row>
    <row r="35" spans="2:133" ht="11.25" customHeight="1" x14ac:dyDescent="0.15">
      <c r="B35" s="620" t="s">
        <v>323</v>
      </c>
      <c r="C35" s="621"/>
      <c r="D35" s="621"/>
      <c r="E35" s="621"/>
      <c r="F35" s="621"/>
      <c r="G35" s="621"/>
      <c r="H35" s="621"/>
      <c r="I35" s="621"/>
      <c r="J35" s="621"/>
      <c r="K35" s="621"/>
      <c r="L35" s="621"/>
      <c r="M35" s="621"/>
      <c r="N35" s="621"/>
      <c r="O35" s="621"/>
      <c r="P35" s="621"/>
      <c r="Q35" s="622"/>
      <c r="R35" s="623">
        <v>75800</v>
      </c>
      <c r="S35" s="624"/>
      <c r="T35" s="624"/>
      <c r="U35" s="624"/>
      <c r="V35" s="624"/>
      <c r="W35" s="624"/>
      <c r="X35" s="624"/>
      <c r="Y35" s="625"/>
      <c r="Z35" s="626">
        <v>1.9</v>
      </c>
      <c r="AA35" s="626"/>
      <c r="AB35" s="626"/>
      <c r="AC35" s="626"/>
      <c r="AD35" s="627" t="s">
        <v>228</v>
      </c>
      <c r="AE35" s="627"/>
      <c r="AF35" s="627"/>
      <c r="AG35" s="627"/>
      <c r="AH35" s="627"/>
      <c r="AI35" s="627"/>
      <c r="AJ35" s="627"/>
      <c r="AK35" s="627"/>
      <c r="AL35" s="628" t="s">
        <v>228</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54610</v>
      </c>
      <c r="CS35" s="656"/>
      <c r="CT35" s="656"/>
      <c r="CU35" s="656"/>
      <c r="CV35" s="656"/>
      <c r="CW35" s="656"/>
      <c r="CX35" s="656"/>
      <c r="CY35" s="657"/>
      <c r="CZ35" s="628">
        <v>1.5</v>
      </c>
      <c r="DA35" s="654"/>
      <c r="DB35" s="654"/>
      <c r="DC35" s="658"/>
      <c r="DD35" s="632">
        <v>49898</v>
      </c>
      <c r="DE35" s="656"/>
      <c r="DF35" s="656"/>
      <c r="DG35" s="656"/>
      <c r="DH35" s="656"/>
      <c r="DI35" s="656"/>
      <c r="DJ35" s="656"/>
      <c r="DK35" s="657"/>
      <c r="DL35" s="632">
        <v>49898</v>
      </c>
      <c r="DM35" s="656"/>
      <c r="DN35" s="656"/>
      <c r="DO35" s="656"/>
      <c r="DP35" s="656"/>
      <c r="DQ35" s="656"/>
      <c r="DR35" s="656"/>
      <c r="DS35" s="656"/>
      <c r="DT35" s="656"/>
      <c r="DU35" s="656"/>
      <c r="DV35" s="657"/>
      <c r="DW35" s="628">
        <v>2.1</v>
      </c>
      <c r="DX35" s="654"/>
      <c r="DY35" s="654"/>
      <c r="DZ35" s="654"/>
      <c r="EA35" s="654"/>
      <c r="EB35" s="654"/>
      <c r="EC35" s="655"/>
    </row>
    <row r="36" spans="2:133" ht="11.25" customHeight="1" x14ac:dyDescent="0.15">
      <c r="B36" s="620" t="s">
        <v>327</v>
      </c>
      <c r="C36" s="621"/>
      <c r="D36" s="621"/>
      <c r="E36" s="621"/>
      <c r="F36" s="621"/>
      <c r="G36" s="621"/>
      <c r="H36" s="621"/>
      <c r="I36" s="621"/>
      <c r="J36" s="621"/>
      <c r="K36" s="621"/>
      <c r="L36" s="621"/>
      <c r="M36" s="621"/>
      <c r="N36" s="621"/>
      <c r="O36" s="621"/>
      <c r="P36" s="621"/>
      <c r="Q36" s="622"/>
      <c r="R36" s="623">
        <v>234457</v>
      </c>
      <c r="S36" s="624"/>
      <c r="T36" s="624"/>
      <c r="U36" s="624"/>
      <c r="V36" s="624"/>
      <c r="W36" s="624"/>
      <c r="X36" s="624"/>
      <c r="Y36" s="625"/>
      <c r="Z36" s="626">
        <v>6</v>
      </c>
      <c r="AA36" s="626"/>
      <c r="AB36" s="626"/>
      <c r="AC36" s="626"/>
      <c r="AD36" s="627" t="s">
        <v>137</v>
      </c>
      <c r="AE36" s="627"/>
      <c r="AF36" s="627"/>
      <c r="AG36" s="627"/>
      <c r="AH36" s="627"/>
      <c r="AI36" s="627"/>
      <c r="AJ36" s="627"/>
      <c r="AK36" s="627"/>
      <c r="AL36" s="628" t="s">
        <v>228</v>
      </c>
      <c r="AM36" s="629"/>
      <c r="AN36" s="629"/>
      <c r="AO36" s="630"/>
      <c r="AP36" s="222"/>
      <c r="AQ36" s="689" t="s">
        <v>328</v>
      </c>
      <c r="AR36" s="690"/>
      <c r="AS36" s="690"/>
      <c r="AT36" s="690"/>
      <c r="AU36" s="690"/>
      <c r="AV36" s="690"/>
      <c r="AW36" s="690"/>
      <c r="AX36" s="690"/>
      <c r="AY36" s="691"/>
      <c r="AZ36" s="612">
        <v>144398</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12082</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966435</v>
      </c>
      <c r="CS36" s="624"/>
      <c r="CT36" s="624"/>
      <c r="CU36" s="624"/>
      <c r="CV36" s="624"/>
      <c r="CW36" s="624"/>
      <c r="CX36" s="624"/>
      <c r="CY36" s="625"/>
      <c r="CZ36" s="628">
        <v>26.1</v>
      </c>
      <c r="DA36" s="654"/>
      <c r="DB36" s="654"/>
      <c r="DC36" s="658"/>
      <c r="DD36" s="632">
        <v>524821</v>
      </c>
      <c r="DE36" s="624"/>
      <c r="DF36" s="624"/>
      <c r="DG36" s="624"/>
      <c r="DH36" s="624"/>
      <c r="DI36" s="624"/>
      <c r="DJ36" s="624"/>
      <c r="DK36" s="625"/>
      <c r="DL36" s="632">
        <v>418824</v>
      </c>
      <c r="DM36" s="624"/>
      <c r="DN36" s="624"/>
      <c r="DO36" s="624"/>
      <c r="DP36" s="624"/>
      <c r="DQ36" s="624"/>
      <c r="DR36" s="624"/>
      <c r="DS36" s="624"/>
      <c r="DT36" s="624"/>
      <c r="DU36" s="624"/>
      <c r="DV36" s="625"/>
      <c r="DW36" s="628">
        <v>17.899999999999999</v>
      </c>
      <c r="DX36" s="654"/>
      <c r="DY36" s="654"/>
      <c r="DZ36" s="654"/>
      <c r="EA36" s="654"/>
      <c r="EB36" s="654"/>
      <c r="EC36" s="655"/>
    </row>
    <row r="37" spans="2:133" ht="11.25" customHeight="1" x14ac:dyDescent="0.15">
      <c r="B37" s="620" t="s">
        <v>331</v>
      </c>
      <c r="C37" s="621"/>
      <c r="D37" s="621"/>
      <c r="E37" s="621"/>
      <c r="F37" s="621"/>
      <c r="G37" s="621"/>
      <c r="H37" s="621"/>
      <c r="I37" s="621"/>
      <c r="J37" s="621"/>
      <c r="K37" s="621"/>
      <c r="L37" s="621"/>
      <c r="M37" s="621"/>
      <c r="N37" s="621"/>
      <c r="O37" s="621"/>
      <c r="P37" s="621"/>
      <c r="Q37" s="622"/>
      <c r="R37" s="623">
        <v>97657</v>
      </c>
      <c r="S37" s="624"/>
      <c r="T37" s="624"/>
      <c r="U37" s="624"/>
      <c r="V37" s="624"/>
      <c r="W37" s="624"/>
      <c r="X37" s="624"/>
      <c r="Y37" s="625"/>
      <c r="Z37" s="626">
        <v>2.5</v>
      </c>
      <c r="AA37" s="626"/>
      <c r="AB37" s="626"/>
      <c r="AC37" s="626"/>
      <c r="AD37" s="627">
        <v>7015</v>
      </c>
      <c r="AE37" s="627"/>
      <c r="AF37" s="627"/>
      <c r="AG37" s="627"/>
      <c r="AH37" s="627"/>
      <c r="AI37" s="627"/>
      <c r="AJ37" s="627"/>
      <c r="AK37" s="627"/>
      <c r="AL37" s="628">
        <v>0.3</v>
      </c>
      <c r="AM37" s="629"/>
      <c r="AN37" s="629"/>
      <c r="AO37" s="630"/>
      <c r="AQ37" s="686" t="s">
        <v>332</v>
      </c>
      <c r="AR37" s="687"/>
      <c r="AS37" s="687"/>
      <c r="AT37" s="687"/>
      <c r="AU37" s="687"/>
      <c r="AV37" s="687"/>
      <c r="AW37" s="687"/>
      <c r="AX37" s="687"/>
      <c r="AY37" s="688"/>
      <c r="AZ37" s="623">
        <v>17435</v>
      </c>
      <c r="BA37" s="624"/>
      <c r="BB37" s="624"/>
      <c r="BC37" s="624"/>
      <c r="BD37" s="656"/>
      <c r="BE37" s="656"/>
      <c r="BF37" s="678"/>
      <c r="BG37" s="620" t="s">
        <v>333</v>
      </c>
      <c r="BH37" s="621"/>
      <c r="BI37" s="621"/>
      <c r="BJ37" s="621"/>
      <c r="BK37" s="621"/>
      <c r="BL37" s="621"/>
      <c r="BM37" s="621"/>
      <c r="BN37" s="621"/>
      <c r="BO37" s="621"/>
      <c r="BP37" s="621"/>
      <c r="BQ37" s="621"/>
      <c r="BR37" s="621"/>
      <c r="BS37" s="621"/>
      <c r="BT37" s="621"/>
      <c r="BU37" s="622"/>
      <c r="BV37" s="623">
        <v>12082</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221353</v>
      </c>
      <c r="CS37" s="656"/>
      <c r="CT37" s="656"/>
      <c r="CU37" s="656"/>
      <c r="CV37" s="656"/>
      <c r="CW37" s="656"/>
      <c r="CX37" s="656"/>
      <c r="CY37" s="657"/>
      <c r="CZ37" s="628">
        <v>6</v>
      </c>
      <c r="DA37" s="654"/>
      <c r="DB37" s="654"/>
      <c r="DC37" s="658"/>
      <c r="DD37" s="632">
        <v>221282</v>
      </c>
      <c r="DE37" s="656"/>
      <c r="DF37" s="656"/>
      <c r="DG37" s="656"/>
      <c r="DH37" s="656"/>
      <c r="DI37" s="656"/>
      <c r="DJ37" s="656"/>
      <c r="DK37" s="657"/>
      <c r="DL37" s="632">
        <v>221282</v>
      </c>
      <c r="DM37" s="656"/>
      <c r="DN37" s="656"/>
      <c r="DO37" s="656"/>
      <c r="DP37" s="656"/>
      <c r="DQ37" s="656"/>
      <c r="DR37" s="656"/>
      <c r="DS37" s="656"/>
      <c r="DT37" s="656"/>
      <c r="DU37" s="656"/>
      <c r="DV37" s="657"/>
      <c r="DW37" s="628">
        <v>9.5</v>
      </c>
      <c r="DX37" s="654"/>
      <c r="DY37" s="654"/>
      <c r="DZ37" s="654"/>
      <c r="EA37" s="654"/>
      <c r="EB37" s="654"/>
      <c r="EC37" s="655"/>
    </row>
    <row r="38" spans="2:133" ht="11.25" customHeight="1" x14ac:dyDescent="0.15">
      <c r="B38" s="620" t="s">
        <v>335</v>
      </c>
      <c r="C38" s="621"/>
      <c r="D38" s="621"/>
      <c r="E38" s="621"/>
      <c r="F38" s="621"/>
      <c r="G38" s="621"/>
      <c r="H38" s="621"/>
      <c r="I38" s="621"/>
      <c r="J38" s="621"/>
      <c r="K38" s="621"/>
      <c r="L38" s="621"/>
      <c r="M38" s="621"/>
      <c r="N38" s="621"/>
      <c r="O38" s="621"/>
      <c r="P38" s="621"/>
      <c r="Q38" s="622"/>
      <c r="R38" s="623">
        <v>86832</v>
      </c>
      <c r="S38" s="624"/>
      <c r="T38" s="624"/>
      <c r="U38" s="624"/>
      <c r="V38" s="624"/>
      <c r="W38" s="624"/>
      <c r="X38" s="624"/>
      <c r="Y38" s="625"/>
      <c r="Z38" s="626">
        <v>2.2000000000000002</v>
      </c>
      <c r="AA38" s="626"/>
      <c r="AB38" s="626"/>
      <c r="AC38" s="626"/>
      <c r="AD38" s="627" t="s">
        <v>128</v>
      </c>
      <c r="AE38" s="627"/>
      <c r="AF38" s="627"/>
      <c r="AG38" s="627"/>
      <c r="AH38" s="627"/>
      <c r="AI38" s="627"/>
      <c r="AJ38" s="627"/>
      <c r="AK38" s="627"/>
      <c r="AL38" s="628" t="s">
        <v>245</v>
      </c>
      <c r="AM38" s="629"/>
      <c r="AN38" s="629"/>
      <c r="AO38" s="630"/>
      <c r="AQ38" s="686" t="s">
        <v>336</v>
      </c>
      <c r="AR38" s="687"/>
      <c r="AS38" s="687"/>
      <c r="AT38" s="687"/>
      <c r="AU38" s="687"/>
      <c r="AV38" s="687"/>
      <c r="AW38" s="687"/>
      <c r="AX38" s="687"/>
      <c r="AY38" s="688"/>
      <c r="AZ38" s="623">
        <v>10295</v>
      </c>
      <c r="BA38" s="624"/>
      <c r="BB38" s="624"/>
      <c r="BC38" s="624"/>
      <c r="BD38" s="656"/>
      <c r="BE38" s="656"/>
      <c r="BF38" s="678"/>
      <c r="BG38" s="620" t="s">
        <v>337</v>
      </c>
      <c r="BH38" s="621"/>
      <c r="BI38" s="621"/>
      <c r="BJ38" s="621"/>
      <c r="BK38" s="621"/>
      <c r="BL38" s="621"/>
      <c r="BM38" s="621"/>
      <c r="BN38" s="621"/>
      <c r="BO38" s="621"/>
      <c r="BP38" s="621"/>
      <c r="BQ38" s="621"/>
      <c r="BR38" s="621"/>
      <c r="BS38" s="621"/>
      <c r="BT38" s="621"/>
      <c r="BU38" s="622"/>
      <c r="BV38" s="623">
        <v>584</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144398</v>
      </c>
      <c r="CS38" s="624"/>
      <c r="CT38" s="624"/>
      <c r="CU38" s="624"/>
      <c r="CV38" s="624"/>
      <c r="CW38" s="624"/>
      <c r="CX38" s="624"/>
      <c r="CY38" s="625"/>
      <c r="CZ38" s="628">
        <v>3.9</v>
      </c>
      <c r="DA38" s="654"/>
      <c r="DB38" s="654"/>
      <c r="DC38" s="658"/>
      <c r="DD38" s="632">
        <v>124628</v>
      </c>
      <c r="DE38" s="624"/>
      <c r="DF38" s="624"/>
      <c r="DG38" s="624"/>
      <c r="DH38" s="624"/>
      <c r="DI38" s="624"/>
      <c r="DJ38" s="624"/>
      <c r="DK38" s="625"/>
      <c r="DL38" s="632">
        <v>124628</v>
      </c>
      <c r="DM38" s="624"/>
      <c r="DN38" s="624"/>
      <c r="DO38" s="624"/>
      <c r="DP38" s="624"/>
      <c r="DQ38" s="624"/>
      <c r="DR38" s="624"/>
      <c r="DS38" s="624"/>
      <c r="DT38" s="624"/>
      <c r="DU38" s="624"/>
      <c r="DV38" s="625"/>
      <c r="DW38" s="628">
        <v>5.3</v>
      </c>
      <c r="DX38" s="654"/>
      <c r="DY38" s="654"/>
      <c r="DZ38" s="654"/>
      <c r="EA38" s="654"/>
      <c r="EB38" s="654"/>
      <c r="EC38" s="655"/>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128</v>
      </c>
      <c r="S39" s="624"/>
      <c r="T39" s="624"/>
      <c r="U39" s="624"/>
      <c r="V39" s="624"/>
      <c r="W39" s="624"/>
      <c r="X39" s="624"/>
      <c r="Y39" s="625"/>
      <c r="Z39" s="626" t="s">
        <v>228</v>
      </c>
      <c r="AA39" s="626"/>
      <c r="AB39" s="626"/>
      <c r="AC39" s="626"/>
      <c r="AD39" s="627" t="s">
        <v>228</v>
      </c>
      <c r="AE39" s="627"/>
      <c r="AF39" s="627"/>
      <c r="AG39" s="627"/>
      <c r="AH39" s="627"/>
      <c r="AI39" s="627"/>
      <c r="AJ39" s="627"/>
      <c r="AK39" s="627"/>
      <c r="AL39" s="628" t="s">
        <v>128</v>
      </c>
      <c r="AM39" s="629"/>
      <c r="AN39" s="629"/>
      <c r="AO39" s="630"/>
      <c r="AQ39" s="686" t="s">
        <v>340</v>
      </c>
      <c r="AR39" s="687"/>
      <c r="AS39" s="687"/>
      <c r="AT39" s="687"/>
      <c r="AU39" s="687"/>
      <c r="AV39" s="687"/>
      <c r="AW39" s="687"/>
      <c r="AX39" s="687"/>
      <c r="AY39" s="688"/>
      <c r="AZ39" s="623">
        <v>832</v>
      </c>
      <c r="BA39" s="624"/>
      <c r="BB39" s="624"/>
      <c r="BC39" s="624"/>
      <c r="BD39" s="656"/>
      <c r="BE39" s="656"/>
      <c r="BF39" s="678"/>
      <c r="BG39" s="620" t="s">
        <v>341</v>
      </c>
      <c r="BH39" s="621"/>
      <c r="BI39" s="621"/>
      <c r="BJ39" s="621"/>
      <c r="BK39" s="621"/>
      <c r="BL39" s="621"/>
      <c r="BM39" s="621"/>
      <c r="BN39" s="621"/>
      <c r="BO39" s="621"/>
      <c r="BP39" s="621"/>
      <c r="BQ39" s="621"/>
      <c r="BR39" s="621"/>
      <c r="BS39" s="621"/>
      <c r="BT39" s="621"/>
      <c r="BU39" s="622"/>
      <c r="BV39" s="623">
        <v>1579</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195313</v>
      </c>
      <c r="CS39" s="656"/>
      <c r="CT39" s="656"/>
      <c r="CU39" s="656"/>
      <c r="CV39" s="656"/>
      <c r="CW39" s="656"/>
      <c r="CX39" s="656"/>
      <c r="CY39" s="657"/>
      <c r="CZ39" s="628">
        <v>5.3</v>
      </c>
      <c r="DA39" s="654"/>
      <c r="DB39" s="654"/>
      <c r="DC39" s="658"/>
      <c r="DD39" s="632">
        <v>57871</v>
      </c>
      <c r="DE39" s="656"/>
      <c r="DF39" s="656"/>
      <c r="DG39" s="656"/>
      <c r="DH39" s="656"/>
      <c r="DI39" s="656"/>
      <c r="DJ39" s="656"/>
      <c r="DK39" s="657"/>
      <c r="DL39" s="632" t="s">
        <v>245</v>
      </c>
      <c r="DM39" s="656"/>
      <c r="DN39" s="656"/>
      <c r="DO39" s="656"/>
      <c r="DP39" s="656"/>
      <c r="DQ39" s="656"/>
      <c r="DR39" s="656"/>
      <c r="DS39" s="656"/>
      <c r="DT39" s="656"/>
      <c r="DU39" s="656"/>
      <c r="DV39" s="657"/>
      <c r="DW39" s="628" t="s">
        <v>137</v>
      </c>
      <c r="DX39" s="654"/>
      <c r="DY39" s="654"/>
      <c r="DZ39" s="654"/>
      <c r="EA39" s="654"/>
      <c r="EB39" s="654"/>
      <c r="EC39" s="655"/>
    </row>
    <row r="40" spans="2:133" ht="11.25" customHeight="1" x14ac:dyDescent="0.15">
      <c r="B40" s="620" t="s">
        <v>343</v>
      </c>
      <c r="C40" s="621"/>
      <c r="D40" s="621"/>
      <c r="E40" s="621"/>
      <c r="F40" s="621"/>
      <c r="G40" s="621"/>
      <c r="H40" s="621"/>
      <c r="I40" s="621"/>
      <c r="J40" s="621"/>
      <c r="K40" s="621"/>
      <c r="L40" s="621"/>
      <c r="M40" s="621"/>
      <c r="N40" s="621"/>
      <c r="O40" s="621"/>
      <c r="P40" s="621"/>
      <c r="Q40" s="622"/>
      <c r="R40" s="623">
        <v>27332</v>
      </c>
      <c r="S40" s="624"/>
      <c r="T40" s="624"/>
      <c r="U40" s="624"/>
      <c r="V40" s="624"/>
      <c r="W40" s="624"/>
      <c r="X40" s="624"/>
      <c r="Y40" s="625"/>
      <c r="Z40" s="626">
        <v>0.7</v>
      </c>
      <c r="AA40" s="626"/>
      <c r="AB40" s="626"/>
      <c r="AC40" s="626"/>
      <c r="AD40" s="627" t="s">
        <v>128</v>
      </c>
      <c r="AE40" s="627"/>
      <c r="AF40" s="627"/>
      <c r="AG40" s="627"/>
      <c r="AH40" s="627"/>
      <c r="AI40" s="627"/>
      <c r="AJ40" s="627"/>
      <c r="AK40" s="627"/>
      <c r="AL40" s="628" t="s">
        <v>245</v>
      </c>
      <c r="AM40" s="629"/>
      <c r="AN40" s="629"/>
      <c r="AO40" s="630"/>
      <c r="AQ40" s="686" t="s">
        <v>344</v>
      </c>
      <c r="AR40" s="687"/>
      <c r="AS40" s="687"/>
      <c r="AT40" s="687"/>
      <c r="AU40" s="687"/>
      <c r="AV40" s="687"/>
      <c r="AW40" s="687"/>
      <c r="AX40" s="687"/>
      <c r="AY40" s="688"/>
      <c r="AZ40" s="623" t="s">
        <v>128</v>
      </c>
      <c r="BA40" s="624"/>
      <c r="BB40" s="624"/>
      <c r="BC40" s="624"/>
      <c r="BD40" s="656"/>
      <c r="BE40" s="656"/>
      <c r="BF40" s="678"/>
      <c r="BG40" s="671" t="s">
        <v>345</v>
      </c>
      <c r="BH40" s="672"/>
      <c r="BI40" s="672"/>
      <c r="BJ40" s="672"/>
      <c r="BK40" s="672"/>
      <c r="BL40" s="223"/>
      <c r="BM40" s="621" t="s">
        <v>346</v>
      </c>
      <c r="BN40" s="621"/>
      <c r="BO40" s="621"/>
      <c r="BP40" s="621"/>
      <c r="BQ40" s="621"/>
      <c r="BR40" s="621"/>
      <c r="BS40" s="621"/>
      <c r="BT40" s="621"/>
      <c r="BU40" s="622"/>
      <c r="BV40" s="623">
        <v>241</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15000</v>
      </c>
      <c r="CS40" s="624"/>
      <c r="CT40" s="624"/>
      <c r="CU40" s="624"/>
      <c r="CV40" s="624"/>
      <c r="CW40" s="624"/>
      <c r="CX40" s="624"/>
      <c r="CY40" s="625"/>
      <c r="CZ40" s="628">
        <v>0.4</v>
      </c>
      <c r="DA40" s="654"/>
      <c r="DB40" s="654"/>
      <c r="DC40" s="658"/>
      <c r="DD40" s="632">
        <v>200</v>
      </c>
      <c r="DE40" s="624"/>
      <c r="DF40" s="624"/>
      <c r="DG40" s="624"/>
      <c r="DH40" s="624"/>
      <c r="DI40" s="624"/>
      <c r="DJ40" s="624"/>
      <c r="DK40" s="625"/>
      <c r="DL40" s="632" t="s">
        <v>228</v>
      </c>
      <c r="DM40" s="624"/>
      <c r="DN40" s="624"/>
      <c r="DO40" s="624"/>
      <c r="DP40" s="624"/>
      <c r="DQ40" s="624"/>
      <c r="DR40" s="624"/>
      <c r="DS40" s="624"/>
      <c r="DT40" s="624"/>
      <c r="DU40" s="624"/>
      <c r="DV40" s="625"/>
      <c r="DW40" s="628" t="s">
        <v>228</v>
      </c>
      <c r="DX40" s="654"/>
      <c r="DY40" s="654"/>
      <c r="DZ40" s="654"/>
      <c r="EA40" s="654"/>
      <c r="EB40" s="654"/>
      <c r="EC40" s="655"/>
    </row>
    <row r="41" spans="2:133" ht="11.25" customHeight="1" x14ac:dyDescent="0.15">
      <c r="B41" s="644" t="s">
        <v>348</v>
      </c>
      <c r="C41" s="645"/>
      <c r="D41" s="645"/>
      <c r="E41" s="645"/>
      <c r="F41" s="645"/>
      <c r="G41" s="645"/>
      <c r="H41" s="645"/>
      <c r="I41" s="645"/>
      <c r="J41" s="645"/>
      <c r="K41" s="645"/>
      <c r="L41" s="645"/>
      <c r="M41" s="645"/>
      <c r="N41" s="645"/>
      <c r="O41" s="645"/>
      <c r="P41" s="645"/>
      <c r="Q41" s="646"/>
      <c r="R41" s="695">
        <v>3901563</v>
      </c>
      <c r="S41" s="696"/>
      <c r="T41" s="696"/>
      <c r="U41" s="696"/>
      <c r="V41" s="696"/>
      <c r="W41" s="696"/>
      <c r="X41" s="696"/>
      <c r="Y41" s="700"/>
      <c r="Z41" s="701">
        <v>100</v>
      </c>
      <c r="AA41" s="701"/>
      <c r="AB41" s="701"/>
      <c r="AC41" s="701"/>
      <c r="AD41" s="702">
        <v>2306334</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29134</v>
      </c>
      <c r="BA41" s="624"/>
      <c r="BB41" s="624"/>
      <c r="BC41" s="624"/>
      <c r="BD41" s="656"/>
      <c r="BE41" s="656"/>
      <c r="BF41" s="678"/>
      <c r="BG41" s="671"/>
      <c r="BH41" s="672"/>
      <c r="BI41" s="672"/>
      <c r="BJ41" s="672"/>
      <c r="BK41" s="672"/>
      <c r="BL41" s="223"/>
      <c r="BM41" s="621" t="s">
        <v>350</v>
      </c>
      <c r="BN41" s="621"/>
      <c r="BO41" s="621"/>
      <c r="BP41" s="621"/>
      <c r="BQ41" s="621"/>
      <c r="BR41" s="621"/>
      <c r="BS41" s="621"/>
      <c r="BT41" s="621"/>
      <c r="BU41" s="622"/>
      <c r="BV41" s="623" t="s">
        <v>228</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228</v>
      </c>
      <c r="CS41" s="656"/>
      <c r="CT41" s="656"/>
      <c r="CU41" s="656"/>
      <c r="CV41" s="656"/>
      <c r="CW41" s="656"/>
      <c r="CX41" s="656"/>
      <c r="CY41" s="657"/>
      <c r="CZ41" s="628" t="s">
        <v>128</v>
      </c>
      <c r="DA41" s="654"/>
      <c r="DB41" s="654"/>
      <c r="DC41" s="658"/>
      <c r="DD41" s="632" t="s">
        <v>128</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352</v>
      </c>
      <c r="AR42" s="693"/>
      <c r="AS42" s="693"/>
      <c r="AT42" s="693"/>
      <c r="AU42" s="693"/>
      <c r="AV42" s="693"/>
      <c r="AW42" s="693"/>
      <c r="AX42" s="693"/>
      <c r="AY42" s="694"/>
      <c r="AZ42" s="695">
        <v>86702</v>
      </c>
      <c r="BA42" s="696"/>
      <c r="BB42" s="696"/>
      <c r="BC42" s="696"/>
      <c r="BD42" s="682"/>
      <c r="BE42" s="682"/>
      <c r="BF42" s="684"/>
      <c r="BG42" s="673"/>
      <c r="BH42" s="674"/>
      <c r="BI42" s="674"/>
      <c r="BJ42" s="674"/>
      <c r="BK42" s="674"/>
      <c r="BL42" s="224"/>
      <c r="BM42" s="645" t="s">
        <v>353</v>
      </c>
      <c r="BN42" s="645"/>
      <c r="BO42" s="645"/>
      <c r="BP42" s="645"/>
      <c r="BQ42" s="645"/>
      <c r="BR42" s="645"/>
      <c r="BS42" s="645"/>
      <c r="BT42" s="645"/>
      <c r="BU42" s="646"/>
      <c r="BV42" s="695">
        <v>248</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287224</v>
      </c>
      <c r="CS42" s="656"/>
      <c r="CT42" s="656"/>
      <c r="CU42" s="656"/>
      <c r="CV42" s="656"/>
      <c r="CW42" s="656"/>
      <c r="CX42" s="656"/>
      <c r="CY42" s="657"/>
      <c r="CZ42" s="628">
        <v>7.7</v>
      </c>
      <c r="DA42" s="654"/>
      <c r="DB42" s="654"/>
      <c r="DC42" s="658"/>
      <c r="DD42" s="632">
        <v>151661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355</v>
      </c>
      <c r="CD43" s="620" t="s">
        <v>356</v>
      </c>
      <c r="CE43" s="621"/>
      <c r="CF43" s="621"/>
      <c r="CG43" s="621"/>
      <c r="CH43" s="621"/>
      <c r="CI43" s="621"/>
      <c r="CJ43" s="621"/>
      <c r="CK43" s="621"/>
      <c r="CL43" s="621"/>
      <c r="CM43" s="621"/>
      <c r="CN43" s="621"/>
      <c r="CO43" s="621"/>
      <c r="CP43" s="621"/>
      <c r="CQ43" s="622"/>
      <c r="CR43" s="623">
        <v>5718</v>
      </c>
      <c r="CS43" s="656"/>
      <c r="CT43" s="656"/>
      <c r="CU43" s="656"/>
      <c r="CV43" s="656"/>
      <c r="CW43" s="656"/>
      <c r="CX43" s="656"/>
      <c r="CY43" s="657"/>
      <c r="CZ43" s="628">
        <v>0.2</v>
      </c>
      <c r="DA43" s="654"/>
      <c r="DB43" s="654"/>
      <c r="DC43" s="658"/>
      <c r="DD43" s="632">
        <v>5718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358</v>
      </c>
      <c r="CG44" s="621"/>
      <c r="CH44" s="621"/>
      <c r="CI44" s="621"/>
      <c r="CJ44" s="621"/>
      <c r="CK44" s="621"/>
      <c r="CL44" s="621"/>
      <c r="CM44" s="621"/>
      <c r="CN44" s="621"/>
      <c r="CO44" s="621"/>
      <c r="CP44" s="621"/>
      <c r="CQ44" s="622"/>
      <c r="CR44" s="623">
        <v>279470</v>
      </c>
      <c r="CS44" s="624"/>
      <c r="CT44" s="624"/>
      <c r="CU44" s="624"/>
      <c r="CV44" s="624"/>
      <c r="CW44" s="624"/>
      <c r="CX44" s="624"/>
      <c r="CY44" s="625"/>
      <c r="CZ44" s="628">
        <v>7.5</v>
      </c>
      <c r="DA44" s="629"/>
      <c r="DB44" s="629"/>
      <c r="DC44" s="635"/>
      <c r="DD44" s="632">
        <v>151607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44242</v>
      </c>
      <c r="CS45" s="656"/>
      <c r="CT45" s="656"/>
      <c r="CU45" s="656"/>
      <c r="CV45" s="656"/>
      <c r="CW45" s="656"/>
      <c r="CX45" s="656"/>
      <c r="CY45" s="657"/>
      <c r="CZ45" s="628">
        <v>1.2</v>
      </c>
      <c r="DA45" s="654"/>
      <c r="DB45" s="654"/>
      <c r="DC45" s="658"/>
      <c r="DD45" s="632">
        <v>18543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361</v>
      </c>
      <c r="CG46" s="621"/>
      <c r="CH46" s="621"/>
      <c r="CI46" s="621"/>
      <c r="CJ46" s="621"/>
      <c r="CK46" s="621"/>
      <c r="CL46" s="621"/>
      <c r="CM46" s="621"/>
      <c r="CN46" s="621"/>
      <c r="CO46" s="621"/>
      <c r="CP46" s="621"/>
      <c r="CQ46" s="622"/>
      <c r="CR46" s="623">
        <v>234892</v>
      </c>
      <c r="CS46" s="624"/>
      <c r="CT46" s="624"/>
      <c r="CU46" s="624"/>
      <c r="CV46" s="624"/>
      <c r="CW46" s="624"/>
      <c r="CX46" s="624"/>
      <c r="CY46" s="625"/>
      <c r="CZ46" s="628">
        <v>6.3</v>
      </c>
      <c r="DA46" s="629"/>
      <c r="DB46" s="629"/>
      <c r="DC46" s="635"/>
      <c r="DD46" s="632">
        <v>132728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362</v>
      </c>
      <c r="CG47" s="621"/>
      <c r="CH47" s="621"/>
      <c r="CI47" s="621"/>
      <c r="CJ47" s="621"/>
      <c r="CK47" s="621"/>
      <c r="CL47" s="621"/>
      <c r="CM47" s="621"/>
      <c r="CN47" s="621"/>
      <c r="CO47" s="621"/>
      <c r="CP47" s="621"/>
      <c r="CQ47" s="622"/>
      <c r="CR47" s="623">
        <v>7754</v>
      </c>
      <c r="CS47" s="656"/>
      <c r="CT47" s="656"/>
      <c r="CU47" s="656"/>
      <c r="CV47" s="656"/>
      <c r="CW47" s="656"/>
      <c r="CX47" s="656"/>
      <c r="CY47" s="657"/>
      <c r="CZ47" s="628">
        <v>0.2</v>
      </c>
      <c r="DA47" s="654"/>
      <c r="DB47" s="654"/>
      <c r="DC47" s="658"/>
      <c r="DD47" s="632">
        <v>54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363</v>
      </c>
      <c r="CG48" s="621"/>
      <c r="CH48" s="621"/>
      <c r="CI48" s="621"/>
      <c r="CJ48" s="621"/>
      <c r="CK48" s="621"/>
      <c r="CL48" s="621"/>
      <c r="CM48" s="621"/>
      <c r="CN48" s="621"/>
      <c r="CO48" s="621"/>
      <c r="CP48" s="621"/>
      <c r="CQ48" s="622"/>
      <c r="CR48" s="623" t="s">
        <v>228</v>
      </c>
      <c r="CS48" s="624"/>
      <c r="CT48" s="624"/>
      <c r="CU48" s="624"/>
      <c r="CV48" s="624"/>
      <c r="CW48" s="624"/>
      <c r="CX48" s="624"/>
      <c r="CY48" s="625"/>
      <c r="CZ48" s="628" t="s">
        <v>137</v>
      </c>
      <c r="DA48" s="629"/>
      <c r="DB48" s="629"/>
      <c r="DC48" s="635"/>
      <c r="DD48" s="632" t="s">
        <v>128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364</v>
      </c>
      <c r="CE49" s="645"/>
      <c r="CF49" s="645"/>
      <c r="CG49" s="645"/>
      <c r="CH49" s="645"/>
      <c r="CI49" s="645"/>
      <c r="CJ49" s="645"/>
      <c r="CK49" s="645"/>
      <c r="CL49" s="645"/>
      <c r="CM49" s="645"/>
      <c r="CN49" s="645"/>
      <c r="CO49" s="645"/>
      <c r="CP49" s="645"/>
      <c r="CQ49" s="646"/>
      <c r="CR49" s="695">
        <v>3708220</v>
      </c>
      <c r="CS49" s="682"/>
      <c r="CT49" s="682"/>
      <c r="CU49" s="682"/>
      <c r="CV49" s="682"/>
      <c r="CW49" s="682"/>
      <c r="CX49" s="682"/>
      <c r="CY49" s="711"/>
      <c r="CZ49" s="703">
        <v>100</v>
      </c>
      <c r="DA49" s="712"/>
      <c r="DB49" s="712"/>
      <c r="DC49" s="713"/>
      <c r="DD49" s="714">
        <v>2596980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RUAlDlQLzmWUey3yfmuii55iyj8y3q79D5bWttV+caSfADux48sz2hrxFqnGbj9zNcnCU8FSxyhHeIzM8ocvQ==" saltValue="UvmqP8otz3kQVd681KWV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387</v>
      </c>
      <c r="C7" s="750"/>
      <c r="D7" s="750"/>
      <c r="E7" s="750"/>
      <c r="F7" s="750"/>
      <c r="G7" s="750"/>
      <c r="H7" s="750"/>
      <c r="I7" s="750"/>
      <c r="J7" s="750"/>
      <c r="K7" s="750"/>
      <c r="L7" s="750"/>
      <c r="M7" s="750"/>
      <c r="N7" s="750"/>
      <c r="O7" s="750"/>
      <c r="P7" s="751"/>
      <c r="Q7" s="752">
        <v>3848</v>
      </c>
      <c r="R7" s="753"/>
      <c r="S7" s="753"/>
      <c r="T7" s="753"/>
      <c r="U7" s="753"/>
      <c r="V7" s="753">
        <v>3668</v>
      </c>
      <c r="W7" s="753"/>
      <c r="X7" s="753"/>
      <c r="Y7" s="753"/>
      <c r="Z7" s="753"/>
      <c r="AA7" s="753">
        <v>179</v>
      </c>
      <c r="AB7" s="753"/>
      <c r="AC7" s="753"/>
      <c r="AD7" s="753"/>
      <c r="AE7" s="754"/>
      <c r="AF7" s="755">
        <v>174</v>
      </c>
      <c r="AG7" s="756"/>
      <c r="AH7" s="756"/>
      <c r="AI7" s="756"/>
      <c r="AJ7" s="757"/>
      <c r="AK7" s="758" t="s">
        <v>590</v>
      </c>
      <c r="AL7" s="759"/>
      <c r="AM7" s="759"/>
      <c r="AN7" s="759"/>
      <c r="AO7" s="759"/>
      <c r="AP7" s="759">
        <v>3013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599</v>
      </c>
      <c r="BT7" s="747"/>
      <c r="BU7" s="747"/>
      <c r="BV7" s="747"/>
      <c r="BW7" s="747"/>
      <c r="BX7" s="747"/>
      <c r="BY7" s="747"/>
      <c r="BZ7" s="747"/>
      <c r="CA7" s="747"/>
      <c r="CB7" s="747"/>
      <c r="CC7" s="747"/>
      <c r="CD7" s="747"/>
      <c r="CE7" s="747"/>
      <c r="CF7" s="747"/>
      <c r="CG7" s="762"/>
      <c r="CH7" s="743">
        <v>-14</v>
      </c>
      <c r="CI7" s="744"/>
      <c r="CJ7" s="744"/>
      <c r="CK7" s="744"/>
      <c r="CL7" s="745"/>
      <c r="CM7" s="743">
        <v>311</v>
      </c>
      <c r="CN7" s="744"/>
      <c r="CO7" s="744"/>
      <c r="CP7" s="744"/>
      <c r="CQ7" s="745"/>
      <c r="CR7" s="743">
        <v>120</v>
      </c>
      <c r="CS7" s="744"/>
      <c r="CT7" s="744"/>
      <c r="CU7" s="744"/>
      <c r="CV7" s="745"/>
      <c r="CW7" s="743" t="s">
        <v>602</v>
      </c>
      <c r="CX7" s="744"/>
      <c r="CY7" s="744"/>
      <c r="CZ7" s="744"/>
      <c r="DA7" s="745"/>
      <c r="DB7" s="743" t="s">
        <v>602</v>
      </c>
      <c r="DC7" s="744"/>
      <c r="DD7" s="744"/>
      <c r="DE7" s="744"/>
      <c r="DF7" s="745"/>
      <c r="DG7" s="743" t="s">
        <v>602</v>
      </c>
      <c r="DH7" s="744"/>
      <c r="DI7" s="744"/>
      <c r="DJ7" s="744"/>
      <c r="DK7" s="745"/>
      <c r="DL7" s="743" t="s">
        <v>602</v>
      </c>
      <c r="DM7" s="744"/>
      <c r="DN7" s="744"/>
      <c r="DO7" s="744"/>
      <c r="DP7" s="745"/>
      <c r="DQ7" s="743" t="s">
        <v>602</v>
      </c>
      <c r="DR7" s="744"/>
      <c r="DS7" s="744"/>
      <c r="DT7" s="744"/>
      <c r="DU7" s="745"/>
      <c r="DV7" s="746"/>
      <c r="DW7" s="747"/>
      <c r="DX7" s="747"/>
      <c r="DY7" s="747"/>
      <c r="DZ7" s="748"/>
      <c r="EA7" s="234"/>
    </row>
    <row r="8" spans="1:131" s="235" customFormat="1" ht="26.25" customHeight="1" x14ac:dyDescent="0.15">
      <c r="A8" s="238">
        <v>2</v>
      </c>
      <c r="B8" s="780" t="s">
        <v>388</v>
      </c>
      <c r="C8" s="781"/>
      <c r="D8" s="781"/>
      <c r="E8" s="781"/>
      <c r="F8" s="781"/>
      <c r="G8" s="781"/>
      <c r="H8" s="781"/>
      <c r="I8" s="781"/>
      <c r="J8" s="781"/>
      <c r="K8" s="781"/>
      <c r="L8" s="781"/>
      <c r="M8" s="781"/>
      <c r="N8" s="781"/>
      <c r="O8" s="781"/>
      <c r="P8" s="782"/>
      <c r="Q8" s="783">
        <v>69</v>
      </c>
      <c r="R8" s="784"/>
      <c r="S8" s="784"/>
      <c r="T8" s="784"/>
      <c r="U8" s="784"/>
      <c r="V8" s="784">
        <v>55</v>
      </c>
      <c r="W8" s="784"/>
      <c r="X8" s="784"/>
      <c r="Y8" s="784"/>
      <c r="Z8" s="784"/>
      <c r="AA8" s="784">
        <v>14</v>
      </c>
      <c r="AB8" s="784"/>
      <c r="AC8" s="784"/>
      <c r="AD8" s="784"/>
      <c r="AE8" s="785"/>
      <c r="AF8" s="786">
        <v>14</v>
      </c>
      <c r="AG8" s="787"/>
      <c r="AH8" s="787"/>
      <c r="AI8" s="787"/>
      <c r="AJ8" s="788"/>
      <c r="AK8" s="769">
        <v>6</v>
      </c>
      <c r="AL8" s="770"/>
      <c r="AM8" s="770"/>
      <c r="AN8" s="770"/>
      <c r="AO8" s="770"/>
      <c r="AP8" s="770" t="s">
        <v>590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600</v>
      </c>
      <c r="BT8" s="774"/>
      <c r="BU8" s="774"/>
      <c r="BV8" s="774"/>
      <c r="BW8" s="774"/>
      <c r="BX8" s="774"/>
      <c r="BY8" s="774"/>
      <c r="BZ8" s="774"/>
      <c r="CA8" s="774"/>
      <c r="CB8" s="774"/>
      <c r="CC8" s="774"/>
      <c r="CD8" s="774"/>
      <c r="CE8" s="774"/>
      <c r="CF8" s="774"/>
      <c r="CG8" s="775"/>
      <c r="CH8" s="776">
        <v>72</v>
      </c>
      <c r="CI8" s="777"/>
      <c r="CJ8" s="777"/>
      <c r="CK8" s="777"/>
      <c r="CL8" s="778"/>
      <c r="CM8" s="776">
        <v>1747</v>
      </c>
      <c r="CN8" s="777"/>
      <c r="CO8" s="777"/>
      <c r="CP8" s="777"/>
      <c r="CQ8" s="778"/>
      <c r="CR8" s="776">
        <v>100</v>
      </c>
      <c r="CS8" s="777"/>
      <c r="CT8" s="777"/>
      <c r="CU8" s="777"/>
      <c r="CV8" s="778"/>
      <c r="CW8" s="776" t="s">
        <v>602</v>
      </c>
      <c r="CX8" s="777"/>
      <c r="CY8" s="777"/>
      <c r="CZ8" s="777"/>
      <c r="DA8" s="778"/>
      <c r="DB8" s="776" t="s">
        <v>602</v>
      </c>
      <c r="DC8" s="777"/>
      <c r="DD8" s="777"/>
      <c r="DE8" s="777"/>
      <c r="DF8" s="778"/>
      <c r="DG8" s="776" t="s">
        <v>602</v>
      </c>
      <c r="DH8" s="777"/>
      <c r="DI8" s="777"/>
      <c r="DJ8" s="777"/>
      <c r="DK8" s="778"/>
      <c r="DL8" s="776" t="s">
        <v>602</v>
      </c>
      <c r="DM8" s="777"/>
      <c r="DN8" s="777"/>
      <c r="DO8" s="777"/>
      <c r="DP8" s="778"/>
      <c r="DQ8" s="776" t="s">
        <v>602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601</v>
      </c>
      <c r="BT9" s="774"/>
      <c r="BU9" s="774"/>
      <c r="BV9" s="774"/>
      <c r="BW9" s="774"/>
      <c r="BX9" s="774"/>
      <c r="BY9" s="774"/>
      <c r="BZ9" s="774"/>
      <c r="CA9" s="774"/>
      <c r="CB9" s="774"/>
      <c r="CC9" s="774"/>
      <c r="CD9" s="774"/>
      <c r="CE9" s="774"/>
      <c r="CF9" s="774"/>
      <c r="CG9" s="775"/>
      <c r="CH9" s="776">
        <v>36</v>
      </c>
      <c r="CI9" s="777"/>
      <c r="CJ9" s="777"/>
      <c r="CK9" s="777"/>
      <c r="CL9" s="778"/>
      <c r="CM9" s="776">
        <v>415</v>
      </c>
      <c r="CN9" s="777"/>
      <c r="CO9" s="777"/>
      <c r="CP9" s="777"/>
      <c r="CQ9" s="778"/>
      <c r="CR9" s="776">
        <v>40</v>
      </c>
      <c r="CS9" s="777"/>
      <c r="CT9" s="777"/>
      <c r="CU9" s="777"/>
      <c r="CV9" s="778"/>
      <c r="CW9" s="776" t="s">
        <v>602</v>
      </c>
      <c r="CX9" s="777"/>
      <c r="CY9" s="777"/>
      <c r="CZ9" s="777"/>
      <c r="DA9" s="778"/>
      <c r="DB9" s="776" t="s">
        <v>602</v>
      </c>
      <c r="DC9" s="777"/>
      <c r="DD9" s="777"/>
      <c r="DE9" s="777"/>
      <c r="DF9" s="778"/>
      <c r="DG9" s="776" t="s">
        <v>602</v>
      </c>
      <c r="DH9" s="777"/>
      <c r="DI9" s="777"/>
      <c r="DJ9" s="777"/>
      <c r="DK9" s="778"/>
      <c r="DL9" s="776" t="s">
        <v>602</v>
      </c>
      <c r="DM9" s="777"/>
      <c r="DN9" s="777"/>
      <c r="DO9" s="777"/>
      <c r="DP9" s="778"/>
      <c r="DQ9" s="776" t="s">
        <v>602</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390</v>
      </c>
      <c r="B23" s="789" t="s">
        <v>391</v>
      </c>
      <c r="C23" s="790"/>
      <c r="D23" s="790"/>
      <c r="E23" s="790"/>
      <c r="F23" s="790"/>
      <c r="G23" s="790"/>
      <c r="H23" s="790"/>
      <c r="I23" s="790"/>
      <c r="J23" s="790"/>
      <c r="K23" s="790"/>
      <c r="L23" s="790"/>
      <c r="M23" s="790"/>
      <c r="N23" s="790"/>
      <c r="O23" s="790"/>
      <c r="P23" s="791"/>
      <c r="Q23" s="792">
        <v>3902</v>
      </c>
      <c r="R23" s="793"/>
      <c r="S23" s="793"/>
      <c r="T23" s="793"/>
      <c r="U23" s="793"/>
      <c r="V23" s="793">
        <v>3708</v>
      </c>
      <c r="W23" s="793"/>
      <c r="X23" s="793"/>
      <c r="Y23" s="793"/>
      <c r="Z23" s="793"/>
      <c r="AA23" s="793">
        <v>193</v>
      </c>
      <c r="AB23" s="793"/>
      <c r="AC23" s="793"/>
      <c r="AD23" s="793"/>
      <c r="AE23" s="794"/>
      <c r="AF23" s="795">
        <v>188</v>
      </c>
      <c r="AG23" s="793"/>
      <c r="AH23" s="793"/>
      <c r="AI23" s="793"/>
      <c r="AJ23" s="796"/>
      <c r="AK23" s="797"/>
      <c r="AL23" s="798"/>
      <c r="AM23" s="798"/>
      <c r="AN23" s="798"/>
      <c r="AO23" s="798"/>
      <c r="AP23" s="793">
        <v>3013</v>
      </c>
      <c r="AQ23" s="793"/>
      <c r="AR23" s="793"/>
      <c r="AS23" s="793"/>
      <c r="AT23" s="793"/>
      <c r="AU23" s="809"/>
      <c r="AV23" s="809"/>
      <c r="AW23" s="809"/>
      <c r="AX23" s="809"/>
      <c r="AY23" s="810"/>
      <c r="AZ23" s="811" t="s">
        <v>392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370</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403</v>
      </c>
      <c r="C28" s="750"/>
      <c r="D28" s="750"/>
      <c r="E28" s="750"/>
      <c r="F28" s="750"/>
      <c r="G28" s="750"/>
      <c r="H28" s="750"/>
      <c r="I28" s="750"/>
      <c r="J28" s="750"/>
      <c r="K28" s="750"/>
      <c r="L28" s="750"/>
      <c r="M28" s="750"/>
      <c r="N28" s="750"/>
      <c r="O28" s="750"/>
      <c r="P28" s="751"/>
      <c r="Q28" s="822">
        <v>934</v>
      </c>
      <c r="R28" s="823"/>
      <c r="S28" s="823"/>
      <c r="T28" s="823"/>
      <c r="U28" s="823"/>
      <c r="V28" s="823">
        <v>922</v>
      </c>
      <c r="W28" s="823"/>
      <c r="X28" s="823"/>
      <c r="Y28" s="823"/>
      <c r="Z28" s="823"/>
      <c r="AA28" s="823">
        <v>12</v>
      </c>
      <c r="AB28" s="823"/>
      <c r="AC28" s="823"/>
      <c r="AD28" s="823"/>
      <c r="AE28" s="824"/>
      <c r="AF28" s="825">
        <v>12</v>
      </c>
      <c r="AG28" s="823"/>
      <c r="AH28" s="823"/>
      <c r="AI28" s="823"/>
      <c r="AJ28" s="826"/>
      <c r="AK28" s="827">
        <v>17</v>
      </c>
      <c r="AL28" s="828"/>
      <c r="AM28" s="828"/>
      <c r="AN28" s="828"/>
      <c r="AO28" s="828"/>
      <c r="AP28" s="828" t="s">
        <v>590</v>
      </c>
      <c r="AQ28" s="828"/>
      <c r="AR28" s="828"/>
      <c r="AS28" s="828"/>
      <c r="AT28" s="828"/>
      <c r="AU28" s="828" t="s">
        <v>603</v>
      </c>
      <c r="AV28" s="828"/>
      <c r="AW28" s="828"/>
      <c r="AX28" s="828"/>
      <c r="AY28" s="828"/>
      <c r="AZ28" s="829" t="s">
        <v>590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404</v>
      </c>
      <c r="C29" s="781"/>
      <c r="D29" s="781"/>
      <c r="E29" s="781"/>
      <c r="F29" s="781"/>
      <c r="G29" s="781"/>
      <c r="H29" s="781"/>
      <c r="I29" s="781"/>
      <c r="J29" s="781"/>
      <c r="K29" s="781"/>
      <c r="L29" s="781"/>
      <c r="M29" s="781"/>
      <c r="N29" s="781"/>
      <c r="O29" s="781"/>
      <c r="P29" s="782"/>
      <c r="Q29" s="783">
        <v>300</v>
      </c>
      <c r="R29" s="784"/>
      <c r="S29" s="784"/>
      <c r="T29" s="784"/>
      <c r="U29" s="784"/>
      <c r="V29" s="784">
        <v>273</v>
      </c>
      <c r="W29" s="784"/>
      <c r="X29" s="784"/>
      <c r="Y29" s="784"/>
      <c r="Z29" s="784"/>
      <c r="AA29" s="784">
        <v>28</v>
      </c>
      <c r="AB29" s="784"/>
      <c r="AC29" s="784"/>
      <c r="AD29" s="784"/>
      <c r="AE29" s="785"/>
      <c r="AF29" s="786">
        <v>28</v>
      </c>
      <c r="AG29" s="787"/>
      <c r="AH29" s="787"/>
      <c r="AI29" s="787"/>
      <c r="AJ29" s="788"/>
      <c r="AK29" s="834">
        <v>36</v>
      </c>
      <c r="AL29" s="830"/>
      <c r="AM29" s="830"/>
      <c r="AN29" s="830"/>
      <c r="AO29" s="830"/>
      <c r="AP29" s="830" t="s">
        <v>590</v>
      </c>
      <c r="AQ29" s="830"/>
      <c r="AR29" s="830"/>
      <c r="AS29" s="830"/>
      <c r="AT29" s="830"/>
      <c r="AU29" s="830" t="s">
        <v>603</v>
      </c>
      <c r="AV29" s="830"/>
      <c r="AW29" s="830"/>
      <c r="AX29" s="830"/>
      <c r="AY29" s="830"/>
      <c r="AZ29" s="831" t="s">
        <v>590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405</v>
      </c>
      <c r="C30" s="781"/>
      <c r="D30" s="781"/>
      <c r="E30" s="781"/>
      <c r="F30" s="781"/>
      <c r="G30" s="781"/>
      <c r="H30" s="781"/>
      <c r="I30" s="781"/>
      <c r="J30" s="781"/>
      <c r="K30" s="781"/>
      <c r="L30" s="781"/>
      <c r="M30" s="781"/>
      <c r="N30" s="781"/>
      <c r="O30" s="781"/>
      <c r="P30" s="782"/>
      <c r="Q30" s="783">
        <v>323</v>
      </c>
      <c r="R30" s="784"/>
      <c r="S30" s="784"/>
      <c r="T30" s="784"/>
      <c r="U30" s="784"/>
      <c r="V30" s="784">
        <v>294</v>
      </c>
      <c r="W30" s="784"/>
      <c r="X30" s="784"/>
      <c r="Y30" s="784"/>
      <c r="Z30" s="784"/>
      <c r="AA30" s="784">
        <v>28</v>
      </c>
      <c r="AB30" s="784"/>
      <c r="AC30" s="784"/>
      <c r="AD30" s="784"/>
      <c r="AE30" s="785"/>
      <c r="AF30" s="786">
        <v>28</v>
      </c>
      <c r="AG30" s="787"/>
      <c r="AH30" s="787"/>
      <c r="AI30" s="787"/>
      <c r="AJ30" s="788"/>
      <c r="AK30" s="834">
        <v>10</v>
      </c>
      <c r="AL30" s="830"/>
      <c r="AM30" s="830"/>
      <c r="AN30" s="830"/>
      <c r="AO30" s="830"/>
      <c r="AP30" s="830">
        <v>53</v>
      </c>
      <c r="AQ30" s="830"/>
      <c r="AR30" s="830"/>
      <c r="AS30" s="830"/>
      <c r="AT30" s="830"/>
      <c r="AU30" s="830">
        <v>4</v>
      </c>
      <c r="AV30" s="830"/>
      <c r="AW30" s="830"/>
      <c r="AX30" s="830"/>
      <c r="AY30" s="830"/>
      <c r="AZ30" s="831" t="s">
        <v>590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82</v>
      </c>
      <c r="R31" s="784"/>
      <c r="S31" s="784"/>
      <c r="T31" s="784"/>
      <c r="U31" s="784"/>
      <c r="V31" s="784">
        <v>82</v>
      </c>
      <c r="W31" s="784"/>
      <c r="X31" s="784"/>
      <c r="Y31" s="784"/>
      <c r="Z31" s="784"/>
      <c r="AA31" s="784">
        <v>0</v>
      </c>
      <c r="AB31" s="784"/>
      <c r="AC31" s="784"/>
      <c r="AD31" s="784"/>
      <c r="AE31" s="785"/>
      <c r="AF31" s="786">
        <v>0</v>
      </c>
      <c r="AG31" s="787"/>
      <c r="AH31" s="787"/>
      <c r="AI31" s="787"/>
      <c r="AJ31" s="788"/>
      <c r="AK31" s="834">
        <v>10</v>
      </c>
      <c r="AL31" s="830"/>
      <c r="AM31" s="830"/>
      <c r="AN31" s="830"/>
      <c r="AO31" s="830"/>
      <c r="AP31" s="830" t="s">
        <v>590</v>
      </c>
      <c r="AQ31" s="830"/>
      <c r="AR31" s="830"/>
      <c r="AS31" s="830"/>
      <c r="AT31" s="830"/>
      <c r="AU31" s="830" t="s">
        <v>603</v>
      </c>
      <c r="AV31" s="830"/>
      <c r="AW31" s="830"/>
      <c r="AX31" s="830"/>
      <c r="AY31" s="830"/>
      <c r="AZ31" s="831" t="s">
        <v>590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407</v>
      </c>
      <c r="C32" s="781"/>
      <c r="D32" s="781"/>
      <c r="E32" s="781"/>
      <c r="F32" s="781"/>
      <c r="G32" s="781"/>
      <c r="H32" s="781"/>
      <c r="I32" s="781"/>
      <c r="J32" s="781"/>
      <c r="K32" s="781"/>
      <c r="L32" s="781"/>
      <c r="M32" s="781"/>
      <c r="N32" s="781"/>
      <c r="O32" s="781"/>
      <c r="P32" s="782"/>
      <c r="Q32" s="783">
        <v>159</v>
      </c>
      <c r="R32" s="784"/>
      <c r="S32" s="784"/>
      <c r="T32" s="784"/>
      <c r="U32" s="784"/>
      <c r="V32" s="784">
        <v>141</v>
      </c>
      <c r="W32" s="784"/>
      <c r="X32" s="784"/>
      <c r="Y32" s="784"/>
      <c r="Z32" s="784"/>
      <c r="AA32" s="784">
        <v>18</v>
      </c>
      <c r="AB32" s="784"/>
      <c r="AC32" s="784"/>
      <c r="AD32" s="784"/>
      <c r="AE32" s="785"/>
      <c r="AF32" s="786">
        <v>18</v>
      </c>
      <c r="AG32" s="787"/>
      <c r="AH32" s="787"/>
      <c r="AI32" s="787"/>
      <c r="AJ32" s="788"/>
      <c r="AK32" s="834">
        <v>1</v>
      </c>
      <c r="AL32" s="830"/>
      <c r="AM32" s="830"/>
      <c r="AN32" s="830"/>
      <c r="AO32" s="830"/>
      <c r="AP32" s="830">
        <v>193</v>
      </c>
      <c r="AQ32" s="830"/>
      <c r="AR32" s="830"/>
      <c r="AS32" s="830"/>
      <c r="AT32" s="830"/>
      <c r="AU32" s="830">
        <v>102</v>
      </c>
      <c r="AV32" s="830"/>
      <c r="AW32" s="830"/>
      <c r="AX32" s="830"/>
      <c r="AY32" s="830"/>
      <c r="AZ32" s="831" t="s">
        <v>603</v>
      </c>
      <c r="BA32" s="831"/>
      <c r="BB32" s="831"/>
      <c r="BC32" s="831"/>
      <c r="BD32" s="831"/>
      <c r="BE32" s="832" t="s">
        <v>408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409</v>
      </c>
      <c r="C33" s="781"/>
      <c r="D33" s="781"/>
      <c r="E33" s="781"/>
      <c r="F33" s="781"/>
      <c r="G33" s="781"/>
      <c r="H33" s="781"/>
      <c r="I33" s="781"/>
      <c r="J33" s="781"/>
      <c r="K33" s="781"/>
      <c r="L33" s="781"/>
      <c r="M33" s="781"/>
      <c r="N33" s="781"/>
      <c r="O33" s="781"/>
      <c r="P33" s="782"/>
      <c r="Q33" s="783">
        <v>225</v>
      </c>
      <c r="R33" s="784"/>
      <c r="S33" s="784"/>
      <c r="T33" s="784"/>
      <c r="U33" s="784"/>
      <c r="V33" s="784">
        <v>199</v>
      </c>
      <c r="W33" s="784"/>
      <c r="X33" s="784"/>
      <c r="Y33" s="784"/>
      <c r="Z33" s="784"/>
      <c r="AA33" s="784">
        <v>26</v>
      </c>
      <c r="AB33" s="784"/>
      <c r="AC33" s="784"/>
      <c r="AD33" s="784"/>
      <c r="AE33" s="785"/>
      <c r="AF33" s="786">
        <v>10</v>
      </c>
      <c r="AG33" s="787"/>
      <c r="AH33" s="787"/>
      <c r="AI33" s="787"/>
      <c r="AJ33" s="788"/>
      <c r="AK33" s="834">
        <v>17</v>
      </c>
      <c r="AL33" s="830"/>
      <c r="AM33" s="830"/>
      <c r="AN33" s="830"/>
      <c r="AO33" s="830"/>
      <c r="AP33" s="830">
        <v>754</v>
      </c>
      <c r="AQ33" s="830"/>
      <c r="AR33" s="830"/>
      <c r="AS33" s="830"/>
      <c r="AT33" s="830"/>
      <c r="AU33" s="830">
        <v>115</v>
      </c>
      <c r="AV33" s="830"/>
      <c r="AW33" s="830"/>
      <c r="AX33" s="830"/>
      <c r="AY33" s="830"/>
      <c r="AZ33" s="831" t="s">
        <v>603</v>
      </c>
      <c r="BA33" s="831"/>
      <c r="BB33" s="831"/>
      <c r="BC33" s="831"/>
      <c r="BD33" s="831"/>
      <c r="BE33" s="832" t="s">
        <v>410</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390</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96</v>
      </c>
      <c r="AG63" s="844"/>
      <c r="AH63" s="844"/>
      <c r="AI63" s="844"/>
      <c r="AJ63" s="845"/>
      <c r="AK63" s="846"/>
      <c r="AL63" s="841"/>
      <c r="AM63" s="841"/>
      <c r="AN63" s="841"/>
      <c r="AO63" s="841"/>
      <c r="AP63" s="844">
        <v>1000</v>
      </c>
      <c r="AQ63" s="844"/>
      <c r="AR63" s="844"/>
      <c r="AS63" s="844"/>
      <c r="AT63" s="844"/>
      <c r="AU63" s="844">
        <v>221</v>
      </c>
      <c r="AV63" s="844"/>
      <c r="AW63" s="844"/>
      <c r="AX63" s="844"/>
      <c r="AY63" s="844"/>
      <c r="AZ63" s="848"/>
      <c r="BA63" s="848"/>
      <c r="BB63" s="848"/>
      <c r="BC63" s="848"/>
      <c r="BD63" s="848"/>
      <c r="BE63" s="849"/>
      <c r="BF63" s="849"/>
      <c r="BG63" s="849"/>
      <c r="BH63" s="849"/>
      <c r="BI63" s="850"/>
      <c r="BJ63" s="851" t="s">
        <v>413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417</v>
      </c>
      <c r="W66" s="734"/>
      <c r="X66" s="734"/>
      <c r="Y66" s="734"/>
      <c r="Z66" s="735"/>
      <c r="AA66" s="733" t="s">
        <v>418</v>
      </c>
      <c r="AB66" s="734"/>
      <c r="AC66" s="734"/>
      <c r="AD66" s="734"/>
      <c r="AE66" s="735"/>
      <c r="AF66" s="854" t="s">
        <v>419</v>
      </c>
      <c r="AG66" s="815"/>
      <c r="AH66" s="815"/>
      <c r="AI66" s="815"/>
      <c r="AJ66" s="855"/>
      <c r="AK66" s="733" t="s">
        <v>420</v>
      </c>
      <c r="AL66" s="728"/>
      <c r="AM66" s="728"/>
      <c r="AN66" s="728"/>
      <c r="AO66" s="729"/>
      <c r="AP66" s="733" t="s">
        <v>421</v>
      </c>
      <c r="AQ66" s="734"/>
      <c r="AR66" s="734"/>
      <c r="AS66" s="734"/>
      <c r="AT66" s="735"/>
      <c r="AU66" s="733" t="s">
        <v>422</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591</v>
      </c>
      <c r="C68" s="870"/>
      <c r="D68" s="870"/>
      <c r="E68" s="870"/>
      <c r="F68" s="870"/>
      <c r="G68" s="870"/>
      <c r="H68" s="870"/>
      <c r="I68" s="870"/>
      <c r="J68" s="870"/>
      <c r="K68" s="870"/>
      <c r="L68" s="870"/>
      <c r="M68" s="870"/>
      <c r="N68" s="870"/>
      <c r="O68" s="870"/>
      <c r="P68" s="871"/>
      <c r="Q68" s="872">
        <v>7170</v>
      </c>
      <c r="R68" s="866"/>
      <c r="S68" s="866"/>
      <c r="T68" s="866"/>
      <c r="U68" s="866"/>
      <c r="V68" s="866">
        <v>7083</v>
      </c>
      <c r="W68" s="866"/>
      <c r="X68" s="866"/>
      <c r="Y68" s="866"/>
      <c r="Z68" s="866"/>
      <c r="AA68" s="866">
        <v>87</v>
      </c>
      <c r="AB68" s="866"/>
      <c r="AC68" s="866"/>
      <c r="AD68" s="866"/>
      <c r="AE68" s="866"/>
      <c r="AF68" s="866">
        <v>87</v>
      </c>
      <c r="AG68" s="866"/>
      <c r="AH68" s="866"/>
      <c r="AI68" s="866"/>
      <c r="AJ68" s="866"/>
      <c r="AK68" s="866">
        <v>2533</v>
      </c>
      <c r="AL68" s="866"/>
      <c r="AM68" s="866"/>
      <c r="AN68" s="866"/>
      <c r="AO68" s="866"/>
      <c r="AP68" s="866" t="s">
        <v>603</v>
      </c>
      <c r="AQ68" s="866"/>
      <c r="AR68" s="866"/>
      <c r="AS68" s="866"/>
      <c r="AT68" s="866"/>
      <c r="AU68" s="866" t="s">
        <v>603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592</v>
      </c>
      <c r="C69" s="874"/>
      <c r="D69" s="874"/>
      <c r="E69" s="874"/>
      <c r="F69" s="874"/>
      <c r="G69" s="874"/>
      <c r="H69" s="874"/>
      <c r="I69" s="874"/>
      <c r="J69" s="874"/>
      <c r="K69" s="874"/>
      <c r="L69" s="874"/>
      <c r="M69" s="874"/>
      <c r="N69" s="874"/>
      <c r="O69" s="874"/>
      <c r="P69" s="875"/>
      <c r="Q69" s="876">
        <v>82</v>
      </c>
      <c r="R69" s="830"/>
      <c r="S69" s="830"/>
      <c r="T69" s="830"/>
      <c r="U69" s="830"/>
      <c r="V69" s="830">
        <v>64</v>
      </c>
      <c r="W69" s="830"/>
      <c r="X69" s="830"/>
      <c r="Y69" s="830"/>
      <c r="Z69" s="830"/>
      <c r="AA69" s="830">
        <v>19</v>
      </c>
      <c r="AB69" s="830"/>
      <c r="AC69" s="830"/>
      <c r="AD69" s="830"/>
      <c r="AE69" s="830"/>
      <c r="AF69" s="830">
        <v>19</v>
      </c>
      <c r="AG69" s="830"/>
      <c r="AH69" s="830"/>
      <c r="AI69" s="830"/>
      <c r="AJ69" s="830"/>
      <c r="AK69" s="830" t="s">
        <v>603</v>
      </c>
      <c r="AL69" s="830"/>
      <c r="AM69" s="830"/>
      <c r="AN69" s="830"/>
      <c r="AO69" s="830"/>
      <c r="AP69" s="830" t="s">
        <v>603</v>
      </c>
      <c r="AQ69" s="830"/>
      <c r="AR69" s="830"/>
      <c r="AS69" s="830"/>
      <c r="AT69" s="830"/>
      <c r="AU69" s="830" t="s">
        <v>603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593</v>
      </c>
      <c r="C70" s="874"/>
      <c r="D70" s="874"/>
      <c r="E70" s="874"/>
      <c r="F70" s="874"/>
      <c r="G70" s="874"/>
      <c r="H70" s="874"/>
      <c r="I70" s="874"/>
      <c r="J70" s="874"/>
      <c r="K70" s="874"/>
      <c r="L70" s="874"/>
      <c r="M70" s="874"/>
      <c r="N70" s="874"/>
      <c r="O70" s="874"/>
      <c r="P70" s="875"/>
      <c r="Q70" s="876">
        <v>146</v>
      </c>
      <c r="R70" s="830"/>
      <c r="S70" s="830"/>
      <c r="T70" s="830"/>
      <c r="U70" s="830"/>
      <c r="V70" s="830">
        <v>135</v>
      </c>
      <c r="W70" s="830"/>
      <c r="X70" s="830"/>
      <c r="Y70" s="830"/>
      <c r="Z70" s="830"/>
      <c r="AA70" s="830">
        <v>11</v>
      </c>
      <c r="AB70" s="830"/>
      <c r="AC70" s="830"/>
      <c r="AD70" s="830"/>
      <c r="AE70" s="830"/>
      <c r="AF70" s="830">
        <v>11</v>
      </c>
      <c r="AG70" s="830"/>
      <c r="AH70" s="830"/>
      <c r="AI70" s="830"/>
      <c r="AJ70" s="830"/>
      <c r="AK70" s="830">
        <v>32</v>
      </c>
      <c r="AL70" s="830"/>
      <c r="AM70" s="830"/>
      <c r="AN70" s="830"/>
      <c r="AO70" s="830"/>
      <c r="AP70" s="830" t="s">
        <v>603</v>
      </c>
      <c r="AQ70" s="830"/>
      <c r="AR70" s="830"/>
      <c r="AS70" s="830"/>
      <c r="AT70" s="830"/>
      <c r="AU70" s="830" t="s">
        <v>603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594</v>
      </c>
      <c r="C71" s="874"/>
      <c r="D71" s="874"/>
      <c r="E71" s="874"/>
      <c r="F71" s="874"/>
      <c r="G71" s="874"/>
      <c r="H71" s="874"/>
      <c r="I71" s="874"/>
      <c r="J71" s="874"/>
      <c r="K71" s="874"/>
      <c r="L71" s="874"/>
      <c r="M71" s="874"/>
      <c r="N71" s="874"/>
      <c r="O71" s="874"/>
      <c r="P71" s="875"/>
      <c r="Q71" s="876">
        <v>542</v>
      </c>
      <c r="R71" s="830"/>
      <c r="S71" s="830"/>
      <c r="T71" s="830"/>
      <c r="U71" s="830"/>
      <c r="V71" s="830">
        <v>507</v>
      </c>
      <c r="W71" s="830"/>
      <c r="X71" s="830"/>
      <c r="Y71" s="830"/>
      <c r="Z71" s="830"/>
      <c r="AA71" s="830">
        <v>35</v>
      </c>
      <c r="AB71" s="830"/>
      <c r="AC71" s="830"/>
      <c r="AD71" s="830"/>
      <c r="AE71" s="830"/>
      <c r="AF71" s="830">
        <v>35</v>
      </c>
      <c r="AG71" s="830"/>
      <c r="AH71" s="830"/>
      <c r="AI71" s="830"/>
      <c r="AJ71" s="830"/>
      <c r="AK71" s="830" t="s">
        <v>603</v>
      </c>
      <c r="AL71" s="830"/>
      <c r="AM71" s="830"/>
      <c r="AN71" s="830"/>
      <c r="AO71" s="830"/>
      <c r="AP71" s="830" t="s">
        <v>603</v>
      </c>
      <c r="AQ71" s="830"/>
      <c r="AR71" s="830"/>
      <c r="AS71" s="830"/>
      <c r="AT71" s="830"/>
      <c r="AU71" s="830" t="s">
        <v>603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595</v>
      </c>
      <c r="C72" s="874"/>
      <c r="D72" s="874"/>
      <c r="E72" s="874"/>
      <c r="F72" s="874"/>
      <c r="G72" s="874"/>
      <c r="H72" s="874"/>
      <c r="I72" s="874"/>
      <c r="J72" s="874"/>
      <c r="K72" s="874"/>
      <c r="L72" s="874"/>
      <c r="M72" s="874"/>
      <c r="N72" s="874"/>
      <c r="O72" s="874"/>
      <c r="P72" s="875"/>
      <c r="Q72" s="876">
        <v>154466</v>
      </c>
      <c r="R72" s="830"/>
      <c r="S72" s="830"/>
      <c r="T72" s="830"/>
      <c r="U72" s="830"/>
      <c r="V72" s="830">
        <v>151330</v>
      </c>
      <c r="W72" s="830"/>
      <c r="X72" s="830"/>
      <c r="Y72" s="830"/>
      <c r="Z72" s="830"/>
      <c r="AA72" s="830">
        <v>3136</v>
      </c>
      <c r="AB72" s="830"/>
      <c r="AC72" s="830"/>
      <c r="AD72" s="830"/>
      <c r="AE72" s="830"/>
      <c r="AF72" s="830">
        <v>3136</v>
      </c>
      <c r="AG72" s="830"/>
      <c r="AH72" s="830"/>
      <c r="AI72" s="830"/>
      <c r="AJ72" s="830"/>
      <c r="AK72" s="830">
        <v>668</v>
      </c>
      <c r="AL72" s="830"/>
      <c r="AM72" s="830"/>
      <c r="AN72" s="830"/>
      <c r="AO72" s="830"/>
      <c r="AP72" s="830" t="s">
        <v>603</v>
      </c>
      <c r="AQ72" s="830"/>
      <c r="AR72" s="830"/>
      <c r="AS72" s="830"/>
      <c r="AT72" s="830"/>
      <c r="AU72" s="830" t="s">
        <v>603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596</v>
      </c>
      <c r="C73" s="874"/>
      <c r="D73" s="874"/>
      <c r="E73" s="874"/>
      <c r="F73" s="874"/>
      <c r="G73" s="874"/>
      <c r="H73" s="874"/>
      <c r="I73" s="874"/>
      <c r="J73" s="874"/>
      <c r="K73" s="874"/>
      <c r="L73" s="874"/>
      <c r="M73" s="874"/>
      <c r="N73" s="874"/>
      <c r="O73" s="874"/>
      <c r="P73" s="875"/>
      <c r="Q73" s="876">
        <v>809</v>
      </c>
      <c r="R73" s="830"/>
      <c r="S73" s="830"/>
      <c r="T73" s="830"/>
      <c r="U73" s="830"/>
      <c r="V73" s="830">
        <v>802</v>
      </c>
      <c r="W73" s="830"/>
      <c r="X73" s="830"/>
      <c r="Y73" s="830"/>
      <c r="Z73" s="830"/>
      <c r="AA73" s="830">
        <v>7</v>
      </c>
      <c r="AB73" s="830"/>
      <c r="AC73" s="830"/>
      <c r="AD73" s="830"/>
      <c r="AE73" s="830"/>
      <c r="AF73" s="830">
        <v>7</v>
      </c>
      <c r="AG73" s="830"/>
      <c r="AH73" s="830"/>
      <c r="AI73" s="830"/>
      <c r="AJ73" s="830"/>
      <c r="AK73" s="830" t="s">
        <v>603</v>
      </c>
      <c r="AL73" s="830"/>
      <c r="AM73" s="830"/>
      <c r="AN73" s="830"/>
      <c r="AO73" s="830"/>
      <c r="AP73" s="830" t="s">
        <v>603</v>
      </c>
      <c r="AQ73" s="830"/>
      <c r="AR73" s="830"/>
      <c r="AS73" s="830"/>
      <c r="AT73" s="830"/>
      <c r="AU73" s="830" t="s">
        <v>603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597</v>
      </c>
      <c r="C74" s="874"/>
      <c r="D74" s="874"/>
      <c r="E74" s="874"/>
      <c r="F74" s="874"/>
      <c r="G74" s="874"/>
      <c r="H74" s="874"/>
      <c r="I74" s="874"/>
      <c r="J74" s="874"/>
      <c r="K74" s="874"/>
      <c r="L74" s="874"/>
      <c r="M74" s="874"/>
      <c r="N74" s="874"/>
      <c r="O74" s="874"/>
      <c r="P74" s="875"/>
      <c r="Q74" s="876">
        <v>1431</v>
      </c>
      <c r="R74" s="830"/>
      <c r="S74" s="830"/>
      <c r="T74" s="830"/>
      <c r="U74" s="830"/>
      <c r="V74" s="830">
        <v>1412</v>
      </c>
      <c r="W74" s="830"/>
      <c r="X74" s="830"/>
      <c r="Y74" s="830"/>
      <c r="Z74" s="830"/>
      <c r="AA74" s="830">
        <v>19</v>
      </c>
      <c r="AB74" s="830"/>
      <c r="AC74" s="830"/>
      <c r="AD74" s="830"/>
      <c r="AE74" s="830"/>
      <c r="AF74" s="830">
        <v>19</v>
      </c>
      <c r="AG74" s="830"/>
      <c r="AH74" s="830"/>
      <c r="AI74" s="830"/>
      <c r="AJ74" s="830"/>
      <c r="AK74" s="830" t="s">
        <v>603</v>
      </c>
      <c r="AL74" s="830"/>
      <c r="AM74" s="830"/>
      <c r="AN74" s="830"/>
      <c r="AO74" s="830"/>
      <c r="AP74" s="830">
        <v>273</v>
      </c>
      <c r="AQ74" s="830"/>
      <c r="AR74" s="830"/>
      <c r="AS74" s="830"/>
      <c r="AT74" s="830"/>
      <c r="AU74" s="830">
        <v>27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598</v>
      </c>
      <c r="C75" s="874"/>
      <c r="D75" s="874"/>
      <c r="E75" s="874"/>
      <c r="F75" s="874"/>
      <c r="G75" s="874"/>
      <c r="H75" s="874"/>
      <c r="I75" s="874"/>
      <c r="J75" s="874"/>
      <c r="K75" s="874"/>
      <c r="L75" s="874"/>
      <c r="M75" s="874"/>
      <c r="N75" s="874"/>
      <c r="O75" s="874"/>
      <c r="P75" s="875"/>
      <c r="Q75" s="877">
        <v>653</v>
      </c>
      <c r="R75" s="878"/>
      <c r="S75" s="878"/>
      <c r="T75" s="878"/>
      <c r="U75" s="834"/>
      <c r="V75" s="879">
        <v>638</v>
      </c>
      <c r="W75" s="878"/>
      <c r="X75" s="878"/>
      <c r="Y75" s="878"/>
      <c r="Z75" s="834"/>
      <c r="AA75" s="879">
        <v>15</v>
      </c>
      <c r="AB75" s="878"/>
      <c r="AC75" s="878"/>
      <c r="AD75" s="878"/>
      <c r="AE75" s="834"/>
      <c r="AF75" s="879">
        <v>15</v>
      </c>
      <c r="AG75" s="878"/>
      <c r="AH75" s="878"/>
      <c r="AI75" s="878"/>
      <c r="AJ75" s="834"/>
      <c r="AK75" s="879">
        <v>10</v>
      </c>
      <c r="AL75" s="878"/>
      <c r="AM75" s="878"/>
      <c r="AN75" s="878"/>
      <c r="AO75" s="834"/>
      <c r="AP75" s="879" t="s">
        <v>603</v>
      </c>
      <c r="AQ75" s="878"/>
      <c r="AR75" s="878"/>
      <c r="AS75" s="878"/>
      <c r="AT75" s="834"/>
      <c r="AU75" s="879" t="s">
        <v>603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390</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3328</v>
      </c>
      <c r="AG88" s="844"/>
      <c r="AH88" s="844"/>
      <c r="AI88" s="844"/>
      <c r="AJ88" s="844"/>
      <c r="AK88" s="841"/>
      <c r="AL88" s="841"/>
      <c r="AM88" s="841"/>
      <c r="AN88" s="841"/>
      <c r="AO88" s="841"/>
      <c r="AP88" s="844">
        <v>273</v>
      </c>
      <c r="AQ88" s="844"/>
      <c r="AR88" s="844"/>
      <c r="AS88" s="844"/>
      <c r="AT88" s="844"/>
      <c r="AU88" s="844">
        <v>27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260</v>
      </c>
      <c r="CS102" s="852"/>
      <c r="CT102" s="852"/>
      <c r="CU102" s="852"/>
      <c r="CV102" s="891"/>
      <c r="CW102" s="890" t="s">
        <v>602</v>
      </c>
      <c r="CX102" s="852"/>
      <c r="CY102" s="852"/>
      <c r="CZ102" s="852"/>
      <c r="DA102" s="891"/>
      <c r="DB102" s="890" t="s">
        <v>602</v>
      </c>
      <c r="DC102" s="852"/>
      <c r="DD102" s="852"/>
      <c r="DE102" s="852"/>
      <c r="DF102" s="891"/>
      <c r="DG102" s="890" t="s">
        <v>602</v>
      </c>
      <c r="DH102" s="852"/>
      <c r="DI102" s="852"/>
      <c r="DJ102" s="852"/>
      <c r="DK102" s="891"/>
      <c r="DL102" s="890" t="s">
        <v>602</v>
      </c>
      <c r="DM102" s="852"/>
      <c r="DN102" s="852"/>
      <c r="DO102" s="852"/>
      <c r="DP102" s="891"/>
      <c r="DQ102" s="890" t="s">
        <v>602</v>
      </c>
      <c r="DR102" s="852"/>
      <c r="DS102" s="852"/>
      <c r="DT102" s="852"/>
      <c r="DU102" s="891"/>
      <c r="DV102" s="789" t="s">
        <v>602</v>
      </c>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307</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307</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307</v>
      </c>
      <c r="DR109" s="893"/>
      <c r="DS109" s="893"/>
      <c r="DT109" s="893"/>
      <c r="DU109" s="894"/>
      <c r="DV109" s="892" t="s">
        <v>434</v>
      </c>
      <c r="DW109" s="893"/>
      <c r="DX109" s="893"/>
      <c r="DY109" s="893"/>
      <c r="DZ109" s="895"/>
    </row>
    <row r="110" spans="1:131" s="230" customFormat="1" ht="26.25" customHeight="1" x14ac:dyDescent="0.15">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347668</v>
      </c>
      <c r="AB110" s="900"/>
      <c r="AC110" s="900"/>
      <c r="AD110" s="900"/>
      <c r="AE110" s="901"/>
      <c r="AF110" s="902">
        <v>345583</v>
      </c>
      <c r="AG110" s="900"/>
      <c r="AH110" s="900"/>
      <c r="AI110" s="900"/>
      <c r="AJ110" s="901"/>
      <c r="AK110" s="902">
        <v>342658</v>
      </c>
      <c r="AL110" s="900"/>
      <c r="AM110" s="900"/>
      <c r="AN110" s="900"/>
      <c r="AO110" s="901"/>
      <c r="AP110" s="903">
        <v>16.399999999999999</v>
      </c>
      <c r="AQ110" s="904"/>
      <c r="AR110" s="904"/>
      <c r="AS110" s="904"/>
      <c r="AT110" s="905"/>
      <c r="AU110" s="906" t="s">
        <v>74</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3383684</v>
      </c>
      <c r="BR110" s="931"/>
      <c r="BS110" s="931"/>
      <c r="BT110" s="931"/>
      <c r="BU110" s="931"/>
      <c r="BV110" s="931">
        <v>3260891</v>
      </c>
      <c r="BW110" s="931"/>
      <c r="BX110" s="931"/>
      <c r="BY110" s="931"/>
      <c r="BZ110" s="931"/>
      <c r="CA110" s="931">
        <v>3012873</v>
      </c>
      <c r="CB110" s="931"/>
      <c r="CC110" s="931"/>
      <c r="CD110" s="931"/>
      <c r="CE110" s="931"/>
      <c r="CF110" s="944">
        <v>144.1</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440</v>
      </c>
      <c r="DH110" s="931"/>
      <c r="DI110" s="931"/>
      <c r="DJ110" s="931"/>
      <c r="DK110" s="931"/>
      <c r="DL110" s="931" t="s">
        <v>440</v>
      </c>
      <c r="DM110" s="931"/>
      <c r="DN110" s="931"/>
      <c r="DO110" s="931"/>
      <c r="DP110" s="931"/>
      <c r="DQ110" s="931" t="s">
        <v>440</v>
      </c>
      <c r="DR110" s="931"/>
      <c r="DS110" s="931"/>
      <c r="DT110" s="931"/>
      <c r="DU110" s="931"/>
      <c r="DV110" s="932" t="s">
        <v>440</v>
      </c>
      <c r="DW110" s="932"/>
      <c r="DX110" s="932"/>
      <c r="DY110" s="932"/>
      <c r="DZ110" s="933"/>
    </row>
    <row r="111" spans="1:131" s="230" customFormat="1" ht="26.25" customHeight="1" x14ac:dyDescent="0.15">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442</v>
      </c>
      <c r="AB111" s="938"/>
      <c r="AC111" s="938"/>
      <c r="AD111" s="938"/>
      <c r="AE111" s="939"/>
      <c r="AF111" s="940" t="s">
        <v>440</v>
      </c>
      <c r="AG111" s="938"/>
      <c r="AH111" s="938"/>
      <c r="AI111" s="938"/>
      <c r="AJ111" s="939"/>
      <c r="AK111" s="940" t="s">
        <v>440</v>
      </c>
      <c r="AL111" s="938"/>
      <c r="AM111" s="938"/>
      <c r="AN111" s="938"/>
      <c r="AO111" s="939"/>
      <c r="AP111" s="941" t="s">
        <v>440</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744</v>
      </c>
      <c r="BR111" s="926"/>
      <c r="BS111" s="926"/>
      <c r="BT111" s="926"/>
      <c r="BU111" s="926"/>
      <c r="BV111" s="926">
        <v>603</v>
      </c>
      <c r="BW111" s="926"/>
      <c r="BX111" s="926"/>
      <c r="BY111" s="926"/>
      <c r="BZ111" s="926"/>
      <c r="CA111" s="926">
        <v>449</v>
      </c>
      <c r="CB111" s="926"/>
      <c r="CC111" s="926"/>
      <c r="CD111" s="926"/>
      <c r="CE111" s="926"/>
      <c r="CF111" s="920">
        <v>0</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440</v>
      </c>
      <c r="DH111" s="926"/>
      <c r="DI111" s="926"/>
      <c r="DJ111" s="926"/>
      <c r="DK111" s="926"/>
      <c r="DL111" s="926" t="s">
        <v>440</v>
      </c>
      <c r="DM111" s="926"/>
      <c r="DN111" s="926"/>
      <c r="DO111" s="926"/>
      <c r="DP111" s="926"/>
      <c r="DQ111" s="926" t="s">
        <v>440</v>
      </c>
      <c r="DR111" s="926"/>
      <c r="DS111" s="926"/>
      <c r="DT111" s="926"/>
      <c r="DU111" s="926"/>
      <c r="DV111" s="927" t="s">
        <v>440</v>
      </c>
      <c r="DW111" s="927"/>
      <c r="DX111" s="927"/>
      <c r="DY111" s="927"/>
      <c r="DZ111" s="928"/>
    </row>
    <row r="112" spans="1:131" s="230" customFormat="1" ht="26.25" customHeight="1" x14ac:dyDescent="0.15">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447</v>
      </c>
      <c r="AB112" s="959"/>
      <c r="AC112" s="959"/>
      <c r="AD112" s="959"/>
      <c r="AE112" s="960"/>
      <c r="AF112" s="961" t="s">
        <v>440</v>
      </c>
      <c r="AG112" s="959"/>
      <c r="AH112" s="959"/>
      <c r="AI112" s="959"/>
      <c r="AJ112" s="960"/>
      <c r="AK112" s="961" t="s">
        <v>440</v>
      </c>
      <c r="AL112" s="959"/>
      <c r="AM112" s="959"/>
      <c r="AN112" s="959"/>
      <c r="AO112" s="960"/>
      <c r="AP112" s="962" t="s">
        <v>448</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158894</v>
      </c>
      <c r="BR112" s="926"/>
      <c r="BS112" s="926"/>
      <c r="BT112" s="926"/>
      <c r="BU112" s="926"/>
      <c r="BV112" s="926">
        <v>171207</v>
      </c>
      <c r="BW112" s="926"/>
      <c r="BX112" s="926"/>
      <c r="BY112" s="926"/>
      <c r="BZ112" s="926"/>
      <c r="CA112" s="926">
        <v>221066</v>
      </c>
      <c r="CB112" s="926"/>
      <c r="CC112" s="926"/>
      <c r="CD112" s="926"/>
      <c r="CE112" s="926"/>
      <c r="CF112" s="920">
        <v>10.6</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448</v>
      </c>
      <c r="DH112" s="926"/>
      <c r="DI112" s="926"/>
      <c r="DJ112" s="926"/>
      <c r="DK112" s="926"/>
      <c r="DL112" s="926" t="s">
        <v>440</v>
      </c>
      <c r="DM112" s="926"/>
      <c r="DN112" s="926"/>
      <c r="DO112" s="926"/>
      <c r="DP112" s="926"/>
      <c r="DQ112" s="926" t="s">
        <v>440</v>
      </c>
      <c r="DR112" s="926"/>
      <c r="DS112" s="926"/>
      <c r="DT112" s="926"/>
      <c r="DU112" s="926"/>
      <c r="DV112" s="927" t="s">
        <v>440</v>
      </c>
      <c r="DW112" s="927"/>
      <c r="DX112" s="927"/>
      <c r="DY112" s="927"/>
      <c r="DZ112" s="928"/>
    </row>
    <row r="113" spans="1:130" s="230"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34346</v>
      </c>
      <c r="AB113" s="938"/>
      <c r="AC113" s="938"/>
      <c r="AD113" s="938"/>
      <c r="AE113" s="939"/>
      <c r="AF113" s="940">
        <v>17779</v>
      </c>
      <c r="AG113" s="938"/>
      <c r="AH113" s="938"/>
      <c r="AI113" s="938"/>
      <c r="AJ113" s="939"/>
      <c r="AK113" s="940">
        <v>8169</v>
      </c>
      <c r="AL113" s="938"/>
      <c r="AM113" s="938"/>
      <c r="AN113" s="938"/>
      <c r="AO113" s="939"/>
      <c r="AP113" s="941">
        <v>0.4</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75569</v>
      </c>
      <c r="BR113" s="926"/>
      <c r="BS113" s="926"/>
      <c r="BT113" s="926"/>
      <c r="BU113" s="926"/>
      <c r="BV113" s="926">
        <v>50064</v>
      </c>
      <c r="BW113" s="926"/>
      <c r="BX113" s="926"/>
      <c r="BY113" s="926"/>
      <c r="BZ113" s="926"/>
      <c r="CA113" s="926">
        <v>26999</v>
      </c>
      <c r="CB113" s="926"/>
      <c r="CC113" s="926"/>
      <c r="CD113" s="926"/>
      <c r="CE113" s="926"/>
      <c r="CF113" s="920">
        <v>1.3</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440</v>
      </c>
      <c r="DH113" s="959"/>
      <c r="DI113" s="959"/>
      <c r="DJ113" s="959"/>
      <c r="DK113" s="960"/>
      <c r="DL113" s="961" t="s">
        <v>440</v>
      </c>
      <c r="DM113" s="959"/>
      <c r="DN113" s="959"/>
      <c r="DO113" s="959"/>
      <c r="DP113" s="960"/>
      <c r="DQ113" s="961" t="s">
        <v>447</v>
      </c>
      <c r="DR113" s="959"/>
      <c r="DS113" s="959"/>
      <c r="DT113" s="959"/>
      <c r="DU113" s="960"/>
      <c r="DV113" s="962" t="s">
        <v>440</v>
      </c>
      <c r="DW113" s="963"/>
      <c r="DX113" s="963"/>
      <c r="DY113" s="963"/>
      <c r="DZ113" s="964"/>
    </row>
    <row r="114" spans="1:130" s="230"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20080</v>
      </c>
      <c r="AB114" s="959"/>
      <c r="AC114" s="959"/>
      <c r="AD114" s="959"/>
      <c r="AE114" s="960"/>
      <c r="AF114" s="961">
        <v>20564</v>
      </c>
      <c r="AG114" s="959"/>
      <c r="AH114" s="959"/>
      <c r="AI114" s="959"/>
      <c r="AJ114" s="960"/>
      <c r="AK114" s="961">
        <v>19458</v>
      </c>
      <c r="AL114" s="959"/>
      <c r="AM114" s="959"/>
      <c r="AN114" s="959"/>
      <c r="AO114" s="960"/>
      <c r="AP114" s="962">
        <v>0.9</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267013</v>
      </c>
      <c r="BR114" s="926"/>
      <c r="BS114" s="926"/>
      <c r="BT114" s="926"/>
      <c r="BU114" s="926"/>
      <c r="BV114" s="926">
        <v>234197</v>
      </c>
      <c r="BW114" s="926"/>
      <c r="BX114" s="926"/>
      <c r="BY114" s="926"/>
      <c r="BZ114" s="926"/>
      <c r="CA114" s="926">
        <v>246456</v>
      </c>
      <c r="CB114" s="926"/>
      <c r="CC114" s="926"/>
      <c r="CD114" s="926"/>
      <c r="CE114" s="926"/>
      <c r="CF114" s="920">
        <v>11.8</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440</v>
      </c>
      <c r="DH114" s="959"/>
      <c r="DI114" s="959"/>
      <c r="DJ114" s="959"/>
      <c r="DK114" s="960"/>
      <c r="DL114" s="961" t="s">
        <v>440</v>
      </c>
      <c r="DM114" s="959"/>
      <c r="DN114" s="959"/>
      <c r="DO114" s="959"/>
      <c r="DP114" s="960"/>
      <c r="DQ114" s="961" t="s">
        <v>440</v>
      </c>
      <c r="DR114" s="959"/>
      <c r="DS114" s="959"/>
      <c r="DT114" s="959"/>
      <c r="DU114" s="960"/>
      <c r="DV114" s="962" t="s">
        <v>440</v>
      </c>
      <c r="DW114" s="963"/>
      <c r="DX114" s="963"/>
      <c r="DY114" s="963"/>
      <c r="DZ114" s="964"/>
    </row>
    <row r="115" spans="1:130" s="230" customFormat="1" ht="26.25" customHeight="1" x14ac:dyDescent="0.15">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149</v>
      </c>
      <c r="AB115" s="938"/>
      <c r="AC115" s="938"/>
      <c r="AD115" s="938"/>
      <c r="AE115" s="939"/>
      <c r="AF115" s="940">
        <v>148</v>
      </c>
      <c r="AG115" s="938"/>
      <c r="AH115" s="938"/>
      <c r="AI115" s="938"/>
      <c r="AJ115" s="939"/>
      <c r="AK115" s="940">
        <v>147</v>
      </c>
      <c r="AL115" s="938"/>
      <c r="AM115" s="938"/>
      <c r="AN115" s="938"/>
      <c r="AO115" s="939"/>
      <c r="AP115" s="941">
        <v>0</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t="s">
        <v>440</v>
      </c>
      <c r="BR115" s="926"/>
      <c r="BS115" s="926"/>
      <c r="BT115" s="926"/>
      <c r="BU115" s="926"/>
      <c r="BV115" s="926" t="s">
        <v>440</v>
      </c>
      <c r="BW115" s="926"/>
      <c r="BX115" s="926"/>
      <c r="BY115" s="926"/>
      <c r="BZ115" s="926"/>
      <c r="CA115" s="926" t="s">
        <v>440</v>
      </c>
      <c r="CB115" s="926"/>
      <c r="CC115" s="926"/>
      <c r="CD115" s="926"/>
      <c r="CE115" s="926"/>
      <c r="CF115" s="920" t="s">
        <v>440</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440</v>
      </c>
      <c r="DH115" s="959"/>
      <c r="DI115" s="959"/>
      <c r="DJ115" s="959"/>
      <c r="DK115" s="960"/>
      <c r="DL115" s="961" t="s">
        <v>440</v>
      </c>
      <c r="DM115" s="959"/>
      <c r="DN115" s="959"/>
      <c r="DO115" s="959"/>
      <c r="DP115" s="960"/>
      <c r="DQ115" s="961" t="s">
        <v>447</v>
      </c>
      <c r="DR115" s="959"/>
      <c r="DS115" s="959"/>
      <c r="DT115" s="959"/>
      <c r="DU115" s="960"/>
      <c r="DV115" s="962" t="s">
        <v>440</v>
      </c>
      <c r="DW115" s="963"/>
      <c r="DX115" s="963"/>
      <c r="DY115" s="963"/>
      <c r="DZ115" s="964"/>
    </row>
    <row r="116" spans="1:130" s="230" customFormat="1" ht="26.25" customHeight="1" x14ac:dyDescent="0.15">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440</v>
      </c>
      <c r="AB116" s="959"/>
      <c r="AC116" s="959"/>
      <c r="AD116" s="959"/>
      <c r="AE116" s="960"/>
      <c r="AF116" s="961" t="s">
        <v>440</v>
      </c>
      <c r="AG116" s="959"/>
      <c r="AH116" s="959"/>
      <c r="AI116" s="959"/>
      <c r="AJ116" s="960"/>
      <c r="AK116" s="961" t="s">
        <v>440</v>
      </c>
      <c r="AL116" s="959"/>
      <c r="AM116" s="959"/>
      <c r="AN116" s="959"/>
      <c r="AO116" s="960"/>
      <c r="AP116" s="962" t="s">
        <v>440</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448</v>
      </c>
      <c r="BR116" s="926"/>
      <c r="BS116" s="926"/>
      <c r="BT116" s="926"/>
      <c r="BU116" s="926"/>
      <c r="BV116" s="926" t="s">
        <v>440</v>
      </c>
      <c r="BW116" s="926"/>
      <c r="BX116" s="926"/>
      <c r="BY116" s="926"/>
      <c r="BZ116" s="926"/>
      <c r="CA116" s="926" t="s">
        <v>440</v>
      </c>
      <c r="CB116" s="926"/>
      <c r="CC116" s="926"/>
      <c r="CD116" s="926"/>
      <c r="CE116" s="926"/>
      <c r="CF116" s="920" t="s">
        <v>440</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440</v>
      </c>
      <c r="DH116" s="959"/>
      <c r="DI116" s="959"/>
      <c r="DJ116" s="959"/>
      <c r="DK116" s="960"/>
      <c r="DL116" s="961" t="s">
        <v>440</v>
      </c>
      <c r="DM116" s="959"/>
      <c r="DN116" s="959"/>
      <c r="DO116" s="959"/>
      <c r="DP116" s="960"/>
      <c r="DQ116" s="961" t="s">
        <v>448</v>
      </c>
      <c r="DR116" s="959"/>
      <c r="DS116" s="959"/>
      <c r="DT116" s="959"/>
      <c r="DU116" s="960"/>
      <c r="DV116" s="962" t="s">
        <v>440</v>
      </c>
      <c r="DW116" s="963"/>
      <c r="DX116" s="963"/>
      <c r="DY116" s="963"/>
      <c r="DZ116" s="964"/>
    </row>
    <row r="117" spans="1:130" s="230" customFormat="1" ht="26.25" customHeight="1" x14ac:dyDescent="0.15">
      <c r="A117" s="912" t="s">
        <v>186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402243</v>
      </c>
      <c r="AB117" s="979"/>
      <c r="AC117" s="979"/>
      <c r="AD117" s="979"/>
      <c r="AE117" s="980"/>
      <c r="AF117" s="981">
        <v>384074</v>
      </c>
      <c r="AG117" s="979"/>
      <c r="AH117" s="979"/>
      <c r="AI117" s="979"/>
      <c r="AJ117" s="980"/>
      <c r="AK117" s="981">
        <v>370432</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447</v>
      </c>
      <c r="BR117" s="926"/>
      <c r="BS117" s="926"/>
      <c r="BT117" s="926"/>
      <c r="BU117" s="926"/>
      <c r="BV117" s="926" t="s">
        <v>447</v>
      </c>
      <c r="BW117" s="926"/>
      <c r="BX117" s="926"/>
      <c r="BY117" s="926"/>
      <c r="BZ117" s="926"/>
      <c r="CA117" s="926" t="s">
        <v>447</v>
      </c>
      <c r="CB117" s="926"/>
      <c r="CC117" s="926"/>
      <c r="CD117" s="926"/>
      <c r="CE117" s="926"/>
      <c r="CF117" s="920" t="s">
        <v>447</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447</v>
      </c>
      <c r="DH117" s="959"/>
      <c r="DI117" s="959"/>
      <c r="DJ117" s="959"/>
      <c r="DK117" s="960"/>
      <c r="DL117" s="961" t="s">
        <v>447</v>
      </c>
      <c r="DM117" s="959"/>
      <c r="DN117" s="959"/>
      <c r="DO117" s="959"/>
      <c r="DP117" s="960"/>
      <c r="DQ117" s="961" t="s">
        <v>447</v>
      </c>
      <c r="DR117" s="959"/>
      <c r="DS117" s="959"/>
      <c r="DT117" s="959"/>
      <c r="DU117" s="960"/>
      <c r="DV117" s="962" t="s">
        <v>447</v>
      </c>
      <c r="DW117" s="963"/>
      <c r="DX117" s="963"/>
      <c r="DY117" s="963"/>
      <c r="DZ117" s="964"/>
    </row>
    <row r="118" spans="1:130" s="230" customFormat="1" ht="26.25" customHeight="1" x14ac:dyDescent="0.15">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307</v>
      </c>
      <c r="AL118" s="893"/>
      <c r="AM118" s="893"/>
      <c r="AN118" s="893"/>
      <c r="AO118" s="894"/>
      <c r="AP118" s="970" t="s">
        <v>434</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413</v>
      </c>
      <c r="BR118" s="1000"/>
      <c r="BS118" s="1000"/>
      <c r="BT118" s="1000"/>
      <c r="BU118" s="1000"/>
      <c r="BV118" s="1000" t="s">
        <v>392</v>
      </c>
      <c r="BW118" s="1000"/>
      <c r="BX118" s="1000"/>
      <c r="BY118" s="1000"/>
      <c r="BZ118" s="1000"/>
      <c r="CA118" s="1000" t="s">
        <v>128</v>
      </c>
      <c r="CB118" s="1000"/>
      <c r="CC118" s="1000"/>
      <c r="CD118" s="1000"/>
      <c r="CE118" s="1000"/>
      <c r="CF118" s="920" t="s">
        <v>467</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128</v>
      </c>
      <c r="DH118" s="959"/>
      <c r="DI118" s="959"/>
      <c r="DJ118" s="959"/>
      <c r="DK118" s="960"/>
      <c r="DL118" s="961" t="s">
        <v>469</v>
      </c>
      <c r="DM118" s="959"/>
      <c r="DN118" s="959"/>
      <c r="DO118" s="959"/>
      <c r="DP118" s="960"/>
      <c r="DQ118" s="961" t="s">
        <v>128</v>
      </c>
      <c r="DR118" s="959"/>
      <c r="DS118" s="959"/>
      <c r="DT118" s="959"/>
      <c r="DU118" s="960"/>
      <c r="DV118" s="962" t="s">
        <v>128</v>
      </c>
      <c r="DW118" s="963"/>
      <c r="DX118" s="963"/>
      <c r="DY118" s="963"/>
      <c r="DZ118" s="964"/>
    </row>
    <row r="119" spans="1:130" s="230" customFormat="1" ht="26.25" customHeight="1" x14ac:dyDescent="0.15">
      <c r="A119" s="1056"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470</v>
      </c>
      <c r="AB119" s="900"/>
      <c r="AC119" s="900"/>
      <c r="AD119" s="900"/>
      <c r="AE119" s="901"/>
      <c r="AF119" s="902" t="s">
        <v>471</v>
      </c>
      <c r="AG119" s="900"/>
      <c r="AH119" s="900"/>
      <c r="AI119" s="900"/>
      <c r="AJ119" s="901"/>
      <c r="AK119" s="902" t="s">
        <v>471</v>
      </c>
      <c r="AL119" s="900"/>
      <c r="AM119" s="900"/>
      <c r="AN119" s="900"/>
      <c r="AO119" s="901"/>
      <c r="AP119" s="903" t="s">
        <v>413</v>
      </c>
      <c r="AQ119" s="904"/>
      <c r="AR119" s="904"/>
      <c r="AS119" s="904"/>
      <c r="AT119" s="905"/>
      <c r="AU119" s="910"/>
      <c r="AV119" s="911"/>
      <c r="AW119" s="911"/>
      <c r="AX119" s="911"/>
      <c r="AY119" s="911"/>
      <c r="AZ119" s="251" t="s">
        <v>186</v>
      </c>
      <c r="BA119" s="251"/>
      <c r="BB119" s="251"/>
      <c r="BC119" s="251"/>
      <c r="BD119" s="251"/>
      <c r="BE119" s="251"/>
      <c r="BF119" s="251"/>
      <c r="BG119" s="251"/>
      <c r="BH119" s="251"/>
      <c r="BI119" s="251"/>
      <c r="BJ119" s="251"/>
      <c r="BK119" s="251"/>
      <c r="BL119" s="251"/>
      <c r="BM119" s="251"/>
      <c r="BN119" s="251"/>
      <c r="BO119" s="977" t="s">
        <v>472</v>
      </c>
      <c r="BP119" s="1005"/>
      <c r="BQ119" s="999">
        <v>3885904</v>
      </c>
      <c r="BR119" s="1000"/>
      <c r="BS119" s="1000"/>
      <c r="BT119" s="1000"/>
      <c r="BU119" s="1000"/>
      <c r="BV119" s="1000">
        <v>3716962</v>
      </c>
      <c r="BW119" s="1000"/>
      <c r="BX119" s="1000"/>
      <c r="BY119" s="1000"/>
      <c r="BZ119" s="1000"/>
      <c r="CA119" s="1000">
        <v>3507843</v>
      </c>
      <c r="CB119" s="1000"/>
      <c r="CC119" s="1000"/>
      <c r="CD119" s="1000"/>
      <c r="CE119" s="1000"/>
      <c r="CF119" s="1001"/>
      <c r="CG119" s="1002"/>
      <c r="CH119" s="1002"/>
      <c r="CI119" s="1002"/>
      <c r="CJ119" s="1003"/>
      <c r="CK119" s="950"/>
      <c r="CL119" s="951"/>
      <c r="CM119" s="973" t="s">
        <v>473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744</v>
      </c>
      <c r="DH119" s="986"/>
      <c r="DI119" s="986"/>
      <c r="DJ119" s="986"/>
      <c r="DK119" s="987"/>
      <c r="DL119" s="985">
        <v>603</v>
      </c>
      <c r="DM119" s="986"/>
      <c r="DN119" s="986"/>
      <c r="DO119" s="986"/>
      <c r="DP119" s="987"/>
      <c r="DQ119" s="985">
        <v>449</v>
      </c>
      <c r="DR119" s="986"/>
      <c r="DS119" s="986"/>
      <c r="DT119" s="986"/>
      <c r="DU119" s="987"/>
      <c r="DV119" s="988">
        <v>0</v>
      </c>
      <c r="DW119" s="989"/>
      <c r="DX119" s="989"/>
      <c r="DY119" s="989"/>
      <c r="DZ119" s="990"/>
    </row>
    <row r="120" spans="1:130" s="230" customFormat="1" ht="26.25" customHeight="1" x14ac:dyDescent="0.15">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128</v>
      </c>
      <c r="AB120" s="959"/>
      <c r="AC120" s="959"/>
      <c r="AD120" s="959"/>
      <c r="AE120" s="960"/>
      <c r="AF120" s="961" t="s">
        <v>448</v>
      </c>
      <c r="AG120" s="959"/>
      <c r="AH120" s="959"/>
      <c r="AI120" s="959"/>
      <c r="AJ120" s="960"/>
      <c r="AK120" s="961" t="s">
        <v>469</v>
      </c>
      <c r="AL120" s="959"/>
      <c r="AM120" s="959"/>
      <c r="AN120" s="959"/>
      <c r="AO120" s="960"/>
      <c r="AP120" s="962" t="s">
        <v>474</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1019955</v>
      </c>
      <c r="BR120" s="931"/>
      <c r="BS120" s="931"/>
      <c r="BT120" s="931"/>
      <c r="BU120" s="931"/>
      <c r="BV120" s="931">
        <v>1340852</v>
      </c>
      <c r="BW120" s="931"/>
      <c r="BX120" s="931"/>
      <c r="BY120" s="931"/>
      <c r="BZ120" s="931"/>
      <c r="CA120" s="931">
        <v>1410675</v>
      </c>
      <c r="CB120" s="931"/>
      <c r="CC120" s="931"/>
      <c r="CD120" s="931"/>
      <c r="CE120" s="931"/>
      <c r="CF120" s="944">
        <v>67.5</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116016</v>
      </c>
      <c r="DH120" s="931"/>
      <c r="DI120" s="931"/>
      <c r="DJ120" s="931"/>
      <c r="DK120" s="931"/>
      <c r="DL120" s="931">
        <v>99030</v>
      </c>
      <c r="DM120" s="931"/>
      <c r="DN120" s="931"/>
      <c r="DO120" s="931"/>
      <c r="DP120" s="931"/>
      <c r="DQ120" s="931">
        <v>114624</v>
      </c>
      <c r="DR120" s="931"/>
      <c r="DS120" s="931"/>
      <c r="DT120" s="931"/>
      <c r="DU120" s="931"/>
      <c r="DV120" s="932">
        <v>5.5</v>
      </c>
      <c r="DW120" s="932"/>
      <c r="DX120" s="932"/>
      <c r="DY120" s="932"/>
      <c r="DZ120" s="933"/>
    </row>
    <row r="121" spans="1:130" s="230" customFormat="1" ht="26.25" customHeight="1" x14ac:dyDescent="0.15">
      <c r="A121" s="1057"/>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480</v>
      </c>
      <c r="AB121" s="959"/>
      <c r="AC121" s="959"/>
      <c r="AD121" s="959"/>
      <c r="AE121" s="960"/>
      <c r="AF121" s="961" t="s">
        <v>392</v>
      </c>
      <c r="AG121" s="959"/>
      <c r="AH121" s="959"/>
      <c r="AI121" s="959"/>
      <c r="AJ121" s="960"/>
      <c r="AK121" s="961" t="s">
        <v>471</v>
      </c>
      <c r="AL121" s="959"/>
      <c r="AM121" s="959"/>
      <c r="AN121" s="959"/>
      <c r="AO121" s="960"/>
      <c r="AP121" s="962" t="s">
        <v>467</v>
      </c>
      <c r="AQ121" s="963"/>
      <c r="AR121" s="963"/>
      <c r="AS121" s="963"/>
      <c r="AT121" s="964"/>
      <c r="AU121" s="994"/>
      <c r="AV121" s="995"/>
      <c r="AW121" s="995"/>
      <c r="AX121" s="995"/>
      <c r="AY121" s="996"/>
      <c r="AZ121" s="922" t="s">
        <v>481</v>
      </c>
      <c r="BA121" s="923"/>
      <c r="BB121" s="923"/>
      <c r="BC121" s="923"/>
      <c r="BD121" s="923"/>
      <c r="BE121" s="923"/>
      <c r="BF121" s="923"/>
      <c r="BG121" s="923"/>
      <c r="BH121" s="923"/>
      <c r="BI121" s="923"/>
      <c r="BJ121" s="923"/>
      <c r="BK121" s="923"/>
      <c r="BL121" s="923"/>
      <c r="BM121" s="923"/>
      <c r="BN121" s="923"/>
      <c r="BO121" s="923"/>
      <c r="BP121" s="924"/>
      <c r="BQ121" s="925" t="s">
        <v>482</v>
      </c>
      <c r="BR121" s="926"/>
      <c r="BS121" s="926"/>
      <c r="BT121" s="926"/>
      <c r="BU121" s="926"/>
      <c r="BV121" s="926" t="s">
        <v>471</v>
      </c>
      <c r="BW121" s="926"/>
      <c r="BX121" s="926"/>
      <c r="BY121" s="926"/>
      <c r="BZ121" s="926"/>
      <c r="CA121" s="926" t="s">
        <v>413</v>
      </c>
      <c r="CB121" s="926"/>
      <c r="CC121" s="926"/>
      <c r="CD121" s="926"/>
      <c r="CE121" s="926"/>
      <c r="CF121" s="920" t="s">
        <v>469</v>
      </c>
      <c r="CG121" s="921"/>
      <c r="CH121" s="921"/>
      <c r="CI121" s="921"/>
      <c r="CJ121" s="921"/>
      <c r="CK121" s="1009"/>
      <c r="CL121" s="1010"/>
      <c r="CM121" s="1010"/>
      <c r="CN121" s="1010"/>
      <c r="CO121" s="1011"/>
      <c r="CP121" s="1019" t="s">
        <v>483</v>
      </c>
      <c r="CQ121" s="1020"/>
      <c r="CR121" s="1020"/>
      <c r="CS121" s="1020"/>
      <c r="CT121" s="1020"/>
      <c r="CU121" s="1020"/>
      <c r="CV121" s="1020"/>
      <c r="CW121" s="1020"/>
      <c r="CX121" s="1020"/>
      <c r="CY121" s="1020"/>
      <c r="CZ121" s="1020"/>
      <c r="DA121" s="1020"/>
      <c r="DB121" s="1020"/>
      <c r="DC121" s="1020"/>
      <c r="DD121" s="1020"/>
      <c r="DE121" s="1020"/>
      <c r="DF121" s="1021"/>
      <c r="DG121" s="925">
        <v>37079</v>
      </c>
      <c r="DH121" s="926"/>
      <c r="DI121" s="926"/>
      <c r="DJ121" s="926"/>
      <c r="DK121" s="926"/>
      <c r="DL121" s="926">
        <v>67549</v>
      </c>
      <c r="DM121" s="926"/>
      <c r="DN121" s="926"/>
      <c r="DO121" s="926"/>
      <c r="DP121" s="926"/>
      <c r="DQ121" s="926">
        <v>102265</v>
      </c>
      <c r="DR121" s="926"/>
      <c r="DS121" s="926"/>
      <c r="DT121" s="926"/>
      <c r="DU121" s="926"/>
      <c r="DV121" s="927">
        <v>4.9000000000000004</v>
      </c>
      <c r="DW121" s="927"/>
      <c r="DX121" s="927"/>
      <c r="DY121" s="927"/>
      <c r="DZ121" s="928"/>
    </row>
    <row r="122" spans="1:130" s="230" customFormat="1" ht="26.25" customHeight="1" x14ac:dyDescent="0.15">
      <c r="A122" s="1057"/>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480</v>
      </c>
      <c r="AB122" s="959"/>
      <c r="AC122" s="959"/>
      <c r="AD122" s="959"/>
      <c r="AE122" s="960"/>
      <c r="AF122" s="961" t="s">
        <v>413</v>
      </c>
      <c r="AG122" s="959"/>
      <c r="AH122" s="959"/>
      <c r="AI122" s="959"/>
      <c r="AJ122" s="960"/>
      <c r="AK122" s="961" t="s">
        <v>128</v>
      </c>
      <c r="AL122" s="959"/>
      <c r="AM122" s="959"/>
      <c r="AN122" s="959"/>
      <c r="AO122" s="960"/>
      <c r="AP122" s="962" t="s">
        <v>128</v>
      </c>
      <c r="AQ122" s="963"/>
      <c r="AR122" s="963"/>
      <c r="AS122" s="963"/>
      <c r="AT122" s="964"/>
      <c r="AU122" s="994"/>
      <c r="AV122" s="995"/>
      <c r="AW122" s="995"/>
      <c r="AX122" s="995"/>
      <c r="AY122" s="996"/>
      <c r="AZ122" s="973" t="s">
        <v>484</v>
      </c>
      <c r="BA122" s="965"/>
      <c r="BB122" s="965"/>
      <c r="BC122" s="965"/>
      <c r="BD122" s="965"/>
      <c r="BE122" s="965"/>
      <c r="BF122" s="965"/>
      <c r="BG122" s="965"/>
      <c r="BH122" s="965"/>
      <c r="BI122" s="965"/>
      <c r="BJ122" s="965"/>
      <c r="BK122" s="965"/>
      <c r="BL122" s="965"/>
      <c r="BM122" s="965"/>
      <c r="BN122" s="965"/>
      <c r="BO122" s="965"/>
      <c r="BP122" s="966"/>
      <c r="BQ122" s="999">
        <v>2554844</v>
      </c>
      <c r="BR122" s="1000"/>
      <c r="BS122" s="1000"/>
      <c r="BT122" s="1000"/>
      <c r="BU122" s="1000"/>
      <c r="BV122" s="1000">
        <v>2469817</v>
      </c>
      <c r="BW122" s="1000"/>
      <c r="BX122" s="1000"/>
      <c r="BY122" s="1000"/>
      <c r="BZ122" s="1000"/>
      <c r="CA122" s="1000">
        <v>2323672</v>
      </c>
      <c r="CB122" s="1000"/>
      <c r="CC122" s="1000"/>
      <c r="CD122" s="1000"/>
      <c r="CE122" s="1000"/>
      <c r="CF122" s="1017">
        <v>111.1</v>
      </c>
      <c r="CG122" s="1018"/>
      <c r="CH122" s="1018"/>
      <c r="CI122" s="1018"/>
      <c r="CJ122" s="1018"/>
      <c r="CK122" s="1009"/>
      <c r="CL122" s="1010"/>
      <c r="CM122" s="1010"/>
      <c r="CN122" s="1010"/>
      <c r="CO122" s="1011"/>
      <c r="CP122" s="1019" t="s">
        <v>485</v>
      </c>
      <c r="CQ122" s="1020"/>
      <c r="CR122" s="1020"/>
      <c r="CS122" s="1020"/>
      <c r="CT122" s="1020"/>
      <c r="CU122" s="1020"/>
      <c r="CV122" s="1020"/>
      <c r="CW122" s="1020"/>
      <c r="CX122" s="1020"/>
      <c r="CY122" s="1020"/>
      <c r="CZ122" s="1020"/>
      <c r="DA122" s="1020"/>
      <c r="DB122" s="1020"/>
      <c r="DC122" s="1020"/>
      <c r="DD122" s="1020"/>
      <c r="DE122" s="1020"/>
      <c r="DF122" s="1021"/>
      <c r="DG122" s="925">
        <v>5799</v>
      </c>
      <c r="DH122" s="926"/>
      <c r="DI122" s="926"/>
      <c r="DJ122" s="926"/>
      <c r="DK122" s="926"/>
      <c r="DL122" s="926">
        <v>4628</v>
      </c>
      <c r="DM122" s="926"/>
      <c r="DN122" s="926"/>
      <c r="DO122" s="926"/>
      <c r="DP122" s="926"/>
      <c r="DQ122" s="926">
        <v>4177</v>
      </c>
      <c r="DR122" s="926"/>
      <c r="DS122" s="926"/>
      <c r="DT122" s="926"/>
      <c r="DU122" s="926"/>
      <c r="DV122" s="927">
        <v>0.2</v>
      </c>
      <c r="DW122" s="927"/>
      <c r="DX122" s="927"/>
      <c r="DY122" s="927"/>
      <c r="DZ122" s="928"/>
    </row>
    <row r="123" spans="1:130" s="230" customFormat="1" ht="26.25" customHeight="1" x14ac:dyDescent="0.15">
      <c r="A123" s="1057"/>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413</v>
      </c>
      <c r="AB123" s="959"/>
      <c r="AC123" s="959"/>
      <c r="AD123" s="959"/>
      <c r="AE123" s="960"/>
      <c r="AF123" s="961" t="s">
        <v>448</v>
      </c>
      <c r="AG123" s="959"/>
      <c r="AH123" s="959"/>
      <c r="AI123" s="959"/>
      <c r="AJ123" s="960"/>
      <c r="AK123" s="961" t="s">
        <v>128</v>
      </c>
      <c r="AL123" s="959"/>
      <c r="AM123" s="959"/>
      <c r="AN123" s="959"/>
      <c r="AO123" s="960"/>
      <c r="AP123" s="962" t="s">
        <v>486</v>
      </c>
      <c r="AQ123" s="963"/>
      <c r="AR123" s="963"/>
      <c r="AS123" s="963"/>
      <c r="AT123" s="964"/>
      <c r="AU123" s="997"/>
      <c r="AV123" s="998"/>
      <c r="AW123" s="998"/>
      <c r="AX123" s="998"/>
      <c r="AY123" s="998"/>
      <c r="AZ123" s="251" t="s">
        <v>186</v>
      </c>
      <c r="BA123" s="251"/>
      <c r="BB123" s="251"/>
      <c r="BC123" s="251"/>
      <c r="BD123" s="251"/>
      <c r="BE123" s="251"/>
      <c r="BF123" s="251"/>
      <c r="BG123" s="251"/>
      <c r="BH123" s="251"/>
      <c r="BI123" s="251"/>
      <c r="BJ123" s="251"/>
      <c r="BK123" s="251"/>
      <c r="BL123" s="251"/>
      <c r="BM123" s="251"/>
      <c r="BN123" s="251"/>
      <c r="BO123" s="977" t="s">
        <v>487</v>
      </c>
      <c r="BP123" s="1005"/>
      <c r="BQ123" s="1063">
        <v>3574799</v>
      </c>
      <c r="BR123" s="1064"/>
      <c r="BS123" s="1064"/>
      <c r="BT123" s="1064"/>
      <c r="BU123" s="1064"/>
      <c r="BV123" s="1064">
        <v>3810669</v>
      </c>
      <c r="BW123" s="1064"/>
      <c r="BX123" s="1064"/>
      <c r="BY123" s="1064"/>
      <c r="BZ123" s="1064"/>
      <c r="CA123" s="1064">
        <v>3734347</v>
      </c>
      <c r="CB123" s="1064"/>
      <c r="CC123" s="1064"/>
      <c r="CD123" s="1064"/>
      <c r="CE123" s="1064"/>
      <c r="CF123" s="1001"/>
      <c r="CG123" s="1002"/>
      <c r="CH123" s="1002"/>
      <c r="CI123" s="1002"/>
      <c r="CJ123" s="1003"/>
      <c r="CK123" s="1009"/>
      <c r="CL123" s="1010"/>
      <c r="CM123" s="1010"/>
      <c r="CN123" s="1010"/>
      <c r="CO123" s="1011"/>
      <c r="CP123" s="1019" t="s">
        <v>488</v>
      </c>
      <c r="CQ123" s="1020"/>
      <c r="CR123" s="1020"/>
      <c r="CS123" s="1020"/>
      <c r="CT123" s="1020"/>
      <c r="CU123" s="1020"/>
      <c r="CV123" s="1020"/>
      <c r="CW123" s="1020"/>
      <c r="CX123" s="1020"/>
      <c r="CY123" s="1020"/>
      <c r="CZ123" s="1020"/>
      <c r="DA123" s="1020"/>
      <c r="DB123" s="1020"/>
      <c r="DC123" s="1020"/>
      <c r="DD123" s="1020"/>
      <c r="DE123" s="1020"/>
      <c r="DF123" s="1021"/>
      <c r="DG123" s="958" t="s">
        <v>467</v>
      </c>
      <c r="DH123" s="959"/>
      <c r="DI123" s="959"/>
      <c r="DJ123" s="959"/>
      <c r="DK123" s="960"/>
      <c r="DL123" s="961" t="s">
        <v>480</v>
      </c>
      <c r="DM123" s="959"/>
      <c r="DN123" s="959"/>
      <c r="DO123" s="959"/>
      <c r="DP123" s="960"/>
      <c r="DQ123" s="961" t="s">
        <v>486</v>
      </c>
      <c r="DR123" s="959"/>
      <c r="DS123" s="959"/>
      <c r="DT123" s="959"/>
      <c r="DU123" s="960"/>
      <c r="DV123" s="962" t="s">
        <v>392</v>
      </c>
      <c r="DW123" s="963"/>
      <c r="DX123" s="963"/>
      <c r="DY123" s="963"/>
      <c r="DZ123" s="964"/>
    </row>
    <row r="124" spans="1:130" s="230" customFormat="1" ht="26.25" customHeight="1" thickBot="1" x14ac:dyDescent="0.2">
      <c r="A124" s="1057"/>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128</v>
      </c>
      <c r="AB124" s="959"/>
      <c r="AC124" s="959"/>
      <c r="AD124" s="959"/>
      <c r="AE124" s="960"/>
      <c r="AF124" s="961" t="s">
        <v>128</v>
      </c>
      <c r="AG124" s="959"/>
      <c r="AH124" s="959"/>
      <c r="AI124" s="959"/>
      <c r="AJ124" s="960"/>
      <c r="AK124" s="961" t="s">
        <v>469</v>
      </c>
      <c r="AL124" s="959"/>
      <c r="AM124" s="959"/>
      <c r="AN124" s="959"/>
      <c r="AO124" s="960"/>
      <c r="AP124" s="962" t="s">
        <v>128</v>
      </c>
      <c r="AQ124" s="963"/>
      <c r="AR124" s="963"/>
      <c r="AS124" s="963"/>
      <c r="AT124" s="964"/>
      <c r="AU124" s="1059" t="s">
        <v>489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15.8</v>
      </c>
      <c r="BR124" s="1027"/>
      <c r="BS124" s="1027"/>
      <c r="BT124" s="1027"/>
      <c r="BU124" s="1027"/>
      <c r="BV124" s="1027" t="s">
        <v>413</v>
      </c>
      <c r="BW124" s="1027"/>
      <c r="BX124" s="1027"/>
      <c r="BY124" s="1027"/>
      <c r="BZ124" s="1027"/>
      <c r="CA124" s="1027" t="s">
        <v>392</v>
      </c>
      <c r="CB124" s="1027"/>
      <c r="CC124" s="1027"/>
      <c r="CD124" s="1027"/>
      <c r="CE124" s="1027"/>
      <c r="CF124" s="1028"/>
      <c r="CG124" s="1029"/>
      <c r="CH124" s="1029"/>
      <c r="CI124" s="1029"/>
      <c r="CJ124" s="1030"/>
      <c r="CK124" s="1012"/>
      <c r="CL124" s="1012"/>
      <c r="CM124" s="1012"/>
      <c r="CN124" s="1012"/>
      <c r="CO124" s="1013"/>
      <c r="CP124" s="1019" t="s">
        <v>490</v>
      </c>
      <c r="CQ124" s="1020"/>
      <c r="CR124" s="1020"/>
      <c r="CS124" s="1020"/>
      <c r="CT124" s="1020"/>
      <c r="CU124" s="1020"/>
      <c r="CV124" s="1020"/>
      <c r="CW124" s="1020"/>
      <c r="CX124" s="1020"/>
      <c r="CY124" s="1020"/>
      <c r="CZ124" s="1020"/>
      <c r="DA124" s="1020"/>
      <c r="DB124" s="1020"/>
      <c r="DC124" s="1020"/>
      <c r="DD124" s="1020"/>
      <c r="DE124" s="1020"/>
      <c r="DF124" s="1021"/>
      <c r="DG124" s="1004" t="s">
        <v>413</v>
      </c>
      <c r="DH124" s="986"/>
      <c r="DI124" s="986"/>
      <c r="DJ124" s="986"/>
      <c r="DK124" s="987"/>
      <c r="DL124" s="985" t="s">
        <v>392</v>
      </c>
      <c r="DM124" s="986"/>
      <c r="DN124" s="986"/>
      <c r="DO124" s="986"/>
      <c r="DP124" s="987"/>
      <c r="DQ124" s="985" t="s">
        <v>469</v>
      </c>
      <c r="DR124" s="986"/>
      <c r="DS124" s="986"/>
      <c r="DT124" s="986"/>
      <c r="DU124" s="987"/>
      <c r="DV124" s="988" t="s">
        <v>469</v>
      </c>
      <c r="DW124" s="989"/>
      <c r="DX124" s="989"/>
      <c r="DY124" s="989"/>
      <c r="DZ124" s="990"/>
    </row>
    <row r="125" spans="1:130" s="230" customFormat="1" ht="26.25" customHeight="1" x14ac:dyDescent="0.15">
      <c r="A125" s="1057"/>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128</v>
      </c>
      <c r="AB125" s="959"/>
      <c r="AC125" s="959"/>
      <c r="AD125" s="959"/>
      <c r="AE125" s="960"/>
      <c r="AF125" s="961" t="s">
        <v>392</v>
      </c>
      <c r="AG125" s="959"/>
      <c r="AH125" s="959"/>
      <c r="AI125" s="959"/>
      <c r="AJ125" s="960"/>
      <c r="AK125" s="961" t="s">
        <v>413</v>
      </c>
      <c r="AL125" s="959"/>
      <c r="AM125" s="959"/>
      <c r="AN125" s="959"/>
      <c r="AO125" s="960"/>
      <c r="AP125" s="962" t="s">
        <v>469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491</v>
      </c>
      <c r="CL125" s="1007"/>
      <c r="CM125" s="1007"/>
      <c r="CN125" s="1007"/>
      <c r="CO125" s="1008"/>
      <c r="CP125" s="929" t="s">
        <v>492</v>
      </c>
      <c r="CQ125" s="897"/>
      <c r="CR125" s="897"/>
      <c r="CS125" s="897"/>
      <c r="CT125" s="897"/>
      <c r="CU125" s="897"/>
      <c r="CV125" s="897"/>
      <c r="CW125" s="897"/>
      <c r="CX125" s="897"/>
      <c r="CY125" s="897"/>
      <c r="CZ125" s="897"/>
      <c r="DA125" s="897"/>
      <c r="DB125" s="897"/>
      <c r="DC125" s="897"/>
      <c r="DD125" s="897"/>
      <c r="DE125" s="897"/>
      <c r="DF125" s="898"/>
      <c r="DG125" s="930" t="s">
        <v>467</v>
      </c>
      <c r="DH125" s="931"/>
      <c r="DI125" s="931"/>
      <c r="DJ125" s="931"/>
      <c r="DK125" s="931"/>
      <c r="DL125" s="931" t="s">
        <v>469</v>
      </c>
      <c r="DM125" s="931"/>
      <c r="DN125" s="931"/>
      <c r="DO125" s="931"/>
      <c r="DP125" s="931"/>
      <c r="DQ125" s="931" t="s">
        <v>482</v>
      </c>
      <c r="DR125" s="931"/>
      <c r="DS125" s="931"/>
      <c r="DT125" s="931"/>
      <c r="DU125" s="931"/>
      <c r="DV125" s="932" t="s">
        <v>128</v>
      </c>
      <c r="DW125" s="932"/>
      <c r="DX125" s="932"/>
      <c r="DY125" s="932"/>
      <c r="DZ125" s="933"/>
    </row>
    <row r="126" spans="1:130" s="230" customFormat="1" ht="26.25" customHeight="1" thickBot="1" x14ac:dyDescent="0.2">
      <c r="A126" s="1057"/>
      <c r="B126" s="949"/>
      <c r="C126" s="922" t="s">
        <v>473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149</v>
      </c>
      <c r="AB126" s="959"/>
      <c r="AC126" s="959"/>
      <c r="AD126" s="959"/>
      <c r="AE126" s="960"/>
      <c r="AF126" s="961">
        <v>148</v>
      </c>
      <c r="AG126" s="959"/>
      <c r="AH126" s="959"/>
      <c r="AI126" s="959"/>
      <c r="AJ126" s="960"/>
      <c r="AK126" s="961">
        <v>147</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t="s">
        <v>480</v>
      </c>
      <c r="DH126" s="926"/>
      <c r="DI126" s="926"/>
      <c r="DJ126" s="926"/>
      <c r="DK126" s="926"/>
      <c r="DL126" s="926" t="s">
        <v>467</v>
      </c>
      <c r="DM126" s="926"/>
      <c r="DN126" s="926"/>
      <c r="DO126" s="926"/>
      <c r="DP126" s="926"/>
      <c r="DQ126" s="926" t="s">
        <v>413</v>
      </c>
      <c r="DR126" s="926"/>
      <c r="DS126" s="926"/>
      <c r="DT126" s="926"/>
      <c r="DU126" s="926"/>
      <c r="DV126" s="927" t="s">
        <v>480</v>
      </c>
      <c r="DW126" s="927"/>
      <c r="DX126" s="927"/>
      <c r="DY126" s="927"/>
      <c r="DZ126" s="928"/>
    </row>
    <row r="127" spans="1:130" s="230" customFormat="1" ht="26.25" customHeight="1" x14ac:dyDescent="0.15">
      <c r="A127" s="1058"/>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469</v>
      </c>
      <c r="AB127" s="959"/>
      <c r="AC127" s="959"/>
      <c r="AD127" s="959"/>
      <c r="AE127" s="960"/>
      <c r="AF127" s="961" t="s">
        <v>413</v>
      </c>
      <c r="AG127" s="959"/>
      <c r="AH127" s="959"/>
      <c r="AI127" s="959"/>
      <c r="AJ127" s="960"/>
      <c r="AK127" s="961" t="s">
        <v>413</v>
      </c>
      <c r="AL127" s="959"/>
      <c r="AM127" s="959"/>
      <c r="AN127" s="959"/>
      <c r="AO127" s="960"/>
      <c r="AP127" s="962" t="s">
        <v>392</v>
      </c>
      <c r="AQ127" s="963"/>
      <c r="AR127" s="963"/>
      <c r="AS127" s="963"/>
      <c r="AT127" s="964"/>
      <c r="AU127" s="232"/>
      <c r="AV127" s="232"/>
      <c r="AW127" s="232"/>
      <c r="AX127" s="1031" t="s">
        <v>495</v>
      </c>
      <c r="AY127" s="1032"/>
      <c r="AZ127" s="1032"/>
      <c r="BA127" s="1032"/>
      <c r="BB127" s="1032"/>
      <c r="BC127" s="1032"/>
      <c r="BD127" s="1032"/>
      <c r="BE127" s="1033"/>
      <c r="BF127" s="1034" t="s">
        <v>496</v>
      </c>
      <c r="BG127" s="1032"/>
      <c r="BH127" s="1032"/>
      <c r="BI127" s="1032"/>
      <c r="BJ127" s="1032"/>
      <c r="BK127" s="1032"/>
      <c r="BL127" s="1033"/>
      <c r="BM127" s="1034" t="s">
        <v>497</v>
      </c>
      <c r="BN127" s="1032"/>
      <c r="BO127" s="1032"/>
      <c r="BP127" s="1032"/>
      <c r="BQ127" s="1032"/>
      <c r="BR127" s="1032"/>
      <c r="BS127" s="1033"/>
      <c r="BT127" s="1034" t="s">
        <v>498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499</v>
      </c>
      <c r="CQ127" s="923"/>
      <c r="CR127" s="923"/>
      <c r="CS127" s="923"/>
      <c r="CT127" s="923"/>
      <c r="CU127" s="923"/>
      <c r="CV127" s="923"/>
      <c r="CW127" s="923"/>
      <c r="CX127" s="923"/>
      <c r="CY127" s="923"/>
      <c r="CZ127" s="923"/>
      <c r="DA127" s="923"/>
      <c r="DB127" s="923"/>
      <c r="DC127" s="923"/>
      <c r="DD127" s="923"/>
      <c r="DE127" s="923"/>
      <c r="DF127" s="924"/>
      <c r="DG127" s="925" t="s">
        <v>467</v>
      </c>
      <c r="DH127" s="926"/>
      <c r="DI127" s="926"/>
      <c r="DJ127" s="926"/>
      <c r="DK127" s="926"/>
      <c r="DL127" s="926" t="s">
        <v>392</v>
      </c>
      <c r="DM127" s="926"/>
      <c r="DN127" s="926"/>
      <c r="DO127" s="926"/>
      <c r="DP127" s="926"/>
      <c r="DQ127" s="926" t="s">
        <v>392</v>
      </c>
      <c r="DR127" s="926"/>
      <c r="DS127" s="926"/>
      <c r="DT127" s="926"/>
      <c r="DU127" s="926"/>
      <c r="DV127" s="927" t="s">
        <v>469</v>
      </c>
      <c r="DW127" s="927"/>
      <c r="DX127" s="927"/>
      <c r="DY127" s="927"/>
      <c r="DZ127" s="928"/>
    </row>
    <row r="128" spans="1:130" s="230" customFormat="1" ht="26.25" customHeight="1" thickBot="1" x14ac:dyDescent="0.2">
      <c r="A128" s="1041" t="s">
        <v>500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501</v>
      </c>
      <c r="X128" s="1043"/>
      <c r="Y128" s="1043"/>
      <c r="Z128" s="1044"/>
      <c r="AA128" s="1045" t="s">
        <v>413</v>
      </c>
      <c r="AB128" s="1046"/>
      <c r="AC128" s="1046"/>
      <c r="AD128" s="1046"/>
      <c r="AE128" s="1047"/>
      <c r="AF128" s="1048" t="s">
        <v>128</v>
      </c>
      <c r="AG128" s="1046"/>
      <c r="AH128" s="1046"/>
      <c r="AI128" s="1046"/>
      <c r="AJ128" s="1047"/>
      <c r="AK128" s="1048">
        <v>69</v>
      </c>
      <c r="AL128" s="1046"/>
      <c r="AM128" s="1046"/>
      <c r="AN128" s="1046"/>
      <c r="AO128" s="1047"/>
      <c r="AP128" s="1049"/>
      <c r="AQ128" s="1050"/>
      <c r="AR128" s="1050"/>
      <c r="AS128" s="1050"/>
      <c r="AT128" s="1051"/>
      <c r="AU128" s="232"/>
      <c r="AV128" s="232"/>
      <c r="AW128" s="232"/>
      <c r="AX128" s="896" t="s">
        <v>502</v>
      </c>
      <c r="AY128" s="897"/>
      <c r="AZ128" s="897"/>
      <c r="BA128" s="897"/>
      <c r="BB128" s="897"/>
      <c r="BC128" s="897"/>
      <c r="BD128" s="897"/>
      <c r="BE128" s="898"/>
      <c r="BF128" s="1052" t="s">
        <v>413</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503</v>
      </c>
      <c r="CQ128" s="726"/>
      <c r="CR128" s="726"/>
      <c r="CS128" s="726"/>
      <c r="CT128" s="726"/>
      <c r="CU128" s="726"/>
      <c r="CV128" s="726"/>
      <c r="CW128" s="726"/>
      <c r="CX128" s="726"/>
      <c r="CY128" s="726"/>
      <c r="CZ128" s="726"/>
      <c r="DA128" s="726"/>
      <c r="DB128" s="726"/>
      <c r="DC128" s="726"/>
      <c r="DD128" s="726"/>
      <c r="DE128" s="726"/>
      <c r="DF128" s="1036"/>
      <c r="DG128" s="1037" t="s">
        <v>392</v>
      </c>
      <c r="DH128" s="1038"/>
      <c r="DI128" s="1038"/>
      <c r="DJ128" s="1038"/>
      <c r="DK128" s="1038"/>
      <c r="DL128" s="1038" t="s">
        <v>413</v>
      </c>
      <c r="DM128" s="1038"/>
      <c r="DN128" s="1038"/>
      <c r="DO128" s="1038"/>
      <c r="DP128" s="1038"/>
      <c r="DQ128" s="1038" t="s">
        <v>392</v>
      </c>
      <c r="DR128" s="1038"/>
      <c r="DS128" s="1038"/>
      <c r="DT128" s="1038"/>
      <c r="DU128" s="1038"/>
      <c r="DV128" s="1039" t="s">
        <v>392</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504</v>
      </c>
      <c r="X129" s="1071"/>
      <c r="Y129" s="1071"/>
      <c r="Z129" s="1072"/>
      <c r="AA129" s="958">
        <v>2177617</v>
      </c>
      <c r="AB129" s="959"/>
      <c r="AC129" s="959"/>
      <c r="AD129" s="959"/>
      <c r="AE129" s="960"/>
      <c r="AF129" s="961">
        <v>2349464</v>
      </c>
      <c r="AG129" s="959"/>
      <c r="AH129" s="959"/>
      <c r="AI129" s="959"/>
      <c r="AJ129" s="960"/>
      <c r="AK129" s="961">
        <v>2305439</v>
      </c>
      <c r="AL129" s="959"/>
      <c r="AM129" s="959"/>
      <c r="AN129" s="959"/>
      <c r="AO129" s="960"/>
      <c r="AP129" s="1073"/>
      <c r="AQ129" s="1074"/>
      <c r="AR129" s="1074"/>
      <c r="AS129" s="1074"/>
      <c r="AT129" s="1075"/>
      <c r="AU129" s="233"/>
      <c r="AV129" s="233"/>
      <c r="AW129" s="233"/>
      <c r="AX129" s="1065" t="s">
        <v>505</v>
      </c>
      <c r="AY129" s="923"/>
      <c r="AZ129" s="923"/>
      <c r="BA129" s="923"/>
      <c r="BB129" s="923"/>
      <c r="BC129" s="923"/>
      <c r="BD129" s="923"/>
      <c r="BE129" s="924"/>
      <c r="BF129" s="1066" t="s">
        <v>392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507</v>
      </c>
      <c r="X130" s="1071"/>
      <c r="Y130" s="1071"/>
      <c r="Z130" s="1072"/>
      <c r="AA130" s="958">
        <v>212916</v>
      </c>
      <c r="AB130" s="959"/>
      <c r="AC130" s="959"/>
      <c r="AD130" s="959"/>
      <c r="AE130" s="960"/>
      <c r="AF130" s="961">
        <v>220814</v>
      </c>
      <c r="AG130" s="959"/>
      <c r="AH130" s="959"/>
      <c r="AI130" s="959"/>
      <c r="AJ130" s="960"/>
      <c r="AK130" s="961">
        <v>214331</v>
      </c>
      <c r="AL130" s="959"/>
      <c r="AM130" s="959"/>
      <c r="AN130" s="959"/>
      <c r="AO130" s="960"/>
      <c r="AP130" s="1073"/>
      <c r="AQ130" s="1074"/>
      <c r="AR130" s="1074"/>
      <c r="AS130" s="1074"/>
      <c r="AT130" s="1075"/>
      <c r="AU130" s="233"/>
      <c r="AV130" s="233"/>
      <c r="AW130" s="233"/>
      <c r="AX130" s="1065" t="s">
        <v>508</v>
      </c>
      <c r="AY130" s="923"/>
      <c r="AZ130" s="923"/>
      <c r="BA130" s="923"/>
      <c r="BB130" s="923"/>
      <c r="BC130" s="923"/>
      <c r="BD130" s="923"/>
      <c r="BE130" s="924"/>
      <c r="BF130" s="1101">
        <v>8.1999999999999993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509</v>
      </c>
      <c r="X131" s="1108"/>
      <c r="Y131" s="1108"/>
      <c r="Z131" s="1109"/>
      <c r="AA131" s="1004">
        <v>1964701</v>
      </c>
      <c r="AB131" s="986"/>
      <c r="AC131" s="986"/>
      <c r="AD131" s="986"/>
      <c r="AE131" s="987"/>
      <c r="AF131" s="985">
        <v>2128650</v>
      </c>
      <c r="AG131" s="986"/>
      <c r="AH131" s="986"/>
      <c r="AI131" s="986"/>
      <c r="AJ131" s="987"/>
      <c r="AK131" s="985">
        <v>2091108</v>
      </c>
      <c r="AL131" s="986"/>
      <c r="AM131" s="986"/>
      <c r="AN131" s="986"/>
      <c r="AO131" s="987"/>
      <c r="AP131" s="1110"/>
      <c r="AQ131" s="1111"/>
      <c r="AR131" s="1111"/>
      <c r="AS131" s="1111"/>
      <c r="AT131" s="1112"/>
      <c r="AU131" s="233"/>
      <c r="AV131" s="233"/>
      <c r="AW131" s="233"/>
      <c r="AX131" s="1083" t="s">
        <v>510</v>
      </c>
      <c r="AY131" s="726"/>
      <c r="AZ131" s="726"/>
      <c r="BA131" s="726"/>
      <c r="BB131" s="726"/>
      <c r="BC131" s="726"/>
      <c r="BD131" s="726"/>
      <c r="BE131" s="1036"/>
      <c r="BF131" s="1084" t="s">
        <v>480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512</v>
      </c>
      <c r="W132" s="1094"/>
      <c r="X132" s="1094"/>
      <c r="Y132" s="1094"/>
      <c r="Z132" s="1095"/>
      <c r="AA132" s="1096">
        <v>9.6364281379999994</v>
      </c>
      <c r="AB132" s="1097"/>
      <c r="AC132" s="1097"/>
      <c r="AD132" s="1097"/>
      <c r="AE132" s="1098"/>
      <c r="AF132" s="1099">
        <v>7.6696497780000001</v>
      </c>
      <c r="AG132" s="1097"/>
      <c r="AH132" s="1097"/>
      <c r="AI132" s="1097"/>
      <c r="AJ132" s="1098"/>
      <c r="AK132" s="1099">
        <v>7.4616901660000003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513</v>
      </c>
      <c r="W133" s="1077"/>
      <c r="X133" s="1077"/>
      <c r="Y133" s="1077"/>
      <c r="Z133" s="1078"/>
      <c r="AA133" s="1079">
        <v>8.6</v>
      </c>
      <c r="AB133" s="1080"/>
      <c r="AC133" s="1080"/>
      <c r="AD133" s="1080"/>
      <c r="AE133" s="1081"/>
      <c r="AF133" s="1079">
        <v>8.4</v>
      </c>
      <c r="AG133" s="1080"/>
      <c r="AH133" s="1080"/>
      <c r="AI133" s="1080"/>
      <c r="AJ133" s="1081"/>
      <c r="AK133" s="1079">
        <v>8.1999999999999993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DeLaoStbHQVBUuPt309BfVX12imhhTkKTzIQNlkiJhx8eL2IaKJQI5aCceHVYXm+rLKtAzn4bxBu20G5byLQw==" saltValue="9rTHJILkUpgIzJRV1b/F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059D-7FE8-4B26-AEDB-33A87F5CC9F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uhoogn8ldeb9i4Ed8ToGI3TZo69U2xIgpl4eQ9/QoRF2Vs8xxK65gZzJJkIanfY5h6u21lufl1BQ0edkqWIBQ==" saltValue="r70Q5F470u2kAGsj/CMo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6LTKZ/GBii7xfN2blxqvfeOoSH90U8rpFv6MqxXCCSKEyr6skyMoMQ2e+wkB424A8Q7ljalla/mTqW5ey5+A==" saltValue="vvXwK19HVDVrRqxlCoHj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522</v>
      </c>
      <c r="AL9" s="1117"/>
      <c r="AM9" s="1117"/>
      <c r="AN9" s="1118"/>
      <c r="AO9" s="281">
        <v>628497</v>
      </c>
      <c r="AP9" s="281">
        <v>208803</v>
      </c>
      <c r="AQ9" s="282">
        <v>239803</v>
      </c>
      <c r="AR9" s="283">
        <v>-12.9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523</v>
      </c>
      <c r="AL10" s="1117"/>
      <c r="AM10" s="1117"/>
      <c r="AN10" s="1118"/>
      <c r="AO10" s="284">
        <v>109070</v>
      </c>
      <c r="AP10" s="284">
        <v>36236</v>
      </c>
      <c r="AQ10" s="285">
        <v>35073</v>
      </c>
      <c r="AR10" s="286">
        <v>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524</v>
      </c>
      <c r="AL11" s="1117"/>
      <c r="AM11" s="1117"/>
      <c r="AN11" s="1118"/>
      <c r="AO11" s="284" t="s">
        <v>525</v>
      </c>
      <c r="AP11" s="284" t="s">
        <v>525</v>
      </c>
      <c r="AQ11" s="285">
        <v>3640</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526</v>
      </c>
      <c r="AL12" s="1117"/>
      <c r="AM12" s="1117"/>
      <c r="AN12" s="1118"/>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527</v>
      </c>
      <c r="AL13" s="1117"/>
      <c r="AM13" s="1117"/>
      <c r="AN13" s="1118"/>
      <c r="AO13" s="284">
        <v>17786</v>
      </c>
      <c r="AP13" s="284">
        <v>5909</v>
      </c>
      <c r="AQ13" s="285">
        <v>11407</v>
      </c>
      <c r="AR13" s="286">
        <v>-48.2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528</v>
      </c>
      <c r="AL14" s="1117"/>
      <c r="AM14" s="1117"/>
      <c r="AN14" s="1118"/>
      <c r="AO14" s="284">
        <v>5718</v>
      </c>
      <c r="AP14" s="284">
        <v>1900</v>
      </c>
      <c r="AQ14" s="285">
        <v>4585</v>
      </c>
      <c r="AR14" s="286">
        <v>-58.6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529</v>
      </c>
      <c r="AL15" s="1120"/>
      <c r="AM15" s="1120"/>
      <c r="AN15" s="1121"/>
      <c r="AO15" s="284">
        <v>-24254</v>
      </c>
      <c r="AP15" s="284">
        <v>-8058</v>
      </c>
      <c r="AQ15" s="285">
        <v>-18839</v>
      </c>
      <c r="AR15" s="286">
        <v>-57.2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186</v>
      </c>
      <c r="AL16" s="1120"/>
      <c r="AM16" s="1120"/>
      <c r="AN16" s="1121"/>
      <c r="AO16" s="284">
        <v>736817</v>
      </c>
      <c r="AP16" s="284">
        <v>244790</v>
      </c>
      <c r="AQ16" s="285">
        <v>275669</v>
      </c>
      <c r="AR16" s="286">
        <v>-11.2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534</v>
      </c>
      <c r="AL21" s="1123"/>
      <c r="AM21" s="1123"/>
      <c r="AN21" s="1124"/>
      <c r="AO21" s="297">
        <v>17.940000000000001</v>
      </c>
      <c r="AP21" s="298">
        <v>23.86</v>
      </c>
      <c r="AQ21" s="299">
        <v>-5.92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535</v>
      </c>
      <c r="AL22" s="1123"/>
      <c r="AM22" s="1123"/>
      <c r="AN22" s="1124"/>
      <c r="AO22" s="302">
        <v>94.2</v>
      </c>
      <c r="AP22" s="303">
        <v>95.5</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539</v>
      </c>
      <c r="AL32" s="1131"/>
      <c r="AM32" s="1131"/>
      <c r="AN32" s="1132"/>
      <c r="AO32" s="312">
        <v>342658</v>
      </c>
      <c r="AP32" s="312">
        <v>113840</v>
      </c>
      <c r="AQ32" s="313">
        <v>162926</v>
      </c>
      <c r="AR32" s="314">
        <v>-30.1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540</v>
      </c>
      <c r="AL33" s="1131"/>
      <c r="AM33" s="1131"/>
      <c r="AN33" s="113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541</v>
      </c>
      <c r="AL34" s="1131"/>
      <c r="AM34" s="1131"/>
      <c r="AN34" s="1132"/>
      <c r="AO34" s="312" t="s">
        <v>525</v>
      </c>
      <c r="AP34" s="312" t="s">
        <v>525</v>
      </c>
      <c r="AQ34" s="313">
        <v>4</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542</v>
      </c>
      <c r="AL35" s="1131"/>
      <c r="AM35" s="1131"/>
      <c r="AN35" s="1132"/>
      <c r="AO35" s="312">
        <v>8169</v>
      </c>
      <c r="AP35" s="312">
        <v>2714</v>
      </c>
      <c r="AQ35" s="313">
        <v>33512</v>
      </c>
      <c r="AR35" s="314">
        <v>-91.9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543</v>
      </c>
      <c r="AL36" s="1131"/>
      <c r="AM36" s="1131"/>
      <c r="AN36" s="1132"/>
      <c r="AO36" s="312">
        <v>19458</v>
      </c>
      <c r="AP36" s="312">
        <v>6464</v>
      </c>
      <c r="AQ36" s="313">
        <v>2866</v>
      </c>
      <c r="AR36" s="314">
        <v>125.5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544</v>
      </c>
      <c r="AL37" s="1131"/>
      <c r="AM37" s="1131"/>
      <c r="AN37" s="1132"/>
      <c r="AO37" s="312">
        <v>147</v>
      </c>
      <c r="AP37" s="312">
        <v>49</v>
      </c>
      <c r="AQ37" s="313">
        <v>1429</v>
      </c>
      <c r="AR37" s="314">
        <v>-96.6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545</v>
      </c>
      <c r="AL38" s="1134"/>
      <c r="AM38" s="1134"/>
      <c r="AN38" s="1135"/>
      <c r="AO38" s="315" t="s">
        <v>525</v>
      </c>
      <c r="AP38" s="315" t="s">
        <v>525</v>
      </c>
      <c r="AQ38" s="316">
        <v>30</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546</v>
      </c>
      <c r="AL39" s="1134"/>
      <c r="AM39" s="1134"/>
      <c r="AN39" s="1135"/>
      <c r="AO39" s="312">
        <v>-69</v>
      </c>
      <c r="AP39" s="312">
        <v>-23</v>
      </c>
      <c r="AQ39" s="313">
        <v>-7390</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547</v>
      </c>
      <c r="AL40" s="1131"/>
      <c r="AM40" s="1131"/>
      <c r="AN40" s="1132"/>
      <c r="AO40" s="312">
        <v>-214331</v>
      </c>
      <c r="AP40" s="312">
        <v>-71206</v>
      </c>
      <c r="AQ40" s="313">
        <v>-136323</v>
      </c>
      <c r="AR40" s="314">
        <v>-47.8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156032</v>
      </c>
      <c r="AP41" s="312">
        <v>51838</v>
      </c>
      <c r="AQ41" s="313">
        <v>57054</v>
      </c>
      <c r="AR41" s="314">
        <v>-9.1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517</v>
      </c>
      <c r="AN49" s="1127" t="s">
        <v>551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265397</v>
      </c>
      <c r="AN51" s="334">
        <v>83432</v>
      </c>
      <c r="AO51" s="335">
        <v>-73.7</v>
      </c>
      <c r="AP51" s="336">
        <v>271581</v>
      </c>
      <c r="AQ51" s="337">
        <v>-6.7</v>
      </c>
      <c r="AR51" s="338">
        <v>-67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214876</v>
      </c>
      <c r="AN52" s="342">
        <v>67550</v>
      </c>
      <c r="AO52" s="343">
        <v>65.3</v>
      </c>
      <c r="AP52" s="344">
        <v>117844</v>
      </c>
      <c r="AQ52" s="345">
        <v>-1</v>
      </c>
      <c r="AR52" s="346">
        <v>66.3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98709</v>
      </c>
      <c r="AN53" s="334">
        <v>31198</v>
      </c>
      <c r="AO53" s="335">
        <v>-62.6</v>
      </c>
      <c r="AP53" s="336">
        <v>268375</v>
      </c>
      <c r="AQ53" s="337">
        <v>-1.2</v>
      </c>
      <c r="AR53" s="338">
        <v>-61.4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87094</v>
      </c>
      <c r="AN54" s="342">
        <v>27527</v>
      </c>
      <c r="AO54" s="343">
        <v>-59.2</v>
      </c>
      <c r="AP54" s="344">
        <v>119602</v>
      </c>
      <c r="AQ54" s="345">
        <v>1.5</v>
      </c>
      <c r="AR54" s="346">
        <v>-60.7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251586</v>
      </c>
      <c r="AN55" s="334">
        <v>80072</v>
      </c>
      <c r="AO55" s="335">
        <v>156.69999999999999</v>
      </c>
      <c r="AP55" s="336">
        <v>301035</v>
      </c>
      <c r="AQ55" s="337">
        <v>12.2</v>
      </c>
      <c r="AR55" s="338">
        <v>144.5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163929</v>
      </c>
      <c r="AN56" s="342">
        <v>52173</v>
      </c>
      <c r="AO56" s="343">
        <v>89.5</v>
      </c>
      <c r="AP56" s="344">
        <v>154376</v>
      </c>
      <c r="AQ56" s="345">
        <v>29.1</v>
      </c>
      <c r="AR56" s="346">
        <v>60.4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1513496</v>
      </c>
      <c r="AN57" s="334">
        <v>492995</v>
      </c>
      <c r="AO57" s="335">
        <v>515.70000000000005</v>
      </c>
      <c r="AP57" s="336">
        <v>277467</v>
      </c>
      <c r="AQ57" s="337">
        <v>-7.8</v>
      </c>
      <c r="AR57" s="338">
        <v>523.5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191136</v>
      </c>
      <c r="AN58" s="342">
        <v>62259</v>
      </c>
      <c r="AO58" s="343">
        <v>19.3</v>
      </c>
      <c r="AP58" s="344">
        <v>128378</v>
      </c>
      <c r="AQ58" s="345">
        <v>-16.8</v>
      </c>
      <c r="AR58" s="346">
        <v>36.1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279470</v>
      </c>
      <c r="AN59" s="334">
        <v>92847</v>
      </c>
      <c r="AO59" s="335">
        <v>-81.2</v>
      </c>
      <c r="AP59" s="336">
        <v>282256</v>
      </c>
      <c r="AQ59" s="337">
        <v>1.7</v>
      </c>
      <c r="AR59" s="338">
        <v>-82.9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234892</v>
      </c>
      <c r="AN60" s="342">
        <v>78037</v>
      </c>
      <c r="AO60" s="343">
        <v>25.3</v>
      </c>
      <c r="AP60" s="344">
        <v>145453</v>
      </c>
      <c r="AQ60" s="345">
        <v>13.3</v>
      </c>
      <c r="AR60" s="346">
        <v>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481732</v>
      </c>
      <c r="AN61" s="349">
        <v>156109</v>
      </c>
      <c r="AO61" s="350">
        <v>91</v>
      </c>
      <c r="AP61" s="351">
        <v>280143</v>
      </c>
      <c r="AQ61" s="352">
        <v>-0.4</v>
      </c>
      <c r="AR61" s="338">
        <v>91.4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178385</v>
      </c>
      <c r="AN62" s="342">
        <v>57509</v>
      </c>
      <c r="AO62" s="343">
        <v>28</v>
      </c>
      <c r="AP62" s="344">
        <v>133131</v>
      </c>
      <c r="AQ62" s="345">
        <v>5.2</v>
      </c>
      <c r="AR62" s="346">
        <v>22.8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qdXXJI85HpK7KEOD85hCBLzFfGpv52ln1Mtobo1kyR7CIYatUPAABMyjvbnQV8B/XXj/KwXILygHY5BSkFtAw==" saltValue="mq4XC33O7KeMD6QW0Tjg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N3YgCgtnGLzmj6odQnbHOEGRhq2s/meWnoUTfQHVBKuY2EqYCyMhpGzMvBogUHMnU91spYv11HrwlEkq4M2gSg==" saltValue="4JsjzbxUOFKijKbnP9YY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7hpTTKs9SaOR0ohCV0nI+f8v1NFdx0n+XayKVBu6w0N3+QMN9Sxt79kqvQ86QxDV7S+eAxwtdqEuHz/9yxtvpw==" saltValue="DEhq0hxchXZiNpOCg3H6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18.62</v>
      </c>
      <c r="G47" s="12">
        <v>12.46</v>
      </c>
      <c r="H47" s="12">
        <v>12.26</v>
      </c>
      <c r="I47" s="12">
        <v>15.49</v>
      </c>
      <c r="J47" s="13">
        <v>15.83</v>
      </c>
    </row>
    <row r="48" spans="2:10" ht="57.75" customHeight="1" x14ac:dyDescent="0.15">
      <c r="B48" s="14"/>
      <c r="C48" s="1141" t="s">
        <v>4</v>
      </c>
      <c r="D48" s="1141"/>
      <c r="E48" s="1142"/>
      <c r="F48" s="15">
        <v>5.88</v>
      </c>
      <c r="G48" s="16">
        <v>5.05</v>
      </c>
      <c r="H48" s="16">
        <v>5.66</v>
      </c>
      <c r="I48" s="16">
        <v>8.3000000000000007</v>
      </c>
      <c r="J48" s="17">
        <v>8.17</v>
      </c>
    </row>
    <row r="49" spans="2:10" ht="57.75" customHeight="1" thickBot="1" x14ac:dyDescent="0.2">
      <c r="B49" s="18"/>
      <c r="C49" s="1143" t="s">
        <v>5</v>
      </c>
      <c r="D49" s="1143"/>
      <c r="E49" s="1144"/>
      <c r="F49" s="19">
        <v>7.91</v>
      </c>
      <c r="G49" s="20" t="s">
        <v>572</v>
      </c>
      <c r="H49" s="20">
        <v>5.38</v>
      </c>
      <c r="I49" s="20">
        <v>7.19</v>
      </c>
      <c r="J49" s="21" t="s">
        <v>573</v>
      </c>
    </row>
    <row r="50" spans="2:10" x14ac:dyDescent="0.15"/>
  </sheetData>
  <sheetProtection algorithmName="SHA-512" hashValue="hG2yd/vAF2T5thS7qASxtXnoRq3Upt5+4zYyaLTnbYPMgKno72qPZOHO7YMCldCFFCO6+fJJXrfx2ntnLB8c6Q==" saltValue="Ev+qF/+NYdkja4d1F6em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574</v>
      </c>
      <c r="D34" s="1151"/>
      <c r="E34" s="1152"/>
      <c r="F34" s="32">
        <v>5.74</v>
      </c>
      <c r="G34" s="33">
        <v>4.83</v>
      </c>
      <c r="H34" s="33">
        <v>5.34</v>
      </c>
      <c r="I34" s="33">
        <v>7.77</v>
      </c>
      <c r="J34" s="34">
        <v>7.55</v>
      </c>
      <c r="K34" s="22"/>
      <c r="L34" s="22"/>
      <c r="M34" s="22"/>
      <c r="N34" s="22"/>
      <c r="O34" s="22"/>
      <c r="P34" s="22"/>
    </row>
    <row r="35" spans="1:16" ht="39" customHeight="1" x14ac:dyDescent="0.15">
      <c r="A35" s="22"/>
      <c r="B35" s="35"/>
      <c r="C35" s="1145" t="s">
        <v>575</v>
      </c>
      <c r="D35" s="1146"/>
      <c r="E35" s="1147"/>
      <c r="F35" s="36">
        <v>1.1000000000000001</v>
      </c>
      <c r="G35" s="37">
        <v>0.85</v>
      </c>
      <c r="H35" s="37">
        <v>0.86</v>
      </c>
      <c r="I35" s="37">
        <v>1.69</v>
      </c>
      <c r="J35" s="38">
        <v>1.22</v>
      </c>
      <c r="K35" s="22"/>
      <c r="L35" s="22"/>
      <c r="M35" s="22"/>
      <c r="N35" s="22"/>
      <c r="O35" s="22"/>
      <c r="P35" s="22"/>
    </row>
    <row r="36" spans="1:16" ht="39" customHeight="1" x14ac:dyDescent="0.15">
      <c r="A36" s="22"/>
      <c r="B36" s="35"/>
      <c r="C36" s="1145" t="s">
        <v>576</v>
      </c>
      <c r="D36" s="1146"/>
      <c r="E36" s="1147"/>
      <c r="F36" s="36">
        <v>0.57999999999999996</v>
      </c>
      <c r="G36" s="37">
        <v>1.29</v>
      </c>
      <c r="H36" s="37">
        <v>1.1200000000000001</v>
      </c>
      <c r="I36" s="37">
        <v>1.2</v>
      </c>
      <c r="J36" s="38">
        <v>1.19</v>
      </c>
      <c r="K36" s="22"/>
      <c r="L36" s="22"/>
      <c r="M36" s="22"/>
      <c r="N36" s="22"/>
      <c r="O36" s="22"/>
      <c r="P36" s="22"/>
    </row>
    <row r="37" spans="1:16" ht="39" customHeight="1" x14ac:dyDescent="0.15">
      <c r="A37" s="22"/>
      <c r="B37" s="35"/>
      <c r="C37" s="1145" t="s">
        <v>577</v>
      </c>
      <c r="D37" s="1146"/>
      <c r="E37" s="1147"/>
      <c r="F37" s="36">
        <v>0.23</v>
      </c>
      <c r="G37" s="37">
        <v>0.54</v>
      </c>
      <c r="H37" s="37">
        <v>0.65</v>
      </c>
      <c r="I37" s="37">
        <v>1.1000000000000001</v>
      </c>
      <c r="J37" s="38">
        <v>0.76</v>
      </c>
      <c r="K37" s="22"/>
      <c r="L37" s="22"/>
      <c r="M37" s="22"/>
      <c r="N37" s="22"/>
      <c r="O37" s="22"/>
      <c r="P37" s="22"/>
    </row>
    <row r="38" spans="1:16" ht="39" customHeight="1" x14ac:dyDescent="0.15">
      <c r="A38" s="22"/>
      <c r="B38" s="35"/>
      <c r="C38" s="1145" t="s">
        <v>578</v>
      </c>
      <c r="D38" s="1146"/>
      <c r="E38" s="1147"/>
      <c r="F38" s="36">
        <v>0.13</v>
      </c>
      <c r="G38" s="37">
        <v>0.21</v>
      </c>
      <c r="H38" s="37">
        <v>0.31</v>
      </c>
      <c r="I38" s="37">
        <v>0.52</v>
      </c>
      <c r="J38" s="38">
        <v>0.6</v>
      </c>
      <c r="K38" s="22"/>
      <c r="L38" s="22"/>
      <c r="M38" s="22"/>
      <c r="N38" s="22"/>
      <c r="O38" s="22"/>
      <c r="P38" s="22"/>
    </row>
    <row r="39" spans="1:16" ht="39" customHeight="1" x14ac:dyDescent="0.15">
      <c r="A39" s="22"/>
      <c r="B39" s="35"/>
      <c r="C39" s="1145" t="s">
        <v>579</v>
      </c>
      <c r="D39" s="1146"/>
      <c r="E39" s="1147"/>
      <c r="F39" s="36">
        <v>1.96</v>
      </c>
      <c r="G39" s="37">
        <v>1.2</v>
      </c>
      <c r="H39" s="37">
        <v>1.19</v>
      </c>
      <c r="I39" s="37">
        <v>0.98</v>
      </c>
      <c r="J39" s="38">
        <v>0.52</v>
      </c>
      <c r="K39" s="22"/>
      <c r="L39" s="22"/>
      <c r="M39" s="22"/>
      <c r="N39" s="22"/>
      <c r="O39" s="22"/>
      <c r="P39" s="22"/>
    </row>
    <row r="40" spans="1:16" ht="39" customHeight="1" x14ac:dyDescent="0.15">
      <c r="A40" s="22"/>
      <c r="B40" s="35"/>
      <c r="C40" s="1145" t="s">
        <v>580</v>
      </c>
      <c r="D40" s="1146"/>
      <c r="E40" s="1147"/>
      <c r="F40" s="36">
        <v>0.32</v>
      </c>
      <c r="G40" s="37">
        <v>0.35</v>
      </c>
      <c r="H40" s="37">
        <v>1.19</v>
      </c>
      <c r="I40" s="37">
        <v>1.43</v>
      </c>
      <c r="J40" s="38">
        <v>0.42</v>
      </c>
      <c r="K40" s="22"/>
      <c r="L40" s="22"/>
      <c r="M40" s="22"/>
      <c r="N40" s="22"/>
      <c r="O40" s="22"/>
      <c r="P40" s="22"/>
    </row>
    <row r="41" spans="1:16" ht="39" customHeight="1" x14ac:dyDescent="0.15">
      <c r="A41" s="22"/>
      <c r="B41" s="35"/>
      <c r="C41" s="1145" t="s">
        <v>581</v>
      </c>
      <c r="D41" s="1146"/>
      <c r="E41" s="1147"/>
      <c r="F41" s="36">
        <v>0</v>
      </c>
      <c r="G41" s="37">
        <v>0</v>
      </c>
      <c r="H41" s="37">
        <v>0</v>
      </c>
      <c r="I41" s="37">
        <v>0</v>
      </c>
      <c r="J41" s="38">
        <v>0.02</v>
      </c>
      <c r="K41" s="22"/>
      <c r="L41" s="22"/>
      <c r="M41" s="22"/>
      <c r="N41" s="22"/>
      <c r="O41" s="22"/>
      <c r="P41" s="22"/>
    </row>
    <row r="42" spans="1:16" ht="39" customHeight="1" x14ac:dyDescent="0.15">
      <c r="A42" s="22"/>
      <c r="B42" s="39"/>
      <c r="C42" s="1145" t="s">
        <v>582</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583</v>
      </c>
      <c r="D43" s="1149"/>
      <c r="E43" s="1150"/>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qn/TfJh2E++1rvPBxmlRIdJ2C1nSgbKH5LAZXOckG7YGf3orefICIptDt1w3szG+ZNmTy3KJX7IuLZ4QlZ8Xw==" saltValue="WR4nisVQNzwvOt8dPzNY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333</v>
      </c>
      <c r="L45" s="60">
        <v>343</v>
      </c>
      <c r="M45" s="60">
        <v>348</v>
      </c>
      <c r="N45" s="60">
        <v>346</v>
      </c>
      <c r="O45" s="61">
        <v>343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525</v>
      </c>
      <c r="L46" s="64" t="s">
        <v>525</v>
      </c>
      <c r="M46" s="64" t="s">
        <v>525</v>
      </c>
      <c r="N46" s="64" t="s">
        <v>525</v>
      </c>
      <c r="O46" s="65" t="s">
        <v>525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525</v>
      </c>
      <c r="L47" s="64" t="s">
        <v>525</v>
      </c>
      <c r="M47" s="64" t="s">
        <v>525</v>
      </c>
      <c r="N47" s="64" t="s">
        <v>525</v>
      </c>
      <c r="O47" s="65" t="s">
        <v>525</v>
      </c>
      <c r="P47" s="48"/>
      <c r="Q47" s="48"/>
      <c r="R47" s="48"/>
      <c r="S47" s="48"/>
      <c r="T47" s="48"/>
      <c r="U47" s="48"/>
    </row>
    <row r="48" spans="1:21" ht="30.75" customHeight="1" x14ac:dyDescent="0.15">
      <c r="A48" s="48"/>
      <c r="B48" s="1155"/>
      <c r="C48" s="1156"/>
      <c r="D48" s="62"/>
      <c r="E48" s="1161" t="s">
        <v>15</v>
      </c>
      <c r="F48" s="1161"/>
      <c r="G48" s="1161"/>
      <c r="H48" s="1161"/>
      <c r="I48" s="1161"/>
      <c r="J48" s="1162"/>
      <c r="K48" s="63">
        <v>17</v>
      </c>
      <c r="L48" s="64">
        <v>9</v>
      </c>
      <c r="M48" s="64">
        <v>34</v>
      </c>
      <c r="N48" s="64">
        <v>18</v>
      </c>
      <c r="O48" s="65">
        <v>8</v>
      </c>
      <c r="P48" s="48"/>
      <c r="Q48" s="48"/>
      <c r="R48" s="48"/>
      <c r="S48" s="48"/>
      <c r="T48" s="48"/>
      <c r="U48" s="48"/>
    </row>
    <row r="49" spans="1:21" ht="30.75" customHeight="1" x14ac:dyDescent="0.15">
      <c r="A49" s="48"/>
      <c r="B49" s="1155"/>
      <c r="C49" s="1156"/>
      <c r="D49" s="62"/>
      <c r="E49" s="1161" t="s">
        <v>16</v>
      </c>
      <c r="F49" s="1161"/>
      <c r="G49" s="1161"/>
      <c r="H49" s="1161"/>
      <c r="I49" s="1161"/>
      <c r="J49" s="1162"/>
      <c r="K49" s="63">
        <v>19</v>
      </c>
      <c r="L49" s="64">
        <v>19</v>
      </c>
      <c r="M49" s="64">
        <v>20</v>
      </c>
      <c r="N49" s="64">
        <v>21</v>
      </c>
      <c r="O49" s="65">
        <v>19</v>
      </c>
      <c r="P49" s="48"/>
      <c r="Q49" s="48"/>
      <c r="R49" s="48"/>
      <c r="S49" s="48"/>
      <c r="T49" s="48"/>
      <c r="U49" s="48"/>
    </row>
    <row r="50" spans="1:21" ht="30.75" customHeight="1" x14ac:dyDescent="0.15">
      <c r="A50" s="48"/>
      <c r="B50" s="1155"/>
      <c r="C50" s="1156"/>
      <c r="D50" s="62"/>
      <c r="E50" s="1161" t="s">
        <v>17</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525</v>
      </c>
      <c r="L51" s="64" t="s">
        <v>525</v>
      </c>
      <c r="M51" s="64" t="s">
        <v>525</v>
      </c>
      <c r="N51" s="64" t="s">
        <v>525</v>
      </c>
      <c r="O51" s="65" t="s">
        <v>525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212</v>
      </c>
      <c r="L52" s="64">
        <v>213</v>
      </c>
      <c r="M52" s="64">
        <v>213</v>
      </c>
      <c r="N52" s="64">
        <v>221</v>
      </c>
      <c r="O52" s="65">
        <v>214</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157</v>
      </c>
      <c r="L53" s="69">
        <v>158</v>
      </c>
      <c r="M53" s="69">
        <v>189</v>
      </c>
      <c r="N53" s="69">
        <v>164</v>
      </c>
      <c r="O53" s="70">
        <v>156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604</v>
      </c>
      <c r="L58" s="84" t="s">
        <v>604</v>
      </c>
      <c r="M58" s="84" t="s">
        <v>604</v>
      </c>
      <c r="N58" s="84" t="s">
        <v>604</v>
      </c>
      <c r="O58" s="85" t="s">
        <v>604</v>
      </c>
    </row>
    <row r="59" spans="1:21" ht="31.5" customHeight="1" x14ac:dyDescent="0.15">
      <c r="B59" s="1171"/>
      <c r="C59" s="1172"/>
      <c r="D59" s="1178" t="s">
        <v>28</v>
      </c>
      <c r="E59" s="1179"/>
      <c r="F59" s="1179"/>
      <c r="G59" s="1179"/>
      <c r="H59" s="1179"/>
      <c r="I59" s="1179"/>
      <c r="J59" s="1180"/>
      <c r="K59" s="86" t="s">
        <v>604</v>
      </c>
      <c r="L59" s="87" t="s">
        <v>604</v>
      </c>
      <c r="M59" s="87" t="s">
        <v>604</v>
      </c>
      <c r="N59" s="87" t="s">
        <v>604</v>
      </c>
      <c r="O59" s="88" t="s">
        <v>604</v>
      </c>
    </row>
    <row r="60" spans="1:21" ht="31.5" customHeight="1" thickBot="1" x14ac:dyDescent="0.2">
      <c r="B60" s="1173"/>
      <c r="C60" s="1174"/>
      <c r="D60" s="1181" t="s">
        <v>29</v>
      </c>
      <c r="E60" s="1182"/>
      <c r="F60" s="1182"/>
      <c r="G60" s="1182"/>
      <c r="H60" s="1182"/>
      <c r="I60" s="1182"/>
      <c r="J60" s="1183"/>
      <c r="K60" s="89" t="s">
        <v>604</v>
      </c>
      <c r="L60" s="90" t="s">
        <v>604</v>
      </c>
      <c r="M60" s="90" t="s">
        <v>604</v>
      </c>
      <c r="N60" s="90" t="s">
        <v>604</v>
      </c>
      <c r="O60" s="91" t="s">
        <v>604</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aId2x+k+A1fn32/Y/x4bWYevkGHZ0nCVkOCUTJZ6fcu3iyiqiMyL1MpzksmSs7XEDdJQo8dYOSOfSAvMNnvfQ==" saltValue="fQ+0QnfRU+c9nkiuNK35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84" t="s">
        <v>32</v>
      </c>
      <c r="C41" s="1185"/>
      <c r="D41" s="105"/>
      <c r="E41" s="1190" t="s">
        <v>33</v>
      </c>
      <c r="F41" s="1190"/>
      <c r="G41" s="1190"/>
      <c r="H41" s="1191"/>
      <c r="I41" s="355">
        <v>3864</v>
      </c>
      <c r="J41" s="356">
        <v>3660</v>
      </c>
      <c r="K41" s="356">
        <v>3384</v>
      </c>
      <c r="L41" s="356">
        <v>3261</v>
      </c>
      <c r="M41" s="357">
        <v>3013</v>
      </c>
    </row>
    <row r="42" spans="2:13" ht="27.75" customHeight="1" x14ac:dyDescent="0.15">
      <c r="B42" s="1186"/>
      <c r="C42" s="1187"/>
      <c r="D42" s="106"/>
      <c r="E42" s="1192" t="s">
        <v>34</v>
      </c>
      <c r="F42" s="1192"/>
      <c r="G42" s="1192"/>
      <c r="H42" s="1193"/>
      <c r="I42" s="358">
        <v>1</v>
      </c>
      <c r="J42" s="359">
        <v>1</v>
      </c>
      <c r="K42" s="359">
        <v>1</v>
      </c>
      <c r="L42" s="359">
        <v>1</v>
      </c>
      <c r="M42" s="360">
        <v>0</v>
      </c>
    </row>
    <row r="43" spans="2:13" ht="27.75" customHeight="1" x14ac:dyDescent="0.15">
      <c r="B43" s="1186"/>
      <c r="C43" s="1187"/>
      <c r="D43" s="106"/>
      <c r="E43" s="1192" t="s">
        <v>35</v>
      </c>
      <c r="F43" s="1192"/>
      <c r="G43" s="1192"/>
      <c r="H43" s="1193"/>
      <c r="I43" s="358">
        <v>197</v>
      </c>
      <c r="J43" s="359">
        <v>145</v>
      </c>
      <c r="K43" s="359">
        <v>159</v>
      </c>
      <c r="L43" s="359">
        <v>171</v>
      </c>
      <c r="M43" s="360">
        <v>221</v>
      </c>
    </row>
    <row r="44" spans="2:13" ht="27.75" customHeight="1" x14ac:dyDescent="0.15">
      <c r="B44" s="1186"/>
      <c r="C44" s="1187"/>
      <c r="D44" s="106"/>
      <c r="E44" s="1192" t="s">
        <v>36</v>
      </c>
      <c r="F44" s="1192"/>
      <c r="G44" s="1192"/>
      <c r="H44" s="1193"/>
      <c r="I44" s="358">
        <v>122</v>
      </c>
      <c r="J44" s="359">
        <v>101</v>
      </c>
      <c r="K44" s="359">
        <v>76</v>
      </c>
      <c r="L44" s="359">
        <v>50</v>
      </c>
      <c r="M44" s="360">
        <v>27</v>
      </c>
    </row>
    <row r="45" spans="2:13" ht="27.75" customHeight="1" x14ac:dyDescent="0.15">
      <c r="B45" s="1186"/>
      <c r="C45" s="1187"/>
      <c r="D45" s="106"/>
      <c r="E45" s="1192" t="s">
        <v>37</v>
      </c>
      <c r="F45" s="1192"/>
      <c r="G45" s="1192"/>
      <c r="H45" s="1193"/>
      <c r="I45" s="358">
        <v>379</v>
      </c>
      <c r="J45" s="359">
        <v>271</v>
      </c>
      <c r="K45" s="359">
        <v>267</v>
      </c>
      <c r="L45" s="359">
        <v>234</v>
      </c>
      <c r="M45" s="360">
        <v>246</v>
      </c>
    </row>
    <row r="46" spans="2:13" ht="27.75" customHeight="1" x14ac:dyDescent="0.15">
      <c r="B46" s="1186"/>
      <c r="C46" s="1187"/>
      <c r="D46" s="107"/>
      <c r="E46" s="1192" t="s">
        <v>38</v>
      </c>
      <c r="F46" s="1192"/>
      <c r="G46" s="1192"/>
      <c r="H46" s="1193"/>
      <c r="I46" s="358" t="s">
        <v>525</v>
      </c>
      <c r="J46" s="359" t="s">
        <v>525</v>
      </c>
      <c r="K46" s="359" t="s">
        <v>525</v>
      </c>
      <c r="L46" s="359" t="s">
        <v>525</v>
      </c>
      <c r="M46" s="360" t="s">
        <v>525</v>
      </c>
    </row>
    <row r="47" spans="2:13" ht="27.75" customHeight="1" x14ac:dyDescent="0.15">
      <c r="B47" s="1186"/>
      <c r="C47" s="1187"/>
      <c r="D47" s="108"/>
      <c r="E47" s="1194" t="s">
        <v>39</v>
      </c>
      <c r="F47" s="1195"/>
      <c r="G47" s="1195"/>
      <c r="H47" s="1196"/>
      <c r="I47" s="358" t="s">
        <v>525</v>
      </c>
      <c r="J47" s="359" t="s">
        <v>525</v>
      </c>
      <c r="K47" s="359" t="s">
        <v>525</v>
      </c>
      <c r="L47" s="359" t="s">
        <v>525</v>
      </c>
      <c r="M47" s="360" t="s">
        <v>525</v>
      </c>
    </row>
    <row r="48" spans="2:13" ht="27.75" customHeight="1" x14ac:dyDescent="0.15">
      <c r="B48" s="1186"/>
      <c r="C48" s="1187"/>
      <c r="D48" s="106"/>
      <c r="E48" s="1192" t="s">
        <v>40</v>
      </c>
      <c r="F48" s="1192"/>
      <c r="G48" s="1192"/>
      <c r="H48" s="1193"/>
      <c r="I48" s="358" t="s">
        <v>525</v>
      </c>
      <c r="J48" s="359" t="s">
        <v>525</v>
      </c>
      <c r="K48" s="359" t="s">
        <v>525</v>
      </c>
      <c r="L48" s="359" t="s">
        <v>525</v>
      </c>
      <c r="M48" s="360" t="s">
        <v>525</v>
      </c>
    </row>
    <row r="49" spans="2:13" ht="27.75" customHeight="1" x14ac:dyDescent="0.15">
      <c r="B49" s="1188"/>
      <c r="C49" s="1189"/>
      <c r="D49" s="106"/>
      <c r="E49" s="1192" t="s">
        <v>41</v>
      </c>
      <c r="F49" s="1192"/>
      <c r="G49" s="1192"/>
      <c r="H49" s="1193"/>
      <c r="I49" s="358" t="s">
        <v>525</v>
      </c>
      <c r="J49" s="359" t="s">
        <v>525</v>
      </c>
      <c r="K49" s="359" t="s">
        <v>525</v>
      </c>
      <c r="L49" s="359" t="s">
        <v>525</v>
      </c>
      <c r="M49" s="360" t="s">
        <v>525</v>
      </c>
    </row>
    <row r="50" spans="2:13" ht="27.75" customHeight="1" x14ac:dyDescent="0.15">
      <c r="B50" s="1197" t="s">
        <v>42</v>
      </c>
      <c r="C50" s="1198"/>
      <c r="D50" s="109"/>
      <c r="E50" s="1192" t="s">
        <v>43</v>
      </c>
      <c r="F50" s="1192"/>
      <c r="G50" s="1192"/>
      <c r="H50" s="1193"/>
      <c r="I50" s="358">
        <v>945</v>
      </c>
      <c r="J50" s="359">
        <v>976</v>
      </c>
      <c r="K50" s="359">
        <v>1020</v>
      </c>
      <c r="L50" s="359">
        <v>1341</v>
      </c>
      <c r="M50" s="360">
        <v>1411</v>
      </c>
    </row>
    <row r="51" spans="2:13" ht="27.75" customHeight="1" x14ac:dyDescent="0.15">
      <c r="B51" s="1186"/>
      <c r="C51" s="1187"/>
      <c r="D51" s="106"/>
      <c r="E51" s="1192" t="s">
        <v>44</v>
      </c>
      <c r="F51" s="1192"/>
      <c r="G51" s="1192"/>
      <c r="H51" s="1193"/>
      <c r="I51" s="358" t="s">
        <v>525</v>
      </c>
      <c r="J51" s="359" t="s">
        <v>525</v>
      </c>
      <c r="K51" s="359" t="s">
        <v>525</v>
      </c>
      <c r="L51" s="359" t="s">
        <v>525</v>
      </c>
      <c r="M51" s="360" t="s">
        <v>525</v>
      </c>
    </row>
    <row r="52" spans="2:13" ht="27.75" customHeight="1" x14ac:dyDescent="0.15">
      <c r="B52" s="1188"/>
      <c r="C52" s="1189"/>
      <c r="D52" s="106"/>
      <c r="E52" s="1192" t="s">
        <v>45</v>
      </c>
      <c r="F52" s="1192"/>
      <c r="G52" s="1192"/>
      <c r="H52" s="1193"/>
      <c r="I52" s="358">
        <v>2650</v>
      </c>
      <c r="J52" s="359">
        <v>2607</v>
      </c>
      <c r="K52" s="359">
        <v>2555</v>
      </c>
      <c r="L52" s="359">
        <v>2470</v>
      </c>
      <c r="M52" s="360">
        <v>2324</v>
      </c>
    </row>
    <row r="53" spans="2:13" ht="27.75" customHeight="1" thickBot="1" x14ac:dyDescent="0.2">
      <c r="B53" s="1199" t="s">
        <v>46</v>
      </c>
      <c r="C53" s="1200"/>
      <c r="D53" s="110"/>
      <c r="E53" s="1201" t="s">
        <v>47</v>
      </c>
      <c r="F53" s="1201"/>
      <c r="G53" s="1201"/>
      <c r="H53" s="1202"/>
      <c r="I53" s="361">
        <v>969</v>
      </c>
      <c r="J53" s="362">
        <v>594</v>
      </c>
      <c r="K53" s="362">
        <v>311</v>
      </c>
      <c r="L53" s="362">
        <v>-94</v>
      </c>
      <c r="M53" s="363">
        <v>-227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QWfEnnubdTWLxLuyddxe/7C9FCG+jeoKegYI4Lzp1ARrRiAVU2Hx3rdLOSyvPSUtUcEzbADsH9GzBTrnexzAg==" saltValue="0o7vdLWUdkAWjo1ZccUG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50</v>
      </c>
      <c r="D55" s="1211"/>
      <c r="E55" s="1212"/>
      <c r="F55" s="122">
        <v>267</v>
      </c>
      <c r="G55" s="122">
        <v>364</v>
      </c>
      <c r="H55" s="123">
        <v>365</v>
      </c>
    </row>
    <row r="56" spans="2:8" ht="52.5" customHeight="1" x14ac:dyDescent="0.15">
      <c r="B56" s="124"/>
      <c r="C56" s="1213" t="s">
        <v>51</v>
      </c>
      <c r="D56" s="1213"/>
      <c r="E56" s="1214"/>
      <c r="F56" s="125">
        <v>2</v>
      </c>
      <c r="G56" s="125">
        <v>30</v>
      </c>
      <c r="H56" s="126">
        <v>31</v>
      </c>
    </row>
    <row r="57" spans="2:8" ht="53.25" customHeight="1" x14ac:dyDescent="0.15">
      <c r="B57" s="124"/>
      <c r="C57" s="1215" t="s">
        <v>52</v>
      </c>
      <c r="D57" s="1215"/>
      <c r="E57" s="1216"/>
      <c r="F57" s="127">
        <v>543</v>
      </c>
      <c r="G57" s="127">
        <v>732</v>
      </c>
      <c r="H57" s="128">
        <v>849</v>
      </c>
    </row>
    <row r="58" spans="2:8" ht="45.75" customHeight="1" x14ac:dyDescent="0.15">
      <c r="B58" s="129"/>
      <c r="C58" s="1203" t="s">
        <v>605</v>
      </c>
      <c r="D58" s="1204"/>
      <c r="E58" s="1205"/>
      <c r="F58" s="130">
        <v>261</v>
      </c>
      <c r="G58" s="130">
        <v>387</v>
      </c>
      <c r="H58" s="131">
        <v>453</v>
      </c>
    </row>
    <row r="59" spans="2:8" ht="45.75" customHeight="1" x14ac:dyDescent="0.15">
      <c r="B59" s="129"/>
      <c r="C59" s="1203" t="s">
        <v>606</v>
      </c>
      <c r="D59" s="1204"/>
      <c r="E59" s="1205"/>
      <c r="F59" s="130">
        <v>157</v>
      </c>
      <c r="G59" s="130">
        <v>207</v>
      </c>
      <c r="H59" s="131">
        <v>250</v>
      </c>
    </row>
    <row r="60" spans="2:8" ht="45.75" customHeight="1" x14ac:dyDescent="0.15">
      <c r="B60" s="129"/>
      <c r="C60" s="1203" t="s">
        <v>607</v>
      </c>
      <c r="D60" s="1204"/>
      <c r="E60" s="1205"/>
      <c r="F60" s="130">
        <v>85</v>
      </c>
      <c r="G60" s="130">
        <v>86</v>
      </c>
      <c r="H60" s="131">
        <v>87</v>
      </c>
    </row>
    <row r="61" spans="2:8" ht="45.75" customHeight="1" x14ac:dyDescent="0.15">
      <c r="B61" s="129"/>
      <c r="C61" s="1203" t="s">
        <v>608</v>
      </c>
      <c r="D61" s="1204"/>
      <c r="E61" s="1205"/>
      <c r="F61" s="130">
        <v>36</v>
      </c>
      <c r="G61" s="130">
        <v>37</v>
      </c>
      <c r="H61" s="131">
        <v>38</v>
      </c>
    </row>
    <row r="62" spans="2:8" ht="45.75" customHeight="1" thickBot="1" x14ac:dyDescent="0.2">
      <c r="B62" s="132"/>
      <c r="C62" s="1206" t="s">
        <v>609</v>
      </c>
      <c r="D62" s="1207"/>
      <c r="E62" s="1208"/>
      <c r="F62" s="133">
        <v>0</v>
      </c>
      <c r="G62" s="133">
        <v>9</v>
      </c>
      <c r="H62" s="134">
        <v>19</v>
      </c>
    </row>
    <row r="63" spans="2:8" ht="52.5" customHeight="1" thickBot="1" x14ac:dyDescent="0.2">
      <c r="B63" s="135"/>
      <c r="C63" s="1209" t="s">
        <v>53</v>
      </c>
      <c r="D63" s="1209"/>
      <c r="E63" s="1210"/>
      <c r="F63" s="136">
        <v>811</v>
      </c>
      <c r="G63" s="136">
        <v>1126</v>
      </c>
      <c r="H63" s="137">
        <v>1245</v>
      </c>
    </row>
    <row r="64" spans="2:8" x14ac:dyDescent="0.15"/>
  </sheetData>
  <sheetProtection algorithmName="SHA-512" hashValue="S3RuPW+QX6fqHy1xk6/PUbcFf3hq5ZtpGn9FRDhjx0ck17RzNWPCsEZ4BFPfeADMzG4jVvme1Z+egMn0XKHW7g==" saltValue="79KtbHJVdLWogKH2NjN/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B3FD4-C1BB-4FE6-8FAC-47A2385D3A16}">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610</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611</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613</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567</v>
      </c>
      <c r="BQ50" s="1250"/>
      <c r="BR50" s="1250"/>
      <c r="BS50" s="1250"/>
      <c r="BT50" s="1250"/>
      <c r="BU50" s="1250"/>
      <c r="BV50" s="1250"/>
      <c r="BW50" s="1250"/>
      <c r="BX50" s="1250" t="s">
        <v>568</v>
      </c>
      <c r="BY50" s="1250"/>
      <c r="BZ50" s="1250"/>
      <c r="CA50" s="1250"/>
      <c r="CB50" s="1250"/>
      <c r="CC50" s="1250"/>
      <c r="CD50" s="1250"/>
      <c r="CE50" s="1250"/>
      <c r="CF50" s="1250" t="s">
        <v>569</v>
      </c>
      <c r="CG50" s="1250"/>
      <c r="CH50" s="1250"/>
      <c r="CI50" s="1250"/>
      <c r="CJ50" s="1250"/>
      <c r="CK50" s="1250"/>
      <c r="CL50" s="1250"/>
      <c r="CM50" s="1250"/>
      <c r="CN50" s="1250" t="s">
        <v>570</v>
      </c>
      <c r="CO50" s="1250"/>
      <c r="CP50" s="1250"/>
      <c r="CQ50" s="1250"/>
      <c r="CR50" s="1250"/>
      <c r="CS50" s="1250"/>
      <c r="CT50" s="1250"/>
      <c r="CU50" s="1250"/>
      <c r="CV50" s="1250" t="s">
        <v>571</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614</v>
      </c>
      <c r="AO51" s="1254"/>
      <c r="AP51" s="1254"/>
      <c r="AQ51" s="1254"/>
      <c r="AR51" s="1254"/>
      <c r="AS51" s="1254"/>
      <c r="AT51" s="1254"/>
      <c r="AU51" s="1254"/>
      <c r="AV51" s="1254"/>
      <c r="AW51" s="1254"/>
      <c r="AX51" s="1254"/>
      <c r="AY51" s="1254"/>
      <c r="AZ51" s="1254"/>
      <c r="BA51" s="1254"/>
      <c r="BB51" s="1254" t="s">
        <v>615</v>
      </c>
      <c r="BC51" s="1254"/>
      <c r="BD51" s="1254"/>
      <c r="BE51" s="1254"/>
      <c r="BF51" s="1254"/>
      <c r="BG51" s="1254"/>
      <c r="BH51" s="1254"/>
      <c r="BI51" s="1254"/>
      <c r="BJ51" s="1254"/>
      <c r="BK51" s="1254"/>
      <c r="BL51" s="1254"/>
      <c r="BM51" s="1254"/>
      <c r="BN51" s="1254"/>
      <c r="BO51" s="1254"/>
      <c r="BP51" s="1255">
        <v>50.7</v>
      </c>
      <c r="BQ51" s="1255"/>
      <c r="BR51" s="1255"/>
      <c r="BS51" s="1255"/>
      <c r="BT51" s="1255"/>
      <c r="BU51" s="1255"/>
      <c r="BV51" s="1255"/>
      <c r="BW51" s="1255"/>
      <c r="BX51" s="1255">
        <v>31</v>
      </c>
      <c r="BY51" s="1255"/>
      <c r="BZ51" s="1255"/>
      <c r="CA51" s="1255"/>
      <c r="CB51" s="1255"/>
      <c r="CC51" s="1255"/>
      <c r="CD51" s="1255"/>
      <c r="CE51" s="1255"/>
      <c r="CF51" s="1255">
        <v>15.8</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616</v>
      </c>
      <c r="BC53" s="1254"/>
      <c r="BD53" s="1254"/>
      <c r="BE53" s="1254"/>
      <c r="BF53" s="1254"/>
      <c r="BG53" s="1254"/>
      <c r="BH53" s="1254"/>
      <c r="BI53" s="1254"/>
      <c r="BJ53" s="1254"/>
      <c r="BK53" s="1254"/>
      <c r="BL53" s="1254"/>
      <c r="BM53" s="1254"/>
      <c r="BN53" s="1254"/>
      <c r="BO53" s="1254"/>
      <c r="BP53" s="1255">
        <v>55.9</v>
      </c>
      <c r="BQ53" s="1255"/>
      <c r="BR53" s="1255"/>
      <c r="BS53" s="1255"/>
      <c r="BT53" s="1255"/>
      <c r="BU53" s="1255"/>
      <c r="BV53" s="1255"/>
      <c r="BW53" s="1255"/>
      <c r="BX53" s="1255">
        <v>57.7</v>
      </c>
      <c r="BY53" s="1255"/>
      <c r="BZ53" s="1255"/>
      <c r="CA53" s="1255"/>
      <c r="CB53" s="1255"/>
      <c r="CC53" s="1255"/>
      <c r="CD53" s="1255"/>
      <c r="CE53" s="1255"/>
      <c r="CF53" s="1255">
        <v>59.1</v>
      </c>
      <c r="CG53" s="1255"/>
      <c r="CH53" s="1255"/>
      <c r="CI53" s="1255"/>
      <c r="CJ53" s="1255"/>
      <c r="CK53" s="1255"/>
      <c r="CL53" s="1255"/>
      <c r="CM53" s="1255"/>
      <c r="CN53" s="1255">
        <v>60.7</v>
      </c>
      <c r="CO53" s="1255"/>
      <c r="CP53" s="1255"/>
      <c r="CQ53" s="1255"/>
      <c r="CR53" s="1255"/>
      <c r="CS53" s="1255"/>
      <c r="CT53" s="1255"/>
      <c r="CU53" s="1255"/>
      <c r="CV53" s="1255">
        <v>63.9</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617</v>
      </c>
      <c r="AO55" s="1250"/>
      <c r="AP55" s="1250"/>
      <c r="AQ55" s="1250"/>
      <c r="AR55" s="1250"/>
      <c r="AS55" s="1250"/>
      <c r="AT55" s="1250"/>
      <c r="AU55" s="1250"/>
      <c r="AV55" s="1250"/>
      <c r="AW55" s="1250"/>
      <c r="AX55" s="1250"/>
      <c r="AY55" s="1250"/>
      <c r="AZ55" s="1250"/>
      <c r="BA55" s="1250"/>
      <c r="BB55" s="1254" t="s">
        <v>615</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616</v>
      </c>
      <c r="BC57" s="1254"/>
      <c r="BD57" s="1254"/>
      <c r="BE57" s="1254"/>
      <c r="BF57" s="1254"/>
      <c r="BG57" s="1254"/>
      <c r="BH57" s="1254"/>
      <c r="BI57" s="1254"/>
      <c r="BJ57" s="1254"/>
      <c r="BK57" s="1254"/>
      <c r="BL57" s="1254"/>
      <c r="BM57" s="1254"/>
      <c r="BN57" s="1254"/>
      <c r="BO57" s="1254"/>
      <c r="BP57" s="1255">
        <v>59.2</v>
      </c>
      <c r="BQ57" s="1255"/>
      <c r="BR57" s="1255"/>
      <c r="BS57" s="1255"/>
      <c r="BT57" s="1255"/>
      <c r="BU57" s="1255"/>
      <c r="BV57" s="1255"/>
      <c r="BW57" s="1255"/>
      <c r="BX57" s="1255">
        <v>60.3</v>
      </c>
      <c r="BY57" s="1255"/>
      <c r="BZ57" s="1255"/>
      <c r="CA57" s="1255"/>
      <c r="CB57" s="1255"/>
      <c r="CC57" s="1255"/>
      <c r="CD57" s="1255"/>
      <c r="CE57" s="1255"/>
      <c r="CF57" s="1255">
        <v>61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618</v>
      </c>
    </row>
    <row r="64" spans="1:109" x14ac:dyDescent="0.15">
      <c r="B64" s="1225"/>
      <c r="G64" s="1232"/>
      <c r="I64" s="1265"/>
      <c r="J64" s="1265"/>
      <c r="K64" s="1265"/>
      <c r="L64" s="1265"/>
      <c r="M64" s="1265"/>
      <c r="N64" s="1266"/>
      <c r="AM64" s="1232"/>
      <c r="AN64" s="1232" t="s">
        <v>611</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613</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567</v>
      </c>
      <c r="BQ72" s="1250"/>
      <c r="BR72" s="1250"/>
      <c r="BS72" s="1250"/>
      <c r="BT72" s="1250"/>
      <c r="BU72" s="1250"/>
      <c r="BV72" s="1250"/>
      <c r="BW72" s="1250"/>
      <c r="BX72" s="1250" t="s">
        <v>568</v>
      </c>
      <c r="BY72" s="1250"/>
      <c r="BZ72" s="1250"/>
      <c r="CA72" s="1250"/>
      <c r="CB72" s="1250"/>
      <c r="CC72" s="1250"/>
      <c r="CD72" s="1250"/>
      <c r="CE72" s="1250"/>
      <c r="CF72" s="1250" t="s">
        <v>569</v>
      </c>
      <c r="CG72" s="1250"/>
      <c r="CH72" s="1250"/>
      <c r="CI72" s="1250"/>
      <c r="CJ72" s="1250"/>
      <c r="CK72" s="1250"/>
      <c r="CL72" s="1250"/>
      <c r="CM72" s="1250"/>
      <c r="CN72" s="1250" t="s">
        <v>570</v>
      </c>
      <c r="CO72" s="1250"/>
      <c r="CP72" s="1250"/>
      <c r="CQ72" s="1250"/>
      <c r="CR72" s="1250"/>
      <c r="CS72" s="1250"/>
      <c r="CT72" s="1250"/>
      <c r="CU72" s="1250"/>
      <c r="CV72" s="1250" t="s">
        <v>571</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614</v>
      </c>
      <c r="AO73" s="1254"/>
      <c r="AP73" s="1254"/>
      <c r="AQ73" s="1254"/>
      <c r="AR73" s="1254"/>
      <c r="AS73" s="1254"/>
      <c r="AT73" s="1254"/>
      <c r="AU73" s="1254"/>
      <c r="AV73" s="1254"/>
      <c r="AW73" s="1254"/>
      <c r="AX73" s="1254"/>
      <c r="AY73" s="1254"/>
      <c r="AZ73" s="1254"/>
      <c r="BA73" s="1254"/>
      <c r="BB73" s="1254" t="s">
        <v>615</v>
      </c>
      <c r="BC73" s="1254"/>
      <c r="BD73" s="1254"/>
      <c r="BE73" s="1254"/>
      <c r="BF73" s="1254"/>
      <c r="BG73" s="1254"/>
      <c r="BH73" s="1254"/>
      <c r="BI73" s="1254"/>
      <c r="BJ73" s="1254"/>
      <c r="BK73" s="1254"/>
      <c r="BL73" s="1254"/>
      <c r="BM73" s="1254"/>
      <c r="BN73" s="1254"/>
      <c r="BO73" s="1254"/>
      <c r="BP73" s="1255">
        <v>50.7</v>
      </c>
      <c r="BQ73" s="1255"/>
      <c r="BR73" s="1255"/>
      <c r="BS73" s="1255"/>
      <c r="BT73" s="1255"/>
      <c r="BU73" s="1255"/>
      <c r="BV73" s="1255"/>
      <c r="BW73" s="1255"/>
      <c r="BX73" s="1255">
        <v>31</v>
      </c>
      <c r="BY73" s="1255"/>
      <c r="BZ73" s="1255"/>
      <c r="CA73" s="1255"/>
      <c r="CB73" s="1255"/>
      <c r="CC73" s="1255"/>
      <c r="CD73" s="1255"/>
      <c r="CE73" s="1255"/>
      <c r="CF73" s="1255">
        <v>15.8</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620</v>
      </c>
      <c r="BC75" s="1254"/>
      <c r="BD75" s="1254"/>
      <c r="BE75" s="1254"/>
      <c r="BF75" s="1254"/>
      <c r="BG75" s="1254"/>
      <c r="BH75" s="1254"/>
      <c r="BI75" s="1254"/>
      <c r="BJ75" s="1254"/>
      <c r="BK75" s="1254"/>
      <c r="BL75" s="1254"/>
      <c r="BM75" s="1254"/>
      <c r="BN75" s="1254"/>
      <c r="BO75" s="1254"/>
      <c r="BP75" s="1255">
        <v>8.5</v>
      </c>
      <c r="BQ75" s="1255"/>
      <c r="BR75" s="1255"/>
      <c r="BS75" s="1255"/>
      <c r="BT75" s="1255"/>
      <c r="BU75" s="1255"/>
      <c r="BV75" s="1255"/>
      <c r="BW75" s="1255"/>
      <c r="BX75" s="1255">
        <v>8.1999999999999993</v>
      </c>
      <c r="BY75" s="1255"/>
      <c r="BZ75" s="1255"/>
      <c r="CA75" s="1255"/>
      <c r="CB75" s="1255"/>
      <c r="CC75" s="1255"/>
      <c r="CD75" s="1255"/>
      <c r="CE75" s="1255"/>
      <c r="CF75" s="1255">
        <v>8.6</v>
      </c>
      <c r="CG75" s="1255"/>
      <c r="CH75" s="1255"/>
      <c r="CI75" s="1255"/>
      <c r="CJ75" s="1255"/>
      <c r="CK75" s="1255"/>
      <c r="CL75" s="1255"/>
      <c r="CM75" s="1255"/>
      <c r="CN75" s="1255">
        <v>8.4</v>
      </c>
      <c r="CO75" s="1255"/>
      <c r="CP75" s="1255"/>
      <c r="CQ75" s="1255"/>
      <c r="CR75" s="1255"/>
      <c r="CS75" s="1255"/>
      <c r="CT75" s="1255"/>
      <c r="CU75" s="1255"/>
      <c r="CV75" s="1255">
        <v>8.1999999999999993</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617</v>
      </c>
      <c r="AO77" s="1250"/>
      <c r="AP77" s="1250"/>
      <c r="AQ77" s="1250"/>
      <c r="AR77" s="1250"/>
      <c r="AS77" s="1250"/>
      <c r="AT77" s="1250"/>
      <c r="AU77" s="1250"/>
      <c r="AV77" s="1250"/>
      <c r="AW77" s="1250"/>
      <c r="AX77" s="1250"/>
      <c r="AY77" s="1250"/>
      <c r="AZ77" s="1250"/>
      <c r="BA77" s="1250"/>
      <c r="BB77" s="1254" t="s">
        <v>615</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620</v>
      </c>
      <c r="BC79" s="1254"/>
      <c r="BD79" s="1254"/>
      <c r="BE79" s="1254"/>
      <c r="BF79" s="1254"/>
      <c r="BG79" s="1254"/>
      <c r="BH79" s="1254"/>
      <c r="BI79" s="1254"/>
      <c r="BJ79" s="1254"/>
      <c r="BK79" s="1254"/>
      <c r="BL79" s="1254"/>
      <c r="BM79" s="1254"/>
      <c r="BN79" s="1254"/>
      <c r="BO79" s="1254"/>
      <c r="BP79" s="1255">
        <v>7.1</v>
      </c>
      <c r="BQ79" s="1255"/>
      <c r="BR79" s="1255"/>
      <c r="BS79" s="1255"/>
      <c r="BT79" s="1255"/>
      <c r="BU79" s="1255"/>
      <c r="BV79" s="1255"/>
      <c r="BW79" s="1255"/>
      <c r="BX79" s="1255">
        <v>7.3</v>
      </c>
      <c r="BY79" s="1255"/>
      <c r="BZ79" s="1255"/>
      <c r="CA79" s="1255"/>
      <c r="CB79" s="1255"/>
      <c r="CC79" s="1255"/>
      <c r="CD79" s="1255"/>
      <c r="CE79" s="1255"/>
      <c r="CF79" s="1255">
        <v>7.4</v>
      </c>
      <c r="CG79" s="1255"/>
      <c r="CH79" s="1255"/>
      <c r="CI79" s="1255"/>
      <c r="CJ79" s="1255"/>
      <c r="CK79" s="1255"/>
      <c r="CL79" s="1255"/>
      <c r="CM79" s="1255"/>
      <c r="CN79" s="1255">
        <v>7.5</v>
      </c>
      <c r="CO79" s="1255"/>
      <c r="CP79" s="1255"/>
      <c r="CQ79" s="1255"/>
      <c r="CR79" s="1255"/>
      <c r="CS79" s="1255"/>
      <c r="CT79" s="1255"/>
      <c r="CU79" s="1255"/>
      <c r="CV79" s="1255">
        <v>7.5</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sjTfC/n1mO0oOSy9d1TPK8rylDcrt8B97U/UF5WxyQ4gjVja+neUmgxgaHAKTiiEw9n18pLE3us9RaX/wmE3wg==" saltValue="OST7SxmLvJEpq4Bnez0F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15B86-62C3-42DD-A369-3C5EFBE6616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Njn3ChqyyejY2X5WFRPOeNtF0UtuaNmR6x+5CRFshHetdtlp2dF85f1m1t9YFIWOFdBSZikSaQNsZVZf8w3KwA==" saltValue="ozIOUQPeDYDK90SaiYwI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05ED2-C579-4683-A00D-CB5F132AC431}">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MYHXKmy3OODI7OlOzVUigGL42x8tLoMZOFHRPhDgPsArsahH0t89ZtmNyp0HaFgRBxeP/8vtMT4at07cSPsHJg==" saltValue="La1ppBTuZ5QbejY/CsYG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83432</v>
      </c>
      <c r="E3" s="156"/>
      <c r="F3" s="157">
        <v>271581</v>
      </c>
      <c r="G3" s="158"/>
      <c r="H3" s="159"/>
    </row>
    <row r="4" spans="1:8" x14ac:dyDescent="0.15">
      <c r="A4" s="160"/>
      <c r="B4" s="161"/>
      <c r="C4" s="162"/>
      <c r="D4" s="163">
        <v>67550</v>
      </c>
      <c r="E4" s="164"/>
      <c r="F4" s="165">
        <v>117844</v>
      </c>
      <c r="G4" s="166"/>
      <c r="H4" s="167"/>
    </row>
    <row r="5" spans="1:8" x14ac:dyDescent="0.15">
      <c r="A5" s="148" t="s">
        <v>559</v>
      </c>
      <c r="B5" s="153"/>
      <c r="C5" s="154"/>
      <c r="D5" s="155">
        <v>31198</v>
      </c>
      <c r="E5" s="156"/>
      <c r="F5" s="157">
        <v>268375</v>
      </c>
      <c r="G5" s="158"/>
      <c r="H5" s="159"/>
    </row>
    <row r="6" spans="1:8" x14ac:dyDescent="0.15">
      <c r="A6" s="160"/>
      <c r="B6" s="161"/>
      <c r="C6" s="162"/>
      <c r="D6" s="163">
        <v>27527</v>
      </c>
      <c r="E6" s="164"/>
      <c r="F6" s="165">
        <v>119602</v>
      </c>
      <c r="G6" s="166"/>
      <c r="H6" s="167"/>
    </row>
    <row r="7" spans="1:8" x14ac:dyDescent="0.15">
      <c r="A7" s="148" t="s">
        <v>560</v>
      </c>
      <c r="B7" s="153"/>
      <c r="C7" s="154"/>
      <c r="D7" s="155">
        <v>80072</v>
      </c>
      <c r="E7" s="156"/>
      <c r="F7" s="157">
        <v>301035</v>
      </c>
      <c r="G7" s="158"/>
      <c r="H7" s="159"/>
    </row>
    <row r="8" spans="1:8" x14ac:dyDescent="0.15">
      <c r="A8" s="160"/>
      <c r="B8" s="161"/>
      <c r="C8" s="162"/>
      <c r="D8" s="163">
        <v>52173</v>
      </c>
      <c r="E8" s="164"/>
      <c r="F8" s="165">
        <v>154376</v>
      </c>
      <c r="G8" s="166"/>
      <c r="H8" s="167"/>
    </row>
    <row r="9" spans="1:8" x14ac:dyDescent="0.15">
      <c r="A9" s="148" t="s">
        <v>561</v>
      </c>
      <c r="B9" s="153"/>
      <c r="C9" s="154"/>
      <c r="D9" s="155">
        <v>492995</v>
      </c>
      <c r="E9" s="156"/>
      <c r="F9" s="157">
        <v>277467</v>
      </c>
      <c r="G9" s="158"/>
      <c r="H9" s="159"/>
    </row>
    <row r="10" spans="1:8" x14ac:dyDescent="0.15">
      <c r="A10" s="160"/>
      <c r="B10" s="161"/>
      <c r="C10" s="162"/>
      <c r="D10" s="163">
        <v>62259</v>
      </c>
      <c r="E10" s="164"/>
      <c r="F10" s="165">
        <v>128378</v>
      </c>
      <c r="G10" s="166"/>
      <c r="H10" s="167"/>
    </row>
    <row r="11" spans="1:8" x14ac:dyDescent="0.15">
      <c r="A11" s="148" t="s">
        <v>562</v>
      </c>
      <c r="B11" s="153"/>
      <c r="C11" s="154"/>
      <c r="D11" s="155">
        <v>92847</v>
      </c>
      <c r="E11" s="156"/>
      <c r="F11" s="157">
        <v>282256</v>
      </c>
      <c r="G11" s="158"/>
      <c r="H11" s="159"/>
    </row>
    <row r="12" spans="1:8" x14ac:dyDescent="0.15">
      <c r="A12" s="160"/>
      <c r="B12" s="161"/>
      <c r="C12" s="168"/>
      <c r="D12" s="163">
        <v>78037</v>
      </c>
      <c r="E12" s="164"/>
      <c r="F12" s="165">
        <v>145453</v>
      </c>
      <c r="G12" s="166"/>
      <c r="H12" s="167"/>
    </row>
    <row r="13" spans="1:8" x14ac:dyDescent="0.15">
      <c r="A13" s="148"/>
      <c r="B13" s="153"/>
      <c r="C13" s="169"/>
      <c r="D13" s="170">
        <v>156109</v>
      </c>
      <c r="E13" s="171"/>
      <c r="F13" s="172">
        <v>280143</v>
      </c>
      <c r="G13" s="173"/>
      <c r="H13" s="159"/>
    </row>
    <row r="14" spans="1:8" x14ac:dyDescent="0.15">
      <c r="A14" s="160"/>
      <c r="B14" s="161"/>
      <c r="C14" s="162"/>
      <c r="D14" s="163">
        <v>57509</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5.88</v>
      </c>
      <c r="C19" s="174">
        <f>ROUND(VALUE(SUBSTITUTE(実質収支比率等に係る経年分析!G$48,"▲","-")),2)</f>
        <v>5.05</v>
      </c>
      <c r="D19" s="174">
        <f>ROUND(VALUE(SUBSTITUTE(実質収支比率等に係る経年分析!H$48,"▲","-")),2)</f>
        <v>5.66</v>
      </c>
      <c r="E19" s="174">
        <f>ROUND(VALUE(SUBSTITUTE(実質収支比率等に係る経年分析!I$48,"▲","-")),2)</f>
        <v>8.3000000000000007</v>
      </c>
      <c r="F19" s="174">
        <f>ROUND(VALUE(SUBSTITUTE(実質収支比率等に係る経年分析!J$48,"▲","-")),2)</f>
        <v>8.17</v>
      </c>
    </row>
    <row r="20" spans="1:11" x14ac:dyDescent="0.15">
      <c r="A20" s="174" t="s">
        <v>57</v>
      </c>
      <c r="B20" s="174">
        <f>ROUND(VALUE(SUBSTITUTE(実質収支比率等に係る経年分析!F$47,"▲","-")),2)</f>
        <v>18.62</v>
      </c>
      <c r="C20" s="174">
        <f>ROUND(VALUE(SUBSTITUTE(実質収支比率等に係る経年分析!G$47,"▲","-")),2)</f>
        <v>12.46</v>
      </c>
      <c r="D20" s="174">
        <f>ROUND(VALUE(SUBSTITUTE(実質収支比率等に係る経年分析!H$47,"▲","-")),2)</f>
        <v>12.26</v>
      </c>
      <c r="E20" s="174">
        <f>ROUND(VALUE(SUBSTITUTE(実質収支比率等に係る経年分析!I$47,"▲","-")),2)</f>
        <v>15.49</v>
      </c>
      <c r="F20" s="174">
        <f>ROUND(VALUE(SUBSTITUTE(実質収支比率等に係る経年分析!J$47,"▲","-")),2)</f>
        <v>15.83</v>
      </c>
    </row>
    <row r="21" spans="1:11" x14ac:dyDescent="0.15">
      <c r="A21" s="174" t="s">
        <v>58</v>
      </c>
      <c r="B21" s="174">
        <f>IF(ISNUMBER(VALUE(SUBSTITUTE(実質収支比率等に係る経年分析!F$49,"▲","-"))),ROUND(VALUE(SUBSTITUTE(実質収支比率等に係る経年分析!F$49,"▲","-")),2),NA())</f>
        <v>7.91</v>
      </c>
      <c r="C21" s="174">
        <f>IF(ISNUMBER(VALUE(SUBSTITUTE(実質収支比率等に係る経年分析!G$49,"▲","-"))),ROUND(VALUE(SUBSTITUTE(実質収支比率等に係る経年分析!G$49,"▲","-")),2),NA())</f>
        <v>-6.7</v>
      </c>
      <c r="D21" s="174">
        <f>IF(ISNUMBER(VALUE(SUBSTITUTE(実質収支比率等に係る経年分析!H$49,"▲","-"))),ROUND(VALUE(SUBSTITUTE(実質収支比率等に係る経年分析!H$49,"▲","-")),2),NA())</f>
        <v>5.38</v>
      </c>
      <c r="E21" s="174">
        <f>IF(ISNUMBER(VALUE(SUBSTITUTE(実質収支比率等に係る経年分析!I$49,"▲","-"))),ROUND(VALUE(SUBSTITUTE(実質収支比率等に係る経年分析!I$49,"▲","-")),2),NA())</f>
        <v>7.19</v>
      </c>
      <c r="F21" s="174">
        <f>IF(ISNUMBER(VALUE(SUBSTITUTE(実質収支比率等に係る経年分析!J$49,"▲","-"))),ROUND(VALUE(SUBSTITUTE(実質収支比率等に係る経年分析!J$49,"▲","-")),2),NA())</f>
        <v>-0.25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大潟村後期高齢者医療特別会計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大潟村公共下水道事業特別会計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1.43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0.42</v>
      </c>
    </row>
    <row r="31" spans="1:11" x14ac:dyDescent="0.15">
      <c r="A31" s="175" t="str">
        <f>IF(連結実質赤字比率に係る赤字・黒字の構成分析!C$39="",NA(),連結実質赤字比率に係る赤字・黒字の構成分析!C$39)</f>
        <v>大潟村国民健康保険事業特別会計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1.96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0.52</v>
      </c>
    </row>
    <row r="32" spans="1:11" x14ac:dyDescent="0.15">
      <c r="A32" s="175" t="str">
        <f>IF(連結実質赤字比率に係る赤字・黒字の構成分析!C$38="",NA(),連結実質赤字比率に係る赤字・黒字の構成分析!C$38)</f>
        <v>大潟村診療所特別会計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v>
      </c>
    </row>
    <row r="33" spans="1:16" x14ac:dyDescent="0.15">
      <c r="A33" s="175" t="str">
        <f>IF(連結実質赤字比率に係る赤字・黒字の構成分析!C$37="",NA(),連結実質赤字比率に係る赤字・黒字の構成分析!C$37)</f>
        <v>大潟村水道事業特別会計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15">
      <c r="A34" s="175" t="str">
        <f>IF(連結実質赤字比率に係る赤字・黒字の構成分析!C$36="",NA(),連結実質赤字比率に係る赤字・黒字の構成分析!C$36)</f>
        <v>大潟村介護保険事業特別会計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0.57999999999999996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1.1200000000000001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1.19</v>
      </c>
    </row>
    <row r="35" spans="1:16" x14ac:dyDescent="0.15">
      <c r="A35" s="175" t="str">
        <f>IF(連結実質赤字比率に係る赤字・黒字の構成分析!C$35="",NA(),連結実質赤字比率に係る赤字・黒字の構成分析!C$35)</f>
        <v>大潟村介護サービス事業特別会計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1.1000000000000001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212</v>
      </c>
      <c r="E42" s="176"/>
      <c r="F42" s="176"/>
      <c r="G42" s="176">
        <f>'実質公債費比率（分子）の構造'!L$52</f>
        <v>213</v>
      </c>
      <c r="H42" s="176"/>
      <c r="I42" s="176"/>
      <c r="J42" s="176">
        <f>'実質公債費比率（分子）の構造'!M$52</f>
        <v>213</v>
      </c>
      <c r="K42" s="176"/>
      <c r="L42" s="176"/>
      <c r="M42" s="176">
        <f>'実質公債費比率（分子）の構造'!N$52</f>
        <v>221</v>
      </c>
      <c r="N42" s="176"/>
      <c r="O42" s="176"/>
      <c r="P42" s="176">
        <f>'実質公債費比率（分子）の構造'!O$52</f>
        <v>214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19</v>
      </c>
      <c r="C45" s="176"/>
      <c r="D45" s="176"/>
      <c r="E45" s="176">
        <f>'実質公債費比率（分子）の構造'!L$49</f>
        <v>19</v>
      </c>
      <c r="F45" s="176"/>
      <c r="G45" s="176"/>
      <c r="H45" s="176">
        <f>'実質公債費比率（分子）の構造'!M$49</f>
        <v>20</v>
      </c>
      <c r="I45" s="176"/>
      <c r="J45" s="176"/>
      <c r="K45" s="176">
        <f>'実質公債費比率（分子）の構造'!N$49</f>
        <v>21</v>
      </c>
      <c r="L45" s="176"/>
      <c r="M45" s="176"/>
      <c r="N45" s="176">
        <f>'実質公債費比率（分子）の構造'!O$49</f>
        <v>19</v>
      </c>
      <c r="O45" s="176"/>
      <c r="P45" s="176"/>
    </row>
    <row r="46" spans="1:16" x14ac:dyDescent="0.15">
      <c r="A46" s="176" t="s">
        <v>69</v>
      </c>
      <c r="B46" s="176">
        <f>'実質公債費比率（分子）の構造'!K$48</f>
        <v>17</v>
      </c>
      <c r="C46" s="176"/>
      <c r="D46" s="176"/>
      <c r="E46" s="176">
        <f>'実質公債費比率（分子）の構造'!L$48</f>
        <v>9</v>
      </c>
      <c r="F46" s="176"/>
      <c r="G46" s="176"/>
      <c r="H46" s="176">
        <f>'実質公債費比率（分子）の構造'!M$48</f>
        <v>34</v>
      </c>
      <c r="I46" s="176"/>
      <c r="J46" s="176"/>
      <c r="K46" s="176">
        <f>'実質公債費比率（分子）の構造'!N$48</f>
        <v>18</v>
      </c>
      <c r="L46" s="176"/>
      <c r="M46" s="176"/>
      <c r="N46" s="176">
        <f>'実質公債費比率（分子）の構造'!O$48</f>
        <v>8</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333</v>
      </c>
      <c r="C49" s="176"/>
      <c r="D49" s="176"/>
      <c r="E49" s="176">
        <f>'実質公債費比率（分子）の構造'!L$45</f>
        <v>343</v>
      </c>
      <c r="F49" s="176"/>
      <c r="G49" s="176"/>
      <c r="H49" s="176">
        <f>'実質公債費比率（分子）の構造'!M$45</f>
        <v>348</v>
      </c>
      <c r="I49" s="176"/>
      <c r="J49" s="176"/>
      <c r="K49" s="176">
        <f>'実質公債費比率（分子）の構造'!N$45</f>
        <v>346</v>
      </c>
      <c r="L49" s="176"/>
      <c r="M49" s="176"/>
      <c r="N49" s="176">
        <f>'実質公債費比率（分子）の構造'!O$45</f>
        <v>343</v>
      </c>
      <c r="O49" s="176"/>
      <c r="P49" s="176"/>
    </row>
    <row r="50" spans="1:16" x14ac:dyDescent="0.15">
      <c r="A50" s="176" t="s">
        <v>72</v>
      </c>
      <c r="B50" s="176" t="e">
        <f>NA()</f>
        <v>#N/A</v>
      </c>
      <c r="C50" s="176">
        <f>IF(ISNUMBER('実質公債費比率（分子）の構造'!K$53),'実質公債費比率（分子）の構造'!K$53,NA())</f>
        <v>157</v>
      </c>
      <c r="D50" s="176" t="e">
        <f>NA()</f>
        <v>#N/A</v>
      </c>
      <c r="E50" s="176" t="e">
        <f>NA()</f>
        <v>#N/A</v>
      </c>
      <c r="F50" s="176">
        <f>IF(ISNUMBER('実質公債費比率（分子）の構造'!L$53),'実質公債費比率（分子）の構造'!L$53,NA())</f>
        <v>158</v>
      </c>
      <c r="G50" s="176" t="e">
        <f>NA()</f>
        <v>#N/A</v>
      </c>
      <c r="H50" s="176" t="e">
        <f>NA()</f>
        <v>#N/A</v>
      </c>
      <c r="I50" s="176">
        <f>IF(ISNUMBER('実質公債費比率（分子）の構造'!M$53),'実質公債費比率（分子）の構造'!M$53,NA())</f>
        <v>189</v>
      </c>
      <c r="J50" s="176" t="e">
        <f>NA()</f>
        <v>#N/A</v>
      </c>
      <c r="K50" s="176" t="e">
        <f>NA()</f>
        <v>#N/A</v>
      </c>
      <c r="L50" s="176">
        <f>IF(ISNUMBER('実質公債費比率（分子）の構造'!N$53),'実質公債費比率（分子）の構造'!N$53,NA())</f>
        <v>164</v>
      </c>
      <c r="M50" s="176" t="e">
        <f>NA()</f>
        <v>#N/A</v>
      </c>
      <c r="N50" s="176" t="e">
        <f>NA()</f>
        <v>#N/A</v>
      </c>
      <c r="O50" s="176">
        <f>IF(ISNUMBER('実質公債費比率（分子）の構造'!O$53),'実質公債費比率（分子）の構造'!O$53,NA())</f>
        <v>156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2650</v>
      </c>
      <c r="E56" s="175"/>
      <c r="F56" s="175"/>
      <c r="G56" s="175">
        <f>'将来負担比率（分子）の構造'!J$52</f>
        <v>2607</v>
      </c>
      <c r="H56" s="175"/>
      <c r="I56" s="175"/>
      <c r="J56" s="175">
        <f>'将来負担比率（分子）の構造'!K$52</f>
        <v>2555</v>
      </c>
      <c r="K56" s="175"/>
      <c r="L56" s="175"/>
      <c r="M56" s="175">
        <f>'将来負担比率（分子）の構造'!L$52</f>
        <v>2470</v>
      </c>
      <c r="N56" s="175"/>
      <c r="O56" s="175"/>
      <c r="P56" s="175">
        <f>'将来負担比率（分子）の構造'!M$52</f>
        <v>2324</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945</v>
      </c>
      <c r="E58" s="175"/>
      <c r="F58" s="175"/>
      <c r="G58" s="175">
        <f>'将来負担比率（分子）の構造'!J$50</f>
        <v>976</v>
      </c>
      <c r="H58" s="175"/>
      <c r="I58" s="175"/>
      <c r="J58" s="175">
        <f>'将来負担比率（分子）の構造'!K$50</f>
        <v>1020</v>
      </c>
      <c r="K58" s="175"/>
      <c r="L58" s="175"/>
      <c r="M58" s="175">
        <f>'将来負担比率（分子）の構造'!L$50</f>
        <v>1341</v>
      </c>
      <c r="N58" s="175"/>
      <c r="O58" s="175"/>
      <c r="P58" s="175">
        <f>'将来負担比率（分子）の構造'!M$50</f>
        <v>1411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379</v>
      </c>
      <c r="C62" s="175"/>
      <c r="D62" s="175"/>
      <c r="E62" s="175">
        <f>'将来負担比率（分子）の構造'!J$45</f>
        <v>271</v>
      </c>
      <c r="F62" s="175"/>
      <c r="G62" s="175"/>
      <c r="H62" s="175">
        <f>'将来負担比率（分子）の構造'!K$45</f>
        <v>267</v>
      </c>
      <c r="I62" s="175"/>
      <c r="J62" s="175"/>
      <c r="K62" s="175">
        <f>'将来負担比率（分子）の構造'!L$45</f>
        <v>234</v>
      </c>
      <c r="L62" s="175"/>
      <c r="M62" s="175"/>
      <c r="N62" s="175">
        <f>'将来負担比率（分子）の構造'!M$45</f>
        <v>246</v>
      </c>
      <c r="O62" s="175"/>
      <c r="P62" s="175"/>
    </row>
    <row r="63" spans="1:16" x14ac:dyDescent="0.15">
      <c r="A63" s="175" t="s">
        <v>36</v>
      </c>
      <c r="B63" s="175">
        <f>'将来負担比率（分子）の構造'!I$44</f>
        <v>122</v>
      </c>
      <c r="C63" s="175"/>
      <c r="D63" s="175"/>
      <c r="E63" s="175">
        <f>'将来負担比率（分子）の構造'!J$44</f>
        <v>101</v>
      </c>
      <c r="F63" s="175"/>
      <c r="G63" s="175"/>
      <c r="H63" s="175">
        <f>'将来負担比率（分子）の構造'!K$44</f>
        <v>76</v>
      </c>
      <c r="I63" s="175"/>
      <c r="J63" s="175"/>
      <c r="K63" s="175">
        <f>'将来負担比率（分子）の構造'!L$44</f>
        <v>50</v>
      </c>
      <c r="L63" s="175"/>
      <c r="M63" s="175"/>
      <c r="N63" s="175">
        <f>'将来負担比率（分子）の構造'!M$44</f>
        <v>27</v>
      </c>
      <c r="O63" s="175"/>
      <c r="P63" s="175"/>
    </row>
    <row r="64" spans="1:16" x14ac:dyDescent="0.15">
      <c r="A64" s="175" t="s">
        <v>35</v>
      </c>
      <c r="B64" s="175">
        <f>'将来負担比率（分子）の構造'!I$43</f>
        <v>197</v>
      </c>
      <c r="C64" s="175"/>
      <c r="D64" s="175"/>
      <c r="E64" s="175">
        <f>'将来負担比率（分子）の構造'!J$43</f>
        <v>145</v>
      </c>
      <c r="F64" s="175"/>
      <c r="G64" s="175"/>
      <c r="H64" s="175">
        <f>'将来負担比率（分子）の構造'!K$43</f>
        <v>159</v>
      </c>
      <c r="I64" s="175"/>
      <c r="J64" s="175"/>
      <c r="K64" s="175">
        <f>'将来負担比率（分子）の構造'!L$43</f>
        <v>171</v>
      </c>
      <c r="L64" s="175"/>
      <c r="M64" s="175"/>
      <c r="N64" s="175">
        <f>'将来負担比率（分子）の構造'!M$43</f>
        <v>221</v>
      </c>
      <c r="O64" s="175"/>
      <c r="P64" s="175"/>
    </row>
    <row r="65" spans="1:16" x14ac:dyDescent="0.15">
      <c r="A65" s="175" t="s">
        <v>34</v>
      </c>
      <c r="B65" s="175">
        <f>'将来負担比率（分子）の構造'!I$42</f>
        <v>1</v>
      </c>
      <c r="C65" s="175"/>
      <c r="D65" s="175"/>
      <c r="E65" s="175">
        <f>'将来負担比率（分子）の構造'!J$42</f>
        <v>1</v>
      </c>
      <c r="F65" s="175"/>
      <c r="G65" s="175"/>
      <c r="H65" s="175">
        <f>'将来負担比率（分子）の構造'!K$42</f>
        <v>1</v>
      </c>
      <c r="I65" s="175"/>
      <c r="J65" s="175"/>
      <c r="K65" s="175">
        <f>'将来負担比率（分子）の構造'!L$42</f>
        <v>1</v>
      </c>
      <c r="L65" s="175"/>
      <c r="M65" s="175"/>
      <c r="N65" s="175">
        <f>'将来負担比率（分子）の構造'!M$42</f>
        <v>0</v>
      </c>
      <c r="O65" s="175"/>
      <c r="P65" s="175"/>
    </row>
    <row r="66" spans="1:16" x14ac:dyDescent="0.15">
      <c r="A66" s="175" t="s">
        <v>33</v>
      </c>
      <c r="B66" s="175">
        <f>'将来負担比率（分子）の構造'!I$41</f>
        <v>3864</v>
      </c>
      <c r="C66" s="175"/>
      <c r="D66" s="175"/>
      <c r="E66" s="175">
        <f>'将来負担比率（分子）の構造'!J$41</f>
        <v>3660</v>
      </c>
      <c r="F66" s="175"/>
      <c r="G66" s="175"/>
      <c r="H66" s="175">
        <f>'将来負担比率（分子）の構造'!K$41</f>
        <v>3384</v>
      </c>
      <c r="I66" s="175"/>
      <c r="J66" s="175"/>
      <c r="K66" s="175">
        <f>'将来負担比率（分子）の構造'!L$41</f>
        <v>3261</v>
      </c>
      <c r="L66" s="175"/>
      <c r="M66" s="175"/>
      <c r="N66" s="175">
        <f>'将来負担比率（分子）の構造'!M$41</f>
        <v>3013</v>
      </c>
      <c r="O66" s="175"/>
      <c r="P66" s="175"/>
    </row>
    <row r="67" spans="1:16" x14ac:dyDescent="0.15">
      <c r="A67" s="175" t="s">
        <v>76</v>
      </c>
      <c r="B67" s="175" t="e">
        <f>NA()</f>
        <v>#N/A</v>
      </c>
      <c r="C67" s="175">
        <f>IF(ISNUMBER('将来負担比率（分子）の構造'!I$53), IF('将来負担比率（分子）の構造'!I$53 &lt; 0, 0, '将来負担比率（分子）の構造'!I$53), NA())</f>
        <v>969</v>
      </c>
      <c r="D67" s="175" t="e">
        <f>NA()</f>
        <v>#N/A</v>
      </c>
      <c r="E67" s="175" t="e">
        <f>NA()</f>
        <v>#N/A</v>
      </c>
      <c r="F67" s="175">
        <f>IF(ISNUMBER('将来負担比率（分子）の構造'!J$53), IF('将来負担比率（分子）の構造'!J$53 &lt; 0, 0, '将来負担比率（分子）の構造'!J$53), NA())</f>
        <v>594</v>
      </c>
      <c r="G67" s="175" t="e">
        <f>NA()</f>
        <v>#N/A</v>
      </c>
      <c r="H67" s="175" t="e">
        <f>NA()</f>
        <v>#N/A</v>
      </c>
      <c r="I67" s="175">
        <f>IF(ISNUMBER('将来負担比率（分子）の構造'!K$53), IF('将来負担比率（分子）の構造'!K$53 &lt; 0, 0, '将来負担比率（分子）の構造'!K$53), NA())</f>
        <v>311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267</v>
      </c>
      <c r="C72" s="179">
        <f>基金残高に係る経年分析!G55</f>
        <v>364</v>
      </c>
      <c r="D72" s="179">
        <f>基金残高に係る経年分析!H55</f>
        <v>365</v>
      </c>
    </row>
    <row r="73" spans="1:16" x14ac:dyDescent="0.15">
      <c r="A73" s="178" t="s">
        <v>79</v>
      </c>
      <c r="B73" s="179">
        <f>基金残高に係る経年分析!F56</f>
        <v>2</v>
      </c>
      <c r="C73" s="179">
        <f>基金残高に係る経年分析!G56</f>
        <v>30</v>
      </c>
      <c r="D73" s="179">
        <f>基金残高に係る経年分析!H56</f>
        <v>31</v>
      </c>
    </row>
    <row r="74" spans="1:16" x14ac:dyDescent="0.15">
      <c r="A74" s="178" t="s">
        <v>80</v>
      </c>
      <c r="B74" s="179">
        <f>基金残高に係る経年分析!F57</f>
        <v>543</v>
      </c>
      <c r="C74" s="179">
        <f>基金残高に係る経年分析!G57</f>
        <v>732</v>
      </c>
      <c r="D74" s="179">
        <f>基金残高に係る経年分析!H57</f>
        <v>849</v>
      </c>
    </row>
  </sheetData>
  <sheetProtection algorithmName="SHA-512" hashValue="DMagjzyOSd4tDCSArXjGTcZsX5bx+Qe86NVPQRiN+a6gL7tATQ+YNN+C7W9tvXsv8TJn6Dix9juBjftyEuS5HQ==" saltValue="Y4V+nEEXFKoWyyKfjlr2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2024-03-21T01:57:00Z</cp:lastPrinted>
  <dcterms:created xsi:type="dcterms:W3CDTF">2024-02-05T00:04:48Z</dcterms:created>
  <dcterms:modified xsi:type="dcterms:W3CDTF">2024-09-09T09:44:23Z</dcterms:modified>
  <cp:category/>
</cp:coreProperties>
</file>