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84fl01\ogadata\02.総務企画部\04.財政課\02.財政班\07_財政関係（各種調査・回答）\02.令和６年度\0821 令和４年度財政状況資料集の作成について（２回目）\市→県\"/>
    </mc:Choice>
  </mc:AlternateContent>
  <bookViews>
    <workbookView xWindow="0" yWindow="0" windowWidth="28800" windowHeight="123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9" i="10" l="1"/>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<sst xmlns="http://schemas.openxmlformats.org/spreadsheetml/2006/main" count="1109" uniqueCount="621">
  <si>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</si>
  <si>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</si>
  <si>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</si>
  <si>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</si>
  <si>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</si>
  <si>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</si>
  <si>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</si>
  <si>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</si>
  <si>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</si>
  <si>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</si>
  <si>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</si>
  <si>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</si>
  <si>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</si>
  <si>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</si>
  <si>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</si>
  <si>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</si>
  <si>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</si>
  <si>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</si>
  <si>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</si>
  <si>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</si>
  <si>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</si>
  <si>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</si>
  <si>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</si>
  <si>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</si>
  <si>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</si>
  <si>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</si>
  <si>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</si>
  <si>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</si>
  <si>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</si>
  <si>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</si>
  <si>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</si>
  <si>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</si>
  <si>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</si>
  <si>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</si>
  <si>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</si>
  <si>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</si>
  <si>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</si>
  <si>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</si>
  <si>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</si>
  <si>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</si>
  <si>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</si>
  <si>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</si>
  <si>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</si>
  <si>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</si>
  <si>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</si>
  <si>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</si>
  <si>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</si>
  <si>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</si>
  <si>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</si>
  <si>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</si>
  <si>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</si>
  <si>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</si>
  <si>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</si>
  <si>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</si>
  <si>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</si>
  <si>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</si>
  <si>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</si>
  <si>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</si>
  <si>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</si>
  <si>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</si>
  <si>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</si>
  <si>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</si>
  <si>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</si>
  <si>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</si>
  <si>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</si>
  <si>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</si>
  <si>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</si>
  <si>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</si>
  <si>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</si>
  <si>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</si>
  <si>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</si>
  <si>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</si>
  <si>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</si>
  <si>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</si>
  <si>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</si>
  <si>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</si>
  <si>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</si>
  <si>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</si>
  <si>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</si>
  <si>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</si>
  <si>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</si>
  <si>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</si>
  <si>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</si>
  <si>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</si>
  <si>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</si>
  <si>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</si>
  <si>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</si>
  <si>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</si>
  <si>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</si>
  <si>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</si>
  <si>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</si>
  <si>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</si>
  <si>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</si>
  <si>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</si>
  <si>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</si>
  <si>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</si>
  <si>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</si>
  <si>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</si>
  <si>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</si>
  <si>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男鹿市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</si>
  <si>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</si>
  <si>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</si>
  <si>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</si>
  <si>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</si>
  <si>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</si>
  <si>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</si>
  <si>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</si>
  <si>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</si>
  <si>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</si>
  <si>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</si>
  <si>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</si>
  <si>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</si>
  <si>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</si>
  <si>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</si>
  <si>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</si>
  <si>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</si>
  <si>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</si>
  <si>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</si>
  <si>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</si>
  <si>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</si>
  <si>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</si>
  <si>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</si>
  <si>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</si>
  <si>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</si>
  <si>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</si>
  <si>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</si>
  <si>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</si>
  <si>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</si>
  <si>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</si>
  <si>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</si>
  <si>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</si>
  <si>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</si>
  <si>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</si>
  <si>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</si>
  <si>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</si>
  <si>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</si>
  <si>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</si>
  <si>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</si>
  <si>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</si>
  <si>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</si>
  <si>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</si>
  <si>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</si>
  <si>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</si>
  <si>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</si>
  <si>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</si>
  <si>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</si>
  <si>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</si>
  <si>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</si>
  <si>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</si>
  <si>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</si>
  <si>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</si>
  <si>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</si>
  <si>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</si>
  <si>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</si>
  <si>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</si>
  <si>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</si>
  <si>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</si>
  <si>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</si>
  <si>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</si>
  <si>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</si>
  <si>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</si>
  <si>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</si>
  <si>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</si>
  <si>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</si>
  <si>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</si>
  <si>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</si>
  <si>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</si>
  <si>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</si>
  <si>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</si>
  <si>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</si>
  <si>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</si>
  <si>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</si>
  <si>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</si>
  <si>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</si>
  <si>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</si>
  <si>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</si>
  <si>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</si>
  <si>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</si>
  <si>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</si>
  <si>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</si>
  <si>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</si>
  <si>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</si>
  <si>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</si>
  <si>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</si>
  <si>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</si>
  <si>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</si>
  <si>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</si>
  <si>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</si>
  <si>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</si>
  <si>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</si>
  <si>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</si>
  <si>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</si>
  <si>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</si>
  <si>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</si>
  <si>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</si>
  <si>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</si>
  <si>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</si>
  <si>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</si>
  <si>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</si>
  <si>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</si>
  <si>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</si>
  <si>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</si>
  <si>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</si>
  <si>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</si>
  <si>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</si>
  <si>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</si>
  <si>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</si>
  <si>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</si>
  <si>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</si>
  <si>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</si>
  <si>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</si>
  <si>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</si>
  <si>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</si>
  <si>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</si>
  <si>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秋田県男鹿市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</si>
  <si>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</si>
  <si>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</si>
  <si>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</si>
  <si>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</si>
  <si>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</si>
  <si>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</si>
  <si>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</si>
  <si>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</si>
  <si>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</si>
  <si>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</si>
  <si>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</si>
  <si>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</si>
  <si>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</si>
  <si>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</si>
  <si>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</si>
  <si>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</si>
  <si>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</si>
  <si>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</si>
  <si>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</si>
  <si>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</si>
  <si>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</si>
  <si>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</si>
  <si>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</si>
  <si>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</si>
  <si>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</si>
  <si>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</si>
  <si>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</si>
  <si>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</si>
  <si>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</si>
  <si>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</si>
  <si>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</si>
  <si>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</si>
  <si>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</si>
  <si>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</si>
  <si>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</si>
  <si>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</si>
  <si>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</si>
  <si>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</si>
  <si>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</si>
  <si>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</si>
  <si>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</si>
  <si>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</si>
  <si>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</si>
  <si>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</si>
  <si>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</si>
  <si>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</si>
  <si>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</si>
  <si>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</si>
  <si>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</si>
  <si>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</si>
  <si>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</si>
  <si>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</si>
  <si>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</si>
  <si>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</si>
  <si>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</si>
  <si>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</si>
  <si>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</si>
  <si>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</si>
  <si>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</si>
  <si>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</si>
  <si>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</si>
  <si>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</si>
  <si>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</si>
  <si>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</si>
  <si>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</si>
  <si>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</si>
  <si>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</si>
  <si>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</si>
  <si>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</si>
  <si>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</si>
  <si>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</si>
  <si>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</si>
  <si>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</si>
  <si>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</si>
  <si>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</si>
  <si>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</si>
  <si>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</si>
  <si>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</si>
  <si>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</si>
  <si>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</si>
  <si>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</si>
  <si>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</si>
  <si>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</si>
  <si>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</si>
  <si>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</si>
  <si>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</si>
  <si>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</si>
  <si>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</si>
  <si>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</si>
  <si>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</si>
  <si>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</si>
  <si>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</si>
  <si>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</si>
  <si>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</si>
  <si>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</si>
  <si>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</si>
  <si>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</si>
  <si>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</si>
  <si>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</si>
  <si>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</si>
  <si>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</si>
  <si>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</si>
  <si>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</si>
  <si>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</si>
  <si>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</si>
  <si>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</si>
  <si>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</si>
  <si>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</si>
  <si>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</si>
  <si>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</si>
  <si>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</si>
  <si>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</si>
  <si>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</si>
  <si>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</si>
  <si>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</si>
  <si>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</si>
  <si>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</si>
  <si>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</si>
  <si>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</si>
  <si>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</si>
  <si>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</si>
  <si>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</si>
  <si>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</si>
  <si>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</si>
  <si>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</si>
  <si>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その他</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</si>
  <si>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</si>
  <si>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</si>
  <si>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</si>
  <si>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</si>
  <si>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</si>
  <si>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</si>
  <si>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</si>
  <si>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</si>
  <si>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</si>
  <si>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</si>
  <si>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</si>
  <si>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</si>
  <si>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</si>
  <si>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</si>
  <si>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</si>
  <si>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</si>
  <si>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</si>
  <si>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</si>
  <si>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</si>
  <si>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</si>
  <si>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</si>
  <si>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</si>
  <si>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</si>
  <si>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</si>
  <si>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</si>
  <si>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秋田県男鹿市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</si>
  <si>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</si>
  <si>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</si>
  <si>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</si>
  <si>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</si>
  <si>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</si>
  <si>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</si>
  <si>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</si>
  <si>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</si>
  <si>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</si>
  <si>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</si>
  <si>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</si>
  <si>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</si>
  <si>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</si>
  <si>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</si>
  <si>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</si>
  <si>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</si>
  <si>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</si>
  <si>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</si>
  <si>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</si>
  <si>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</si>
  <si>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診療所特別会計（一般会計）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</si>
  <si>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</si>
  <si>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</si>
  <si>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</si>
  <si>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</si>
  <si>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</si>
  <si>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</si>
  <si>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</si>
  <si>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</si>
  <si>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</si>
  <si>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</si>
  <si>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</si>
  <si>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</si>
  <si>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</si>
  <si>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</si>
  <si>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</si>
  <si>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</si>
  <si>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診療所特別会計（特別会計）</t>
    <phoneticPr fontId="5"/>
  </si>
  <si>
    <t>介護保険特別会計（保険事業勘定）</t>
    <phoneticPr fontId="5"/>
  </si>
  <si>
    <t>介護保険特別会計（介護サービス事業勘定）</t>
    <phoneticPr fontId="5"/>
  </si>
  <si>
    <t>-</t>
    <phoneticPr fontId="5"/>
  </si>
  <si>
    <t>後期高齢者医療特別会計</t>
    <phoneticPr fontId="5"/>
  </si>
  <si>
    <t>上水道事業会計</t>
    <phoneticPr fontId="5"/>
  </si>
  <si>
    <t>法適用企業</t>
    <phoneticPr fontId="5"/>
  </si>
  <si>
    <t>ガス事業会計</t>
    <phoneticPr fontId="5"/>
  </si>
  <si>
    <t>下水道事業会計</t>
    <phoneticPr fontId="5"/>
  </si>
  <si>
    <t>農業集落排水事業会計</t>
    <phoneticPr fontId="5"/>
  </si>
  <si>
    <t>法適用企業</t>
    <phoneticPr fontId="5"/>
  </si>
  <si>
    <t>漁業集落排水事業会計</t>
    <phoneticPr fontId="5"/>
  </si>
  <si>
    <t>男鹿みなと市民病院事業会計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</si>
  <si>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</si>
  <si>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</si>
  <si>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</si>
  <si>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</si>
  <si>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</si>
  <si>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</si>
  <si>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</si>
  <si>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</si>
  <si>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</si>
  <si>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</si>
  <si>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</si>
  <si>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</si>
  <si>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</si>
  <si>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</si>
  <si>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</si>
  <si>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</si>
  <si>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</si>
  <si>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</si>
  <si>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</si>
  <si>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</si>
  <si>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</si>
  <si>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</si>
  <si>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</si>
  <si>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</si>
  <si>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</si>
  <si>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</si>
  <si>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</si>
  <si>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</si>
  <si>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</si>
  <si>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</si>
  <si>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</si>
  <si>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</si>
  <si>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</si>
  <si>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</si>
  <si>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</si>
  <si>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</si>
  <si>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</si>
  <si>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</si>
  <si>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</si>
  <si>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</si>
  <si>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</si>
  <si>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</si>
  <si>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</si>
  <si>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</si>
  <si>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</si>
  <si>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</si>
  <si>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</si>
  <si>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</si>
  <si>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</si>
  <si>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</si>
  <si>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</si>
  <si>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</si>
  <si>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</si>
  <si>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</si>
  <si>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</si>
  <si>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</si>
  <si>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</si>
  <si>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</si>
  <si>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</si>
  <si>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</si>
  <si>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</si>
  <si>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</si>
  <si>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</si>
  <si>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</si>
  <si>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</si>
  <si>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</si>
  <si>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</si>
  <si>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</si>
  <si>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</si>
  <si>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</si>
  <si>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</si>
  <si>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男鹿みなと市民病院事業会計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</si>
  <si>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</si>
  <si>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漁業集落排水事業会計</t>
    <phoneticPr fontId="5"/>
  </si>
  <si>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</si>
  <si>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</si>
  <si>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</si>
  <si>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</si>
  <si>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</si>
  <si>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</si>
  <si>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</si>
  <si>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</si>
  <si>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</si>
  <si>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</si>
  <si>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</si>
  <si>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</si>
  <si>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</si>
  <si>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</si>
  <si>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</si>
  <si>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</si>
  <si>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</si>
  <si>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</si>
  <si>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</si>
  <si>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</si>
  <si>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</si>
  <si>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</si>
  <si>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</si>
  <si>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</si>
  <si>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</si>
  <si>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</si>
  <si>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</si>
  <si>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</si>
  <si>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</si>
  <si>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</si>
  <si>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</si>
  <si>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</si>
  <si>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</si>
  <si>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</si>
  <si>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</si>
  <si>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</si>
  <si>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</si>
  <si>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</si>
  <si>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</si>
  <si>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</si>
  <si>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</si>
  <si>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</si>
  <si>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</si>
  <si>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</si>
  <si>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</si>
  <si>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</si>
  <si>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</si>
  <si>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</si>
  <si>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</si>
  <si>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</si>
  <si>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</si>
  <si>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</si>
  <si>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</si>
  <si>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</si>
  <si>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</si>
  <si>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</si>
  <si>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</si>
  <si>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</si>
  <si>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</si>
  <si>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</si>
  <si>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</si>
  <si>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</si>
  <si>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</si>
  <si>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</si>
  <si>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</si>
  <si>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</si>
  <si>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</si>
  <si>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</si>
  <si>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</si>
  <si>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</si>
  <si>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</si>
  <si>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</si>
  <si>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</si>
  <si>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</si>
  <si>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</si>
  <si>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</si>
  <si>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</si>
  <si>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</si>
  <si>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</si>
  <si>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</si>
  <si>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</si>
  <si>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</si>
  <si>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</si>
  <si>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</si>
  <si>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</si>
  <si>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3.49</t>
  </si>
  <si>
    <t>一般会計</t>
  </si>
  <si>
    <t>ガス事業会計</t>
  </si>
  <si>
    <t>上水道事業会計</t>
  </si>
  <si>
    <t>男鹿みなと市民病院事業会計</t>
  </si>
  <si>
    <t>▲ 0.30</t>
  </si>
  <si>
    <t>▲ 0.05</t>
  </si>
  <si>
    <t>介護保険特別会計（保険事業勘定）</t>
  </si>
  <si>
    <t>下水道事業会計</t>
  </si>
  <si>
    <t>国民健康保険特別会計</t>
  </si>
  <si>
    <t>農業集落排水事業会計</t>
  </si>
  <si>
    <t>その他会計（赤字）</t>
  </si>
  <si>
    <t>その他会計（黒字）</t>
  </si>
  <si>
    <t>（百万円）</t>
    <phoneticPr fontId="5"/>
  </si>
  <si>
    <t>H30</t>
    <phoneticPr fontId="5"/>
  </si>
  <si>
    <t>R01</t>
    <phoneticPr fontId="5"/>
  </si>
  <si>
    <t>R02</t>
    <phoneticPr fontId="5"/>
  </si>
  <si>
    <t>R03</t>
    <phoneticPr fontId="5"/>
  </si>
  <si>
    <t>R04</t>
    <phoneticPr fontId="5"/>
  </si>
  <si>
    <t>男鹿地区消防一部事務組合（一般会計）</t>
  </si>
  <si>
    <t>男鹿地区衛生処理一部事務組合（一般会計）</t>
  </si>
  <si>
    <t>八郎湖周辺清掃事務組合（一般会計）</t>
  </si>
  <si>
    <t>秋田県市町村総合事務組合（一般会計）</t>
  </si>
  <si>
    <t>秋田県市町村総合事務組合（交通災害共済事業等特別会計）</t>
  </si>
  <si>
    <t>秋田県市町村会館管理組合（一般会計）</t>
    <rPh sb="13" eb="15">
      <t>イッパン</t>
    </rPh>
    <rPh sb="15" eb="17">
      <t>カイケイ</t>
    </rPh>
    <phoneticPr fontId="23"/>
  </si>
  <si>
    <t>秋田県後期高齢者医療広域連合（一般会計）</t>
  </si>
  <si>
    <t>秋田県後期高齢者医療広域連合（後期高齢者医療特別会計）</t>
  </si>
  <si>
    <t>おが地域振興公社</t>
    <rPh sb="2" eb="4">
      <t>チイキ</t>
    </rPh>
    <rPh sb="4" eb="6">
      <t>シンコウ</t>
    </rPh>
    <rPh sb="6" eb="8">
      <t>コウシャ</t>
    </rPh>
    <phoneticPr fontId="23"/>
  </si>
  <si>
    <t>株式会社　男鹿水族館</t>
    <rPh sb="0" eb="4">
      <t>カブシキガイシャ</t>
    </rPh>
    <rPh sb="5" eb="7">
      <t>オガ</t>
    </rPh>
    <rPh sb="7" eb="10">
      <t>スイゾクカン</t>
    </rPh>
    <phoneticPr fontId="23"/>
  </si>
  <si>
    <t>地域振興基金</t>
    <rPh sb="0" eb="2">
      <t>チイキ</t>
    </rPh>
    <rPh sb="2" eb="4">
      <t>シンコウ</t>
    </rPh>
    <rPh sb="4" eb="6">
      <t>キキン</t>
    </rPh>
    <phoneticPr fontId="5"/>
  </si>
  <si>
    <t>過疎地域持続的発展基金</t>
    <rPh sb="0" eb="2">
      <t>カソ</t>
    </rPh>
    <rPh sb="2" eb="4">
      <t>チイキ</t>
    </rPh>
    <rPh sb="4" eb="7">
      <t>ジゾクテキ</t>
    </rPh>
    <rPh sb="7" eb="9">
      <t>ハッテン</t>
    </rPh>
    <rPh sb="9" eb="11">
      <t>キキン</t>
    </rPh>
    <phoneticPr fontId="23"/>
  </si>
  <si>
    <t>教育施設整備基金</t>
    <rPh sb="0" eb="2">
      <t>キョウイク</t>
    </rPh>
    <rPh sb="2" eb="4">
      <t>シセツ</t>
    </rPh>
    <rPh sb="4" eb="6">
      <t>セイビ</t>
    </rPh>
    <rPh sb="6" eb="8">
      <t>キキン</t>
    </rPh>
    <phoneticPr fontId="23"/>
  </si>
  <si>
    <t>森林環境譲与税基金</t>
    <rPh sb="0" eb="2">
      <t>シンリン</t>
    </rPh>
    <rPh sb="2" eb="4">
      <t>カンキョウ</t>
    </rPh>
    <rPh sb="4" eb="6">
      <t>ジョウヨ</t>
    </rPh>
    <rPh sb="6" eb="7">
      <t>ゼイ</t>
    </rPh>
    <rPh sb="7" eb="9">
      <t>キキン</t>
    </rPh>
    <phoneticPr fontId="23"/>
  </si>
  <si>
    <t>企業版ふるさと納税地方創生基金</t>
    <rPh sb="0" eb="2">
      <t>キギョウ</t>
    </rPh>
    <rPh sb="2" eb="3">
      <t>バン</t>
    </rPh>
    <rPh sb="7" eb="9">
      <t>ノウゼイ</t>
    </rPh>
    <rPh sb="9" eb="11">
      <t>チホウ</t>
    </rPh>
    <rPh sb="11" eb="13">
      <t>ソウセイ</t>
    </rPh>
    <rPh sb="13" eb="15">
      <t>キキン</t>
    </rPh>
    <phoneticPr fontId="2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</si>
  <si>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</si>
  <si>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</si>
  <si>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平均を上回っているものの、既発債の償還終了及び地方債の発行抑制、基金残高の確保などの取組により、前年度と比較し6.9％改善している。一方、有形固定資産減価償却率の伸び率は大きく、前年度から1.5％増加した。
今後は男鹿市公共施設等総合管理計画及び個別施設計画に基づき、予防保全型の維持管理による公共施設の長寿命化を図るとともに、統廃合を含めた再配置による質・量の最適化に取り組んでいく。</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</si>
  <si>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</si>
  <si>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</si>
  <si>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</si>
  <si>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</si>
  <si>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</si>
  <si>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</si>
  <si>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を上回っているものの、既発債の償還終了及び地方債の新規発行抑制により、年々改善傾向にある。令和5年度から6年度にかけて、認定こども園建設事業や、小学校の統廃合に伴う建設事業など、複数の大規模な建設事業の本体工事が予定されていることから、元金償還額を上回る多額の地方債の新規発行及びそれに伴う地方債残高の増加が見込まれるが、引き続き、適切な地方債発行及び既往債の償還に取り組むとともに、将来人口推計等を踏まえ、事業の費用対効果を検証しながら将来負担の軽減に努める。</t>
    <rPh sb="69" eb="71">
      <t>レイワ</t>
    </rPh>
    <rPh sb="72" eb="74">
      <t>ネンド</t>
    </rPh>
    <rPh sb="77" eb="79">
      <t>ネンド</t>
    </rPh>
    <rPh sb="125" eb="127">
      <t>ホンタイ</t>
    </rPh>
    <rPh sb="127" eb="129">
      <t>コウジ</t>
    </rPh>
    <rPh sb="142" eb="144">
      <t>ガンキン</t>
    </rPh>
    <rPh sb="144" eb="146">
      <t>ショウカン</t>
    </rPh>
    <rPh sb="146" eb="147">
      <t>ガク</t>
    </rPh>
    <rPh sb="148" eb="150">
      <t>ウワマワ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</si>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</sst>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2"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4"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5"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4"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4"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4"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4"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4"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8" xfId="12"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2"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49"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59"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1"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0" xfId="14" applyNumberFormat="1" applyFont="1" applyFill="1" applyBorder="1" applyAlignment="1">
      <alignment horizontal="right" vertical="center" shrinkToFit="1"/>
    </xf>
    <xf numFmtId="177" fontId="34" fillId="6" borderId="171"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6"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2E8A-4573-A87F-844DF74D9C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51726</c:v>
                </c:pt>
                <c:pt idx="1">
                  <c:v>28472</c:v>
                </c:pt>
                <c:pt idx="2">
                  <c:v>46475</c:v>
                </c:pt>
                <c:pt idx="3">
                  <c:v>63492</c:v>
                </c:pt>
                <c:pt idx="4">
                  <c:v>55252</c:v>
                </c:pt>
              </c:numCache>
            </c:numRef>
          </c:val>
          <c:smooth val="0"/>
          <c:extLst>
            <c:ext xmlns:c16="http://schemas.microsoft.com/office/drawing/2014/chart" uri="{C3380CC4-5D6E-409C-BE32-E72D297353CC}">
              <c16:uniqueId val="{00000001-2E8A-4573-A87F-844DF74D9C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3.28</c:v>
                </c:pt>
                <c:pt idx="1">
                  <c:v>3.87</c:v>
                </c:pt>
                <c:pt idx="2">
                  <c:v>5.23</c:v>
                </c:pt>
                <c:pt idx="3">
                  <c:v>4.0599999999999996</c:v>
                </c:pt>
                <c:pt idx="4">
                  <c:v>4.3899999999999997</c:v>
                </c:pt>
              </c:numCache>
            </c:numRef>
          </c:val>
          <c:extLst>
            <c:ext xmlns:c16="http://schemas.microsoft.com/office/drawing/2014/chart" uri="{C3380CC4-5D6E-409C-BE32-E72D297353CC}">
              <c16:uniqueId val="{00000000-28F7-42CA-8B68-43E2D4F383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9.64</c:v>
                </c:pt>
                <c:pt idx="1">
                  <c:v>13.31</c:v>
                </c:pt>
                <c:pt idx="2">
                  <c:v>17.829999999999998</c:v>
                </c:pt>
                <c:pt idx="3">
                  <c:v>23.48</c:v>
                </c:pt>
                <c:pt idx="4">
                  <c:v>22.75</c:v>
                </c:pt>
              </c:numCache>
            </c:numRef>
          </c:val>
          <c:extLst>
            <c:ext xmlns:c16="http://schemas.microsoft.com/office/drawing/2014/chart" uri="{C3380CC4-5D6E-409C-BE32-E72D297353CC}">
              <c16:uniqueId val="{00000001-28F7-42CA-8B68-43E2D4F383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0.74</c:v>
                </c:pt>
                <c:pt idx="1">
                  <c:v>2.3199999999999998</c:v>
                </c:pt>
                <c:pt idx="2">
                  <c:v>4.3600000000000003</c:v>
                </c:pt>
                <c:pt idx="3">
                  <c:v>2.86</c:v>
                </c:pt>
                <c:pt idx="4">
                  <c:v>-3.49</c:v>
                </c:pt>
              </c:numCache>
            </c:numRef>
          </c:val>
          <c:smooth val="0"/>
          <c:extLst>
            <c:ext xmlns:c16="http://schemas.microsoft.com/office/drawing/2014/chart" uri="{C3380CC4-5D6E-409C-BE32-E72D297353CC}">
              <c16:uniqueId val="{00000002-28F7-42CA-8B68-43E2D4F383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0.19</c:v>
                </c:pt>
                <c:pt idx="2">
                  <c:v>#N/A</c:v>
                </c:pt>
                <c:pt idx="3">
                  <c:v>0.14000000000000001</c:v>
                </c:pt>
                <c:pt idx="4">
                  <c:v>#N/A</c:v>
                </c:pt>
                <c:pt idx="5">
                  <c:v>0.14000000000000001</c:v>
                </c:pt>
                <c:pt idx="6">
                  <c:v>#N/A</c:v>
                </c:pt>
                <c:pt idx="7">
                  <c:v>0.14000000000000001</c:v>
                </c:pt>
                <c:pt idx="8">
                  <c:v>#N/A</c:v>
                </c:pt>
                <c:pt idx="9">
                  <c:v>0.1</c:v>
                </c:pt>
              </c:numCache>
            </c:numRef>
          </c:val>
          <c:extLst>
            <c:ext xmlns:c16="http://schemas.microsoft.com/office/drawing/2014/chart" uri="{C3380CC4-5D6E-409C-BE32-E72D297353CC}">
              <c16:uniqueId val="{00000000-6B0D-488C-9CF2-406C55E782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0D-488C-9CF2-406C55E78275}"/>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7.0000000000000007E-2</c:v>
                </c:pt>
                <c:pt idx="4">
                  <c:v>#N/A</c:v>
                </c:pt>
                <c:pt idx="5">
                  <c:v>0.05</c:v>
                </c:pt>
                <c:pt idx="6">
                  <c:v>#N/A</c:v>
                </c:pt>
                <c:pt idx="7">
                  <c:v>0.09</c:v>
                </c:pt>
                <c:pt idx="8">
                  <c:v>#N/A</c:v>
                </c:pt>
                <c:pt idx="9">
                  <c:v>7.0000000000000007E-2</c:v>
                </c:pt>
              </c:numCache>
            </c:numRef>
          </c:val>
          <c:extLst>
            <c:ext xmlns:c16="http://schemas.microsoft.com/office/drawing/2014/chart" uri="{C3380CC4-5D6E-409C-BE32-E72D297353CC}">
              <c16:uniqueId val="{00000002-6B0D-488C-9CF2-406C55E7827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2.2599999999999998</c:v>
                </c:pt>
                <c:pt idx="2">
                  <c:v>#N/A</c:v>
                </c:pt>
                <c:pt idx="3">
                  <c:v>0.8</c:v>
                </c:pt>
                <c:pt idx="4">
                  <c:v>#N/A</c:v>
                </c:pt>
                <c:pt idx="5">
                  <c:v>0.78</c:v>
                </c:pt>
                <c:pt idx="6">
                  <c:v>#N/A</c:v>
                </c:pt>
                <c:pt idx="7">
                  <c:v>0.64</c:v>
                </c:pt>
                <c:pt idx="8">
                  <c:v>#N/A</c:v>
                </c:pt>
                <c:pt idx="9">
                  <c:v>0.35</c:v>
                </c:pt>
              </c:numCache>
            </c:numRef>
          </c:val>
          <c:extLst>
            <c:ext xmlns:c16="http://schemas.microsoft.com/office/drawing/2014/chart" uri="{C3380CC4-5D6E-409C-BE32-E72D297353CC}">
              <c16:uniqueId val="{00000003-6B0D-488C-9CF2-406C55E78275}"/>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0.22</c:v>
                </c:pt>
                <c:pt idx="2">
                  <c:v>#N/A</c:v>
                </c:pt>
                <c:pt idx="3">
                  <c:v>0.18</c:v>
                </c:pt>
                <c:pt idx="4">
                  <c:v>#N/A</c:v>
                </c:pt>
                <c:pt idx="5">
                  <c:v>0.27</c:v>
                </c:pt>
                <c:pt idx="6">
                  <c:v>#N/A</c:v>
                </c:pt>
                <c:pt idx="7">
                  <c:v>0.26</c:v>
                </c:pt>
                <c:pt idx="8">
                  <c:v>#N/A</c:v>
                </c:pt>
                <c:pt idx="9">
                  <c:v>0.36</c:v>
                </c:pt>
              </c:numCache>
            </c:numRef>
          </c:val>
          <c:extLst>
            <c:ext xmlns:c16="http://schemas.microsoft.com/office/drawing/2014/chart" uri="{C3380CC4-5D6E-409C-BE32-E72D297353CC}">
              <c16:uniqueId val="{00000004-6B0D-488C-9CF2-406C55E78275}"/>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1.35</c:v>
                </c:pt>
                <c:pt idx="2">
                  <c:v>#N/A</c:v>
                </c:pt>
                <c:pt idx="3">
                  <c:v>0.55000000000000004</c:v>
                </c:pt>
                <c:pt idx="4">
                  <c:v>#N/A</c:v>
                </c:pt>
                <c:pt idx="5">
                  <c:v>0.93</c:v>
                </c:pt>
                <c:pt idx="6">
                  <c:v>#N/A</c:v>
                </c:pt>
                <c:pt idx="7">
                  <c:v>1.33</c:v>
                </c:pt>
                <c:pt idx="8">
                  <c:v>#N/A</c:v>
                </c:pt>
                <c:pt idx="9">
                  <c:v>0.7</c:v>
                </c:pt>
              </c:numCache>
            </c:numRef>
          </c:val>
          <c:extLst>
            <c:ext xmlns:c16="http://schemas.microsoft.com/office/drawing/2014/chart" uri="{C3380CC4-5D6E-409C-BE32-E72D297353CC}">
              <c16:uniqueId val="{00000005-6B0D-488C-9CF2-406C55E78275}"/>
            </c:ext>
          </c:extLst>
        </c:ser>
        <c:ser>
          <c:idx val="6"/>
          <c:order val="6"/>
          <c:tx>
            <c:strRef>
              <c:f>データシート!$A$33</c:f>
              <c:strCache>
                <c:ptCount val="1"/>
                <c:pt idx="0">
                  <c:v>男鹿みなと市民病院事業会計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0.3</c:v>
                </c:pt>
                <c:pt idx="1">
                  <c:v>#N/A</c:v>
                </c:pt>
                <c:pt idx="2">
                  <c:v>0.05</c:v>
                </c:pt>
                <c:pt idx="3">
                  <c:v>#N/A</c:v>
                </c:pt>
                <c:pt idx="4">
                  <c:v>#N/A</c:v>
                </c:pt>
                <c:pt idx="5">
                  <c:v>0.28999999999999998</c:v>
                </c:pt>
                <c:pt idx="6">
                  <c:v>#N/A</c:v>
                </c:pt>
                <c:pt idx="7">
                  <c:v>0.83</c:v>
                </c:pt>
                <c:pt idx="8">
                  <c:v>#N/A</c:v>
                </c:pt>
                <c:pt idx="9">
                  <c:v>2.41</c:v>
                </c:pt>
              </c:numCache>
            </c:numRef>
          </c:val>
          <c:extLst>
            <c:ext xmlns:c16="http://schemas.microsoft.com/office/drawing/2014/chart" uri="{C3380CC4-5D6E-409C-BE32-E72D297353CC}">
              <c16:uniqueId val="{00000006-6B0D-488C-9CF2-406C55E78275}"/>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3.35</c:v>
                </c:pt>
                <c:pt idx="2">
                  <c:v>#N/A</c:v>
                </c:pt>
                <c:pt idx="3">
                  <c:v>3.24</c:v>
                </c:pt>
                <c:pt idx="4">
                  <c:v>#N/A</c:v>
                </c:pt>
                <c:pt idx="5">
                  <c:v>3.02</c:v>
                </c:pt>
                <c:pt idx="6">
                  <c:v>#N/A</c:v>
                </c:pt>
                <c:pt idx="7">
                  <c:v>2.57</c:v>
                </c:pt>
                <c:pt idx="8">
                  <c:v>#N/A</c:v>
                </c:pt>
                <c:pt idx="9">
                  <c:v>2.65</c:v>
                </c:pt>
              </c:numCache>
            </c:numRef>
          </c:val>
          <c:extLst>
            <c:ext xmlns:c16="http://schemas.microsoft.com/office/drawing/2014/chart" uri="{C3380CC4-5D6E-409C-BE32-E72D297353CC}">
              <c16:uniqueId val="{00000007-6B0D-488C-9CF2-406C55E78275}"/>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2.15</c:v>
                </c:pt>
                <c:pt idx="2">
                  <c:v>#N/A</c:v>
                </c:pt>
                <c:pt idx="3">
                  <c:v>2.27</c:v>
                </c:pt>
                <c:pt idx="4">
                  <c:v>#N/A</c:v>
                </c:pt>
                <c:pt idx="5">
                  <c:v>2.2200000000000002</c:v>
                </c:pt>
                <c:pt idx="6">
                  <c:v>#N/A</c:v>
                </c:pt>
                <c:pt idx="7">
                  <c:v>2.35</c:v>
                </c:pt>
                <c:pt idx="8">
                  <c:v>#N/A</c:v>
                </c:pt>
                <c:pt idx="9">
                  <c:v>2.88</c:v>
                </c:pt>
              </c:numCache>
            </c:numRef>
          </c:val>
          <c:extLst>
            <c:ext xmlns:c16="http://schemas.microsoft.com/office/drawing/2014/chart" uri="{C3380CC4-5D6E-409C-BE32-E72D297353CC}">
              <c16:uniqueId val="{00000008-6B0D-488C-9CF2-406C55E7827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3.28</c:v>
                </c:pt>
                <c:pt idx="2">
                  <c:v>#N/A</c:v>
                </c:pt>
                <c:pt idx="3">
                  <c:v>3.87</c:v>
                </c:pt>
                <c:pt idx="4">
                  <c:v>#N/A</c:v>
                </c:pt>
                <c:pt idx="5">
                  <c:v>5.22</c:v>
                </c:pt>
                <c:pt idx="6">
                  <c:v>#N/A</c:v>
                </c:pt>
                <c:pt idx="7">
                  <c:v>4.0599999999999996</c:v>
                </c:pt>
                <c:pt idx="8">
                  <c:v>#N/A</c:v>
                </c:pt>
                <c:pt idx="9">
                  <c:v>4.3899999999999997</c:v>
                </c:pt>
              </c:numCache>
            </c:numRef>
          </c:val>
          <c:extLst>
            <c:ext xmlns:c16="http://schemas.microsoft.com/office/drawing/2014/chart" uri="{C3380CC4-5D6E-409C-BE32-E72D297353CC}">
              <c16:uniqueId val="{00000009-6B0D-488C-9CF2-406C55E782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1829</c:v>
                </c:pt>
                <c:pt idx="5">
                  <c:v>1790</c:v>
                </c:pt>
                <c:pt idx="8">
                  <c:v>1794</c:v>
                </c:pt>
                <c:pt idx="11">
                  <c:v>1815</c:v>
                </c:pt>
                <c:pt idx="14">
                  <c:v>1735</c:v>
                </c:pt>
              </c:numCache>
            </c:numRef>
          </c:val>
          <c:extLst>
            <c:ext xmlns:c16="http://schemas.microsoft.com/office/drawing/2014/chart" uri="{C3380CC4-5D6E-409C-BE32-E72D297353CC}">
              <c16:uniqueId val="{00000000-D3EF-4042-A517-F779488272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EF-4042-A517-F779488272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39</c:v>
                </c:pt>
                <c:pt idx="3">
                  <c:v>35</c:v>
                </c:pt>
                <c:pt idx="6">
                  <c:v>29</c:v>
                </c:pt>
                <c:pt idx="9">
                  <c:v>33</c:v>
                </c:pt>
                <c:pt idx="12">
                  <c:v>22</c:v>
                </c:pt>
              </c:numCache>
            </c:numRef>
          </c:val>
          <c:extLst>
            <c:ext xmlns:c16="http://schemas.microsoft.com/office/drawing/2014/chart" uri="{C3380CC4-5D6E-409C-BE32-E72D297353CC}">
              <c16:uniqueId val="{00000002-D3EF-4042-A517-F779488272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183</c:v>
                </c:pt>
                <c:pt idx="3">
                  <c:v>182</c:v>
                </c:pt>
                <c:pt idx="6">
                  <c:v>189</c:v>
                </c:pt>
                <c:pt idx="9">
                  <c:v>187</c:v>
                </c:pt>
                <c:pt idx="12">
                  <c:v>178</c:v>
                </c:pt>
              </c:numCache>
            </c:numRef>
          </c:val>
          <c:extLst>
            <c:ext xmlns:c16="http://schemas.microsoft.com/office/drawing/2014/chart" uri="{C3380CC4-5D6E-409C-BE32-E72D297353CC}">
              <c16:uniqueId val="{00000003-D3EF-4042-A517-F779488272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761</c:v>
                </c:pt>
                <c:pt idx="3">
                  <c:v>775</c:v>
                </c:pt>
                <c:pt idx="6">
                  <c:v>778</c:v>
                </c:pt>
                <c:pt idx="9">
                  <c:v>768</c:v>
                </c:pt>
                <c:pt idx="12">
                  <c:v>759</c:v>
                </c:pt>
              </c:numCache>
            </c:numRef>
          </c:val>
          <c:extLst>
            <c:ext xmlns:c16="http://schemas.microsoft.com/office/drawing/2014/chart" uri="{C3380CC4-5D6E-409C-BE32-E72D297353CC}">
              <c16:uniqueId val="{00000004-D3EF-4042-A517-F779488272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EF-4042-A517-F779488272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EF-4042-A517-F779488272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1683</c:v>
                </c:pt>
                <c:pt idx="3">
                  <c:v>1603</c:v>
                </c:pt>
                <c:pt idx="6">
                  <c:v>1627</c:v>
                </c:pt>
                <c:pt idx="9">
                  <c:v>1661</c:v>
                </c:pt>
                <c:pt idx="12">
                  <c:v>1583</c:v>
                </c:pt>
              </c:numCache>
            </c:numRef>
          </c:val>
          <c:extLst>
            <c:ext xmlns:c16="http://schemas.microsoft.com/office/drawing/2014/chart" uri="{C3380CC4-5D6E-409C-BE32-E72D297353CC}">
              <c16:uniqueId val="{00000007-D3EF-4042-A517-F779488272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837</c:v>
                </c:pt>
                <c:pt idx="2">
                  <c:v>#N/A</c:v>
                </c:pt>
                <c:pt idx="3">
                  <c:v>#N/A</c:v>
                </c:pt>
                <c:pt idx="4">
                  <c:v>805</c:v>
                </c:pt>
                <c:pt idx="5">
                  <c:v>#N/A</c:v>
                </c:pt>
                <c:pt idx="6">
                  <c:v>#N/A</c:v>
                </c:pt>
                <c:pt idx="7">
                  <c:v>829</c:v>
                </c:pt>
                <c:pt idx="8">
                  <c:v>#N/A</c:v>
                </c:pt>
                <c:pt idx="9">
                  <c:v>#N/A</c:v>
                </c:pt>
                <c:pt idx="10">
                  <c:v>834</c:v>
                </c:pt>
                <c:pt idx="11">
                  <c:v>#N/A</c:v>
                </c:pt>
                <c:pt idx="12">
                  <c:v>#N/A</c:v>
                </c:pt>
                <c:pt idx="13">
                  <c:v>807</c:v>
                </c:pt>
                <c:pt idx="14">
                  <c:v>#N/A</c:v>
                </c:pt>
              </c:numCache>
            </c:numRef>
          </c:val>
          <c:smooth val="0"/>
          <c:extLst>
            <c:ext xmlns:c16="http://schemas.microsoft.com/office/drawing/2014/chart" uri="{C3380CC4-5D6E-409C-BE32-E72D297353CC}">
              <c16:uniqueId val="{00000008-D3EF-4042-A517-F779488272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18507</c:v>
                </c:pt>
                <c:pt idx="5">
                  <c:v>17704</c:v>
                </c:pt>
                <c:pt idx="8">
                  <c:v>17156</c:v>
                </c:pt>
                <c:pt idx="11">
                  <c:v>16335</c:v>
                </c:pt>
                <c:pt idx="14">
                  <c:v>15579</c:v>
                </c:pt>
              </c:numCache>
            </c:numRef>
          </c:val>
          <c:extLst>
            <c:ext xmlns:c16="http://schemas.microsoft.com/office/drawing/2014/chart" uri="{C3380CC4-5D6E-409C-BE32-E72D297353CC}">
              <c16:uniqueId val="{00000000-8A05-4CE2-A2C8-52E9E1350A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347</c:v>
                </c:pt>
                <c:pt idx="5">
                  <c:v>331</c:v>
                </c:pt>
                <c:pt idx="8">
                  <c:v>313</c:v>
                </c:pt>
                <c:pt idx="11">
                  <c:v>282</c:v>
                </c:pt>
                <c:pt idx="14">
                  <c:v>247</c:v>
                </c:pt>
              </c:numCache>
            </c:numRef>
          </c:val>
          <c:extLst>
            <c:ext xmlns:c16="http://schemas.microsoft.com/office/drawing/2014/chart" uri="{C3380CC4-5D6E-409C-BE32-E72D297353CC}">
              <c16:uniqueId val="{00000001-8A05-4CE2-A2C8-52E9E1350A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1140</c:v>
                </c:pt>
                <c:pt idx="5">
                  <c:v>2042</c:v>
                </c:pt>
                <c:pt idx="8">
                  <c:v>2657</c:v>
                </c:pt>
                <c:pt idx="11">
                  <c:v>3684</c:v>
                </c:pt>
                <c:pt idx="14">
                  <c:v>4041</c:v>
                </c:pt>
              </c:numCache>
            </c:numRef>
          </c:val>
          <c:extLst>
            <c:ext xmlns:c16="http://schemas.microsoft.com/office/drawing/2014/chart" uri="{C3380CC4-5D6E-409C-BE32-E72D297353CC}">
              <c16:uniqueId val="{00000002-8A05-4CE2-A2C8-52E9E1350A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05-4CE2-A2C8-52E9E1350A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05-4CE2-A2C8-52E9E1350A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05-4CE2-A2C8-52E9E1350A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1600</c:v>
                </c:pt>
                <c:pt idx="3">
                  <c:v>1486</c:v>
                </c:pt>
                <c:pt idx="6">
                  <c:v>1502</c:v>
                </c:pt>
                <c:pt idx="9">
                  <c:v>1478</c:v>
                </c:pt>
                <c:pt idx="12">
                  <c:v>1619</c:v>
                </c:pt>
              </c:numCache>
            </c:numRef>
          </c:val>
          <c:extLst>
            <c:ext xmlns:c16="http://schemas.microsoft.com/office/drawing/2014/chart" uri="{C3380CC4-5D6E-409C-BE32-E72D297353CC}">
              <c16:uniqueId val="{00000006-8A05-4CE2-A2C8-52E9E1350A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700</c:v>
                </c:pt>
                <c:pt idx="3">
                  <c:v>573</c:v>
                </c:pt>
                <c:pt idx="6">
                  <c:v>425</c:v>
                </c:pt>
                <c:pt idx="9">
                  <c:v>267</c:v>
                </c:pt>
                <c:pt idx="12">
                  <c:v>139</c:v>
                </c:pt>
              </c:numCache>
            </c:numRef>
          </c:val>
          <c:extLst>
            <c:ext xmlns:c16="http://schemas.microsoft.com/office/drawing/2014/chart" uri="{C3380CC4-5D6E-409C-BE32-E72D297353CC}">
              <c16:uniqueId val="{00000007-8A05-4CE2-A2C8-52E9E1350A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9902</c:v>
                </c:pt>
                <c:pt idx="3">
                  <c:v>9226</c:v>
                </c:pt>
                <c:pt idx="6">
                  <c:v>8694</c:v>
                </c:pt>
                <c:pt idx="9">
                  <c:v>8151</c:v>
                </c:pt>
                <c:pt idx="12">
                  <c:v>7688</c:v>
                </c:pt>
              </c:numCache>
            </c:numRef>
          </c:val>
          <c:extLst>
            <c:ext xmlns:c16="http://schemas.microsoft.com/office/drawing/2014/chart" uri="{C3380CC4-5D6E-409C-BE32-E72D297353CC}">
              <c16:uniqueId val="{00000008-8A05-4CE2-A2C8-52E9E1350A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338</c:v>
                </c:pt>
                <c:pt idx="3">
                  <c:v>316</c:v>
                </c:pt>
                <c:pt idx="6">
                  <c:v>287</c:v>
                </c:pt>
                <c:pt idx="9">
                  <c:v>115</c:v>
                </c:pt>
                <c:pt idx="12">
                  <c:v>96</c:v>
                </c:pt>
              </c:numCache>
            </c:numRef>
          </c:val>
          <c:extLst>
            <c:ext xmlns:c16="http://schemas.microsoft.com/office/drawing/2014/chart" uri="{C3380CC4-5D6E-409C-BE32-E72D297353CC}">
              <c16:uniqueId val="{00000009-8A05-4CE2-A2C8-52E9E1350A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15195</c:v>
                </c:pt>
                <c:pt idx="3">
                  <c:v>14371</c:v>
                </c:pt>
                <c:pt idx="6">
                  <c:v>13757</c:v>
                </c:pt>
                <c:pt idx="9">
                  <c:v>13605</c:v>
                </c:pt>
                <c:pt idx="12">
                  <c:v>12905</c:v>
                </c:pt>
              </c:numCache>
            </c:numRef>
          </c:val>
          <c:extLst>
            <c:ext xmlns:c16="http://schemas.microsoft.com/office/drawing/2014/chart" uri="{C3380CC4-5D6E-409C-BE32-E72D297353CC}">
              <c16:uniqueId val="{0000000A-8A05-4CE2-A2C8-52E9E1350A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7741</c:v>
                </c:pt>
                <c:pt idx="2">
                  <c:v>#N/A</c:v>
                </c:pt>
                <c:pt idx="3">
                  <c:v>#N/A</c:v>
                </c:pt>
                <c:pt idx="4">
                  <c:v>5895</c:v>
                </c:pt>
                <c:pt idx="5">
                  <c:v>#N/A</c:v>
                </c:pt>
                <c:pt idx="6">
                  <c:v>#N/A</c:v>
                </c:pt>
                <c:pt idx="7">
                  <c:v>4539</c:v>
                </c:pt>
                <c:pt idx="8">
                  <c:v>#N/A</c:v>
                </c:pt>
                <c:pt idx="9">
                  <c:v>#N/A</c:v>
                </c:pt>
                <c:pt idx="10">
                  <c:v>3314</c:v>
                </c:pt>
                <c:pt idx="11">
                  <c:v>#N/A</c:v>
                </c:pt>
                <c:pt idx="12">
                  <c:v>#N/A</c:v>
                </c:pt>
                <c:pt idx="13">
                  <c:v>2578</c:v>
                </c:pt>
                <c:pt idx="14">
                  <c:v>#N/A</c:v>
                </c:pt>
              </c:numCache>
            </c:numRef>
          </c:val>
          <c:smooth val="0"/>
          <c:extLst>
            <c:ext xmlns:c16="http://schemas.microsoft.com/office/drawing/2014/chart" uri="{C3380CC4-5D6E-409C-BE32-E72D297353CC}">
              <c16:uniqueId val="{0000000B-8A05-4CE2-A2C8-52E9E1350A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1847</c:v>
                </c:pt>
                <c:pt idx="1">
                  <c:v>2538</c:v>
                </c:pt>
                <c:pt idx="2">
                  <c:v>2354</c:v>
                </c:pt>
              </c:numCache>
            </c:numRef>
          </c:val>
          <c:extLst>
            <c:ext xmlns:c16="http://schemas.microsoft.com/office/drawing/2014/chart" uri="{C3380CC4-5D6E-409C-BE32-E72D297353CC}">
              <c16:uniqueId val="{00000000-4226-449E-A89B-798BD86D15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125</c:v>
                </c:pt>
                <c:pt idx="2">
                  <c:v>525</c:v>
                </c:pt>
              </c:numCache>
            </c:numRef>
          </c:val>
          <c:extLst>
            <c:ext xmlns:c16="http://schemas.microsoft.com/office/drawing/2014/chart" uri="{C3380CC4-5D6E-409C-BE32-E72D297353CC}">
              <c16:uniqueId val="{00000001-4226-449E-A89B-798BD86D15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1271</c:v>
                </c:pt>
                <c:pt idx="1">
                  <c:v>1561</c:v>
                </c:pt>
                <c:pt idx="2">
                  <c:v>1814</c:v>
                </c:pt>
              </c:numCache>
            </c:numRef>
          </c:val>
          <c:extLst>
            <c:ext xmlns:c16="http://schemas.microsoft.com/office/drawing/2014/chart" uri="{C3380CC4-5D6E-409C-BE32-E72D297353CC}">
              <c16:uniqueId val="{00000002-4226-449E-A89B-798BD86D15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{AD4B81B4-56B9-4D56-8A3F-8E6F7BD296E0}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928-45AE-AFFF-9ABC99119A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{013B9A83-F840-4226-BE58-855A02819C17}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28-45AE-AFFF-9ABC99119A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{93E0F412-E90B-427E-AFC7-7D09D2144922}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28-45AE-AFFF-9ABC99119A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{D8853873-39C4-4040-921C-31400D87CF8A}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28-45AE-AFFF-9ABC99119A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{304BC7A2-4755-4B17-AA7E-B07A513BEC7A}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28-45AE-AFFF-9ABC99119AF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{A01DB9F8-0CDD-44C7-8A75-263E6BDA271C}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928-45AE-AFFF-9ABC99119AF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{3EB7408D-B878-4544-A441-92E2B7D7301C}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928-45AE-AFFF-9ABC99119AF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{AAC9DE70-10FB-4689-ADBA-BD6B09C60A5C}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928-45AE-AFFF-9ABC99119AF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{7407719E-DD6A-42D0-A765-3BF7B8FD9D30}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928-45AE-AFFF-9ABC99119A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57.7</c:v>
                </c:pt>
                <c:pt idx="16">
                  <c:v>59.3</c:v>
                </c:pt>
                <c:pt idx="24">
                  <c:v>60.5</c:v>
                </c:pt>
                <c:pt idx="32">
                  <c:v>62.1</c:v>
                </c:pt>
              </c:numCache>
            </c:numRef>
          </c:xVal>
          <c:yVal>
            <c:numRef>
              <c:f>公会計指標分析・財政指標組合せ分析表!$BP$51:$DC$51</c:f>
              <c:numCache>
                <c:formatCode>#,##0.0;"▲ "#,##0.0</c:formatCode>
                <c:ptCount val="40"/>
                <c:pt idx="8">
                  <c:v>70.3</c:v>
                </c:pt>
                <c:pt idx="16">
                  <c:v>52.7</c:v>
                </c:pt>
                <c:pt idx="24">
                  <c:v>36.6</c:v>
                </c:pt>
                <c:pt idx="32">
                  <c:v>29.7</c:v>
                </c:pt>
              </c:numCache>
            </c:numRef>
          </c:yVal>
          <c:smooth val="0"/>
          <c:extLst>
            <c:ext xmlns:c16="http://schemas.microsoft.com/office/drawing/2014/chart" uri="{C3380CC4-5D6E-409C-BE32-E72D297353CC}">
              <c16:uniqueId val="{00000009-7928-45AE-AFFF-9ABC99119A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{BF397454-B946-4C4B-819D-A18C2A169F4E}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928-45AE-AFFF-9ABC99119A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{F56A8AA4-75C7-4C0F-BD87-4B6A9F9D3945}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28-45AE-AFFF-9ABC99119A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{CD3E5899-AC69-4D24-9E2B-57B480C544C1}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28-45AE-AFFF-9ABC99119A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{14DFD500-5127-4893-8FE9-14EE3C09A833}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28-45AE-AFFF-9ABC99119A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{86BD5AED-192A-4207-8EAB-4C64209E4385}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28-45AE-AFFF-9ABC99119AF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{E1C692ED-5B6E-4DB9-BCD8-05A15D1829B6}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928-45AE-AFFF-9ABC99119AF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{CB003CF2-249E-408D-AD74-9B02208C974C}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928-45AE-AFFF-9ABC99119AF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{3BB85CD8-5299-4185-9CE6-D96FCC66B3E2}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928-45AE-AFFF-9ABC99119AF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{3C681D10-A47D-47BC-BBE3-B324AD91BEE7}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928-45AE-AFFF-9ABC99119A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c:v>
                </c:pt>
                <c:pt idx="16">
                  <c:v>61.7</c:v>
                </c:pt>
                <c:pt idx="24">
                  <c:v>62.5</c:v>
                </c:pt>
                <c:pt idx="32">
                  <c:v>65</c:v>
                </c:pt>
              </c:numCache>
            </c:numRef>
          </c:xVal>
          <c:yVal>
            <c:numRef>
              <c:f>公会計指標分析・財政指標組合せ分析表!$BP$55:$DC$55</c:f>
              <c:numCache>
                <c:formatCode>#,##0.0;"▲ "#,##0.0</c:formatCode>
                <c:ptCount val="40"/>
                <c:pt idx="8">
                  <c:v>49.1</c:v>
                </c:pt>
                <c:pt idx="16">
                  <c:v>41.5</c:v>
                </c:pt>
                <c:pt idx="24">
                  <c:v>25.2</c:v>
                </c:pt>
                <c:pt idx="32">
                  <c:v>15.7</c:v>
                </c:pt>
              </c:numCache>
            </c:numRef>
          </c:yVal>
          <c:smooth val="0"/>
          <c:extLst>
            <c:ext xmlns:c16="http://schemas.microsoft.com/office/drawing/2014/chart" uri="{C3380CC4-5D6E-409C-BE32-E72D297353CC}">
              <c16:uniqueId val="{00000013-7928-45AE-AFFF-9ABC99119AF3}"/>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{567E9D5D-C670-40CC-8F88-207900D7254B}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06F-4460-90EE-365EF0FA82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{22FEA968-9DAF-48E2-AC52-34B850B94BD2}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6F-4460-90EE-365EF0FA82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{1C1D4551-A616-4624-AF63-BB19B332570F}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6F-4460-90EE-365EF0FA82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{6C7E6D19-A4AF-41A4-A14C-10A455750B95}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6F-4460-90EE-365EF0FA82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{3EC2868A-9A73-4F0E-AF12-CB341740CC00}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6F-4460-90EE-365EF0FA827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{0801BCA5-5D15-4CE1-A357-29B6D155C862}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06F-4460-90EE-365EF0FA827C}"/>
                </c:ext>
              </c:extLst>
            </c:dLbl>
            <c:dLbl>
              <c:idx val="16"/>
              <c:layout>
                <c:manualLayout>
                  <c:x val="-1.8299452531267517E-2"/>
                  <c:y val="-5.624536357452913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{81E7BB7D-D32F-4B0B-88E2-617D6BA288B8}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06F-4460-90EE-365EF0FA827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{678ED5E6-9569-4FED-A594-6165B3CDA15F}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06F-4460-90EE-365EF0FA827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{E9B9F65A-D39C-4FC3-AFEF-B209D88276CD}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06F-4460-90EE-365EF0FA82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10</c:v>
                </c:pt>
                <c:pt idx="16">
                  <c:v>9.6</c:v>
                </c:pt>
                <c:pt idx="24">
                  <c:v>9.4</c:v>
                </c:pt>
                <c:pt idx="32">
                  <c:v>9.3000000000000007</c:v>
                </c:pt>
              </c:numCache>
            </c:numRef>
          </c:xVal>
          <c:yVal>
            <c:numRef>
              <c:f>公会計指標分析・財政指標組合せ分析表!$BP$73:$DC$73</c:f>
              <c:numCache>
                <c:formatCode>#,##0.0;"▲ "#,##0.0</c:formatCode>
                <c:ptCount val="40"/>
                <c:pt idx="0">
                  <c:v>90.5</c:v>
                </c:pt>
                <c:pt idx="8">
                  <c:v>70.3</c:v>
                </c:pt>
                <c:pt idx="16">
                  <c:v>52.7</c:v>
                </c:pt>
                <c:pt idx="24">
                  <c:v>36.6</c:v>
                </c:pt>
                <c:pt idx="32">
                  <c:v>29.7</c:v>
                </c:pt>
              </c:numCache>
            </c:numRef>
          </c:yVal>
          <c:smooth val="0"/>
          <c:extLst>
            <c:ext xmlns:c16="http://schemas.microsoft.com/office/drawing/2014/chart" uri="{C3380CC4-5D6E-409C-BE32-E72D297353CC}">
              <c16:uniqueId val="{00000009-806F-4460-90EE-365EF0FA82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4968881812918832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{E6895981-ACFB-4559-8F82-0350B0A88D04}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06F-4460-90EE-365EF0FA82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{D4176E87-35B7-42ED-8D08-21153E30FD07}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6F-4460-90EE-365EF0FA82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{1CBB8C14-B302-4B44-8D0F-D6C4A50C1FAD}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6F-4460-90EE-365EF0FA82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{D9770122-8B96-4B29-A999-7324701A06D0}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6F-4460-90EE-365EF0FA82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{CA63E1F5-8A90-4C6C-8E39-F6FBDF0BB97B}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6F-4460-90EE-365EF0FA827C}"/>
                </c:ext>
              </c:extLst>
            </c:dLbl>
            <c:dLbl>
              <c:idx val="8"/>
              <c:layout>
                <c:manualLayout>
                  <c:x val="-3.1570342725075584E-2"/>
                  <c:y val="-6.858758811348941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{01C755B0-94D2-42E5-B8E3-56204B28EB4B}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06F-4460-90EE-365EF0FA827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{C86273F4-BD42-47CE-B347-3BCA2E1D5C90}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06F-4460-90EE-365EF0FA827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{9587FA1D-C3B6-4FDB-A3F2-01C4E803D255}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06F-4460-90EE-365EF0FA827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{E4F93C0E-017D-4DB4-B5C2-06F7AEA13E18}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06F-4460-90EE-365EF0FA82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806F-4460-90EE-365EF0FA827C}"/>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24,784
24,713
241.09
18,096,760
17,631,335
454,311
10,343,907
12,904,512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基準財政需要額は、公債費、高齢者保健福祉費の減、また令和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年度に追加交付された、臨時財政対策債償還基金費が皆減となったことなどにより、前年度比減となった。</a:t>
          </a:r>
        </a:p>
        <a:p>
          <a:r>
            <a:rPr kumimoji="1" lang="ja-JP" altLang="en-US" sz="1300">
              <a:latin typeface="ＭＳ Ｐゴシック" panose="020B0600070205080204" pitchFamily="50" charset="-128"/>
              <a:ea typeface="ＭＳ Ｐゴシック" panose="020B0600070205080204" pitchFamily="50" charset="-128"/>
            </a:rPr>
            <a:t>　基準財政収入額は、給与所得など所得割の増による個人市民税の増や、企業収益等の増加による法人市民税の増などにより、全体として増加した。</a:t>
          </a:r>
        </a:p>
        <a:p>
          <a:r>
            <a:rPr kumimoji="1" lang="ja-JP" altLang="en-US" sz="1300">
              <a:latin typeface="ＭＳ Ｐゴシック" panose="020B0600070205080204" pitchFamily="50" charset="-128"/>
              <a:ea typeface="ＭＳ Ｐゴシック" panose="020B0600070205080204" pitchFamily="50" charset="-128"/>
            </a:rPr>
            <a:t>　以上より、前年度より単年度の財政力指数は改善したものの、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ポイント減少した。今後も市内経済の活性化や産業の振興に引き続き努め、市税やふるさと納税といった自主財源を確保し、比率の改善を図っていく。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170180</xdr:rowOff>
    </xdr:to>
    <xdr:cxnSp macro="">
      <xdr:nvCxnSpPr>
        <xdr:cNvPr id="67" name="直線コネクタ 66"/>
        <xdr:cNvCxnSpPr/>
      </xdr:nvCxnSpPr>
      <xdr:spPr>
        <a:xfrm>
          <a:off x="4114800" y="7346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3" name="直線コネクタ 72"/>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6" name="直線コネクタ 75"/>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前年度と比較して、普通交付税や臨時財政対策債などで大幅な減収があり、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増加した。今後の経常収支比率改善の余地としては、少子高齢化による扶助費の自然減が見込まれるほか、財政規模、人口規模等に即した定員管理や業務の効率化等による人件費の抑制、新たな投資的経費の厳選による公債費の抑制などがあるが、当面は地方債の償還が横ばいで推移することが見込まれることなどから、経常収支比率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％前後で推移すると予想されるため、経常収支比率の経年比較や類似団体との比較を行いながら、構成要素の内訳を分析するなど、財政構造を検証し適切に運営する。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83094</xdr:rowOff>
    </xdr:from>
    <xdr:to>
      <xdr:col>23</xdr:col>
      <xdr:colOff>133350</xdr:colOff>
      <xdr:row>60</xdr:row>
      <xdr:rowOff>90896</xdr:rowOff>
    </xdr:to>
    <xdr:cxnSp macro="">
      <xdr:nvCxnSpPr>
        <xdr:cNvPr id="132" name="直線コネクタ 131"/>
        <xdr:cNvCxnSpPr/>
      </xdr:nvCxnSpPr>
      <xdr:spPr>
        <a:xfrm>
          <a:off x="4114800" y="10198644"/>
          <a:ext cx="8382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83094</xdr:rowOff>
    </xdr:from>
    <xdr:to>
      <xdr:col>19</xdr:col>
      <xdr:colOff>133350</xdr:colOff>
      <xdr:row>60</xdr:row>
      <xdr:rowOff>90896</xdr:rowOff>
    </xdr:to>
    <xdr:cxnSp macro="">
      <xdr:nvCxnSpPr>
        <xdr:cNvPr id="135" name="直線コネクタ 134"/>
        <xdr:cNvCxnSpPr/>
      </xdr:nvCxnSpPr>
      <xdr:spPr>
        <a:xfrm flipV="1">
          <a:off x="3225800" y="10198644"/>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90896</xdr:rowOff>
    </xdr:from>
    <xdr:to>
      <xdr:col>15</xdr:col>
      <xdr:colOff>82550</xdr:colOff>
      <xdr:row>60</xdr:row>
      <xdr:rowOff>146050</xdr:rowOff>
    </xdr:to>
    <xdr:cxnSp macro="">
      <xdr:nvCxnSpPr>
        <xdr:cNvPr id="138" name="直線コネクタ 137"/>
        <xdr:cNvCxnSpPr/>
      </xdr:nvCxnSpPr>
      <xdr:spPr>
        <a:xfrm flipV="1">
          <a:off x="2336800" y="1037789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5624</xdr:rowOff>
    </xdr:to>
    <xdr:cxnSp macro="">
      <xdr:nvCxnSpPr>
        <xdr:cNvPr id="141" name="直線コネクタ 140"/>
        <xdr:cNvCxnSpPr/>
      </xdr:nvCxnSpPr>
      <xdr:spPr>
        <a:xfrm flipV="1">
          <a:off x="1447800" y="104330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40096</xdr:rowOff>
    </xdr:from>
    <xdr:to>
      <xdr:col>23</xdr:col>
      <xdr:colOff>184150</xdr:colOff>
      <xdr:row>60</xdr:row>
      <xdr:rowOff>141696</xdr:rowOff>
    </xdr:to>
    <xdr:sp macro="" textlink="">
      <xdr:nvSpPr>
        <xdr:cNvPr id="151" name="楕円 150"/>
        <xdr:cNvSpPr/>
      </xdr:nvSpPr>
      <xdr:spPr>
        <a:xfrm>
          <a:off x="4902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12173</xdr:rowOff>
    </xdr:from>
    <xdr:ext cx="762000" cy="259045"/>
    <xdr:sp macro="" textlink="">
      <xdr:nvSpPr>
        <xdr:cNvPr id="152" name="財政構造の弾力性該当値テキスト"/>
        <xdr:cNvSpPr txBox="1"/>
      </xdr:nvSpPr>
      <xdr:spPr>
        <a:xfrm>
          <a:off x="5041900" y="1029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32294</xdr:rowOff>
    </xdr:from>
    <xdr:to>
      <xdr:col>19</xdr:col>
      <xdr:colOff>184150</xdr:colOff>
      <xdr:row>59</xdr:row>
      <xdr:rowOff>133894</xdr:rowOff>
    </xdr:to>
    <xdr:sp macro="" textlink="">
      <xdr:nvSpPr>
        <xdr:cNvPr id="153" name="楕円 152"/>
        <xdr:cNvSpPr/>
      </xdr:nvSpPr>
      <xdr:spPr>
        <a:xfrm>
          <a:off x="4064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144071</xdr:rowOff>
    </xdr:from>
    <xdr:ext cx="736600" cy="259045"/>
    <xdr:sp macro="" textlink="">
      <xdr:nvSpPr>
        <xdr:cNvPr id="154" name="テキスト ボックス 153"/>
        <xdr:cNvSpPr txBox="1"/>
      </xdr:nvSpPr>
      <xdr:spPr>
        <a:xfrm>
          <a:off x="3733800" y="991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40096</xdr:rowOff>
    </xdr:from>
    <xdr:to>
      <xdr:col>15</xdr:col>
      <xdr:colOff>133350</xdr:colOff>
      <xdr:row>60</xdr:row>
      <xdr:rowOff>141696</xdr:rowOff>
    </xdr:to>
    <xdr:sp macro="" textlink="">
      <xdr:nvSpPr>
        <xdr:cNvPr id="155" name="楕円 154"/>
        <xdr:cNvSpPr/>
      </xdr:nvSpPr>
      <xdr:spPr>
        <a:xfrm>
          <a:off x="3175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126473</xdr:rowOff>
    </xdr:from>
    <xdr:ext cx="762000" cy="259045"/>
    <xdr:sp macro="" textlink="">
      <xdr:nvSpPr>
        <xdr:cNvPr id="156" name="テキスト ボックス 155"/>
        <xdr:cNvSpPr txBox="1"/>
      </xdr:nvSpPr>
      <xdr:spPr>
        <a:xfrm>
          <a:off x="2844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7" name="楕円 156"/>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58" name="テキスト ボックス 157"/>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126274</xdr:rowOff>
    </xdr:from>
    <xdr:to>
      <xdr:col>7</xdr:col>
      <xdr:colOff>31750</xdr:colOff>
      <xdr:row>61</xdr:row>
      <xdr:rowOff>56424</xdr:rowOff>
    </xdr:to>
    <xdr:sp macro="" textlink="">
      <xdr:nvSpPr>
        <xdr:cNvPr id="159" name="楕円 158"/>
        <xdr:cNvSpPr/>
      </xdr:nvSpPr>
      <xdr:spPr>
        <a:xfrm>
          <a:off x="1397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41201</xdr:rowOff>
    </xdr:from>
    <xdr:ext cx="762000" cy="259045"/>
    <xdr:sp macro="" textlink="">
      <xdr:nvSpPr>
        <xdr:cNvPr id="160" name="テキスト ボックス 159"/>
        <xdr:cNvSpPr txBox="1"/>
      </xdr:nvSpPr>
      <xdr:spPr>
        <a:xfrm>
          <a:off x="10668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類似団体平均は下回っているものの、前年度比</a:t>
          </a:r>
          <a:r>
            <a:rPr kumimoji="1" lang="en-US" altLang="ja-JP" sz="1300">
              <a:latin typeface="ＭＳ Ｐゴシック" panose="020B0600070205080204" pitchFamily="50" charset="-128"/>
              <a:ea typeface="ＭＳ Ｐゴシック" panose="020B0600070205080204" pitchFamily="50" charset="-128"/>
            </a:rPr>
            <a:t>9,560</a:t>
          </a:r>
          <a:r>
            <a:rPr kumimoji="1" lang="ja-JP" altLang="en-US" sz="1300">
              <a:latin typeface="ＭＳ Ｐゴシック" panose="020B0600070205080204" pitchFamily="50" charset="-128"/>
              <a:ea typeface="ＭＳ Ｐゴシック" panose="020B0600070205080204" pitchFamily="50" charset="-128"/>
            </a:rPr>
            <a:t>円の増となっている。これは、令和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年度に光熱水費の高騰や新型コロナウイルスワクチン接種にかかる費用の増などにより物件費決算額が増加したことに加え、人口減少により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人当たりの額が大きくなったためである。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5524</xdr:rowOff>
    </xdr:from>
    <xdr:to>
      <xdr:col>23</xdr:col>
      <xdr:colOff>133350</xdr:colOff>
      <xdr:row>82</xdr:row>
      <xdr:rowOff>22002</xdr:rowOff>
    </xdr:to>
    <xdr:cxnSp macro="">
      <xdr:nvCxnSpPr>
        <xdr:cNvPr id="196" name="直線コネクタ 195"/>
        <xdr:cNvCxnSpPr/>
      </xdr:nvCxnSpPr>
      <xdr:spPr>
        <a:xfrm>
          <a:off x="4114800" y="14064424"/>
          <a:ext cx="8382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162392</xdr:rowOff>
    </xdr:from>
    <xdr:to>
      <xdr:col>19</xdr:col>
      <xdr:colOff>133350</xdr:colOff>
      <xdr:row>82</xdr:row>
      <xdr:rowOff>5524</xdr:rowOff>
    </xdr:to>
    <xdr:cxnSp macro="">
      <xdr:nvCxnSpPr>
        <xdr:cNvPr id="199" name="直線コネクタ 198"/>
        <xdr:cNvCxnSpPr/>
      </xdr:nvCxnSpPr>
      <xdr:spPr>
        <a:xfrm>
          <a:off x="3225800" y="14049842"/>
          <a:ext cx="8890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125121</xdr:rowOff>
    </xdr:from>
    <xdr:to>
      <xdr:col>15</xdr:col>
      <xdr:colOff>82550</xdr:colOff>
      <xdr:row>81</xdr:row>
      <xdr:rowOff>162392</xdr:rowOff>
    </xdr:to>
    <xdr:cxnSp macro="">
      <xdr:nvCxnSpPr>
        <xdr:cNvPr id="202" name="直線コネクタ 201"/>
        <xdr:cNvCxnSpPr/>
      </xdr:nvCxnSpPr>
      <xdr:spPr>
        <a:xfrm>
          <a:off x="2336800" y="14012571"/>
          <a:ext cx="889000" cy="3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102140</xdr:rowOff>
    </xdr:from>
    <xdr:to>
      <xdr:col>11</xdr:col>
      <xdr:colOff>31750</xdr:colOff>
      <xdr:row>81</xdr:row>
      <xdr:rowOff>125121</xdr:rowOff>
    </xdr:to>
    <xdr:cxnSp macro="">
      <xdr:nvCxnSpPr>
        <xdr:cNvPr id="205" name="直線コネクタ 204"/>
        <xdr:cNvCxnSpPr/>
      </xdr:nvCxnSpPr>
      <xdr:spPr>
        <a:xfrm>
          <a:off x="1447800" y="1398959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142652</xdr:rowOff>
    </xdr:from>
    <xdr:to>
      <xdr:col>23</xdr:col>
      <xdr:colOff>184150</xdr:colOff>
      <xdr:row>82</xdr:row>
      <xdr:rowOff>72802</xdr:rowOff>
    </xdr:to>
    <xdr:sp macro="" textlink="">
      <xdr:nvSpPr>
        <xdr:cNvPr id="215" name="楕円 214"/>
        <xdr:cNvSpPr/>
      </xdr:nvSpPr>
      <xdr:spPr>
        <a:xfrm>
          <a:off x="4902200" y="1403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159179</xdr:rowOff>
    </xdr:from>
    <xdr:ext cx="762000" cy="259045"/>
    <xdr:sp macro="" textlink="">
      <xdr:nvSpPr>
        <xdr:cNvPr id="216" name="人件費・物件費等の状況該当値テキスト"/>
        <xdr:cNvSpPr txBox="1"/>
      </xdr:nvSpPr>
      <xdr:spPr>
        <a:xfrm>
          <a:off x="5041900" y="13875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126174</xdr:rowOff>
    </xdr:from>
    <xdr:to>
      <xdr:col>19</xdr:col>
      <xdr:colOff>184150</xdr:colOff>
      <xdr:row>82</xdr:row>
      <xdr:rowOff>56324</xdr:rowOff>
    </xdr:to>
    <xdr:sp macro="" textlink="">
      <xdr:nvSpPr>
        <xdr:cNvPr id="217" name="楕円 216"/>
        <xdr:cNvSpPr/>
      </xdr:nvSpPr>
      <xdr:spPr>
        <a:xfrm>
          <a:off x="4064000" y="1401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66501</xdr:rowOff>
    </xdr:from>
    <xdr:ext cx="736600" cy="259045"/>
    <xdr:sp macro="" textlink="">
      <xdr:nvSpPr>
        <xdr:cNvPr id="218" name="テキスト ボックス 217"/>
        <xdr:cNvSpPr txBox="1"/>
      </xdr:nvSpPr>
      <xdr:spPr>
        <a:xfrm>
          <a:off x="3733800" y="1378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111592</xdr:rowOff>
    </xdr:from>
    <xdr:to>
      <xdr:col>15</xdr:col>
      <xdr:colOff>133350</xdr:colOff>
      <xdr:row>82</xdr:row>
      <xdr:rowOff>41742</xdr:rowOff>
    </xdr:to>
    <xdr:sp macro="" textlink="">
      <xdr:nvSpPr>
        <xdr:cNvPr id="219" name="楕円 218"/>
        <xdr:cNvSpPr/>
      </xdr:nvSpPr>
      <xdr:spPr>
        <a:xfrm>
          <a:off x="3175000" y="1399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51919</xdr:rowOff>
    </xdr:from>
    <xdr:ext cx="762000" cy="259045"/>
    <xdr:sp macro="" textlink="">
      <xdr:nvSpPr>
        <xdr:cNvPr id="220" name="テキスト ボックス 219"/>
        <xdr:cNvSpPr txBox="1"/>
      </xdr:nvSpPr>
      <xdr:spPr>
        <a:xfrm>
          <a:off x="2844800" y="1376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74321</xdr:rowOff>
    </xdr:from>
    <xdr:to>
      <xdr:col>11</xdr:col>
      <xdr:colOff>82550</xdr:colOff>
      <xdr:row>82</xdr:row>
      <xdr:rowOff>4471</xdr:rowOff>
    </xdr:to>
    <xdr:sp macro="" textlink="">
      <xdr:nvSpPr>
        <xdr:cNvPr id="221" name="楕円 220"/>
        <xdr:cNvSpPr/>
      </xdr:nvSpPr>
      <xdr:spPr>
        <a:xfrm>
          <a:off x="2286000" y="139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14648</xdr:rowOff>
    </xdr:from>
    <xdr:ext cx="762000" cy="259045"/>
    <xdr:sp macro="" textlink="">
      <xdr:nvSpPr>
        <xdr:cNvPr id="222" name="テキスト ボックス 221"/>
        <xdr:cNvSpPr txBox="1"/>
      </xdr:nvSpPr>
      <xdr:spPr>
        <a:xfrm>
          <a:off x="1955800" y="1373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51340</xdr:rowOff>
    </xdr:from>
    <xdr:to>
      <xdr:col>7</xdr:col>
      <xdr:colOff>31750</xdr:colOff>
      <xdr:row>81</xdr:row>
      <xdr:rowOff>152940</xdr:rowOff>
    </xdr:to>
    <xdr:sp macro="" textlink="">
      <xdr:nvSpPr>
        <xdr:cNvPr id="223" name="楕円 222"/>
        <xdr:cNvSpPr/>
      </xdr:nvSpPr>
      <xdr:spPr>
        <a:xfrm>
          <a:off x="1397000" y="139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163117</xdr:rowOff>
    </xdr:from>
    <xdr:ext cx="762000" cy="259045"/>
    <xdr:sp macro="" textlink="">
      <xdr:nvSpPr>
        <xdr:cNvPr id="224" name="テキスト ボックス 223"/>
        <xdr:cNvSpPr txBox="1"/>
      </xdr:nvSpPr>
      <xdr:spPr>
        <a:xfrm>
          <a:off x="1066800" y="1370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間の無採用期間があったため、その影響で職員の年齢構成に偏りが生じ、一時的に昇格が早まるなどしたが、地域実情との均衡を保った給与水準になるよう努めたことから、類似団体平均や全国市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今後も国及び県の動向等を踏まえながら、本市の実情に合った給与水準となるよう引き続き適正化に努める。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31750</xdr:rowOff>
    </xdr:to>
    <xdr:cxnSp macro="">
      <xdr:nvCxnSpPr>
        <xdr:cNvPr id="258" name="直線コネクタ 257"/>
        <xdr:cNvCxnSpPr/>
      </xdr:nvCxnSpPr>
      <xdr:spPr>
        <a:xfrm>
          <a:off x="16179800" y="145647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4939</xdr:rowOff>
    </xdr:to>
    <xdr:cxnSp macro="">
      <xdr:nvCxnSpPr>
        <xdr:cNvPr id="261" name="直線コネクタ 260"/>
        <xdr:cNvCxnSpPr/>
      </xdr:nvCxnSpPr>
      <xdr:spPr>
        <a:xfrm flipV="1">
          <a:off x="15290800" y="145647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4939</xdr:rowOff>
    </xdr:to>
    <xdr:cxnSp macro="">
      <xdr:nvCxnSpPr>
        <xdr:cNvPr id="264" name="直線コネクタ 263"/>
        <xdr:cNvCxnSpPr/>
      </xdr:nvCxnSpPr>
      <xdr:spPr>
        <a:xfrm>
          <a:off x="14401800" y="1457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4939</xdr:rowOff>
    </xdr:to>
    <xdr:cxnSp macro="">
      <xdr:nvCxnSpPr>
        <xdr:cNvPr id="267" name="直線コネクタ 266"/>
        <xdr:cNvCxnSpPr/>
      </xdr:nvCxnSpPr>
      <xdr:spPr>
        <a:xfrm>
          <a:off x="13512800" y="1457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7" name="楕円 276"/>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8"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9" name="楕円 278"/>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80" name="テキスト ボックス 279"/>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81" name="楕円 280"/>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82" name="テキスト ボックス 281"/>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3" name="楕円 282"/>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4" name="テキスト ボックス 283"/>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5" name="楕円 284"/>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6" name="テキスト ボックス 285"/>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財政の健全性の確保のため義務的経費である人件費を抑制していく必要があり、定員管理計画に基づき適正な人員配置に努めている。人口減少により人口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人当たりの職員数は増加傾向にはあるが、類似団体平均は下回る水準で推移している。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今後も人口減少による厳しい行財政運営となるが、第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次男鹿市行政改革大綱に基づき、業務改善と組織の効率化を進めるとともに、定年延長を見据え、職員数及び年齢構成の適正な管理に努める。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67914</xdr:rowOff>
    </xdr:from>
    <xdr:to>
      <xdr:col>81</xdr:col>
      <xdr:colOff>44450</xdr:colOff>
      <xdr:row>60</xdr:row>
      <xdr:rowOff>88598</xdr:rowOff>
    </xdr:to>
    <xdr:cxnSp macro="">
      <xdr:nvCxnSpPr>
        <xdr:cNvPr id="323" name="直線コネクタ 322"/>
        <xdr:cNvCxnSpPr/>
      </xdr:nvCxnSpPr>
      <xdr:spPr>
        <a:xfrm>
          <a:off x="16179800" y="10354914"/>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38040</xdr:rowOff>
    </xdr:from>
    <xdr:to>
      <xdr:col>77</xdr:col>
      <xdr:colOff>44450</xdr:colOff>
      <xdr:row>60</xdr:row>
      <xdr:rowOff>67914</xdr:rowOff>
    </xdr:to>
    <xdr:cxnSp macro="">
      <xdr:nvCxnSpPr>
        <xdr:cNvPr id="326" name="直線コネクタ 325"/>
        <xdr:cNvCxnSpPr/>
      </xdr:nvCxnSpPr>
      <xdr:spPr>
        <a:xfrm>
          <a:off x="15290800" y="10325040"/>
          <a:ext cx="8890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25400</xdr:rowOff>
    </xdr:from>
    <xdr:to>
      <xdr:col>72</xdr:col>
      <xdr:colOff>203200</xdr:colOff>
      <xdr:row>60</xdr:row>
      <xdr:rowOff>38040</xdr:rowOff>
    </xdr:to>
    <xdr:cxnSp macro="">
      <xdr:nvCxnSpPr>
        <xdr:cNvPr id="329" name="直線コネクタ 328"/>
        <xdr:cNvCxnSpPr/>
      </xdr:nvCxnSpPr>
      <xdr:spPr>
        <a:xfrm>
          <a:off x="14401800" y="1031240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9313</xdr:rowOff>
    </xdr:from>
    <xdr:to>
      <xdr:col>68</xdr:col>
      <xdr:colOff>152400</xdr:colOff>
      <xdr:row>60</xdr:row>
      <xdr:rowOff>25400</xdr:rowOff>
    </xdr:to>
    <xdr:cxnSp macro="">
      <xdr:nvCxnSpPr>
        <xdr:cNvPr id="332" name="直線コネクタ 331"/>
        <xdr:cNvCxnSpPr/>
      </xdr:nvCxnSpPr>
      <xdr:spPr>
        <a:xfrm>
          <a:off x="13512800" y="102963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37798</xdr:rowOff>
    </xdr:from>
    <xdr:to>
      <xdr:col>81</xdr:col>
      <xdr:colOff>95250</xdr:colOff>
      <xdr:row>60</xdr:row>
      <xdr:rowOff>139398</xdr:rowOff>
    </xdr:to>
    <xdr:sp macro="" textlink="">
      <xdr:nvSpPr>
        <xdr:cNvPr id="342" name="楕円 341"/>
        <xdr:cNvSpPr/>
      </xdr:nvSpPr>
      <xdr:spPr>
        <a:xfrm>
          <a:off x="169672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54325</xdr:rowOff>
    </xdr:from>
    <xdr:ext cx="762000" cy="259045"/>
    <xdr:sp macro="" textlink="">
      <xdr:nvSpPr>
        <xdr:cNvPr id="343" name="定員管理の状況該当値テキスト"/>
        <xdr:cNvSpPr txBox="1"/>
      </xdr:nvSpPr>
      <xdr:spPr>
        <a:xfrm>
          <a:off x="17106900" y="1016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17114</xdr:rowOff>
    </xdr:from>
    <xdr:to>
      <xdr:col>77</xdr:col>
      <xdr:colOff>95250</xdr:colOff>
      <xdr:row>60</xdr:row>
      <xdr:rowOff>118714</xdr:rowOff>
    </xdr:to>
    <xdr:sp macro="" textlink="">
      <xdr:nvSpPr>
        <xdr:cNvPr id="344" name="楕円 343"/>
        <xdr:cNvSpPr/>
      </xdr:nvSpPr>
      <xdr:spPr>
        <a:xfrm>
          <a:off x="161290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128891</xdr:rowOff>
    </xdr:from>
    <xdr:ext cx="736600" cy="259045"/>
    <xdr:sp macro="" textlink="">
      <xdr:nvSpPr>
        <xdr:cNvPr id="345" name="テキスト ボックス 344"/>
        <xdr:cNvSpPr txBox="1"/>
      </xdr:nvSpPr>
      <xdr:spPr>
        <a:xfrm>
          <a:off x="15798800" y="1007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158690</xdr:rowOff>
    </xdr:from>
    <xdr:to>
      <xdr:col>73</xdr:col>
      <xdr:colOff>44450</xdr:colOff>
      <xdr:row>60</xdr:row>
      <xdr:rowOff>88840</xdr:rowOff>
    </xdr:to>
    <xdr:sp macro="" textlink="">
      <xdr:nvSpPr>
        <xdr:cNvPr id="346" name="楕円 345"/>
        <xdr:cNvSpPr/>
      </xdr:nvSpPr>
      <xdr:spPr>
        <a:xfrm>
          <a:off x="15240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99017</xdr:rowOff>
    </xdr:from>
    <xdr:ext cx="762000" cy="259045"/>
    <xdr:sp macro="" textlink="">
      <xdr:nvSpPr>
        <xdr:cNvPr id="347" name="テキスト ボックス 346"/>
        <xdr:cNvSpPr txBox="1"/>
      </xdr:nvSpPr>
      <xdr:spPr>
        <a:xfrm>
          <a:off x="14909800" y="100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48" name="楕円 347"/>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49" name="テキスト ボックス 348"/>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129963</xdr:rowOff>
    </xdr:from>
    <xdr:to>
      <xdr:col>64</xdr:col>
      <xdr:colOff>152400</xdr:colOff>
      <xdr:row>60</xdr:row>
      <xdr:rowOff>60113</xdr:rowOff>
    </xdr:to>
    <xdr:sp macro="" textlink="">
      <xdr:nvSpPr>
        <xdr:cNvPr id="350" name="楕円 349"/>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70290</xdr:rowOff>
    </xdr:from>
    <xdr:ext cx="762000" cy="259045"/>
    <xdr:sp macro="" textlink="">
      <xdr:nvSpPr>
        <xdr:cNvPr id="351" name="テキスト ボックス 350"/>
        <xdr:cNvSpPr txBox="1"/>
      </xdr:nvSpPr>
      <xdr:spPr>
        <a:xfrm>
          <a:off x="13131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％減少した。これは、比率の分子において、主に元利償還金が減少したことによる。</a:t>
          </a:r>
        </a:p>
        <a:p>
          <a:r>
            <a:rPr kumimoji="1" lang="ja-JP" altLang="en-US" sz="1300">
              <a:latin typeface="ＭＳ Ｐゴシック" panose="020B0600070205080204" pitchFamily="50" charset="-128"/>
              <a:ea typeface="ＭＳ Ｐゴシック" panose="020B0600070205080204" pitchFamily="50" charset="-128"/>
            </a:rPr>
            <a:t>　今後、児童福祉施設等の大規模建設事業の実施に伴い一時的に上昇するものの、その後はゆるやかに減少することが見込まれる。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24024</xdr:rowOff>
    </xdr:from>
    <xdr:to>
      <xdr:col>81</xdr:col>
      <xdr:colOff>44450</xdr:colOff>
      <xdr:row>37</xdr:row>
      <xdr:rowOff>26035</xdr:rowOff>
    </xdr:to>
    <xdr:cxnSp macro="">
      <xdr:nvCxnSpPr>
        <xdr:cNvPr id="385" name="直線コネクタ 384"/>
        <xdr:cNvCxnSpPr/>
      </xdr:nvCxnSpPr>
      <xdr:spPr>
        <a:xfrm flipV="1">
          <a:off x="16179800" y="6367674"/>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26035</xdr:rowOff>
    </xdr:from>
    <xdr:to>
      <xdr:col>77</xdr:col>
      <xdr:colOff>44450</xdr:colOff>
      <xdr:row>37</xdr:row>
      <xdr:rowOff>30057</xdr:rowOff>
    </xdr:to>
    <xdr:cxnSp macro="">
      <xdr:nvCxnSpPr>
        <xdr:cNvPr id="388" name="直線コネクタ 387"/>
        <xdr:cNvCxnSpPr/>
      </xdr:nvCxnSpPr>
      <xdr:spPr>
        <a:xfrm flipV="1">
          <a:off x="15290800" y="636968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30057</xdr:rowOff>
    </xdr:from>
    <xdr:to>
      <xdr:col>72</xdr:col>
      <xdr:colOff>203200</xdr:colOff>
      <xdr:row>37</xdr:row>
      <xdr:rowOff>38100</xdr:rowOff>
    </xdr:to>
    <xdr:cxnSp macro="">
      <xdr:nvCxnSpPr>
        <xdr:cNvPr id="391" name="直線コネクタ 390"/>
        <xdr:cNvCxnSpPr/>
      </xdr:nvCxnSpPr>
      <xdr:spPr>
        <a:xfrm flipV="1">
          <a:off x="14401800" y="63737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42122</xdr:rowOff>
    </xdr:to>
    <xdr:cxnSp macro="">
      <xdr:nvCxnSpPr>
        <xdr:cNvPr id="394" name="直線コネクタ 393"/>
        <xdr:cNvCxnSpPr/>
      </xdr:nvCxnSpPr>
      <xdr:spPr>
        <a:xfrm flipV="1">
          <a:off x="13512800" y="638175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144674</xdr:rowOff>
    </xdr:from>
    <xdr:to>
      <xdr:col>81</xdr:col>
      <xdr:colOff>95250</xdr:colOff>
      <xdr:row>37</xdr:row>
      <xdr:rowOff>74824</xdr:rowOff>
    </xdr:to>
    <xdr:sp macro="" textlink="">
      <xdr:nvSpPr>
        <xdr:cNvPr id="404" name="楕円 403"/>
        <xdr:cNvSpPr/>
      </xdr:nvSpPr>
      <xdr:spPr>
        <a:xfrm>
          <a:off x="169672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116751</xdr:rowOff>
    </xdr:from>
    <xdr:ext cx="762000" cy="259045"/>
    <xdr:sp macro="" textlink="">
      <xdr:nvSpPr>
        <xdr:cNvPr id="405" name="公債費負担の状況該当値テキスト"/>
        <xdr:cNvSpPr txBox="1"/>
      </xdr:nvSpPr>
      <xdr:spPr>
        <a:xfrm>
          <a:off x="17106900" y="628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146685</xdr:rowOff>
    </xdr:from>
    <xdr:to>
      <xdr:col>77</xdr:col>
      <xdr:colOff>95250</xdr:colOff>
      <xdr:row>37</xdr:row>
      <xdr:rowOff>76835</xdr:rowOff>
    </xdr:to>
    <xdr:sp macro="" textlink="">
      <xdr:nvSpPr>
        <xdr:cNvPr id="406" name="楕円 405"/>
        <xdr:cNvSpPr/>
      </xdr:nvSpPr>
      <xdr:spPr>
        <a:xfrm>
          <a:off x="16129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61612</xdr:rowOff>
    </xdr:from>
    <xdr:ext cx="736600" cy="259045"/>
    <xdr:sp macro="" textlink="">
      <xdr:nvSpPr>
        <xdr:cNvPr id="407" name="テキスト ボックス 406"/>
        <xdr:cNvSpPr txBox="1"/>
      </xdr:nvSpPr>
      <xdr:spPr>
        <a:xfrm>
          <a:off x="15798800" y="640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150707</xdr:rowOff>
    </xdr:from>
    <xdr:to>
      <xdr:col>73</xdr:col>
      <xdr:colOff>44450</xdr:colOff>
      <xdr:row>37</xdr:row>
      <xdr:rowOff>80857</xdr:rowOff>
    </xdr:to>
    <xdr:sp macro="" textlink="">
      <xdr:nvSpPr>
        <xdr:cNvPr id="408" name="楕円 407"/>
        <xdr:cNvSpPr/>
      </xdr:nvSpPr>
      <xdr:spPr>
        <a:xfrm>
          <a:off x="15240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409" name="テキスト ボックス 408"/>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10" name="楕円 409"/>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411" name="テキスト ボックス 410"/>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162772</xdr:rowOff>
    </xdr:from>
    <xdr:to>
      <xdr:col>64</xdr:col>
      <xdr:colOff>152400</xdr:colOff>
      <xdr:row>37</xdr:row>
      <xdr:rowOff>92922</xdr:rowOff>
    </xdr:to>
    <xdr:sp macro="" textlink="">
      <xdr:nvSpPr>
        <xdr:cNvPr id="412" name="楕円 411"/>
        <xdr:cNvSpPr/>
      </xdr:nvSpPr>
      <xdr:spPr>
        <a:xfrm>
          <a:off x="13462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77699</xdr:rowOff>
    </xdr:from>
    <xdr:ext cx="762000" cy="259045"/>
    <xdr:sp macro="" textlink="">
      <xdr:nvSpPr>
        <xdr:cNvPr id="413" name="テキスト ボックス 412"/>
        <xdr:cNvSpPr txBox="1"/>
      </xdr:nvSpPr>
      <xdr:spPr>
        <a:xfrm>
          <a:off x="13131800" y="64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％改善し、</a:t>
          </a:r>
          <a:r>
            <a:rPr kumimoji="1" lang="en-US" altLang="ja-JP" sz="1300">
              <a:latin typeface="ＭＳ Ｐゴシック" panose="020B0600070205080204" pitchFamily="50" charset="-128"/>
              <a:ea typeface="ＭＳ Ｐゴシック" panose="020B0600070205080204" pitchFamily="50" charset="-128"/>
            </a:rPr>
            <a:t>29.7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一般会計及び公営企業会計において、地方債現在高が減少したことや、退職手当負担見込額において、職員の勤続年数の変動や退職手当組合への積立額の減少などがあったことなどが要因となっている。</a:t>
          </a:r>
        </a:p>
        <a:p>
          <a:r>
            <a:rPr kumimoji="1" lang="ja-JP" altLang="en-US" sz="1300">
              <a:latin typeface="ＭＳ Ｐゴシック" panose="020B0600070205080204" pitchFamily="50" charset="-128"/>
              <a:ea typeface="ＭＳ Ｐゴシック" panose="020B0600070205080204" pitchFamily="50" charset="-128"/>
            </a:rPr>
            <a:t>　比率は減少傾向にあり、今後、児童福祉施設等の大規模建設事業の実施に伴い一時的に上昇するものの、令和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年度以降に再び減少することが見込まれる。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7715</xdr:rowOff>
    </xdr:from>
    <xdr:to>
      <xdr:col>81</xdr:col>
      <xdr:colOff>44450</xdr:colOff>
      <xdr:row>16</xdr:row>
      <xdr:rowOff>49339</xdr:rowOff>
    </xdr:to>
    <xdr:cxnSp macro="">
      <xdr:nvCxnSpPr>
        <xdr:cNvPr id="443" name="直線コネクタ 442"/>
        <xdr:cNvCxnSpPr/>
      </xdr:nvCxnSpPr>
      <xdr:spPr>
        <a:xfrm flipV="1">
          <a:off x="16179800" y="2750915"/>
          <a:ext cx="8382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49339</xdr:rowOff>
    </xdr:from>
    <xdr:to>
      <xdr:col>77</xdr:col>
      <xdr:colOff>44450</xdr:colOff>
      <xdr:row>16</xdr:row>
      <xdr:rowOff>146463</xdr:rowOff>
    </xdr:to>
    <xdr:cxnSp macro="">
      <xdr:nvCxnSpPr>
        <xdr:cNvPr id="446" name="直線コネクタ 445"/>
        <xdr:cNvCxnSpPr/>
      </xdr:nvCxnSpPr>
      <xdr:spPr>
        <a:xfrm flipV="1">
          <a:off x="15290800" y="2792539"/>
          <a:ext cx="889000" cy="9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146463</xdr:rowOff>
    </xdr:from>
    <xdr:to>
      <xdr:col>72</xdr:col>
      <xdr:colOff>203200</xdr:colOff>
      <xdr:row>17</xdr:row>
      <xdr:rowOff>81185</xdr:rowOff>
    </xdr:to>
    <xdr:cxnSp macro="">
      <xdr:nvCxnSpPr>
        <xdr:cNvPr id="449" name="直線コネクタ 448"/>
        <xdr:cNvCxnSpPr/>
      </xdr:nvCxnSpPr>
      <xdr:spPr>
        <a:xfrm flipV="1">
          <a:off x="14401800" y="2889663"/>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81185</xdr:rowOff>
    </xdr:from>
    <xdr:to>
      <xdr:col>68</xdr:col>
      <xdr:colOff>152400</xdr:colOff>
      <xdr:row>18</xdr:row>
      <xdr:rowOff>31591</xdr:rowOff>
    </xdr:to>
    <xdr:cxnSp macro="">
      <xdr:nvCxnSpPr>
        <xdr:cNvPr id="452" name="直線コネクタ 451"/>
        <xdr:cNvCxnSpPr/>
      </xdr:nvCxnSpPr>
      <xdr:spPr>
        <a:xfrm flipV="1">
          <a:off x="13512800" y="2995835"/>
          <a:ext cx="889000" cy="1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128365</xdr:rowOff>
    </xdr:from>
    <xdr:to>
      <xdr:col>81</xdr:col>
      <xdr:colOff>95250</xdr:colOff>
      <xdr:row>16</xdr:row>
      <xdr:rowOff>58515</xdr:rowOff>
    </xdr:to>
    <xdr:sp macro="" textlink="">
      <xdr:nvSpPr>
        <xdr:cNvPr id="462" name="楕円 461"/>
        <xdr:cNvSpPr/>
      </xdr:nvSpPr>
      <xdr:spPr>
        <a:xfrm>
          <a:off x="16967200" y="27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100442</xdr:rowOff>
    </xdr:from>
    <xdr:ext cx="762000" cy="259045"/>
    <xdr:sp macro="" textlink="">
      <xdr:nvSpPr>
        <xdr:cNvPr id="463" name="将来負担の状況該当値テキスト"/>
        <xdr:cNvSpPr txBox="1"/>
      </xdr:nvSpPr>
      <xdr:spPr>
        <a:xfrm>
          <a:off x="17106900" y="267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169989</xdr:rowOff>
    </xdr:from>
    <xdr:to>
      <xdr:col>77</xdr:col>
      <xdr:colOff>95250</xdr:colOff>
      <xdr:row>16</xdr:row>
      <xdr:rowOff>100139</xdr:rowOff>
    </xdr:to>
    <xdr:sp macro="" textlink="">
      <xdr:nvSpPr>
        <xdr:cNvPr id="464" name="楕円 463"/>
        <xdr:cNvSpPr/>
      </xdr:nvSpPr>
      <xdr:spPr>
        <a:xfrm>
          <a:off x="16129000" y="274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84916</xdr:rowOff>
    </xdr:from>
    <xdr:ext cx="736600" cy="259045"/>
    <xdr:sp macro="" textlink="">
      <xdr:nvSpPr>
        <xdr:cNvPr id="465" name="テキスト ボックス 464"/>
        <xdr:cNvSpPr txBox="1"/>
      </xdr:nvSpPr>
      <xdr:spPr>
        <a:xfrm>
          <a:off x="15798800" y="2828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95663</xdr:rowOff>
    </xdr:from>
    <xdr:to>
      <xdr:col>73</xdr:col>
      <xdr:colOff>44450</xdr:colOff>
      <xdr:row>17</xdr:row>
      <xdr:rowOff>25813</xdr:rowOff>
    </xdr:to>
    <xdr:sp macro="" textlink="">
      <xdr:nvSpPr>
        <xdr:cNvPr id="466" name="楕円 465"/>
        <xdr:cNvSpPr/>
      </xdr:nvSpPr>
      <xdr:spPr>
        <a:xfrm>
          <a:off x="15240000" y="283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10590</xdr:rowOff>
    </xdr:from>
    <xdr:ext cx="762000" cy="259045"/>
    <xdr:sp macro="" textlink="">
      <xdr:nvSpPr>
        <xdr:cNvPr id="467" name="テキスト ボックス 466"/>
        <xdr:cNvSpPr txBox="1"/>
      </xdr:nvSpPr>
      <xdr:spPr>
        <a:xfrm>
          <a:off x="14909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30385</xdr:rowOff>
    </xdr:from>
    <xdr:to>
      <xdr:col>68</xdr:col>
      <xdr:colOff>203200</xdr:colOff>
      <xdr:row>17</xdr:row>
      <xdr:rowOff>131985</xdr:rowOff>
    </xdr:to>
    <xdr:sp macro="" textlink="">
      <xdr:nvSpPr>
        <xdr:cNvPr id="468" name="楕円 467"/>
        <xdr:cNvSpPr/>
      </xdr:nvSpPr>
      <xdr:spPr>
        <a:xfrm>
          <a:off x="14351000" y="294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116762</xdr:rowOff>
    </xdr:from>
    <xdr:ext cx="762000" cy="259045"/>
    <xdr:sp macro="" textlink="">
      <xdr:nvSpPr>
        <xdr:cNvPr id="469" name="テキスト ボックス 468"/>
        <xdr:cNvSpPr txBox="1"/>
      </xdr:nvSpPr>
      <xdr:spPr>
        <a:xfrm>
          <a:off x="14020800" y="303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152241</xdr:rowOff>
    </xdr:from>
    <xdr:to>
      <xdr:col>64</xdr:col>
      <xdr:colOff>152400</xdr:colOff>
      <xdr:row>18</xdr:row>
      <xdr:rowOff>82391</xdr:rowOff>
    </xdr:to>
    <xdr:sp macro="" textlink="">
      <xdr:nvSpPr>
        <xdr:cNvPr id="470" name="楕円 469"/>
        <xdr:cNvSpPr/>
      </xdr:nvSpPr>
      <xdr:spPr>
        <a:xfrm>
          <a:off x="13462000" y="30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67168</xdr:rowOff>
    </xdr:from>
    <xdr:ext cx="762000" cy="259045"/>
    <xdr:sp macro="" textlink="">
      <xdr:nvSpPr>
        <xdr:cNvPr id="471" name="テキスト ボックス 470"/>
        <xdr:cNvSpPr txBox="1"/>
      </xdr:nvSpPr>
      <xdr:spPr>
        <a:xfrm>
          <a:off x="13131800" y="315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24,784
24,713
241.09
18,096,760
17,631,335
454,311
10,343,907
12,904,512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組合における調整負担金の減による退職手当負担金の減などにより人件費決算額は減少したものの、普通交付税や臨時財政対策債の減などにより比率の分母となる経常一般財源が大きく減少したため、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34</xdr:row>
      <xdr:rowOff>165100</xdr:rowOff>
    </xdr:to>
    <xdr:cxnSp macro="">
      <xdr:nvCxnSpPr>
        <xdr:cNvPr id="66" name="直線コネクタ 65"/>
        <xdr:cNvCxnSpPr/>
      </xdr:nvCxnSpPr>
      <xdr:spPr>
        <a:xfrm>
          <a:off x="3987800" y="5948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119380</xdr:rowOff>
    </xdr:from>
    <xdr:to>
      <xdr:col>19</xdr:col>
      <xdr:colOff>187325</xdr:colOff>
      <xdr:row>35</xdr:row>
      <xdr:rowOff>46990</xdr:rowOff>
    </xdr:to>
    <xdr:cxnSp macro="">
      <xdr:nvCxnSpPr>
        <xdr:cNvPr id="69" name="直線コネクタ 68"/>
        <xdr:cNvCxnSpPr/>
      </xdr:nvCxnSpPr>
      <xdr:spPr>
        <a:xfrm flipV="1">
          <a:off x="3098800" y="594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168910</xdr:rowOff>
    </xdr:to>
    <xdr:cxnSp macro="">
      <xdr:nvCxnSpPr>
        <xdr:cNvPr id="72" name="直線コネクタ 71"/>
        <xdr:cNvCxnSpPr/>
      </xdr:nvCxnSpPr>
      <xdr:spPr>
        <a:xfrm flipV="1">
          <a:off x="2209800" y="6047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96520</xdr:rowOff>
    </xdr:to>
    <xdr:cxnSp macro="">
      <xdr:nvCxnSpPr>
        <xdr:cNvPr id="75" name="直線コネクタ 74"/>
        <xdr:cNvCxnSpPr/>
      </xdr:nvCxnSpPr>
      <xdr:spPr>
        <a:xfrm flipV="1">
          <a:off x="1320800" y="6169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68580</xdr:rowOff>
    </xdr:from>
    <xdr:to>
      <xdr:col>20</xdr:col>
      <xdr:colOff>38100</xdr:colOff>
      <xdr:row>34</xdr:row>
      <xdr:rowOff>170180</xdr:rowOff>
    </xdr:to>
    <xdr:sp macro="" textlink="">
      <xdr:nvSpPr>
        <xdr:cNvPr id="87" name="楕円 86"/>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88" name="テキスト ボックス 87"/>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経常一般財源の減に加え、光熱水費の高騰や新型コロナウイルスワクチン接種にかかる費用の増などにより物件費が増加したことから、前年度と比較して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今後も公共施設マネジメントによる施設の統廃合や一般事務費の節減に努め、さらなる物件費の抑制を図る。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116114</xdr:rowOff>
    </xdr:from>
    <xdr:to>
      <xdr:col>82</xdr:col>
      <xdr:colOff>107950</xdr:colOff>
      <xdr:row>15</xdr:row>
      <xdr:rowOff>118836</xdr:rowOff>
    </xdr:to>
    <xdr:cxnSp macro="">
      <xdr:nvCxnSpPr>
        <xdr:cNvPr id="129" name="直線コネクタ 128"/>
        <xdr:cNvCxnSpPr/>
      </xdr:nvCxnSpPr>
      <xdr:spPr>
        <a:xfrm>
          <a:off x="15671800" y="2516414"/>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15</xdr:row>
      <xdr:rowOff>31750</xdr:rowOff>
    </xdr:to>
    <xdr:cxnSp macro="">
      <xdr:nvCxnSpPr>
        <xdr:cNvPr id="132" name="直線コネクタ 131"/>
        <xdr:cNvCxnSpPr/>
      </xdr:nvCxnSpPr>
      <xdr:spPr>
        <a:xfrm flipV="1">
          <a:off x="14782800" y="25164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31750</xdr:rowOff>
    </xdr:to>
    <xdr:cxnSp macro="">
      <xdr:nvCxnSpPr>
        <xdr:cNvPr id="135" name="直線コネクタ 134"/>
        <xdr:cNvCxnSpPr/>
      </xdr:nvCxnSpPr>
      <xdr:spPr>
        <a:xfrm>
          <a:off x="13893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137886</xdr:rowOff>
    </xdr:from>
    <xdr:to>
      <xdr:col>69</xdr:col>
      <xdr:colOff>92075</xdr:colOff>
      <xdr:row>14</xdr:row>
      <xdr:rowOff>159657</xdr:rowOff>
    </xdr:to>
    <xdr:cxnSp macro="">
      <xdr:nvCxnSpPr>
        <xdr:cNvPr id="138" name="直線コネクタ 137"/>
        <xdr:cNvCxnSpPr/>
      </xdr:nvCxnSpPr>
      <xdr:spPr>
        <a:xfrm>
          <a:off x="13004800" y="253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8" name="楕円 147"/>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9"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65314</xdr:rowOff>
    </xdr:from>
    <xdr:to>
      <xdr:col>78</xdr:col>
      <xdr:colOff>120650</xdr:colOff>
      <xdr:row>14</xdr:row>
      <xdr:rowOff>166914</xdr:rowOff>
    </xdr:to>
    <xdr:sp macro="" textlink="">
      <xdr:nvSpPr>
        <xdr:cNvPr id="150" name="楕円 149"/>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51" name="テキスト ボックス 150"/>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4" name="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56" name="楕円 155"/>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57" name="テキスト ボックス 156"/>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前年度と比較して、被保護世帯の減による生活保護費の減少などがあったものの、人件費同様、比率の分母となる経常一般財源の大幅な減少により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今後も高齢化の進行により扶助費の増加が予想されることから、健康づくり対策事業の推進による健康寿命の延伸や、生活保護受給者への就労支援等を実施し、医療費や生活保護費の抑制を図る。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58</xdr:row>
      <xdr:rowOff>165100</xdr:rowOff>
    </xdr:to>
    <xdr:cxnSp macro="">
      <xdr:nvCxnSpPr>
        <xdr:cNvPr id="190" name="直線コネクタ 189"/>
        <xdr:cNvCxnSpPr/>
      </xdr:nvCxnSpPr>
      <xdr:spPr>
        <a:xfrm>
          <a:off x="3987800" y="10096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58</xdr:row>
      <xdr:rowOff>152400</xdr:rowOff>
    </xdr:to>
    <xdr:cxnSp macro="">
      <xdr:nvCxnSpPr>
        <xdr:cNvPr id="193" name="直線コネクタ 192"/>
        <xdr:cNvCxnSpPr/>
      </xdr:nvCxnSpPr>
      <xdr:spPr>
        <a:xfrm>
          <a:off x="30988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139700</xdr:rowOff>
    </xdr:from>
    <xdr:to>
      <xdr:col>15</xdr:col>
      <xdr:colOff>98425</xdr:colOff>
      <xdr:row>59</xdr:row>
      <xdr:rowOff>6350</xdr:rowOff>
    </xdr:to>
    <xdr:cxnSp macro="">
      <xdr:nvCxnSpPr>
        <xdr:cNvPr id="196" name="直線コネクタ 195"/>
        <xdr:cNvCxnSpPr/>
      </xdr:nvCxnSpPr>
      <xdr:spPr>
        <a:xfrm flipV="1">
          <a:off x="2209800" y="1008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59</xdr:row>
      <xdr:rowOff>6350</xdr:rowOff>
    </xdr:to>
    <xdr:cxnSp macro="">
      <xdr:nvCxnSpPr>
        <xdr:cNvPr id="199" name="直線コネクタ 198"/>
        <xdr:cNvCxnSpPr/>
      </xdr:nvCxnSpPr>
      <xdr:spPr>
        <a:xfrm>
          <a:off x="13208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9" name="楕円 208"/>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10"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11" name="楕円 210"/>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12" name="テキスト ボックス 211"/>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13" name="楕円 212"/>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3827</xdr:rowOff>
    </xdr:from>
    <xdr:ext cx="762000" cy="259045"/>
    <xdr:sp macro="" textlink="">
      <xdr:nvSpPr>
        <xdr:cNvPr id="214" name="テキスト ボックス 213"/>
        <xdr:cNvSpPr txBox="1"/>
      </xdr:nvSpPr>
      <xdr:spPr>
        <a:xfrm>
          <a:off x="2717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15" name="楕円 214"/>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6" name="テキスト ボックス 215"/>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7" name="楕円 216"/>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16527</xdr:rowOff>
    </xdr:from>
    <xdr:ext cx="762000" cy="259045"/>
    <xdr:sp macro="" textlink="">
      <xdr:nvSpPr>
        <xdr:cNvPr id="218" name="テキスト ボックス 217"/>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その他の経費の多くは、国民健康保険特別会計や介護保険特別会計などへの繰出金となっており、後期高齢者医療広域連合に対する負担金などの増により、前年度と比較して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本市の高齢化率は</a:t>
          </a:r>
          <a:r>
            <a:rPr kumimoji="1" lang="en-US" altLang="ja-JP" sz="1300">
              <a:latin typeface="ＭＳ Ｐゴシック" panose="020B0600070205080204" pitchFamily="50" charset="-128"/>
              <a:ea typeface="ＭＳ Ｐゴシック" panose="020B0600070205080204" pitchFamily="50" charset="-128"/>
            </a:rPr>
            <a:t>50.8</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日時点）と非常に高く、今後も特別会計への繰出金が増加していくことが予想されるが、疾病予防や健康づくり事業の推進により、繰出金の増加を抑制し、普通会計の負担額を軽減するよう努める。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100330</xdr:rowOff>
    </xdr:to>
    <xdr:cxnSp macro="">
      <xdr:nvCxnSpPr>
        <xdr:cNvPr id="251" name="直線コネクタ 250"/>
        <xdr:cNvCxnSpPr/>
      </xdr:nvCxnSpPr>
      <xdr:spPr>
        <a:xfrm>
          <a:off x="15671800" y="9789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62230</xdr:rowOff>
    </xdr:to>
    <xdr:cxnSp macro="">
      <xdr:nvCxnSpPr>
        <xdr:cNvPr id="254" name="直線コネクタ 253"/>
        <xdr:cNvCxnSpPr/>
      </xdr:nvCxnSpPr>
      <xdr:spPr>
        <a:xfrm flipV="1">
          <a:off x="14782800" y="9789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62230</xdr:rowOff>
    </xdr:to>
    <xdr:cxnSp macro="">
      <xdr:nvCxnSpPr>
        <xdr:cNvPr id="257" name="直線コネクタ 256"/>
        <xdr:cNvCxnSpPr/>
      </xdr:nvCxnSpPr>
      <xdr:spPr>
        <a:xfrm>
          <a:off x="13893800" y="982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54610</xdr:rowOff>
    </xdr:to>
    <xdr:cxnSp macro="">
      <xdr:nvCxnSpPr>
        <xdr:cNvPr id="260" name="直線コネクタ 259"/>
        <xdr:cNvCxnSpPr/>
      </xdr:nvCxnSpPr>
      <xdr:spPr>
        <a:xfrm>
          <a:off x="13004800" y="978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70" name="楕円 269"/>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21607</xdr:rowOff>
    </xdr:from>
    <xdr:ext cx="762000" cy="259045"/>
    <xdr:sp macro="" textlink="">
      <xdr:nvSpPr>
        <xdr:cNvPr id="271"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2" name="楕円 271"/>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73" name="テキスト ボックス 272"/>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4" name="楕円 273"/>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75" name="テキスト ボックス 274"/>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6" name="楕円 275"/>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77" name="テキスト ボックス 276"/>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8" name="楕円 277"/>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9" name="テキスト ボックス 278"/>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ポイントの増となったが、これは、公営企業会計への繰出金や、一部事務組合に対する負担金などの増による。</a:t>
          </a:r>
        </a:p>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のは、下水道事業会計や病院事業会計など、公営企業会計に対する負担金・補助金が多額になっているためである。公営企業においては、引き続き経営改善を図り、負担金・補助金に依存しない自立した運営ができるよう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39</xdr:row>
      <xdr:rowOff>19558</xdr:rowOff>
    </xdr:to>
    <xdr:cxnSp macro="">
      <xdr:nvCxnSpPr>
        <xdr:cNvPr id="309" name="直線コネクタ 308"/>
        <xdr:cNvCxnSpPr/>
      </xdr:nvCxnSpPr>
      <xdr:spPr>
        <a:xfrm>
          <a:off x="15671800" y="66238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108712</xdr:rowOff>
    </xdr:from>
    <xdr:to>
      <xdr:col>78</xdr:col>
      <xdr:colOff>69850</xdr:colOff>
      <xdr:row>39</xdr:row>
      <xdr:rowOff>33274</xdr:rowOff>
    </xdr:to>
    <xdr:cxnSp macro="">
      <xdr:nvCxnSpPr>
        <xdr:cNvPr id="312" name="直線コネクタ 311"/>
        <xdr:cNvCxnSpPr/>
      </xdr:nvCxnSpPr>
      <xdr:spPr>
        <a:xfrm flipV="1">
          <a:off x="14782800" y="66238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33274</xdr:rowOff>
    </xdr:from>
    <xdr:to>
      <xdr:col>73</xdr:col>
      <xdr:colOff>180975</xdr:colOff>
      <xdr:row>39</xdr:row>
      <xdr:rowOff>46990</xdr:rowOff>
    </xdr:to>
    <xdr:cxnSp macro="">
      <xdr:nvCxnSpPr>
        <xdr:cNvPr id="315" name="直線コネクタ 314"/>
        <xdr:cNvCxnSpPr/>
      </xdr:nvCxnSpPr>
      <xdr:spPr>
        <a:xfrm flipV="1">
          <a:off x="13893800" y="67198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56134</xdr:rowOff>
    </xdr:to>
    <xdr:cxnSp macro="">
      <xdr:nvCxnSpPr>
        <xdr:cNvPr id="318" name="直線コネクタ 317"/>
        <xdr:cNvCxnSpPr/>
      </xdr:nvCxnSpPr>
      <xdr:spPr>
        <a:xfrm flipV="1">
          <a:off x="13004800" y="6733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140208</xdr:rowOff>
    </xdr:from>
    <xdr:to>
      <xdr:col>82</xdr:col>
      <xdr:colOff>158750</xdr:colOff>
      <xdr:row>39</xdr:row>
      <xdr:rowOff>70358</xdr:rowOff>
    </xdr:to>
    <xdr:sp macro="" textlink="">
      <xdr:nvSpPr>
        <xdr:cNvPr id="328" name="楕円 327"/>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112285</xdr:rowOff>
    </xdr:from>
    <xdr:ext cx="762000" cy="259045"/>
    <xdr:sp macro="" textlink="">
      <xdr:nvSpPr>
        <xdr:cNvPr id="329" name="補助費等該当値テキスト"/>
        <xdr:cNvSpPr txBox="1"/>
      </xdr:nvSpPr>
      <xdr:spPr>
        <a:xfrm>
          <a:off x="16598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30" name="楕円 329"/>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31" name="テキスト ボックス 330"/>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153924</xdr:rowOff>
    </xdr:from>
    <xdr:to>
      <xdr:col>74</xdr:col>
      <xdr:colOff>31750</xdr:colOff>
      <xdr:row>39</xdr:row>
      <xdr:rowOff>84074</xdr:rowOff>
    </xdr:to>
    <xdr:sp macro="" textlink="">
      <xdr:nvSpPr>
        <xdr:cNvPr id="332" name="楕円 331"/>
        <xdr:cNvSpPr/>
      </xdr:nvSpPr>
      <xdr:spPr>
        <a:xfrm>
          <a:off x="14732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68851</xdr:rowOff>
    </xdr:from>
    <xdr:ext cx="762000" cy="259045"/>
    <xdr:sp macro="" textlink="">
      <xdr:nvSpPr>
        <xdr:cNvPr id="333" name="テキスト ボックス 332"/>
        <xdr:cNvSpPr txBox="1"/>
      </xdr:nvSpPr>
      <xdr:spPr>
        <a:xfrm>
          <a:off x="14401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34" name="楕円 333"/>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82567</xdr:rowOff>
    </xdr:from>
    <xdr:ext cx="762000" cy="259045"/>
    <xdr:sp macro="" textlink="">
      <xdr:nvSpPr>
        <xdr:cNvPr id="335" name="テキスト ボックス 334"/>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5334</xdr:rowOff>
    </xdr:from>
    <xdr:to>
      <xdr:col>65</xdr:col>
      <xdr:colOff>53975</xdr:colOff>
      <xdr:row>39</xdr:row>
      <xdr:rowOff>106934</xdr:rowOff>
    </xdr:to>
    <xdr:sp macro="" textlink="">
      <xdr:nvSpPr>
        <xdr:cNvPr id="336" name="楕円 335"/>
        <xdr:cNvSpPr/>
      </xdr:nvSpPr>
      <xdr:spPr>
        <a:xfrm>
          <a:off x="12954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91711</xdr:rowOff>
    </xdr:from>
    <xdr:ext cx="762000" cy="259045"/>
    <xdr:sp macro="" textlink="">
      <xdr:nvSpPr>
        <xdr:cNvPr id="337" name="テキスト ボックス 336"/>
        <xdr:cNvSpPr txBox="1"/>
      </xdr:nvSpPr>
      <xdr:spPr>
        <a:xfrm>
          <a:off x="12623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比率の分母となる経常一般財源が減少したものの、償還元金、利子ともに減少したため、前年度と同値で推移した。</a:t>
          </a:r>
        </a:p>
        <a:p>
          <a:r>
            <a:rPr kumimoji="1" lang="ja-JP" altLang="en-US" sz="1300">
              <a:latin typeface="ＭＳ Ｐゴシック" panose="020B0600070205080204" pitchFamily="50" charset="-128"/>
              <a:ea typeface="ＭＳ Ｐゴシック" panose="020B0600070205080204" pitchFamily="50" charset="-128"/>
            </a:rPr>
            <a:t>　公債費においては、令和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年度に実施する児童福祉施設等の大規模建設事業の実施に伴い一時的に上昇するものの、その後はゆるやかに減少することが見込まれる。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102235</xdr:rowOff>
    </xdr:from>
    <xdr:to>
      <xdr:col>24</xdr:col>
      <xdr:colOff>25400</xdr:colOff>
      <xdr:row>74</xdr:row>
      <xdr:rowOff>102235</xdr:rowOff>
    </xdr:to>
    <xdr:cxnSp macro="">
      <xdr:nvCxnSpPr>
        <xdr:cNvPr id="369" name="直線コネクタ 368"/>
        <xdr:cNvCxnSpPr/>
      </xdr:nvCxnSpPr>
      <xdr:spPr>
        <a:xfrm>
          <a:off x="3987800" y="12789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102235</xdr:rowOff>
    </xdr:from>
    <xdr:to>
      <xdr:col>19</xdr:col>
      <xdr:colOff>187325</xdr:colOff>
      <xdr:row>74</xdr:row>
      <xdr:rowOff>111760</xdr:rowOff>
    </xdr:to>
    <xdr:cxnSp macro="">
      <xdr:nvCxnSpPr>
        <xdr:cNvPr id="372" name="直線コネクタ 371"/>
        <xdr:cNvCxnSpPr/>
      </xdr:nvCxnSpPr>
      <xdr:spPr>
        <a:xfrm flipV="1">
          <a:off x="3098800" y="127895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109855</xdr:rowOff>
    </xdr:from>
    <xdr:to>
      <xdr:col>15</xdr:col>
      <xdr:colOff>98425</xdr:colOff>
      <xdr:row>74</xdr:row>
      <xdr:rowOff>111760</xdr:rowOff>
    </xdr:to>
    <xdr:cxnSp macro="">
      <xdr:nvCxnSpPr>
        <xdr:cNvPr id="375" name="直線コネクタ 374"/>
        <xdr:cNvCxnSpPr/>
      </xdr:nvCxnSpPr>
      <xdr:spPr>
        <a:xfrm>
          <a:off x="2209800" y="127971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109855</xdr:rowOff>
    </xdr:from>
    <xdr:to>
      <xdr:col>11</xdr:col>
      <xdr:colOff>9525</xdr:colOff>
      <xdr:row>74</xdr:row>
      <xdr:rowOff>115570</xdr:rowOff>
    </xdr:to>
    <xdr:cxnSp macro="">
      <xdr:nvCxnSpPr>
        <xdr:cNvPr id="378" name="直線コネクタ 377"/>
        <xdr:cNvCxnSpPr/>
      </xdr:nvCxnSpPr>
      <xdr:spPr>
        <a:xfrm flipV="1">
          <a:off x="1320800" y="12797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51435</xdr:rowOff>
    </xdr:from>
    <xdr:to>
      <xdr:col>24</xdr:col>
      <xdr:colOff>76200</xdr:colOff>
      <xdr:row>74</xdr:row>
      <xdr:rowOff>153035</xdr:rowOff>
    </xdr:to>
    <xdr:sp macro="" textlink="">
      <xdr:nvSpPr>
        <xdr:cNvPr id="388" name="楕円 387"/>
        <xdr:cNvSpPr/>
      </xdr:nvSpPr>
      <xdr:spPr>
        <a:xfrm>
          <a:off x="47752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131462</xdr:rowOff>
    </xdr:from>
    <xdr:ext cx="762000" cy="259045"/>
    <xdr:sp macro="" textlink="">
      <xdr:nvSpPr>
        <xdr:cNvPr id="389" name="公債費該当値テキスト"/>
        <xdr:cNvSpPr txBox="1"/>
      </xdr:nvSpPr>
      <xdr:spPr>
        <a:xfrm>
          <a:off x="4914900" y="126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51435</xdr:rowOff>
    </xdr:from>
    <xdr:to>
      <xdr:col>20</xdr:col>
      <xdr:colOff>38100</xdr:colOff>
      <xdr:row>74</xdr:row>
      <xdr:rowOff>153035</xdr:rowOff>
    </xdr:to>
    <xdr:sp macro="" textlink="">
      <xdr:nvSpPr>
        <xdr:cNvPr id="390" name="楕円 389"/>
        <xdr:cNvSpPr/>
      </xdr:nvSpPr>
      <xdr:spPr>
        <a:xfrm>
          <a:off x="3937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163212</xdr:rowOff>
    </xdr:from>
    <xdr:ext cx="736600" cy="259045"/>
    <xdr:sp macro="" textlink="">
      <xdr:nvSpPr>
        <xdr:cNvPr id="391" name="テキスト ボックス 390"/>
        <xdr:cNvSpPr txBox="1"/>
      </xdr:nvSpPr>
      <xdr:spPr>
        <a:xfrm>
          <a:off x="3606800" y="12507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60960</xdr:rowOff>
    </xdr:from>
    <xdr:to>
      <xdr:col>15</xdr:col>
      <xdr:colOff>149225</xdr:colOff>
      <xdr:row>74</xdr:row>
      <xdr:rowOff>162560</xdr:rowOff>
    </xdr:to>
    <xdr:sp macro="" textlink="">
      <xdr:nvSpPr>
        <xdr:cNvPr id="392" name="楕円 391"/>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1287</xdr:rowOff>
    </xdr:from>
    <xdr:ext cx="762000" cy="259045"/>
    <xdr:sp macro="" textlink="">
      <xdr:nvSpPr>
        <xdr:cNvPr id="393" name="テキスト ボックス 392"/>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59055</xdr:rowOff>
    </xdr:from>
    <xdr:to>
      <xdr:col>11</xdr:col>
      <xdr:colOff>60325</xdr:colOff>
      <xdr:row>74</xdr:row>
      <xdr:rowOff>160655</xdr:rowOff>
    </xdr:to>
    <xdr:sp macro="" textlink="">
      <xdr:nvSpPr>
        <xdr:cNvPr id="394" name="楕円 393"/>
        <xdr:cNvSpPr/>
      </xdr:nvSpPr>
      <xdr:spPr>
        <a:xfrm>
          <a:off x="2159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170832</xdr:rowOff>
    </xdr:from>
    <xdr:ext cx="762000" cy="259045"/>
    <xdr:sp macro="" textlink="">
      <xdr:nvSpPr>
        <xdr:cNvPr id="395" name="テキスト ボックス 394"/>
        <xdr:cNvSpPr txBox="1"/>
      </xdr:nvSpPr>
      <xdr:spPr>
        <a:xfrm>
          <a:off x="1828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64770</xdr:rowOff>
    </xdr:from>
    <xdr:to>
      <xdr:col>6</xdr:col>
      <xdr:colOff>171450</xdr:colOff>
      <xdr:row>74</xdr:row>
      <xdr:rowOff>166370</xdr:rowOff>
    </xdr:to>
    <xdr:sp macro="" textlink="">
      <xdr:nvSpPr>
        <xdr:cNvPr id="396" name="楕円 395"/>
        <xdr:cNvSpPr/>
      </xdr:nvSpPr>
      <xdr:spPr>
        <a:xfrm>
          <a:off x="1270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5097</xdr:rowOff>
    </xdr:from>
    <xdr:ext cx="762000" cy="259045"/>
    <xdr:sp macro="" textlink="">
      <xdr:nvSpPr>
        <xdr:cNvPr id="397" name="テキスト ボックス 396"/>
        <xdr:cNvSpPr txBox="1"/>
      </xdr:nvSpPr>
      <xdr:spPr>
        <a:xfrm>
          <a:off x="939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補助費等のうち、公営企業会計への負担金・補助金が多額であるため、依然として類似団体平均を上回っている。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今後も公営企業会計における経営の健全化のほか、疾病予防事業などの各種事業の推進や、事務事業の見直しにより経費の縮減に努める。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78</xdr:row>
      <xdr:rowOff>44704</xdr:rowOff>
    </xdr:to>
    <xdr:cxnSp macro="">
      <xdr:nvCxnSpPr>
        <xdr:cNvPr id="428" name="直線コネクタ 427"/>
        <xdr:cNvCxnSpPr/>
      </xdr:nvCxnSpPr>
      <xdr:spPr>
        <a:xfrm>
          <a:off x="15671800" y="13180061"/>
          <a:ext cx="8382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78</xdr:row>
      <xdr:rowOff>21844</xdr:rowOff>
    </xdr:to>
    <xdr:cxnSp macro="">
      <xdr:nvCxnSpPr>
        <xdr:cNvPr id="431" name="直線コネクタ 430"/>
        <xdr:cNvCxnSpPr/>
      </xdr:nvCxnSpPr>
      <xdr:spPr>
        <a:xfrm flipV="1">
          <a:off x="14782800" y="13180061"/>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21844</xdr:rowOff>
    </xdr:from>
    <xdr:to>
      <xdr:col>73</xdr:col>
      <xdr:colOff>180975</xdr:colOff>
      <xdr:row>78</xdr:row>
      <xdr:rowOff>99568</xdr:rowOff>
    </xdr:to>
    <xdr:cxnSp macro="">
      <xdr:nvCxnSpPr>
        <xdr:cNvPr id="434" name="直線コネクタ 433"/>
        <xdr:cNvCxnSpPr/>
      </xdr:nvCxnSpPr>
      <xdr:spPr>
        <a:xfrm flipV="1">
          <a:off x="13893800" y="133949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78</xdr:row>
      <xdr:rowOff>127000</xdr:rowOff>
    </xdr:to>
    <xdr:cxnSp macro="">
      <xdr:nvCxnSpPr>
        <xdr:cNvPr id="437" name="直線コネクタ 436"/>
        <xdr:cNvCxnSpPr/>
      </xdr:nvCxnSpPr>
      <xdr:spPr>
        <a:xfrm flipV="1">
          <a:off x="13004800" y="134726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47" name="楕円 446"/>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48"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9" name="楕円 448"/>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50" name="テキスト ボックス 449"/>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51" name="楕円 450"/>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52" name="テキスト ボックス 451"/>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3" name="楕円 452"/>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4" name="テキスト ボックス 453"/>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5" name="楕円 454"/>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6" name="テキスト ボックス 455"/>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133608</xdr:rowOff>
    </xdr:from>
    <xdr:to>
      <xdr:col>29</xdr:col>
      <xdr:colOff>127000</xdr:colOff>
      <xdr:row>16</xdr:row>
      <xdr:rowOff>169607</xdr:rowOff>
    </xdr:to>
    <xdr:cxnSp macro="">
      <xdr:nvCxnSpPr>
        <xdr:cNvPr id="52" name="直線コネクタ 51"/>
        <xdr:cNvCxnSpPr/>
      </xdr:nvCxnSpPr>
      <xdr:spPr bwMode="auto">
        <a:xfrm flipV="1">
          <a:off x="5003800" y="2924433"/>
          <a:ext cx="647700" cy="3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169607</xdr:rowOff>
    </xdr:from>
    <xdr:to>
      <xdr:col>26</xdr:col>
      <xdr:colOff>50800</xdr:colOff>
      <xdr:row>17</xdr:row>
      <xdr:rowOff>40165</xdr:rowOff>
    </xdr:to>
    <xdr:cxnSp macro="">
      <xdr:nvCxnSpPr>
        <xdr:cNvPr id="55" name="直線コネクタ 54"/>
        <xdr:cNvCxnSpPr/>
      </xdr:nvCxnSpPr>
      <xdr:spPr bwMode="auto">
        <a:xfrm flipV="1">
          <a:off x="4305300" y="2960432"/>
          <a:ext cx="698500" cy="42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40165</xdr:rowOff>
    </xdr:from>
    <xdr:to>
      <xdr:col>22</xdr:col>
      <xdr:colOff>114300</xdr:colOff>
      <xdr:row>17</xdr:row>
      <xdr:rowOff>48438</xdr:rowOff>
    </xdr:to>
    <xdr:cxnSp macro="">
      <xdr:nvCxnSpPr>
        <xdr:cNvPr id="58" name="直線コネクタ 57"/>
        <xdr:cNvCxnSpPr/>
      </xdr:nvCxnSpPr>
      <xdr:spPr bwMode="auto">
        <a:xfrm flipV="1">
          <a:off x="3606800" y="3002440"/>
          <a:ext cx="698500" cy="8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48438</xdr:rowOff>
    </xdr:from>
    <xdr:to>
      <xdr:col>18</xdr:col>
      <xdr:colOff>177800</xdr:colOff>
      <xdr:row>17</xdr:row>
      <xdr:rowOff>83686</xdr:rowOff>
    </xdr:to>
    <xdr:cxnSp macro="">
      <xdr:nvCxnSpPr>
        <xdr:cNvPr id="61" name="直線コネクタ 60"/>
        <xdr:cNvCxnSpPr/>
      </xdr:nvCxnSpPr>
      <xdr:spPr bwMode="auto">
        <a:xfrm flipV="1">
          <a:off x="2908300" y="3010713"/>
          <a:ext cx="698500" cy="3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82808</xdr:rowOff>
    </xdr:from>
    <xdr:to>
      <xdr:col>29</xdr:col>
      <xdr:colOff>177800</xdr:colOff>
      <xdr:row>17</xdr:row>
      <xdr:rowOff>12958</xdr:rowOff>
    </xdr:to>
    <xdr:sp macro="" textlink="">
      <xdr:nvSpPr>
        <xdr:cNvPr id="71" name="楕円 70"/>
        <xdr:cNvSpPr/>
      </xdr:nvSpPr>
      <xdr:spPr bwMode="auto">
        <a:xfrm>
          <a:off x="5600700" y="2873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99335</xdr:rowOff>
    </xdr:from>
    <xdr:ext cx="762000" cy="259045"/>
    <xdr:sp macro="" textlink="">
      <xdr:nvSpPr>
        <xdr:cNvPr id="72" name="人口1人当たり決算額の推移該当値テキスト130"/>
        <xdr:cNvSpPr txBox="1"/>
      </xdr:nvSpPr>
      <xdr:spPr>
        <a:xfrm>
          <a:off x="5740400" y="271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118807</xdr:rowOff>
    </xdr:from>
    <xdr:to>
      <xdr:col>26</xdr:col>
      <xdr:colOff>101600</xdr:colOff>
      <xdr:row>17</xdr:row>
      <xdr:rowOff>48957</xdr:rowOff>
    </xdr:to>
    <xdr:sp macro="" textlink="">
      <xdr:nvSpPr>
        <xdr:cNvPr id="73" name="楕円 72"/>
        <xdr:cNvSpPr/>
      </xdr:nvSpPr>
      <xdr:spPr bwMode="auto">
        <a:xfrm>
          <a:off x="4953000" y="290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59134</xdr:rowOff>
    </xdr:from>
    <xdr:ext cx="736600" cy="259045"/>
    <xdr:sp macro="" textlink="">
      <xdr:nvSpPr>
        <xdr:cNvPr id="74" name="テキスト ボックス 73"/>
        <xdr:cNvSpPr txBox="1"/>
      </xdr:nvSpPr>
      <xdr:spPr>
        <a:xfrm>
          <a:off x="4622800" y="26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160815</xdr:rowOff>
    </xdr:from>
    <xdr:to>
      <xdr:col>22</xdr:col>
      <xdr:colOff>165100</xdr:colOff>
      <xdr:row>17</xdr:row>
      <xdr:rowOff>90965</xdr:rowOff>
    </xdr:to>
    <xdr:sp macro="" textlink="">
      <xdr:nvSpPr>
        <xdr:cNvPr id="75" name="楕円 74"/>
        <xdr:cNvSpPr/>
      </xdr:nvSpPr>
      <xdr:spPr bwMode="auto">
        <a:xfrm>
          <a:off x="4254500" y="295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101142</xdr:rowOff>
    </xdr:from>
    <xdr:ext cx="762000" cy="259045"/>
    <xdr:sp macro="" textlink="">
      <xdr:nvSpPr>
        <xdr:cNvPr id="76" name="テキスト ボックス 75"/>
        <xdr:cNvSpPr txBox="1"/>
      </xdr:nvSpPr>
      <xdr:spPr>
        <a:xfrm>
          <a:off x="3924300" y="272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169088</xdr:rowOff>
    </xdr:from>
    <xdr:to>
      <xdr:col>19</xdr:col>
      <xdr:colOff>38100</xdr:colOff>
      <xdr:row>17</xdr:row>
      <xdr:rowOff>99238</xdr:rowOff>
    </xdr:to>
    <xdr:sp macro="" textlink="">
      <xdr:nvSpPr>
        <xdr:cNvPr id="77" name="楕円 76"/>
        <xdr:cNvSpPr/>
      </xdr:nvSpPr>
      <xdr:spPr bwMode="auto">
        <a:xfrm>
          <a:off x="3556000" y="2959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109415</xdr:rowOff>
    </xdr:from>
    <xdr:ext cx="762000" cy="259045"/>
    <xdr:sp macro="" textlink="">
      <xdr:nvSpPr>
        <xdr:cNvPr id="78" name="テキスト ボックス 77"/>
        <xdr:cNvSpPr txBox="1"/>
      </xdr:nvSpPr>
      <xdr:spPr>
        <a:xfrm>
          <a:off x="3225800" y="27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32886</xdr:rowOff>
    </xdr:from>
    <xdr:to>
      <xdr:col>15</xdr:col>
      <xdr:colOff>101600</xdr:colOff>
      <xdr:row>17</xdr:row>
      <xdr:rowOff>134486</xdr:rowOff>
    </xdr:to>
    <xdr:sp macro="" textlink="">
      <xdr:nvSpPr>
        <xdr:cNvPr id="79" name="楕円 78"/>
        <xdr:cNvSpPr/>
      </xdr:nvSpPr>
      <xdr:spPr bwMode="auto">
        <a:xfrm>
          <a:off x="2857500" y="2995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144663</xdr:rowOff>
    </xdr:from>
    <xdr:ext cx="762000" cy="259045"/>
    <xdr:sp macro="" textlink="">
      <xdr:nvSpPr>
        <xdr:cNvPr id="80" name="テキスト ボックス 79"/>
        <xdr:cNvSpPr txBox="1"/>
      </xdr:nvSpPr>
      <xdr:spPr>
        <a:xfrm>
          <a:off x="2527300" y="276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307175</xdr:rowOff>
    </xdr:from>
    <xdr:to>
      <xdr:col>29</xdr:col>
      <xdr:colOff>127000</xdr:colOff>
      <xdr:row>37</xdr:row>
      <xdr:rowOff>307629</xdr:rowOff>
    </xdr:to>
    <xdr:cxnSp macro="">
      <xdr:nvCxnSpPr>
        <xdr:cNvPr id="114" name="直線コネクタ 113"/>
        <xdr:cNvCxnSpPr/>
      </xdr:nvCxnSpPr>
      <xdr:spPr bwMode="auto">
        <a:xfrm>
          <a:off x="5003800" y="7431875"/>
          <a:ext cx="647700" cy="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292405</xdr:rowOff>
    </xdr:from>
    <xdr:ext cx="762000" cy="259045"/>
    <xdr:sp macro="" textlink="">
      <xdr:nvSpPr>
        <xdr:cNvPr id="115" name="人口1人当たり決算額の推移平均値テキスト445"/>
        <xdr:cNvSpPr txBox="1"/>
      </xdr:nvSpPr>
      <xdr:spPr>
        <a:xfrm>
          <a:off x="5740400" y="74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307175</xdr:rowOff>
    </xdr:from>
    <xdr:to>
      <xdr:col>26</xdr:col>
      <xdr:colOff>50800</xdr:colOff>
      <xdr:row>37</xdr:row>
      <xdr:rowOff>311659</xdr:rowOff>
    </xdr:to>
    <xdr:cxnSp macro="">
      <xdr:nvCxnSpPr>
        <xdr:cNvPr id="117" name="直線コネクタ 116"/>
        <xdr:cNvCxnSpPr/>
      </xdr:nvCxnSpPr>
      <xdr:spPr bwMode="auto">
        <a:xfrm flipV="1">
          <a:off x="4305300" y="7431875"/>
          <a:ext cx="698500" cy="4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311659</xdr:rowOff>
    </xdr:from>
    <xdr:to>
      <xdr:col>22</xdr:col>
      <xdr:colOff>114300</xdr:colOff>
      <xdr:row>37</xdr:row>
      <xdr:rowOff>317607</xdr:rowOff>
    </xdr:to>
    <xdr:cxnSp macro="">
      <xdr:nvCxnSpPr>
        <xdr:cNvPr id="120" name="直線コネクタ 119"/>
        <xdr:cNvCxnSpPr/>
      </xdr:nvCxnSpPr>
      <xdr:spPr bwMode="auto">
        <a:xfrm flipV="1">
          <a:off x="3606800" y="7436359"/>
          <a:ext cx="698500" cy="5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316281</xdr:rowOff>
    </xdr:from>
    <xdr:to>
      <xdr:col>18</xdr:col>
      <xdr:colOff>177800</xdr:colOff>
      <xdr:row>37</xdr:row>
      <xdr:rowOff>317607</xdr:rowOff>
    </xdr:to>
    <xdr:cxnSp macro="">
      <xdr:nvCxnSpPr>
        <xdr:cNvPr id="123" name="直線コネクタ 122"/>
        <xdr:cNvCxnSpPr/>
      </xdr:nvCxnSpPr>
      <xdr:spPr bwMode="auto">
        <a:xfrm>
          <a:off x="2908300" y="7440981"/>
          <a:ext cx="698500" cy="1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256829</xdr:rowOff>
    </xdr:from>
    <xdr:to>
      <xdr:col>29</xdr:col>
      <xdr:colOff>177800</xdr:colOff>
      <xdr:row>38</xdr:row>
      <xdr:rowOff>15529</xdr:rowOff>
    </xdr:to>
    <xdr:sp macro="" textlink="">
      <xdr:nvSpPr>
        <xdr:cNvPr id="133" name="楕円 132"/>
        <xdr:cNvSpPr/>
      </xdr:nvSpPr>
      <xdr:spPr bwMode="auto">
        <a:xfrm>
          <a:off x="5600700" y="7381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101906</xdr:rowOff>
    </xdr:from>
    <xdr:ext cx="762000" cy="259045"/>
    <xdr:sp macro="" textlink="">
      <xdr:nvSpPr>
        <xdr:cNvPr id="134" name="人口1人当たり決算額の推移該当値テキスト445"/>
        <xdr:cNvSpPr txBox="1"/>
      </xdr:nvSpPr>
      <xdr:spPr>
        <a:xfrm>
          <a:off x="5740400" y="722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256375</xdr:rowOff>
    </xdr:from>
    <xdr:to>
      <xdr:col>26</xdr:col>
      <xdr:colOff>101600</xdr:colOff>
      <xdr:row>38</xdr:row>
      <xdr:rowOff>15075</xdr:rowOff>
    </xdr:to>
    <xdr:sp macro="" textlink="">
      <xdr:nvSpPr>
        <xdr:cNvPr id="135" name="楕円 134"/>
        <xdr:cNvSpPr/>
      </xdr:nvSpPr>
      <xdr:spPr bwMode="auto">
        <a:xfrm>
          <a:off x="4953000" y="7381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25252</xdr:rowOff>
    </xdr:from>
    <xdr:ext cx="736600" cy="259045"/>
    <xdr:sp macro="" textlink="">
      <xdr:nvSpPr>
        <xdr:cNvPr id="136" name="テキスト ボックス 135"/>
        <xdr:cNvSpPr txBox="1"/>
      </xdr:nvSpPr>
      <xdr:spPr>
        <a:xfrm>
          <a:off x="4622800" y="714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260859</xdr:rowOff>
    </xdr:from>
    <xdr:to>
      <xdr:col>22</xdr:col>
      <xdr:colOff>165100</xdr:colOff>
      <xdr:row>38</xdr:row>
      <xdr:rowOff>19559</xdr:rowOff>
    </xdr:to>
    <xdr:sp macro="" textlink="">
      <xdr:nvSpPr>
        <xdr:cNvPr id="137" name="楕円 136"/>
        <xdr:cNvSpPr/>
      </xdr:nvSpPr>
      <xdr:spPr bwMode="auto">
        <a:xfrm>
          <a:off x="4254500" y="7385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29736</xdr:rowOff>
    </xdr:from>
    <xdr:ext cx="762000" cy="259045"/>
    <xdr:sp macro="" textlink="">
      <xdr:nvSpPr>
        <xdr:cNvPr id="138" name="テキスト ボックス 137"/>
        <xdr:cNvSpPr txBox="1"/>
      </xdr:nvSpPr>
      <xdr:spPr>
        <a:xfrm>
          <a:off x="3924300" y="715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266807</xdr:rowOff>
    </xdr:from>
    <xdr:to>
      <xdr:col>19</xdr:col>
      <xdr:colOff>38100</xdr:colOff>
      <xdr:row>38</xdr:row>
      <xdr:rowOff>25507</xdr:rowOff>
    </xdr:to>
    <xdr:sp macro="" textlink="">
      <xdr:nvSpPr>
        <xdr:cNvPr id="139" name="楕円 138"/>
        <xdr:cNvSpPr/>
      </xdr:nvSpPr>
      <xdr:spPr bwMode="auto">
        <a:xfrm>
          <a:off x="3556000" y="7391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35684</xdr:rowOff>
    </xdr:from>
    <xdr:ext cx="762000" cy="259045"/>
    <xdr:sp macro="" textlink="">
      <xdr:nvSpPr>
        <xdr:cNvPr id="140" name="テキスト ボックス 139"/>
        <xdr:cNvSpPr txBox="1"/>
      </xdr:nvSpPr>
      <xdr:spPr>
        <a:xfrm>
          <a:off x="3225800" y="716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265481</xdr:rowOff>
    </xdr:from>
    <xdr:to>
      <xdr:col>15</xdr:col>
      <xdr:colOff>101600</xdr:colOff>
      <xdr:row>38</xdr:row>
      <xdr:rowOff>24181</xdr:rowOff>
    </xdr:to>
    <xdr:sp macro="" textlink="">
      <xdr:nvSpPr>
        <xdr:cNvPr id="141" name="楕円 140"/>
        <xdr:cNvSpPr/>
      </xdr:nvSpPr>
      <xdr:spPr bwMode="auto">
        <a:xfrm>
          <a:off x="2857500" y="739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34358</xdr:rowOff>
    </xdr:from>
    <xdr:ext cx="762000" cy="259045"/>
    <xdr:sp macro="" textlink="">
      <xdr:nvSpPr>
        <xdr:cNvPr id="142" name="テキスト ボックス 141"/>
        <xdr:cNvSpPr txBox="1"/>
      </xdr:nvSpPr>
      <xdr:spPr>
        <a:xfrm>
          <a:off x="2527300" y="71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24,784
24,713
241.09
18,096,760
17,631,335
454,311
10,343,907
12,904,512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167246</xdr:rowOff>
    </xdr:from>
    <xdr:to>
      <xdr:col>24</xdr:col>
      <xdr:colOff>63500</xdr:colOff>
      <xdr:row>37</xdr:row>
      <xdr:rowOff>5080</xdr:rowOff>
    </xdr:to>
    <xdr:cxnSp macro="">
      <xdr:nvCxnSpPr>
        <xdr:cNvPr id="61" name="直線コネクタ 60"/>
        <xdr:cNvCxnSpPr/>
      </xdr:nvCxnSpPr>
      <xdr:spPr>
        <a:xfrm flipV="1">
          <a:off x="3797300" y="6339446"/>
          <a:ext cx="838200" cy="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5080</xdr:rowOff>
    </xdr:from>
    <xdr:to>
      <xdr:col>19</xdr:col>
      <xdr:colOff>177800</xdr:colOff>
      <xdr:row>37</xdr:row>
      <xdr:rowOff>48641</xdr:rowOff>
    </xdr:to>
    <xdr:cxnSp macro="">
      <xdr:nvCxnSpPr>
        <xdr:cNvPr id="64" name="直線コネクタ 63"/>
        <xdr:cNvCxnSpPr/>
      </xdr:nvCxnSpPr>
      <xdr:spPr>
        <a:xfrm flipV="1">
          <a:off x="2908300" y="6348730"/>
          <a:ext cx="8890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12662</xdr:rowOff>
    </xdr:from>
    <xdr:to>
      <xdr:col>15</xdr:col>
      <xdr:colOff>50800</xdr:colOff>
      <xdr:row>37</xdr:row>
      <xdr:rowOff>48641</xdr:rowOff>
    </xdr:to>
    <xdr:cxnSp macro="">
      <xdr:nvCxnSpPr>
        <xdr:cNvPr id="67" name="直線コネクタ 66"/>
        <xdr:cNvCxnSpPr/>
      </xdr:nvCxnSpPr>
      <xdr:spPr>
        <a:xfrm>
          <a:off x="2019300" y="6356312"/>
          <a:ext cx="889000" cy="3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121133</xdr:rowOff>
    </xdr:from>
    <xdr:to>
      <xdr:col>10</xdr:col>
      <xdr:colOff>114300</xdr:colOff>
      <xdr:row>37</xdr:row>
      <xdr:rowOff>12662</xdr:rowOff>
    </xdr:to>
    <xdr:cxnSp macro="">
      <xdr:nvCxnSpPr>
        <xdr:cNvPr id="70" name="直線コネクタ 69"/>
        <xdr:cNvCxnSpPr/>
      </xdr:nvCxnSpPr>
      <xdr:spPr>
        <a:xfrm>
          <a:off x="1130300" y="6293333"/>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116446</xdr:rowOff>
    </xdr:from>
    <xdr:to>
      <xdr:col>24</xdr:col>
      <xdr:colOff>114300</xdr:colOff>
      <xdr:row>37</xdr:row>
      <xdr:rowOff>46596</xdr:rowOff>
    </xdr:to>
    <xdr:sp macro="" textlink="">
      <xdr:nvSpPr>
        <xdr:cNvPr id="80" name="楕円 79"/>
        <xdr:cNvSpPr/>
      </xdr:nvSpPr>
      <xdr:spPr>
        <a:xfrm>
          <a:off x="4584700" y="62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94873</xdr:rowOff>
    </xdr:from>
    <xdr:ext cx="534377" cy="259045"/>
    <xdr:sp macro="" textlink="">
      <xdr:nvSpPr>
        <xdr:cNvPr id="81" name="人件費該当値テキスト"/>
        <xdr:cNvSpPr txBox="1"/>
      </xdr:nvSpPr>
      <xdr:spPr>
        <a:xfrm>
          <a:off x="4686300" y="62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125730</xdr:rowOff>
    </xdr:from>
    <xdr:to>
      <xdr:col>20</xdr:col>
      <xdr:colOff>38100</xdr:colOff>
      <xdr:row>37</xdr:row>
      <xdr:rowOff>55880</xdr:rowOff>
    </xdr:to>
    <xdr:sp macro="" textlink="">
      <xdr:nvSpPr>
        <xdr:cNvPr id="82" name="楕円 81"/>
        <xdr:cNvSpPr/>
      </xdr:nvSpPr>
      <xdr:spPr>
        <a:xfrm>
          <a:off x="37465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47007</xdr:rowOff>
    </xdr:from>
    <xdr:ext cx="534377" cy="259045"/>
    <xdr:sp macro="" textlink="">
      <xdr:nvSpPr>
        <xdr:cNvPr id="83" name="テキスト ボックス 82"/>
        <xdr:cNvSpPr txBox="1"/>
      </xdr:nvSpPr>
      <xdr:spPr>
        <a:xfrm>
          <a:off x="3530111" y="63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169291</xdr:rowOff>
    </xdr:from>
    <xdr:to>
      <xdr:col>15</xdr:col>
      <xdr:colOff>101600</xdr:colOff>
      <xdr:row>37</xdr:row>
      <xdr:rowOff>99441</xdr:rowOff>
    </xdr:to>
    <xdr:sp macro="" textlink="">
      <xdr:nvSpPr>
        <xdr:cNvPr id="84" name="楕円 83"/>
        <xdr:cNvSpPr/>
      </xdr:nvSpPr>
      <xdr:spPr>
        <a:xfrm>
          <a:off x="2857500" y="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90568</xdr:rowOff>
    </xdr:from>
    <xdr:ext cx="534377" cy="259045"/>
    <xdr:sp macro="" textlink="">
      <xdr:nvSpPr>
        <xdr:cNvPr id="85" name="テキスト ボックス 84"/>
        <xdr:cNvSpPr txBox="1"/>
      </xdr:nvSpPr>
      <xdr:spPr>
        <a:xfrm>
          <a:off x="2641111" y="64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133312</xdr:rowOff>
    </xdr:from>
    <xdr:to>
      <xdr:col>10</xdr:col>
      <xdr:colOff>165100</xdr:colOff>
      <xdr:row>37</xdr:row>
      <xdr:rowOff>63462</xdr:rowOff>
    </xdr:to>
    <xdr:sp macro="" textlink="">
      <xdr:nvSpPr>
        <xdr:cNvPr id="86" name="楕円 85"/>
        <xdr:cNvSpPr/>
      </xdr:nvSpPr>
      <xdr:spPr>
        <a:xfrm>
          <a:off x="1968500" y="630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54589</xdr:rowOff>
    </xdr:from>
    <xdr:ext cx="534377" cy="259045"/>
    <xdr:sp macro="" textlink="">
      <xdr:nvSpPr>
        <xdr:cNvPr id="87" name="テキスト ボックス 86"/>
        <xdr:cNvSpPr txBox="1"/>
      </xdr:nvSpPr>
      <xdr:spPr>
        <a:xfrm>
          <a:off x="1752111" y="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70333</xdr:rowOff>
    </xdr:from>
    <xdr:to>
      <xdr:col>6</xdr:col>
      <xdr:colOff>38100</xdr:colOff>
      <xdr:row>37</xdr:row>
      <xdr:rowOff>483</xdr:rowOff>
    </xdr:to>
    <xdr:sp macro="" textlink="">
      <xdr:nvSpPr>
        <xdr:cNvPr id="88" name="楕円 87"/>
        <xdr:cNvSpPr/>
      </xdr:nvSpPr>
      <xdr:spPr>
        <a:xfrm>
          <a:off x="1079500" y="62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17010</xdr:rowOff>
    </xdr:from>
    <xdr:ext cx="534377" cy="259045"/>
    <xdr:sp macro="" textlink="">
      <xdr:nvSpPr>
        <xdr:cNvPr id="89" name="テキスト ボックス 88"/>
        <xdr:cNvSpPr txBox="1"/>
      </xdr:nvSpPr>
      <xdr:spPr>
        <a:xfrm>
          <a:off x="863111" y="60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32599</xdr:rowOff>
    </xdr:from>
    <xdr:to>
      <xdr:col>24</xdr:col>
      <xdr:colOff>63500</xdr:colOff>
      <xdr:row>58</xdr:row>
      <xdr:rowOff>51868</xdr:rowOff>
    </xdr:to>
    <xdr:cxnSp macro="">
      <xdr:nvCxnSpPr>
        <xdr:cNvPr id="118" name="直線コネクタ 117"/>
        <xdr:cNvCxnSpPr/>
      </xdr:nvCxnSpPr>
      <xdr:spPr>
        <a:xfrm flipV="1">
          <a:off x="3797300" y="9976699"/>
          <a:ext cx="838200" cy="1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51868</xdr:rowOff>
    </xdr:from>
    <xdr:to>
      <xdr:col>19</xdr:col>
      <xdr:colOff>177800</xdr:colOff>
      <xdr:row>58</xdr:row>
      <xdr:rowOff>53632</xdr:rowOff>
    </xdr:to>
    <xdr:cxnSp macro="">
      <xdr:nvCxnSpPr>
        <xdr:cNvPr id="121" name="直線コネクタ 120"/>
        <xdr:cNvCxnSpPr/>
      </xdr:nvCxnSpPr>
      <xdr:spPr>
        <a:xfrm flipV="1">
          <a:off x="2908300" y="9995968"/>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53632</xdr:rowOff>
    </xdr:from>
    <xdr:to>
      <xdr:col>15</xdr:col>
      <xdr:colOff>50800</xdr:colOff>
      <xdr:row>58</xdr:row>
      <xdr:rowOff>81018</xdr:rowOff>
    </xdr:to>
    <xdr:cxnSp macro="">
      <xdr:nvCxnSpPr>
        <xdr:cNvPr id="124" name="直線コネクタ 123"/>
        <xdr:cNvCxnSpPr/>
      </xdr:nvCxnSpPr>
      <xdr:spPr>
        <a:xfrm flipV="1">
          <a:off x="2019300" y="9997732"/>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81018</xdr:rowOff>
    </xdr:from>
    <xdr:to>
      <xdr:col>10</xdr:col>
      <xdr:colOff>114300</xdr:colOff>
      <xdr:row>58</xdr:row>
      <xdr:rowOff>103356</xdr:rowOff>
    </xdr:to>
    <xdr:cxnSp macro="">
      <xdr:nvCxnSpPr>
        <xdr:cNvPr id="127" name="直線コネクタ 126"/>
        <xdr:cNvCxnSpPr/>
      </xdr:nvCxnSpPr>
      <xdr:spPr>
        <a:xfrm flipV="1">
          <a:off x="1130300" y="10025118"/>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153249</xdr:rowOff>
    </xdr:from>
    <xdr:to>
      <xdr:col>24</xdr:col>
      <xdr:colOff>114300</xdr:colOff>
      <xdr:row>58</xdr:row>
      <xdr:rowOff>83399</xdr:rowOff>
    </xdr:to>
    <xdr:sp macro="" textlink="">
      <xdr:nvSpPr>
        <xdr:cNvPr id="137" name="楕円 136"/>
        <xdr:cNvSpPr/>
      </xdr:nvSpPr>
      <xdr:spPr>
        <a:xfrm>
          <a:off x="4584700" y="992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1068</xdr:rowOff>
    </xdr:from>
    <xdr:to>
      <xdr:col>20</xdr:col>
      <xdr:colOff>38100</xdr:colOff>
      <xdr:row>58</xdr:row>
      <xdr:rowOff>102668</xdr:rowOff>
    </xdr:to>
    <xdr:sp macro="" textlink="">
      <xdr:nvSpPr>
        <xdr:cNvPr id="139" name="楕円 138"/>
        <xdr:cNvSpPr/>
      </xdr:nvSpPr>
      <xdr:spPr>
        <a:xfrm>
          <a:off x="3746500" y="99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93795</xdr:rowOff>
    </xdr:from>
    <xdr:ext cx="534377" cy="259045"/>
    <xdr:sp macro="" textlink="">
      <xdr:nvSpPr>
        <xdr:cNvPr id="140" name="テキスト ボックス 139"/>
        <xdr:cNvSpPr txBox="1"/>
      </xdr:nvSpPr>
      <xdr:spPr>
        <a:xfrm>
          <a:off x="3530111" y="10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2832</xdr:rowOff>
    </xdr:from>
    <xdr:to>
      <xdr:col>15</xdr:col>
      <xdr:colOff>101600</xdr:colOff>
      <xdr:row>58</xdr:row>
      <xdr:rowOff>104432</xdr:rowOff>
    </xdr:to>
    <xdr:sp macro="" textlink="">
      <xdr:nvSpPr>
        <xdr:cNvPr id="141" name="楕円 140"/>
        <xdr:cNvSpPr/>
      </xdr:nvSpPr>
      <xdr:spPr>
        <a:xfrm>
          <a:off x="2857500" y="99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95559</xdr:rowOff>
    </xdr:from>
    <xdr:ext cx="534377" cy="259045"/>
    <xdr:sp macro="" textlink="">
      <xdr:nvSpPr>
        <xdr:cNvPr id="142" name="テキスト ボックス 141"/>
        <xdr:cNvSpPr txBox="1"/>
      </xdr:nvSpPr>
      <xdr:spPr>
        <a:xfrm>
          <a:off x="2641111" y="100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30218</xdr:rowOff>
    </xdr:from>
    <xdr:to>
      <xdr:col>10</xdr:col>
      <xdr:colOff>165100</xdr:colOff>
      <xdr:row>58</xdr:row>
      <xdr:rowOff>131818</xdr:rowOff>
    </xdr:to>
    <xdr:sp macro="" textlink="">
      <xdr:nvSpPr>
        <xdr:cNvPr id="143" name="楕円 142"/>
        <xdr:cNvSpPr/>
      </xdr:nvSpPr>
      <xdr:spPr>
        <a:xfrm>
          <a:off x="1968500" y="997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122945</xdr:rowOff>
    </xdr:from>
    <xdr:ext cx="534377" cy="259045"/>
    <xdr:sp macro="" textlink="">
      <xdr:nvSpPr>
        <xdr:cNvPr id="144" name="テキスト ボックス 143"/>
        <xdr:cNvSpPr txBox="1"/>
      </xdr:nvSpPr>
      <xdr:spPr>
        <a:xfrm>
          <a:off x="1752111" y="1006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52556</xdr:rowOff>
    </xdr:from>
    <xdr:to>
      <xdr:col>6</xdr:col>
      <xdr:colOff>38100</xdr:colOff>
      <xdr:row>58</xdr:row>
      <xdr:rowOff>154156</xdr:rowOff>
    </xdr:to>
    <xdr:sp macro="" textlink="">
      <xdr:nvSpPr>
        <xdr:cNvPr id="145" name="楕円 144"/>
        <xdr:cNvSpPr/>
      </xdr:nvSpPr>
      <xdr:spPr>
        <a:xfrm>
          <a:off x="1079500" y="99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145283</xdr:rowOff>
    </xdr:from>
    <xdr:ext cx="534377" cy="259045"/>
    <xdr:sp macro="" textlink="">
      <xdr:nvSpPr>
        <xdr:cNvPr id="146" name="テキスト ボックス 145"/>
        <xdr:cNvSpPr txBox="1"/>
      </xdr:nvSpPr>
      <xdr:spPr>
        <a:xfrm>
          <a:off x="863111"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35654</xdr:rowOff>
    </xdr:from>
    <xdr:to>
      <xdr:col>24</xdr:col>
      <xdr:colOff>63500</xdr:colOff>
      <xdr:row>78</xdr:row>
      <xdr:rowOff>97637</xdr:rowOff>
    </xdr:to>
    <xdr:cxnSp macro="">
      <xdr:nvCxnSpPr>
        <xdr:cNvPr id="177" name="直線コネクタ 176"/>
        <xdr:cNvCxnSpPr/>
      </xdr:nvCxnSpPr>
      <xdr:spPr>
        <a:xfrm>
          <a:off x="3797300" y="13408754"/>
          <a:ext cx="838200" cy="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35654</xdr:rowOff>
    </xdr:from>
    <xdr:to>
      <xdr:col>19</xdr:col>
      <xdr:colOff>177800</xdr:colOff>
      <xdr:row>78</xdr:row>
      <xdr:rowOff>94421</xdr:rowOff>
    </xdr:to>
    <xdr:cxnSp macro="">
      <xdr:nvCxnSpPr>
        <xdr:cNvPr id="180" name="直線コネクタ 179"/>
        <xdr:cNvCxnSpPr/>
      </xdr:nvCxnSpPr>
      <xdr:spPr>
        <a:xfrm flipV="1">
          <a:off x="2908300" y="13408754"/>
          <a:ext cx="889000" cy="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94421</xdr:rowOff>
    </xdr:from>
    <xdr:to>
      <xdr:col>15</xdr:col>
      <xdr:colOff>50800</xdr:colOff>
      <xdr:row>78</xdr:row>
      <xdr:rowOff>157987</xdr:rowOff>
    </xdr:to>
    <xdr:cxnSp macro="">
      <xdr:nvCxnSpPr>
        <xdr:cNvPr id="183" name="直線コネクタ 182"/>
        <xdr:cNvCxnSpPr/>
      </xdr:nvCxnSpPr>
      <xdr:spPr>
        <a:xfrm flipV="1">
          <a:off x="2019300" y="13467521"/>
          <a:ext cx="889000" cy="6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157987</xdr:rowOff>
    </xdr:from>
    <xdr:to>
      <xdr:col>10</xdr:col>
      <xdr:colOff>114300</xdr:colOff>
      <xdr:row>78</xdr:row>
      <xdr:rowOff>162723</xdr:rowOff>
    </xdr:to>
    <xdr:cxnSp macro="">
      <xdr:nvCxnSpPr>
        <xdr:cNvPr id="186" name="直線コネクタ 185"/>
        <xdr:cNvCxnSpPr/>
      </xdr:nvCxnSpPr>
      <xdr:spPr>
        <a:xfrm flipV="1">
          <a:off x="1130300" y="13531087"/>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46837</xdr:rowOff>
    </xdr:from>
    <xdr:to>
      <xdr:col>24</xdr:col>
      <xdr:colOff>114300</xdr:colOff>
      <xdr:row>78</xdr:row>
      <xdr:rowOff>148437</xdr:rowOff>
    </xdr:to>
    <xdr:sp macro="" textlink="">
      <xdr:nvSpPr>
        <xdr:cNvPr id="196" name="楕円 195"/>
        <xdr:cNvSpPr/>
      </xdr:nvSpPr>
      <xdr:spPr>
        <a:xfrm>
          <a:off x="4584700" y="134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25264</xdr:rowOff>
    </xdr:from>
    <xdr:ext cx="534377" cy="259045"/>
    <xdr:sp macro="" textlink="">
      <xdr:nvSpPr>
        <xdr:cNvPr id="197" name="維持補修費該当値テキスト"/>
        <xdr:cNvSpPr txBox="1"/>
      </xdr:nvSpPr>
      <xdr:spPr>
        <a:xfrm>
          <a:off x="4686300" y="133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156304</xdr:rowOff>
    </xdr:from>
    <xdr:to>
      <xdr:col>20</xdr:col>
      <xdr:colOff>38100</xdr:colOff>
      <xdr:row>78</xdr:row>
      <xdr:rowOff>86454</xdr:rowOff>
    </xdr:to>
    <xdr:sp macro="" textlink="">
      <xdr:nvSpPr>
        <xdr:cNvPr id="198" name="楕円 197"/>
        <xdr:cNvSpPr/>
      </xdr:nvSpPr>
      <xdr:spPr>
        <a:xfrm>
          <a:off x="3746500" y="133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102981</xdr:rowOff>
    </xdr:from>
    <xdr:ext cx="534377" cy="259045"/>
    <xdr:sp macro="" textlink="">
      <xdr:nvSpPr>
        <xdr:cNvPr id="199" name="テキスト ボックス 198"/>
        <xdr:cNvSpPr txBox="1"/>
      </xdr:nvSpPr>
      <xdr:spPr>
        <a:xfrm>
          <a:off x="3530111" y="1313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43621</xdr:rowOff>
    </xdr:from>
    <xdr:to>
      <xdr:col>15</xdr:col>
      <xdr:colOff>101600</xdr:colOff>
      <xdr:row>78</xdr:row>
      <xdr:rowOff>145221</xdr:rowOff>
    </xdr:to>
    <xdr:sp macro="" textlink="">
      <xdr:nvSpPr>
        <xdr:cNvPr id="200" name="楕円 199"/>
        <xdr:cNvSpPr/>
      </xdr:nvSpPr>
      <xdr:spPr>
        <a:xfrm>
          <a:off x="2857500" y="1341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161748</xdr:rowOff>
    </xdr:from>
    <xdr:ext cx="534377" cy="259045"/>
    <xdr:sp macro="" textlink="">
      <xdr:nvSpPr>
        <xdr:cNvPr id="201" name="テキスト ボックス 200"/>
        <xdr:cNvSpPr txBox="1"/>
      </xdr:nvSpPr>
      <xdr:spPr>
        <a:xfrm>
          <a:off x="2641111" y="1319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107187</xdr:rowOff>
    </xdr:from>
    <xdr:to>
      <xdr:col>10</xdr:col>
      <xdr:colOff>165100</xdr:colOff>
      <xdr:row>79</xdr:row>
      <xdr:rowOff>37337</xdr:rowOff>
    </xdr:to>
    <xdr:sp macro="" textlink="">
      <xdr:nvSpPr>
        <xdr:cNvPr id="202" name="楕円 201"/>
        <xdr:cNvSpPr/>
      </xdr:nvSpPr>
      <xdr:spPr>
        <a:xfrm>
          <a:off x="19685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53864</xdr:rowOff>
    </xdr:from>
    <xdr:ext cx="469744" cy="259045"/>
    <xdr:sp macro="" textlink="">
      <xdr:nvSpPr>
        <xdr:cNvPr id="203" name="テキスト ボックス 202"/>
        <xdr:cNvSpPr txBox="1"/>
      </xdr:nvSpPr>
      <xdr:spPr>
        <a:xfrm>
          <a:off x="1784428" y="132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111923</xdr:rowOff>
    </xdr:from>
    <xdr:to>
      <xdr:col>6</xdr:col>
      <xdr:colOff>38100</xdr:colOff>
      <xdr:row>79</xdr:row>
      <xdr:rowOff>42073</xdr:rowOff>
    </xdr:to>
    <xdr:sp macro="" textlink="">
      <xdr:nvSpPr>
        <xdr:cNvPr id="204" name="楕円 203"/>
        <xdr:cNvSpPr/>
      </xdr:nvSpPr>
      <xdr:spPr>
        <a:xfrm>
          <a:off x="1079500" y="1348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33200</xdr:rowOff>
    </xdr:from>
    <xdr:ext cx="469744" cy="259045"/>
    <xdr:sp macro="" textlink="">
      <xdr:nvSpPr>
        <xdr:cNvPr id="205" name="テキスト ボックス 204"/>
        <xdr:cNvSpPr txBox="1"/>
      </xdr:nvSpPr>
      <xdr:spPr>
        <a:xfrm>
          <a:off x="895428" y="1357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79676</xdr:rowOff>
    </xdr:from>
    <xdr:to>
      <xdr:col>24</xdr:col>
      <xdr:colOff>63500</xdr:colOff>
      <xdr:row>94</xdr:row>
      <xdr:rowOff>153307</xdr:rowOff>
    </xdr:to>
    <xdr:cxnSp macro="">
      <xdr:nvCxnSpPr>
        <xdr:cNvPr id="237" name="直線コネクタ 236"/>
        <xdr:cNvCxnSpPr/>
      </xdr:nvCxnSpPr>
      <xdr:spPr>
        <a:xfrm>
          <a:off x="3797300" y="16195976"/>
          <a:ext cx="838200" cy="7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79676</xdr:rowOff>
    </xdr:from>
    <xdr:to>
      <xdr:col>19</xdr:col>
      <xdr:colOff>177800</xdr:colOff>
      <xdr:row>96</xdr:row>
      <xdr:rowOff>53355</xdr:rowOff>
    </xdr:to>
    <xdr:cxnSp macro="">
      <xdr:nvCxnSpPr>
        <xdr:cNvPr id="240" name="直線コネクタ 239"/>
        <xdr:cNvCxnSpPr/>
      </xdr:nvCxnSpPr>
      <xdr:spPr>
        <a:xfrm flipV="1">
          <a:off x="2908300" y="16195976"/>
          <a:ext cx="889000" cy="31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53355</xdr:rowOff>
    </xdr:from>
    <xdr:to>
      <xdr:col>15</xdr:col>
      <xdr:colOff>50800</xdr:colOff>
      <xdr:row>96</xdr:row>
      <xdr:rowOff>81059</xdr:rowOff>
    </xdr:to>
    <xdr:cxnSp macro="">
      <xdr:nvCxnSpPr>
        <xdr:cNvPr id="243" name="直線コネクタ 242"/>
        <xdr:cNvCxnSpPr/>
      </xdr:nvCxnSpPr>
      <xdr:spPr>
        <a:xfrm flipV="1">
          <a:off x="2019300" y="16512555"/>
          <a:ext cx="889000" cy="2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81059</xdr:rowOff>
    </xdr:from>
    <xdr:to>
      <xdr:col>10</xdr:col>
      <xdr:colOff>114300</xdr:colOff>
      <xdr:row>96</xdr:row>
      <xdr:rowOff>126681</xdr:rowOff>
    </xdr:to>
    <xdr:cxnSp macro="">
      <xdr:nvCxnSpPr>
        <xdr:cNvPr id="246" name="直線コネクタ 245"/>
        <xdr:cNvCxnSpPr/>
      </xdr:nvCxnSpPr>
      <xdr:spPr>
        <a:xfrm flipV="1">
          <a:off x="1130300" y="16540259"/>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102507</xdr:rowOff>
    </xdr:from>
    <xdr:to>
      <xdr:col>24</xdr:col>
      <xdr:colOff>114300</xdr:colOff>
      <xdr:row>95</xdr:row>
      <xdr:rowOff>32657</xdr:rowOff>
    </xdr:to>
    <xdr:sp macro="" textlink="">
      <xdr:nvSpPr>
        <xdr:cNvPr id="256" name="楕円 255"/>
        <xdr:cNvSpPr/>
      </xdr:nvSpPr>
      <xdr:spPr>
        <a:xfrm>
          <a:off x="4584700" y="162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125384</xdr:rowOff>
    </xdr:from>
    <xdr:ext cx="599010" cy="259045"/>
    <xdr:sp macro="" textlink="">
      <xdr:nvSpPr>
        <xdr:cNvPr id="257" name="扶助費該当値テキスト"/>
        <xdr:cNvSpPr txBox="1"/>
      </xdr:nvSpPr>
      <xdr:spPr>
        <a:xfrm>
          <a:off x="4686300" y="1607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28876</xdr:rowOff>
    </xdr:from>
    <xdr:to>
      <xdr:col>20</xdr:col>
      <xdr:colOff>38100</xdr:colOff>
      <xdr:row>94</xdr:row>
      <xdr:rowOff>130476</xdr:rowOff>
    </xdr:to>
    <xdr:sp macro="" textlink="">
      <xdr:nvSpPr>
        <xdr:cNvPr id="258" name="楕円 257"/>
        <xdr:cNvSpPr/>
      </xdr:nvSpPr>
      <xdr:spPr>
        <a:xfrm>
          <a:off x="3746500" y="161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147003</xdr:rowOff>
    </xdr:from>
    <xdr:ext cx="599010" cy="259045"/>
    <xdr:sp macro="" textlink="">
      <xdr:nvSpPr>
        <xdr:cNvPr id="259" name="テキスト ボックス 258"/>
        <xdr:cNvSpPr txBox="1"/>
      </xdr:nvSpPr>
      <xdr:spPr>
        <a:xfrm>
          <a:off x="3497795" y="1592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2555</xdr:rowOff>
    </xdr:from>
    <xdr:to>
      <xdr:col>15</xdr:col>
      <xdr:colOff>101600</xdr:colOff>
      <xdr:row>96</xdr:row>
      <xdr:rowOff>104155</xdr:rowOff>
    </xdr:to>
    <xdr:sp macro="" textlink="">
      <xdr:nvSpPr>
        <xdr:cNvPr id="260" name="楕円 259"/>
        <xdr:cNvSpPr/>
      </xdr:nvSpPr>
      <xdr:spPr>
        <a:xfrm>
          <a:off x="2857500" y="164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120682</xdr:rowOff>
    </xdr:from>
    <xdr:ext cx="599010" cy="259045"/>
    <xdr:sp macro="" textlink="">
      <xdr:nvSpPr>
        <xdr:cNvPr id="261" name="テキスト ボックス 260"/>
        <xdr:cNvSpPr txBox="1"/>
      </xdr:nvSpPr>
      <xdr:spPr>
        <a:xfrm>
          <a:off x="2608795" y="1623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30259</xdr:rowOff>
    </xdr:from>
    <xdr:to>
      <xdr:col>10</xdr:col>
      <xdr:colOff>165100</xdr:colOff>
      <xdr:row>96</xdr:row>
      <xdr:rowOff>131859</xdr:rowOff>
    </xdr:to>
    <xdr:sp macro="" textlink="">
      <xdr:nvSpPr>
        <xdr:cNvPr id="262" name="楕円 261"/>
        <xdr:cNvSpPr/>
      </xdr:nvSpPr>
      <xdr:spPr>
        <a:xfrm>
          <a:off x="1968500" y="164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148386</xdr:rowOff>
    </xdr:from>
    <xdr:ext cx="599010" cy="259045"/>
    <xdr:sp macro="" textlink="">
      <xdr:nvSpPr>
        <xdr:cNvPr id="263" name="テキスト ボックス 262"/>
        <xdr:cNvSpPr txBox="1"/>
      </xdr:nvSpPr>
      <xdr:spPr>
        <a:xfrm>
          <a:off x="1719795" y="16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75881</xdr:rowOff>
    </xdr:from>
    <xdr:to>
      <xdr:col>6</xdr:col>
      <xdr:colOff>38100</xdr:colOff>
      <xdr:row>97</xdr:row>
      <xdr:rowOff>6031</xdr:rowOff>
    </xdr:to>
    <xdr:sp macro="" textlink="">
      <xdr:nvSpPr>
        <xdr:cNvPr id="264" name="楕円 263"/>
        <xdr:cNvSpPr/>
      </xdr:nvSpPr>
      <xdr:spPr>
        <a:xfrm>
          <a:off x="1079500" y="165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22558</xdr:rowOff>
    </xdr:from>
    <xdr:ext cx="599010" cy="259045"/>
    <xdr:sp macro="" textlink="">
      <xdr:nvSpPr>
        <xdr:cNvPr id="265" name="テキスト ボックス 264"/>
        <xdr:cNvSpPr txBox="1"/>
      </xdr:nvSpPr>
      <xdr:spPr>
        <a:xfrm>
          <a:off x="830795" y="1631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6619</xdr:rowOff>
    </xdr:from>
    <xdr:to>
      <xdr:col>55</xdr:col>
      <xdr:colOff>0</xdr:colOff>
      <xdr:row>37</xdr:row>
      <xdr:rowOff>26785</xdr:rowOff>
    </xdr:to>
    <xdr:cxnSp macro="">
      <xdr:nvCxnSpPr>
        <xdr:cNvPr id="296" name="直線コネクタ 295"/>
        <xdr:cNvCxnSpPr/>
      </xdr:nvCxnSpPr>
      <xdr:spPr>
        <a:xfrm flipV="1">
          <a:off x="9639300" y="6350269"/>
          <a:ext cx="8382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42976</xdr:rowOff>
    </xdr:from>
    <xdr:to>
      <xdr:col>50</xdr:col>
      <xdr:colOff>114300</xdr:colOff>
      <xdr:row>37</xdr:row>
      <xdr:rowOff>26785</xdr:rowOff>
    </xdr:to>
    <xdr:cxnSp macro="">
      <xdr:nvCxnSpPr>
        <xdr:cNvPr id="299" name="直線コネクタ 298"/>
        <xdr:cNvCxnSpPr/>
      </xdr:nvCxnSpPr>
      <xdr:spPr>
        <a:xfrm>
          <a:off x="8750300" y="6043726"/>
          <a:ext cx="889000" cy="3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42976</xdr:rowOff>
    </xdr:from>
    <xdr:to>
      <xdr:col>45</xdr:col>
      <xdr:colOff>177800</xdr:colOff>
      <xdr:row>37</xdr:row>
      <xdr:rowOff>85378</xdr:rowOff>
    </xdr:to>
    <xdr:cxnSp macro="">
      <xdr:nvCxnSpPr>
        <xdr:cNvPr id="302" name="直線コネクタ 301"/>
        <xdr:cNvCxnSpPr/>
      </xdr:nvCxnSpPr>
      <xdr:spPr>
        <a:xfrm flipV="1">
          <a:off x="7861300" y="6043726"/>
          <a:ext cx="889000" cy="38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85378</xdr:rowOff>
    </xdr:from>
    <xdr:to>
      <xdr:col>41</xdr:col>
      <xdr:colOff>50800</xdr:colOff>
      <xdr:row>37</xdr:row>
      <xdr:rowOff>103702</xdr:rowOff>
    </xdr:to>
    <xdr:cxnSp macro="">
      <xdr:nvCxnSpPr>
        <xdr:cNvPr id="305" name="直線コネクタ 304"/>
        <xdr:cNvCxnSpPr/>
      </xdr:nvCxnSpPr>
      <xdr:spPr>
        <a:xfrm flipV="1">
          <a:off x="6972300" y="6429028"/>
          <a:ext cx="889000" cy="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127269</xdr:rowOff>
    </xdr:from>
    <xdr:to>
      <xdr:col>55</xdr:col>
      <xdr:colOff>50800</xdr:colOff>
      <xdr:row>37</xdr:row>
      <xdr:rowOff>57419</xdr:rowOff>
    </xdr:to>
    <xdr:sp macro="" textlink="">
      <xdr:nvSpPr>
        <xdr:cNvPr id="315" name="楕円 314"/>
        <xdr:cNvSpPr/>
      </xdr:nvSpPr>
      <xdr:spPr>
        <a:xfrm>
          <a:off x="10426700" y="62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150146</xdr:rowOff>
    </xdr:from>
    <xdr:ext cx="599010" cy="259045"/>
    <xdr:sp macro="" textlink="">
      <xdr:nvSpPr>
        <xdr:cNvPr id="316" name="補助費等該当値テキスト"/>
        <xdr:cNvSpPr txBox="1"/>
      </xdr:nvSpPr>
      <xdr:spPr>
        <a:xfrm>
          <a:off x="10528300" y="615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147435</xdr:rowOff>
    </xdr:from>
    <xdr:to>
      <xdr:col>50</xdr:col>
      <xdr:colOff>165100</xdr:colOff>
      <xdr:row>37</xdr:row>
      <xdr:rowOff>77585</xdr:rowOff>
    </xdr:to>
    <xdr:sp macro="" textlink="">
      <xdr:nvSpPr>
        <xdr:cNvPr id="317" name="楕円 316"/>
        <xdr:cNvSpPr/>
      </xdr:nvSpPr>
      <xdr:spPr>
        <a:xfrm>
          <a:off x="9588500" y="631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94112</xdr:rowOff>
    </xdr:from>
    <xdr:ext cx="599010" cy="259045"/>
    <xdr:sp macro="" textlink="">
      <xdr:nvSpPr>
        <xdr:cNvPr id="318" name="テキスト ボックス 317"/>
        <xdr:cNvSpPr txBox="1"/>
      </xdr:nvSpPr>
      <xdr:spPr>
        <a:xfrm>
          <a:off x="9339795" y="609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163626</xdr:rowOff>
    </xdr:from>
    <xdr:to>
      <xdr:col>46</xdr:col>
      <xdr:colOff>38100</xdr:colOff>
      <xdr:row>35</xdr:row>
      <xdr:rowOff>93776</xdr:rowOff>
    </xdr:to>
    <xdr:sp macro="" textlink="">
      <xdr:nvSpPr>
        <xdr:cNvPr id="319" name="楕円 318"/>
        <xdr:cNvSpPr/>
      </xdr:nvSpPr>
      <xdr:spPr>
        <a:xfrm>
          <a:off x="8699500" y="59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110303</xdr:rowOff>
    </xdr:from>
    <xdr:ext cx="599010" cy="259045"/>
    <xdr:sp macro="" textlink="">
      <xdr:nvSpPr>
        <xdr:cNvPr id="320" name="テキスト ボックス 319"/>
        <xdr:cNvSpPr txBox="1"/>
      </xdr:nvSpPr>
      <xdr:spPr>
        <a:xfrm>
          <a:off x="8450795" y="576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34578</xdr:rowOff>
    </xdr:from>
    <xdr:to>
      <xdr:col>41</xdr:col>
      <xdr:colOff>101600</xdr:colOff>
      <xdr:row>37</xdr:row>
      <xdr:rowOff>136178</xdr:rowOff>
    </xdr:to>
    <xdr:sp macro="" textlink="">
      <xdr:nvSpPr>
        <xdr:cNvPr id="321" name="楕円 320"/>
        <xdr:cNvSpPr/>
      </xdr:nvSpPr>
      <xdr:spPr>
        <a:xfrm>
          <a:off x="7810500" y="637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152705</xdr:rowOff>
    </xdr:from>
    <xdr:ext cx="599010" cy="259045"/>
    <xdr:sp macro="" textlink="">
      <xdr:nvSpPr>
        <xdr:cNvPr id="322" name="テキスト ボックス 321"/>
        <xdr:cNvSpPr txBox="1"/>
      </xdr:nvSpPr>
      <xdr:spPr>
        <a:xfrm>
          <a:off x="7561795" y="615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52902</xdr:rowOff>
    </xdr:from>
    <xdr:to>
      <xdr:col>36</xdr:col>
      <xdr:colOff>165100</xdr:colOff>
      <xdr:row>37</xdr:row>
      <xdr:rowOff>154502</xdr:rowOff>
    </xdr:to>
    <xdr:sp macro="" textlink="">
      <xdr:nvSpPr>
        <xdr:cNvPr id="323" name="楕円 322"/>
        <xdr:cNvSpPr/>
      </xdr:nvSpPr>
      <xdr:spPr>
        <a:xfrm>
          <a:off x="6921500" y="63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171029</xdr:rowOff>
    </xdr:from>
    <xdr:ext cx="599010" cy="259045"/>
    <xdr:sp macro="" textlink="">
      <xdr:nvSpPr>
        <xdr:cNvPr id="324" name="テキスト ボックス 323"/>
        <xdr:cNvSpPr txBox="1"/>
      </xdr:nvSpPr>
      <xdr:spPr>
        <a:xfrm>
          <a:off x="6672795" y="617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62982</xdr:rowOff>
    </xdr:from>
    <xdr:to>
      <xdr:col>55</xdr:col>
      <xdr:colOff>0</xdr:colOff>
      <xdr:row>58</xdr:row>
      <xdr:rowOff>89891</xdr:rowOff>
    </xdr:to>
    <xdr:cxnSp macro="">
      <xdr:nvCxnSpPr>
        <xdr:cNvPr id="355" name="直線コネクタ 354"/>
        <xdr:cNvCxnSpPr/>
      </xdr:nvCxnSpPr>
      <xdr:spPr>
        <a:xfrm>
          <a:off x="9639300" y="10007082"/>
          <a:ext cx="8382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62982</xdr:rowOff>
    </xdr:from>
    <xdr:to>
      <xdr:col>50</xdr:col>
      <xdr:colOff>114300</xdr:colOff>
      <xdr:row>58</xdr:row>
      <xdr:rowOff>118555</xdr:rowOff>
    </xdr:to>
    <xdr:cxnSp macro="">
      <xdr:nvCxnSpPr>
        <xdr:cNvPr id="358" name="直線コネクタ 357"/>
        <xdr:cNvCxnSpPr/>
      </xdr:nvCxnSpPr>
      <xdr:spPr>
        <a:xfrm flipV="1">
          <a:off x="8750300" y="10007082"/>
          <a:ext cx="889000" cy="5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118555</xdr:rowOff>
    </xdr:from>
    <xdr:to>
      <xdr:col>45</xdr:col>
      <xdr:colOff>177800</xdr:colOff>
      <xdr:row>59</xdr:row>
      <xdr:rowOff>5897</xdr:rowOff>
    </xdr:to>
    <xdr:cxnSp macro="">
      <xdr:nvCxnSpPr>
        <xdr:cNvPr id="361" name="直線コネクタ 360"/>
        <xdr:cNvCxnSpPr/>
      </xdr:nvCxnSpPr>
      <xdr:spPr>
        <a:xfrm flipV="1">
          <a:off x="7861300" y="10062655"/>
          <a:ext cx="889000" cy="5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101406</xdr:rowOff>
    </xdr:from>
    <xdr:to>
      <xdr:col>41</xdr:col>
      <xdr:colOff>50800</xdr:colOff>
      <xdr:row>59</xdr:row>
      <xdr:rowOff>5897</xdr:rowOff>
    </xdr:to>
    <xdr:cxnSp macro="">
      <xdr:nvCxnSpPr>
        <xdr:cNvPr id="364" name="直線コネクタ 363"/>
        <xdr:cNvCxnSpPr/>
      </xdr:nvCxnSpPr>
      <xdr:spPr>
        <a:xfrm>
          <a:off x="6972300" y="10045506"/>
          <a:ext cx="8890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39091</xdr:rowOff>
    </xdr:from>
    <xdr:to>
      <xdr:col>55</xdr:col>
      <xdr:colOff>50800</xdr:colOff>
      <xdr:row>58</xdr:row>
      <xdr:rowOff>140691</xdr:rowOff>
    </xdr:to>
    <xdr:sp macro="" textlink="">
      <xdr:nvSpPr>
        <xdr:cNvPr id="374" name="楕円 373"/>
        <xdr:cNvSpPr/>
      </xdr:nvSpPr>
      <xdr:spPr>
        <a:xfrm>
          <a:off x="10426700" y="99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125468</xdr:rowOff>
    </xdr:from>
    <xdr:ext cx="534377" cy="259045"/>
    <xdr:sp macro="" textlink="">
      <xdr:nvSpPr>
        <xdr:cNvPr id="375" name="普通建設事業費該当値テキスト"/>
        <xdr:cNvSpPr txBox="1"/>
      </xdr:nvSpPr>
      <xdr:spPr>
        <a:xfrm>
          <a:off x="10528300" y="98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12182</xdr:rowOff>
    </xdr:from>
    <xdr:to>
      <xdr:col>50</xdr:col>
      <xdr:colOff>165100</xdr:colOff>
      <xdr:row>58</xdr:row>
      <xdr:rowOff>113782</xdr:rowOff>
    </xdr:to>
    <xdr:sp macro="" textlink="">
      <xdr:nvSpPr>
        <xdr:cNvPr id="376" name="楕円 375"/>
        <xdr:cNvSpPr/>
      </xdr:nvSpPr>
      <xdr:spPr>
        <a:xfrm>
          <a:off x="9588500" y="995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104909</xdr:rowOff>
    </xdr:from>
    <xdr:ext cx="534377" cy="259045"/>
    <xdr:sp macro="" textlink="">
      <xdr:nvSpPr>
        <xdr:cNvPr id="377" name="テキスト ボックス 376"/>
        <xdr:cNvSpPr txBox="1"/>
      </xdr:nvSpPr>
      <xdr:spPr>
        <a:xfrm>
          <a:off x="9372111" y="1004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67755</xdr:rowOff>
    </xdr:from>
    <xdr:to>
      <xdr:col>46</xdr:col>
      <xdr:colOff>38100</xdr:colOff>
      <xdr:row>58</xdr:row>
      <xdr:rowOff>169355</xdr:rowOff>
    </xdr:to>
    <xdr:sp macro="" textlink="">
      <xdr:nvSpPr>
        <xdr:cNvPr id="378" name="楕円 377"/>
        <xdr:cNvSpPr/>
      </xdr:nvSpPr>
      <xdr:spPr>
        <a:xfrm>
          <a:off x="8699500" y="1001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160482</xdr:rowOff>
    </xdr:from>
    <xdr:ext cx="534377" cy="259045"/>
    <xdr:sp macro="" textlink="">
      <xdr:nvSpPr>
        <xdr:cNvPr id="379" name="テキスト ボックス 378"/>
        <xdr:cNvSpPr txBox="1"/>
      </xdr:nvSpPr>
      <xdr:spPr>
        <a:xfrm>
          <a:off x="8483111" y="101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126547</xdr:rowOff>
    </xdr:from>
    <xdr:to>
      <xdr:col>41</xdr:col>
      <xdr:colOff>101600</xdr:colOff>
      <xdr:row>59</xdr:row>
      <xdr:rowOff>56697</xdr:rowOff>
    </xdr:to>
    <xdr:sp macro="" textlink="">
      <xdr:nvSpPr>
        <xdr:cNvPr id="380" name="楕円 379"/>
        <xdr:cNvSpPr/>
      </xdr:nvSpPr>
      <xdr:spPr>
        <a:xfrm>
          <a:off x="7810500" y="100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47824</xdr:rowOff>
    </xdr:from>
    <xdr:ext cx="534377" cy="259045"/>
    <xdr:sp macro="" textlink="">
      <xdr:nvSpPr>
        <xdr:cNvPr id="381" name="テキスト ボックス 380"/>
        <xdr:cNvSpPr txBox="1"/>
      </xdr:nvSpPr>
      <xdr:spPr>
        <a:xfrm>
          <a:off x="7594111" y="101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50606</xdr:rowOff>
    </xdr:from>
    <xdr:to>
      <xdr:col>36</xdr:col>
      <xdr:colOff>165100</xdr:colOff>
      <xdr:row>58</xdr:row>
      <xdr:rowOff>152206</xdr:rowOff>
    </xdr:to>
    <xdr:sp macro="" textlink="">
      <xdr:nvSpPr>
        <xdr:cNvPr id="382" name="楕円 381"/>
        <xdr:cNvSpPr/>
      </xdr:nvSpPr>
      <xdr:spPr>
        <a:xfrm>
          <a:off x="6921500" y="999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143333</xdr:rowOff>
    </xdr:from>
    <xdr:ext cx="534377" cy="259045"/>
    <xdr:sp macro="" textlink="">
      <xdr:nvSpPr>
        <xdr:cNvPr id="383" name="テキスト ボックス 382"/>
        <xdr:cNvSpPr txBox="1"/>
      </xdr:nvSpPr>
      <xdr:spPr>
        <a:xfrm>
          <a:off x="6705111" y="1008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34658</xdr:rowOff>
    </xdr:from>
    <xdr:to>
      <xdr:col>55</xdr:col>
      <xdr:colOff>0</xdr:colOff>
      <xdr:row>78</xdr:row>
      <xdr:rowOff>155817</xdr:rowOff>
    </xdr:to>
    <xdr:cxnSp macro="">
      <xdr:nvCxnSpPr>
        <xdr:cNvPr id="412" name="直線コネクタ 411"/>
        <xdr:cNvCxnSpPr/>
      </xdr:nvCxnSpPr>
      <xdr:spPr>
        <a:xfrm>
          <a:off x="9639300" y="13407758"/>
          <a:ext cx="8382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34658</xdr:rowOff>
    </xdr:from>
    <xdr:to>
      <xdr:col>50</xdr:col>
      <xdr:colOff>114300</xdr:colOff>
      <xdr:row>78</xdr:row>
      <xdr:rowOff>70599</xdr:rowOff>
    </xdr:to>
    <xdr:cxnSp macro="">
      <xdr:nvCxnSpPr>
        <xdr:cNvPr id="415" name="直線コネクタ 414"/>
        <xdr:cNvCxnSpPr/>
      </xdr:nvCxnSpPr>
      <xdr:spPr>
        <a:xfrm flipV="1">
          <a:off x="8750300" y="13407758"/>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70599</xdr:rowOff>
    </xdr:from>
    <xdr:to>
      <xdr:col>45</xdr:col>
      <xdr:colOff>177800</xdr:colOff>
      <xdr:row>78</xdr:row>
      <xdr:rowOff>138061</xdr:rowOff>
    </xdr:to>
    <xdr:cxnSp macro="">
      <xdr:nvCxnSpPr>
        <xdr:cNvPr id="418" name="直線コネクタ 417"/>
        <xdr:cNvCxnSpPr/>
      </xdr:nvCxnSpPr>
      <xdr:spPr>
        <a:xfrm flipV="1">
          <a:off x="7861300" y="13443699"/>
          <a:ext cx="889000" cy="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107392</xdr:rowOff>
    </xdr:from>
    <xdr:to>
      <xdr:col>41</xdr:col>
      <xdr:colOff>50800</xdr:colOff>
      <xdr:row>78</xdr:row>
      <xdr:rowOff>138061</xdr:rowOff>
    </xdr:to>
    <xdr:cxnSp macro="">
      <xdr:nvCxnSpPr>
        <xdr:cNvPr id="421" name="直線コネクタ 420"/>
        <xdr:cNvCxnSpPr/>
      </xdr:nvCxnSpPr>
      <xdr:spPr>
        <a:xfrm>
          <a:off x="6972300" y="13309042"/>
          <a:ext cx="889000" cy="20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105017</xdr:rowOff>
    </xdr:from>
    <xdr:to>
      <xdr:col>55</xdr:col>
      <xdr:colOff>50800</xdr:colOff>
      <xdr:row>79</xdr:row>
      <xdr:rowOff>35167</xdr:rowOff>
    </xdr:to>
    <xdr:sp macro="" textlink="">
      <xdr:nvSpPr>
        <xdr:cNvPr id="431" name="楕円 430"/>
        <xdr:cNvSpPr/>
      </xdr:nvSpPr>
      <xdr:spPr>
        <a:xfrm>
          <a:off x="10426700" y="134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19944</xdr:rowOff>
    </xdr:from>
    <xdr:ext cx="469744" cy="259045"/>
    <xdr:sp macro="" textlink="">
      <xdr:nvSpPr>
        <xdr:cNvPr id="432" name="普通建設事業費 （ うち新規整備　）該当値テキスト"/>
        <xdr:cNvSpPr txBox="1"/>
      </xdr:nvSpPr>
      <xdr:spPr>
        <a:xfrm>
          <a:off x="10528300" y="1339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155308</xdr:rowOff>
    </xdr:from>
    <xdr:to>
      <xdr:col>50</xdr:col>
      <xdr:colOff>165100</xdr:colOff>
      <xdr:row>78</xdr:row>
      <xdr:rowOff>85458</xdr:rowOff>
    </xdr:to>
    <xdr:sp macro="" textlink="">
      <xdr:nvSpPr>
        <xdr:cNvPr id="433" name="楕円 432"/>
        <xdr:cNvSpPr/>
      </xdr:nvSpPr>
      <xdr:spPr>
        <a:xfrm>
          <a:off x="9588500" y="1335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76585</xdr:rowOff>
    </xdr:from>
    <xdr:ext cx="534377" cy="259045"/>
    <xdr:sp macro="" textlink="">
      <xdr:nvSpPr>
        <xdr:cNvPr id="434" name="テキスト ボックス 433"/>
        <xdr:cNvSpPr txBox="1"/>
      </xdr:nvSpPr>
      <xdr:spPr>
        <a:xfrm>
          <a:off x="9372111" y="1344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19799</xdr:rowOff>
    </xdr:from>
    <xdr:to>
      <xdr:col>46</xdr:col>
      <xdr:colOff>38100</xdr:colOff>
      <xdr:row>78</xdr:row>
      <xdr:rowOff>121399</xdr:rowOff>
    </xdr:to>
    <xdr:sp macro="" textlink="">
      <xdr:nvSpPr>
        <xdr:cNvPr id="435" name="楕円 434"/>
        <xdr:cNvSpPr/>
      </xdr:nvSpPr>
      <xdr:spPr>
        <a:xfrm>
          <a:off x="8699500" y="1339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112526</xdr:rowOff>
    </xdr:from>
    <xdr:ext cx="534377" cy="259045"/>
    <xdr:sp macro="" textlink="">
      <xdr:nvSpPr>
        <xdr:cNvPr id="436" name="テキスト ボックス 435"/>
        <xdr:cNvSpPr txBox="1"/>
      </xdr:nvSpPr>
      <xdr:spPr>
        <a:xfrm>
          <a:off x="8483111" y="1348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87261</xdr:rowOff>
    </xdr:from>
    <xdr:to>
      <xdr:col>41</xdr:col>
      <xdr:colOff>101600</xdr:colOff>
      <xdr:row>79</xdr:row>
      <xdr:rowOff>17411</xdr:rowOff>
    </xdr:to>
    <xdr:sp macro="" textlink="">
      <xdr:nvSpPr>
        <xdr:cNvPr id="437" name="楕円 436"/>
        <xdr:cNvSpPr/>
      </xdr:nvSpPr>
      <xdr:spPr>
        <a:xfrm>
          <a:off x="7810500" y="13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8538</xdr:rowOff>
    </xdr:from>
    <xdr:ext cx="469744" cy="259045"/>
    <xdr:sp macro="" textlink="">
      <xdr:nvSpPr>
        <xdr:cNvPr id="438" name="テキスト ボックス 437"/>
        <xdr:cNvSpPr txBox="1"/>
      </xdr:nvSpPr>
      <xdr:spPr>
        <a:xfrm>
          <a:off x="7626428" y="1355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56592</xdr:rowOff>
    </xdr:from>
    <xdr:to>
      <xdr:col>36</xdr:col>
      <xdr:colOff>165100</xdr:colOff>
      <xdr:row>77</xdr:row>
      <xdr:rowOff>158192</xdr:rowOff>
    </xdr:to>
    <xdr:sp macro="" textlink="">
      <xdr:nvSpPr>
        <xdr:cNvPr id="439" name="楕円 438"/>
        <xdr:cNvSpPr/>
      </xdr:nvSpPr>
      <xdr:spPr>
        <a:xfrm>
          <a:off x="6921500" y="1325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149319</xdr:rowOff>
    </xdr:from>
    <xdr:ext cx="534377" cy="259045"/>
    <xdr:sp macro="" textlink="">
      <xdr:nvSpPr>
        <xdr:cNvPr id="440" name="テキスト ボックス 439"/>
        <xdr:cNvSpPr txBox="1"/>
      </xdr:nvSpPr>
      <xdr:spPr>
        <a:xfrm>
          <a:off x="6705111" y="1335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137903</xdr:rowOff>
    </xdr:from>
    <xdr:to>
      <xdr:col>55</xdr:col>
      <xdr:colOff>0</xdr:colOff>
      <xdr:row>98</xdr:row>
      <xdr:rowOff>140872</xdr:rowOff>
    </xdr:to>
    <xdr:cxnSp macro="">
      <xdr:nvCxnSpPr>
        <xdr:cNvPr id="471" name="直線コネクタ 470"/>
        <xdr:cNvCxnSpPr/>
      </xdr:nvCxnSpPr>
      <xdr:spPr>
        <a:xfrm flipV="1">
          <a:off x="9639300" y="16940003"/>
          <a:ext cx="838200" cy="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140872</xdr:rowOff>
    </xdr:from>
    <xdr:to>
      <xdr:col>50</xdr:col>
      <xdr:colOff>114300</xdr:colOff>
      <xdr:row>99</xdr:row>
      <xdr:rowOff>45227</xdr:rowOff>
    </xdr:to>
    <xdr:cxnSp macro="">
      <xdr:nvCxnSpPr>
        <xdr:cNvPr id="474" name="直線コネクタ 473"/>
        <xdr:cNvCxnSpPr/>
      </xdr:nvCxnSpPr>
      <xdr:spPr>
        <a:xfrm flipV="1">
          <a:off x="8750300" y="16942972"/>
          <a:ext cx="889000" cy="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44596</xdr:rowOff>
    </xdr:from>
    <xdr:to>
      <xdr:col>45</xdr:col>
      <xdr:colOff>177800</xdr:colOff>
      <xdr:row>99</xdr:row>
      <xdr:rowOff>45227</xdr:rowOff>
    </xdr:to>
    <xdr:cxnSp macro="">
      <xdr:nvCxnSpPr>
        <xdr:cNvPr id="477" name="直線コネクタ 476"/>
        <xdr:cNvCxnSpPr/>
      </xdr:nvCxnSpPr>
      <xdr:spPr>
        <a:xfrm>
          <a:off x="7861300" y="17018146"/>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44596</xdr:rowOff>
    </xdr:from>
    <xdr:to>
      <xdr:col>41</xdr:col>
      <xdr:colOff>50800</xdr:colOff>
      <xdr:row>99</xdr:row>
      <xdr:rowOff>51039</xdr:rowOff>
    </xdr:to>
    <xdr:cxnSp macro="">
      <xdr:nvCxnSpPr>
        <xdr:cNvPr id="480" name="直線コネクタ 479"/>
        <xdr:cNvCxnSpPr/>
      </xdr:nvCxnSpPr>
      <xdr:spPr>
        <a:xfrm flipV="1">
          <a:off x="6972300" y="17018146"/>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87103</xdr:rowOff>
    </xdr:from>
    <xdr:to>
      <xdr:col>55</xdr:col>
      <xdr:colOff>50800</xdr:colOff>
      <xdr:row>99</xdr:row>
      <xdr:rowOff>17253</xdr:rowOff>
    </xdr:to>
    <xdr:sp macro="" textlink="">
      <xdr:nvSpPr>
        <xdr:cNvPr id="490" name="楕円 489"/>
        <xdr:cNvSpPr/>
      </xdr:nvSpPr>
      <xdr:spPr>
        <a:xfrm>
          <a:off x="10426700" y="168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26541</xdr:rowOff>
    </xdr:from>
    <xdr:ext cx="534377" cy="259045"/>
    <xdr:sp macro="" textlink="">
      <xdr:nvSpPr>
        <xdr:cNvPr id="491" name="普通建設事業費 （ うち更新整備　）該当値テキスト"/>
        <xdr:cNvSpPr txBox="1"/>
      </xdr:nvSpPr>
      <xdr:spPr>
        <a:xfrm>
          <a:off x="10528300" y="168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90072</xdr:rowOff>
    </xdr:from>
    <xdr:to>
      <xdr:col>50</xdr:col>
      <xdr:colOff>165100</xdr:colOff>
      <xdr:row>99</xdr:row>
      <xdr:rowOff>20222</xdr:rowOff>
    </xdr:to>
    <xdr:sp macro="" textlink="">
      <xdr:nvSpPr>
        <xdr:cNvPr id="492" name="楕円 491"/>
        <xdr:cNvSpPr/>
      </xdr:nvSpPr>
      <xdr:spPr>
        <a:xfrm>
          <a:off x="9588500" y="168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11349</xdr:rowOff>
    </xdr:from>
    <xdr:ext cx="534377" cy="259045"/>
    <xdr:sp macro="" textlink="">
      <xdr:nvSpPr>
        <xdr:cNvPr id="493" name="テキスト ボックス 492"/>
        <xdr:cNvSpPr txBox="1"/>
      </xdr:nvSpPr>
      <xdr:spPr>
        <a:xfrm>
          <a:off x="9372111" y="169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165877</xdr:rowOff>
    </xdr:from>
    <xdr:to>
      <xdr:col>46</xdr:col>
      <xdr:colOff>38100</xdr:colOff>
      <xdr:row>99</xdr:row>
      <xdr:rowOff>96027</xdr:rowOff>
    </xdr:to>
    <xdr:sp macro="" textlink="">
      <xdr:nvSpPr>
        <xdr:cNvPr id="494" name="楕円 493"/>
        <xdr:cNvSpPr/>
      </xdr:nvSpPr>
      <xdr:spPr>
        <a:xfrm>
          <a:off x="8699500" y="1696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87154</xdr:rowOff>
    </xdr:from>
    <xdr:ext cx="534377" cy="259045"/>
    <xdr:sp macro="" textlink="">
      <xdr:nvSpPr>
        <xdr:cNvPr id="495" name="テキスト ボックス 494"/>
        <xdr:cNvSpPr txBox="1"/>
      </xdr:nvSpPr>
      <xdr:spPr>
        <a:xfrm>
          <a:off x="8483111" y="1706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165246</xdr:rowOff>
    </xdr:from>
    <xdr:to>
      <xdr:col>41</xdr:col>
      <xdr:colOff>101600</xdr:colOff>
      <xdr:row>99</xdr:row>
      <xdr:rowOff>95396</xdr:rowOff>
    </xdr:to>
    <xdr:sp macro="" textlink="">
      <xdr:nvSpPr>
        <xdr:cNvPr id="496" name="楕円 495"/>
        <xdr:cNvSpPr/>
      </xdr:nvSpPr>
      <xdr:spPr>
        <a:xfrm>
          <a:off x="7810500" y="1696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86523</xdr:rowOff>
    </xdr:from>
    <xdr:ext cx="534377" cy="259045"/>
    <xdr:sp macro="" textlink="">
      <xdr:nvSpPr>
        <xdr:cNvPr id="497" name="テキスト ボックス 496"/>
        <xdr:cNvSpPr txBox="1"/>
      </xdr:nvSpPr>
      <xdr:spPr>
        <a:xfrm>
          <a:off x="7594111" y="1706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239</xdr:rowOff>
    </xdr:from>
    <xdr:to>
      <xdr:col>36</xdr:col>
      <xdr:colOff>165100</xdr:colOff>
      <xdr:row>99</xdr:row>
      <xdr:rowOff>101839</xdr:rowOff>
    </xdr:to>
    <xdr:sp macro="" textlink="">
      <xdr:nvSpPr>
        <xdr:cNvPr id="498" name="楕円 497"/>
        <xdr:cNvSpPr/>
      </xdr:nvSpPr>
      <xdr:spPr>
        <a:xfrm>
          <a:off x="6921500" y="1697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92966</xdr:rowOff>
    </xdr:from>
    <xdr:ext cx="534377" cy="259045"/>
    <xdr:sp macro="" textlink="">
      <xdr:nvSpPr>
        <xdr:cNvPr id="499" name="テキスト ボックス 498"/>
        <xdr:cNvSpPr txBox="1"/>
      </xdr:nvSpPr>
      <xdr:spPr>
        <a:xfrm>
          <a:off x="6705111" y="1706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84020</xdr:rowOff>
    </xdr:from>
    <xdr:to>
      <xdr:col>85</xdr:col>
      <xdr:colOff>127000</xdr:colOff>
      <xdr:row>39</xdr:row>
      <xdr:rowOff>87367</xdr:rowOff>
    </xdr:to>
    <xdr:cxnSp macro="">
      <xdr:nvCxnSpPr>
        <xdr:cNvPr id="530" name="直線コネクタ 529"/>
        <xdr:cNvCxnSpPr/>
      </xdr:nvCxnSpPr>
      <xdr:spPr>
        <a:xfrm flipV="1">
          <a:off x="15481300" y="6770570"/>
          <a:ext cx="8382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87367</xdr:rowOff>
    </xdr:from>
    <xdr:to>
      <xdr:col>81</xdr:col>
      <xdr:colOff>50800</xdr:colOff>
      <xdr:row>39</xdr:row>
      <xdr:rowOff>96086</xdr:rowOff>
    </xdr:to>
    <xdr:cxnSp macro="">
      <xdr:nvCxnSpPr>
        <xdr:cNvPr id="533" name="直線コネクタ 532"/>
        <xdr:cNvCxnSpPr/>
      </xdr:nvCxnSpPr>
      <xdr:spPr>
        <a:xfrm flipV="1">
          <a:off x="14592300" y="6773917"/>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74026</xdr:rowOff>
    </xdr:from>
    <xdr:to>
      <xdr:col>76</xdr:col>
      <xdr:colOff>114300</xdr:colOff>
      <xdr:row>39</xdr:row>
      <xdr:rowOff>96086</xdr:rowOff>
    </xdr:to>
    <xdr:cxnSp macro="">
      <xdr:nvCxnSpPr>
        <xdr:cNvPr id="536" name="直線コネクタ 535"/>
        <xdr:cNvCxnSpPr/>
      </xdr:nvCxnSpPr>
      <xdr:spPr>
        <a:xfrm>
          <a:off x="13703300" y="6760576"/>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169157</xdr:rowOff>
    </xdr:from>
    <xdr:to>
      <xdr:col>71</xdr:col>
      <xdr:colOff>177800</xdr:colOff>
      <xdr:row>39</xdr:row>
      <xdr:rowOff>74026</xdr:rowOff>
    </xdr:to>
    <xdr:cxnSp macro="">
      <xdr:nvCxnSpPr>
        <xdr:cNvPr id="539" name="直線コネクタ 538"/>
        <xdr:cNvCxnSpPr/>
      </xdr:nvCxnSpPr>
      <xdr:spPr>
        <a:xfrm>
          <a:off x="12814300" y="6684257"/>
          <a:ext cx="889000" cy="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33220</xdr:rowOff>
    </xdr:from>
    <xdr:to>
      <xdr:col>85</xdr:col>
      <xdr:colOff>177800</xdr:colOff>
      <xdr:row>39</xdr:row>
      <xdr:rowOff>134820</xdr:rowOff>
    </xdr:to>
    <xdr:sp macro="" textlink="">
      <xdr:nvSpPr>
        <xdr:cNvPr id="549" name="楕円 548"/>
        <xdr:cNvSpPr/>
      </xdr:nvSpPr>
      <xdr:spPr>
        <a:xfrm>
          <a:off x="16268700" y="67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119597</xdr:rowOff>
    </xdr:from>
    <xdr:ext cx="378565" cy="259045"/>
    <xdr:sp macro="" textlink="">
      <xdr:nvSpPr>
        <xdr:cNvPr id="550" name="災害復旧事業費該当値テキスト"/>
        <xdr:cNvSpPr txBox="1"/>
      </xdr:nvSpPr>
      <xdr:spPr>
        <a:xfrm>
          <a:off x="16370300" y="663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36567</xdr:rowOff>
    </xdr:from>
    <xdr:to>
      <xdr:col>81</xdr:col>
      <xdr:colOff>101600</xdr:colOff>
      <xdr:row>39</xdr:row>
      <xdr:rowOff>138167</xdr:rowOff>
    </xdr:to>
    <xdr:sp macro="" textlink="">
      <xdr:nvSpPr>
        <xdr:cNvPr id="551" name="楕円 550"/>
        <xdr:cNvSpPr/>
      </xdr:nvSpPr>
      <xdr:spPr>
        <a:xfrm>
          <a:off x="15430500" y="67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129294</xdr:rowOff>
    </xdr:from>
    <xdr:ext cx="378565" cy="259045"/>
    <xdr:sp macro="" textlink="">
      <xdr:nvSpPr>
        <xdr:cNvPr id="552" name="テキスト ボックス 551"/>
        <xdr:cNvSpPr txBox="1"/>
      </xdr:nvSpPr>
      <xdr:spPr>
        <a:xfrm>
          <a:off x="15292017" y="6815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45286</xdr:rowOff>
    </xdr:from>
    <xdr:to>
      <xdr:col>76</xdr:col>
      <xdr:colOff>165100</xdr:colOff>
      <xdr:row>39</xdr:row>
      <xdr:rowOff>146886</xdr:rowOff>
    </xdr:to>
    <xdr:sp macro="" textlink="">
      <xdr:nvSpPr>
        <xdr:cNvPr id="553" name="楕円 552"/>
        <xdr:cNvSpPr/>
      </xdr:nvSpPr>
      <xdr:spPr>
        <a:xfrm>
          <a:off x="14541500" y="67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138013</xdr:rowOff>
    </xdr:from>
    <xdr:ext cx="378565" cy="259045"/>
    <xdr:sp macro="" textlink="">
      <xdr:nvSpPr>
        <xdr:cNvPr id="554" name="テキスト ボックス 553"/>
        <xdr:cNvSpPr txBox="1"/>
      </xdr:nvSpPr>
      <xdr:spPr>
        <a:xfrm>
          <a:off x="14403017" y="6824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23226</xdr:rowOff>
    </xdr:from>
    <xdr:to>
      <xdr:col>72</xdr:col>
      <xdr:colOff>38100</xdr:colOff>
      <xdr:row>39</xdr:row>
      <xdr:rowOff>124826</xdr:rowOff>
    </xdr:to>
    <xdr:sp macro="" textlink="">
      <xdr:nvSpPr>
        <xdr:cNvPr id="555" name="楕円 554"/>
        <xdr:cNvSpPr/>
      </xdr:nvSpPr>
      <xdr:spPr>
        <a:xfrm>
          <a:off x="13652500" y="670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115953</xdr:rowOff>
    </xdr:from>
    <xdr:ext cx="469744" cy="259045"/>
    <xdr:sp macro="" textlink="">
      <xdr:nvSpPr>
        <xdr:cNvPr id="556" name="テキスト ボックス 555"/>
        <xdr:cNvSpPr txBox="1"/>
      </xdr:nvSpPr>
      <xdr:spPr>
        <a:xfrm>
          <a:off x="13468428" y="680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118357</xdr:rowOff>
    </xdr:from>
    <xdr:to>
      <xdr:col>67</xdr:col>
      <xdr:colOff>101600</xdr:colOff>
      <xdr:row>39</xdr:row>
      <xdr:rowOff>48507</xdr:rowOff>
    </xdr:to>
    <xdr:sp macro="" textlink="">
      <xdr:nvSpPr>
        <xdr:cNvPr id="557" name="楕円 556"/>
        <xdr:cNvSpPr/>
      </xdr:nvSpPr>
      <xdr:spPr>
        <a:xfrm>
          <a:off x="12763500" y="66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39634</xdr:rowOff>
    </xdr:from>
    <xdr:ext cx="469744" cy="259045"/>
    <xdr:sp macro="" textlink="">
      <xdr:nvSpPr>
        <xdr:cNvPr id="558" name="テキスト ボックス 557"/>
        <xdr:cNvSpPr txBox="1"/>
      </xdr:nvSpPr>
      <xdr:spPr>
        <a:xfrm>
          <a:off x="12579428" y="67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57809</xdr:rowOff>
    </xdr:from>
    <xdr:to>
      <xdr:col>85</xdr:col>
      <xdr:colOff>127000</xdr:colOff>
      <xdr:row>78</xdr:row>
      <xdr:rowOff>61764</xdr:rowOff>
    </xdr:to>
    <xdr:cxnSp macro="">
      <xdr:nvCxnSpPr>
        <xdr:cNvPr id="640" name="直線コネクタ 639"/>
        <xdr:cNvCxnSpPr/>
      </xdr:nvCxnSpPr>
      <xdr:spPr>
        <a:xfrm>
          <a:off x="15481300" y="13430909"/>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57809</xdr:rowOff>
    </xdr:from>
    <xdr:to>
      <xdr:col>81</xdr:col>
      <xdr:colOff>50800</xdr:colOff>
      <xdr:row>78</xdr:row>
      <xdr:rowOff>67900</xdr:rowOff>
    </xdr:to>
    <xdr:cxnSp macro="">
      <xdr:nvCxnSpPr>
        <xdr:cNvPr id="643" name="直線コネクタ 642"/>
        <xdr:cNvCxnSpPr/>
      </xdr:nvCxnSpPr>
      <xdr:spPr>
        <a:xfrm flipV="1">
          <a:off x="14592300" y="13430909"/>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67900</xdr:rowOff>
    </xdr:from>
    <xdr:to>
      <xdr:col>76</xdr:col>
      <xdr:colOff>114300</xdr:colOff>
      <xdr:row>78</xdr:row>
      <xdr:rowOff>75571</xdr:rowOff>
    </xdr:to>
    <xdr:cxnSp macro="">
      <xdr:nvCxnSpPr>
        <xdr:cNvPr id="646" name="直線コネクタ 645"/>
        <xdr:cNvCxnSpPr/>
      </xdr:nvCxnSpPr>
      <xdr:spPr>
        <a:xfrm flipV="1">
          <a:off x="13703300" y="13441000"/>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71368</xdr:rowOff>
    </xdr:from>
    <xdr:to>
      <xdr:col>71</xdr:col>
      <xdr:colOff>177800</xdr:colOff>
      <xdr:row>78</xdr:row>
      <xdr:rowOff>75571</xdr:rowOff>
    </xdr:to>
    <xdr:cxnSp macro="">
      <xdr:nvCxnSpPr>
        <xdr:cNvPr id="649" name="直線コネクタ 648"/>
        <xdr:cNvCxnSpPr/>
      </xdr:nvCxnSpPr>
      <xdr:spPr>
        <a:xfrm>
          <a:off x="12814300" y="13444468"/>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10964</xdr:rowOff>
    </xdr:from>
    <xdr:to>
      <xdr:col>85</xdr:col>
      <xdr:colOff>177800</xdr:colOff>
      <xdr:row>78</xdr:row>
      <xdr:rowOff>112564</xdr:rowOff>
    </xdr:to>
    <xdr:sp macro="" textlink="">
      <xdr:nvSpPr>
        <xdr:cNvPr id="659" name="楕円 658"/>
        <xdr:cNvSpPr/>
      </xdr:nvSpPr>
      <xdr:spPr>
        <a:xfrm>
          <a:off x="16268700" y="1338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116140</xdr:rowOff>
    </xdr:from>
    <xdr:ext cx="534377" cy="259045"/>
    <xdr:sp macro="" textlink="">
      <xdr:nvSpPr>
        <xdr:cNvPr id="660" name="公債費該当値テキスト"/>
        <xdr:cNvSpPr txBox="1"/>
      </xdr:nvSpPr>
      <xdr:spPr>
        <a:xfrm>
          <a:off x="16370300" y="133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7009</xdr:rowOff>
    </xdr:from>
    <xdr:to>
      <xdr:col>81</xdr:col>
      <xdr:colOff>101600</xdr:colOff>
      <xdr:row>78</xdr:row>
      <xdr:rowOff>108609</xdr:rowOff>
    </xdr:to>
    <xdr:sp macro="" textlink="">
      <xdr:nvSpPr>
        <xdr:cNvPr id="661" name="楕円 660"/>
        <xdr:cNvSpPr/>
      </xdr:nvSpPr>
      <xdr:spPr>
        <a:xfrm>
          <a:off x="15430500" y="133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99736</xdr:rowOff>
    </xdr:from>
    <xdr:ext cx="534377" cy="259045"/>
    <xdr:sp macro="" textlink="">
      <xdr:nvSpPr>
        <xdr:cNvPr id="662" name="テキスト ボックス 661"/>
        <xdr:cNvSpPr txBox="1"/>
      </xdr:nvSpPr>
      <xdr:spPr>
        <a:xfrm>
          <a:off x="15214111" y="134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17100</xdr:rowOff>
    </xdr:from>
    <xdr:to>
      <xdr:col>76</xdr:col>
      <xdr:colOff>165100</xdr:colOff>
      <xdr:row>78</xdr:row>
      <xdr:rowOff>118700</xdr:rowOff>
    </xdr:to>
    <xdr:sp macro="" textlink="">
      <xdr:nvSpPr>
        <xdr:cNvPr id="663" name="楕円 662"/>
        <xdr:cNvSpPr/>
      </xdr:nvSpPr>
      <xdr:spPr>
        <a:xfrm>
          <a:off x="14541500" y="133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109827</xdr:rowOff>
    </xdr:from>
    <xdr:ext cx="534377" cy="259045"/>
    <xdr:sp macro="" textlink="">
      <xdr:nvSpPr>
        <xdr:cNvPr id="664" name="テキスト ボックス 663"/>
        <xdr:cNvSpPr txBox="1"/>
      </xdr:nvSpPr>
      <xdr:spPr>
        <a:xfrm>
          <a:off x="14325111" y="1348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24771</xdr:rowOff>
    </xdr:from>
    <xdr:to>
      <xdr:col>72</xdr:col>
      <xdr:colOff>38100</xdr:colOff>
      <xdr:row>78</xdr:row>
      <xdr:rowOff>126371</xdr:rowOff>
    </xdr:to>
    <xdr:sp macro="" textlink="">
      <xdr:nvSpPr>
        <xdr:cNvPr id="665" name="楕円 664"/>
        <xdr:cNvSpPr/>
      </xdr:nvSpPr>
      <xdr:spPr>
        <a:xfrm>
          <a:off x="13652500" y="133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117498</xdr:rowOff>
    </xdr:from>
    <xdr:ext cx="534377" cy="259045"/>
    <xdr:sp macro="" textlink="">
      <xdr:nvSpPr>
        <xdr:cNvPr id="666" name="テキスト ボックス 665"/>
        <xdr:cNvSpPr txBox="1"/>
      </xdr:nvSpPr>
      <xdr:spPr>
        <a:xfrm>
          <a:off x="13436111" y="1349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20568</xdr:rowOff>
    </xdr:from>
    <xdr:to>
      <xdr:col>67</xdr:col>
      <xdr:colOff>101600</xdr:colOff>
      <xdr:row>78</xdr:row>
      <xdr:rowOff>122168</xdr:rowOff>
    </xdr:to>
    <xdr:sp macro="" textlink="">
      <xdr:nvSpPr>
        <xdr:cNvPr id="667" name="楕円 666"/>
        <xdr:cNvSpPr/>
      </xdr:nvSpPr>
      <xdr:spPr>
        <a:xfrm>
          <a:off x="12763500" y="133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113295</xdr:rowOff>
    </xdr:from>
    <xdr:ext cx="534377" cy="259045"/>
    <xdr:sp macro="" textlink="">
      <xdr:nvSpPr>
        <xdr:cNvPr id="668" name="テキスト ボックス 667"/>
        <xdr:cNvSpPr txBox="1"/>
      </xdr:nvSpPr>
      <xdr:spPr>
        <a:xfrm>
          <a:off x="12547111" y="134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133849</xdr:rowOff>
    </xdr:from>
    <xdr:to>
      <xdr:col>85</xdr:col>
      <xdr:colOff>127000</xdr:colOff>
      <xdr:row>98</xdr:row>
      <xdr:rowOff>148006</xdr:rowOff>
    </xdr:to>
    <xdr:cxnSp macro="">
      <xdr:nvCxnSpPr>
        <xdr:cNvPr id="697" name="直線コネクタ 696"/>
        <xdr:cNvCxnSpPr/>
      </xdr:nvCxnSpPr>
      <xdr:spPr>
        <a:xfrm flipV="1">
          <a:off x="15481300" y="16935949"/>
          <a:ext cx="8382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148006</xdr:rowOff>
    </xdr:from>
    <xdr:to>
      <xdr:col>81</xdr:col>
      <xdr:colOff>50800</xdr:colOff>
      <xdr:row>99</xdr:row>
      <xdr:rowOff>9897</xdr:rowOff>
    </xdr:to>
    <xdr:cxnSp macro="">
      <xdr:nvCxnSpPr>
        <xdr:cNvPr id="700" name="直線コネクタ 699"/>
        <xdr:cNvCxnSpPr/>
      </xdr:nvCxnSpPr>
      <xdr:spPr>
        <a:xfrm flipV="1">
          <a:off x="14592300" y="16950106"/>
          <a:ext cx="889000" cy="3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9897</xdr:rowOff>
    </xdr:from>
    <xdr:to>
      <xdr:col>76</xdr:col>
      <xdr:colOff>114300</xdr:colOff>
      <xdr:row>99</xdr:row>
      <xdr:rowOff>23961</xdr:rowOff>
    </xdr:to>
    <xdr:cxnSp macro="">
      <xdr:nvCxnSpPr>
        <xdr:cNvPr id="703" name="直線コネクタ 702"/>
        <xdr:cNvCxnSpPr/>
      </xdr:nvCxnSpPr>
      <xdr:spPr>
        <a:xfrm flipV="1">
          <a:off x="13703300" y="16983447"/>
          <a:ext cx="889000" cy="1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19165</xdr:rowOff>
    </xdr:from>
    <xdr:to>
      <xdr:col>71</xdr:col>
      <xdr:colOff>177800</xdr:colOff>
      <xdr:row>99</xdr:row>
      <xdr:rowOff>23961</xdr:rowOff>
    </xdr:to>
    <xdr:cxnSp macro="">
      <xdr:nvCxnSpPr>
        <xdr:cNvPr id="706" name="直線コネクタ 705"/>
        <xdr:cNvCxnSpPr/>
      </xdr:nvCxnSpPr>
      <xdr:spPr>
        <a:xfrm>
          <a:off x="12814300" y="16992715"/>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83049</xdr:rowOff>
    </xdr:from>
    <xdr:to>
      <xdr:col>85</xdr:col>
      <xdr:colOff>177800</xdr:colOff>
      <xdr:row>99</xdr:row>
      <xdr:rowOff>13199</xdr:rowOff>
    </xdr:to>
    <xdr:sp macro="" textlink="">
      <xdr:nvSpPr>
        <xdr:cNvPr id="716" name="楕円 715"/>
        <xdr:cNvSpPr/>
      </xdr:nvSpPr>
      <xdr:spPr>
        <a:xfrm>
          <a:off x="16268700" y="1688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97206</xdr:rowOff>
    </xdr:from>
    <xdr:to>
      <xdr:col>81</xdr:col>
      <xdr:colOff>101600</xdr:colOff>
      <xdr:row>99</xdr:row>
      <xdr:rowOff>27356</xdr:rowOff>
    </xdr:to>
    <xdr:sp macro="" textlink="">
      <xdr:nvSpPr>
        <xdr:cNvPr id="718" name="楕円 717"/>
        <xdr:cNvSpPr/>
      </xdr:nvSpPr>
      <xdr:spPr>
        <a:xfrm>
          <a:off x="15430500" y="168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18483</xdr:rowOff>
    </xdr:from>
    <xdr:ext cx="534377" cy="259045"/>
    <xdr:sp macro="" textlink="">
      <xdr:nvSpPr>
        <xdr:cNvPr id="719" name="テキスト ボックス 718"/>
        <xdr:cNvSpPr txBox="1"/>
      </xdr:nvSpPr>
      <xdr:spPr>
        <a:xfrm>
          <a:off x="15214111" y="169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130547</xdr:rowOff>
    </xdr:from>
    <xdr:to>
      <xdr:col>76</xdr:col>
      <xdr:colOff>165100</xdr:colOff>
      <xdr:row>99</xdr:row>
      <xdr:rowOff>60697</xdr:rowOff>
    </xdr:to>
    <xdr:sp macro="" textlink="">
      <xdr:nvSpPr>
        <xdr:cNvPr id="720" name="楕円 719"/>
        <xdr:cNvSpPr/>
      </xdr:nvSpPr>
      <xdr:spPr>
        <a:xfrm>
          <a:off x="14541500" y="1693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51824</xdr:rowOff>
    </xdr:from>
    <xdr:ext cx="534377" cy="259045"/>
    <xdr:sp macro="" textlink="">
      <xdr:nvSpPr>
        <xdr:cNvPr id="721" name="テキスト ボックス 720"/>
        <xdr:cNvSpPr txBox="1"/>
      </xdr:nvSpPr>
      <xdr:spPr>
        <a:xfrm>
          <a:off x="14325111" y="1702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144611</xdr:rowOff>
    </xdr:from>
    <xdr:to>
      <xdr:col>72</xdr:col>
      <xdr:colOff>38100</xdr:colOff>
      <xdr:row>99</xdr:row>
      <xdr:rowOff>74761</xdr:rowOff>
    </xdr:to>
    <xdr:sp macro="" textlink="">
      <xdr:nvSpPr>
        <xdr:cNvPr id="722" name="楕円 721"/>
        <xdr:cNvSpPr/>
      </xdr:nvSpPr>
      <xdr:spPr>
        <a:xfrm>
          <a:off x="13652500" y="169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65888</xdr:rowOff>
    </xdr:from>
    <xdr:ext cx="534377" cy="259045"/>
    <xdr:sp macro="" textlink="">
      <xdr:nvSpPr>
        <xdr:cNvPr id="723" name="テキスト ボックス 722"/>
        <xdr:cNvSpPr txBox="1"/>
      </xdr:nvSpPr>
      <xdr:spPr>
        <a:xfrm>
          <a:off x="13436111" y="170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139815</xdr:rowOff>
    </xdr:from>
    <xdr:to>
      <xdr:col>67</xdr:col>
      <xdr:colOff>101600</xdr:colOff>
      <xdr:row>99</xdr:row>
      <xdr:rowOff>69965</xdr:rowOff>
    </xdr:to>
    <xdr:sp macro="" textlink="">
      <xdr:nvSpPr>
        <xdr:cNvPr id="724" name="楕円 723"/>
        <xdr:cNvSpPr/>
      </xdr:nvSpPr>
      <xdr:spPr>
        <a:xfrm>
          <a:off x="12763500" y="169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61092</xdr:rowOff>
    </xdr:from>
    <xdr:ext cx="534377" cy="259045"/>
    <xdr:sp macro="" textlink="">
      <xdr:nvSpPr>
        <xdr:cNvPr id="725" name="テキスト ボックス 724"/>
        <xdr:cNvSpPr txBox="1"/>
      </xdr:nvSpPr>
      <xdr:spPr>
        <a:xfrm>
          <a:off x="12547111" y="1703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41814</xdr:rowOff>
    </xdr:from>
    <xdr:to>
      <xdr:col>116</xdr:col>
      <xdr:colOff>63500</xdr:colOff>
      <xdr:row>57</xdr:row>
      <xdr:rowOff>49700</xdr:rowOff>
    </xdr:to>
    <xdr:cxnSp macro="">
      <xdr:nvCxnSpPr>
        <xdr:cNvPr id="811" name="直線コネクタ 810"/>
        <xdr:cNvCxnSpPr/>
      </xdr:nvCxnSpPr>
      <xdr:spPr>
        <a:xfrm flipV="1">
          <a:off x="21323300" y="9814464"/>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49700</xdr:rowOff>
    </xdr:from>
    <xdr:to>
      <xdr:col>111</xdr:col>
      <xdr:colOff>177800</xdr:colOff>
      <xdr:row>57</xdr:row>
      <xdr:rowOff>56810</xdr:rowOff>
    </xdr:to>
    <xdr:cxnSp macro="">
      <xdr:nvCxnSpPr>
        <xdr:cNvPr id="814" name="直線コネクタ 813"/>
        <xdr:cNvCxnSpPr/>
      </xdr:nvCxnSpPr>
      <xdr:spPr>
        <a:xfrm flipV="1">
          <a:off x="20434300" y="9822350"/>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54363</xdr:rowOff>
    </xdr:from>
    <xdr:to>
      <xdr:col>107</xdr:col>
      <xdr:colOff>50800</xdr:colOff>
      <xdr:row>57</xdr:row>
      <xdr:rowOff>56810</xdr:rowOff>
    </xdr:to>
    <xdr:cxnSp macro="">
      <xdr:nvCxnSpPr>
        <xdr:cNvPr id="817" name="直線コネクタ 816"/>
        <xdr:cNvCxnSpPr/>
      </xdr:nvCxnSpPr>
      <xdr:spPr>
        <a:xfrm>
          <a:off x="19545300" y="9827013"/>
          <a:ext cx="8890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54363</xdr:rowOff>
    </xdr:from>
    <xdr:to>
      <xdr:col>102</xdr:col>
      <xdr:colOff>114300</xdr:colOff>
      <xdr:row>57</xdr:row>
      <xdr:rowOff>61244</xdr:rowOff>
    </xdr:to>
    <xdr:cxnSp macro="">
      <xdr:nvCxnSpPr>
        <xdr:cNvPr id="820" name="直線コネクタ 819"/>
        <xdr:cNvCxnSpPr/>
      </xdr:nvCxnSpPr>
      <xdr:spPr>
        <a:xfrm flipV="1">
          <a:off x="18656300" y="9827013"/>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162464</xdr:rowOff>
    </xdr:from>
    <xdr:to>
      <xdr:col>116</xdr:col>
      <xdr:colOff>114300</xdr:colOff>
      <xdr:row>57</xdr:row>
      <xdr:rowOff>92614</xdr:rowOff>
    </xdr:to>
    <xdr:sp macro="" textlink="">
      <xdr:nvSpPr>
        <xdr:cNvPr id="830" name="楕円 829"/>
        <xdr:cNvSpPr/>
      </xdr:nvSpPr>
      <xdr:spPr>
        <a:xfrm>
          <a:off x="22110700" y="97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13891</xdr:rowOff>
    </xdr:from>
    <xdr:ext cx="534377" cy="259045"/>
    <xdr:sp macro="" textlink="">
      <xdr:nvSpPr>
        <xdr:cNvPr id="831" name="貸付金該当値テキスト"/>
        <xdr:cNvSpPr txBox="1"/>
      </xdr:nvSpPr>
      <xdr:spPr>
        <a:xfrm>
          <a:off x="22212300" y="961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170350</xdr:rowOff>
    </xdr:from>
    <xdr:to>
      <xdr:col>112</xdr:col>
      <xdr:colOff>38100</xdr:colOff>
      <xdr:row>57</xdr:row>
      <xdr:rowOff>100500</xdr:rowOff>
    </xdr:to>
    <xdr:sp macro="" textlink="">
      <xdr:nvSpPr>
        <xdr:cNvPr id="832" name="楕円 831"/>
        <xdr:cNvSpPr/>
      </xdr:nvSpPr>
      <xdr:spPr>
        <a:xfrm>
          <a:off x="21272500" y="97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117027</xdr:rowOff>
    </xdr:from>
    <xdr:ext cx="534377" cy="259045"/>
    <xdr:sp macro="" textlink="">
      <xdr:nvSpPr>
        <xdr:cNvPr id="833" name="テキスト ボックス 832"/>
        <xdr:cNvSpPr txBox="1"/>
      </xdr:nvSpPr>
      <xdr:spPr>
        <a:xfrm>
          <a:off x="21056111" y="95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6010</xdr:rowOff>
    </xdr:from>
    <xdr:to>
      <xdr:col>107</xdr:col>
      <xdr:colOff>101600</xdr:colOff>
      <xdr:row>57</xdr:row>
      <xdr:rowOff>107610</xdr:rowOff>
    </xdr:to>
    <xdr:sp macro="" textlink="">
      <xdr:nvSpPr>
        <xdr:cNvPr id="834" name="楕円 833"/>
        <xdr:cNvSpPr/>
      </xdr:nvSpPr>
      <xdr:spPr>
        <a:xfrm>
          <a:off x="20383500" y="97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124137</xdr:rowOff>
    </xdr:from>
    <xdr:ext cx="534377" cy="259045"/>
    <xdr:sp macro="" textlink="">
      <xdr:nvSpPr>
        <xdr:cNvPr id="835" name="テキスト ボックス 834"/>
        <xdr:cNvSpPr txBox="1"/>
      </xdr:nvSpPr>
      <xdr:spPr>
        <a:xfrm>
          <a:off x="20167111" y="955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3563</xdr:rowOff>
    </xdr:from>
    <xdr:to>
      <xdr:col>102</xdr:col>
      <xdr:colOff>165100</xdr:colOff>
      <xdr:row>57</xdr:row>
      <xdr:rowOff>105163</xdr:rowOff>
    </xdr:to>
    <xdr:sp macro="" textlink="">
      <xdr:nvSpPr>
        <xdr:cNvPr id="836" name="楕円 835"/>
        <xdr:cNvSpPr/>
      </xdr:nvSpPr>
      <xdr:spPr>
        <a:xfrm>
          <a:off x="19494500" y="97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121690</xdr:rowOff>
    </xdr:from>
    <xdr:ext cx="534377" cy="259045"/>
    <xdr:sp macro="" textlink="">
      <xdr:nvSpPr>
        <xdr:cNvPr id="837" name="テキスト ボックス 836"/>
        <xdr:cNvSpPr txBox="1"/>
      </xdr:nvSpPr>
      <xdr:spPr>
        <a:xfrm>
          <a:off x="19278111" y="95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10444</xdr:rowOff>
    </xdr:from>
    <xdr:to>
      <xdr:col>98</xdr:col>
      <xdr:colOff>38100</xdr:colOff>
      <xdr:row>57</xdr:row>
      <xdr:rowOff>112044</xdr:rowOff>
    </xdr:to>
    <xdr:sp macro="" textlink="">
      <xdr:nvSpPr>
        <xdr:cNvPr id="838" name="楕円 837"/>
        <xdr:cNvSpPr/>
      </xdr:nvSpPr>
      <xdr:spPr>
        <a:xfrm>
          <a:off x="18605500" y="9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128571</xdr:rowOff>
    </xdr:from>
    <xdr:ext cx="534377" cy="259045"/>
    <xdr:sp macro="" textlink="">
      <xdr:nvSpPr>
        <xdr:cNvPr id="839" name="テキスト ボックス 838"/>
        <xdr:cNvSpPr txBox="1"/>
      </xdr:nvSpPr>
      <xdr:spPr>
        <a:xfrm>
          <a:off x="18389111" y="95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108839</xdr:rowOff>
    </xdr:from>
    <xdr:to>
      <xdr:col>116</xdr:col>
      <xdr:colOff>63500</xdr:colOff>
      <xdr:row>74</xdr:row>
      <xdr:rowOff>152159</xdr:rowOff>
    </xdr:to>
    <xdr:cxnSp macro="">
      <xdr:nvCxnSpPr>
        <xdr:cNvPr id="871" name="直線コネクタ 870"/>
        <xdr:cNvCxnSpPr/>
      </xdr:nvCxnSpPr>
      <xdr:spPr>
        <a:xfrm flipV="1">
          <a:off x="21323300" y="12796139"/>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152159</xdr:rowOff>
    </xdr:from>
    <xdr:to>
      <xdr:col>111</xdr:col>
      <xdr:colOff>177800</xdr:colOff>
      <xdr:row>75</xdr:row>
      <xdr:rowOff>6035</xdr:rowOff>
    </xdr:to>
    <xdr:cxnSp macro="">
      <xdr:nvCxnSpPr>
        <xdr:cNvPr id="874" name="直線コネクタ 873"/>
        <xdr:cNvCxnSpPr/>
      </xdr:nvCxnSpPr>
      <xdr:spPr>
        <a:xfrm flipV="1">
          <a:off x="20434300" y="12839459"/>
          <a:ext cx="889000" cy="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6035</xdr:rowOff>
    </xdr:from>
    <xdr:to>
      <xdr:col>107</xdr:col>
      <xdr:colOff>50800</xdr:colOff>
      <xdr:row>75</xdr:row>
      <xdr:rowOff>65242</xdr:rowOff>
    </xdr:to>
    <xdr:cxnSp macro="">
      <xdr:nvCxnSpPr>
        <xdr:cNvPr id="877" name="直線コネクタ 876"/>
        <xdr:cNvCxnSpPr/>
      </xdr:nvCxnSpPr>
      <xdr:spPr>
        <a:xfrm flipV="1">
          <a:off x="19545300" y="12864785"/>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65242</xdr:rowOff>
    </xdr:from>
    <xdr:to>
      <xdr:col>102</xdr:col>
      <xdr:colOff>114300</xdr:colOff>
      <xdr:row>75</xdr:row>
      <xdr:rowOff>120351</xdr:rowOff>
    </xdr:to>
    <xdr:cxnSp macro="">
      <xdr:nvCxnSpPr>
        <xdr:cNvPr id="880" name="直線コネクタ 879"/>
        <xdr:cNvCxnSpPr/>
      </xdr:nvCxnSpPr>
      <xdr:spPr>
        <a:xfrm flipV="1">
          <a:off x="18656300" y="12923992"/>
          <a:ext cx="889000" cy="5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58039</xdr:rowOff>
    </xdr:from>
    <xdr:to>
      <xdr:col>116</xdr:col>
      <xdr:colOff>114300</xdr:colOff>
      <xdr:row>74</xdr:row>
      <xdr:rowOff>159639</xdr:rowOff>
    </xdr:to>
    <xdr:sp macro="" textlink="">
      <xdr:nvSpPr>
        <xdr:cNvPr id="890" name="楕円 889"/>
        <xdr:cNvSpPr/>
      </xdr:nvSpPr>
      <xdr:spPr>
        <a:xfrm>
          <a:off x="22110700" y="127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80916</xdr:rowOff>
    </xdr:from>
    <xdr:ext cx="534377" cy="259045"/>
    <xdr:sp macro="" textlink="">
      <xdr:nvSpPr>
        <xdr:cNvPr id="891" name="繰出金該当値テキスト"/>
        <xdr:cNvSpPr txBox="1"/>
      </xdr:nvSpPr>
      <xdr:spPr>
        <a:xfrm>
          <a:off x="22212300" y="125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101359</xdr:rowOff>
    </xdr:from>
    <xdr:to>
      <xdr:col>112</xdr:col>
      <xdr:colOff>38100</xdr:colOff>
      <xdr:row>75</xdr:row>
      <xdr:rowOff>31509</xdr:rowOff>
    </xdr:to>
    <xdr:sp macro="" textlink="">
      <xdr:nvSpPr>
        <xdr:cNvPr id="892" name="楕円 891"/>
        <xdr:cNvSpPr/>
      </xdr:nvSpPr>
      <xdr:spPr>
        <a:xfrm>
          <a:off x="21272500" y="127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48036</xdr:rowOff>
    </xdr:from>
    <xdr:ext cx="534377" cy="259045"/>
    <xdr:sp macro="" textlink="">
      <xdr:nvSpPr>
        <xdr:cNvPr id="893" name="テキスト ボックス 892"/>
        <xdr:cNvSpPr txBox="1"/>
      </xdr:nvSpPr>
      <xdr:spPr>
        <a:xfrm>
          <a:off x="21056111" y="1256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126685</xdr:rowOff>
    </xdr:from>
    <xdr:to>
      <xdr:col>107</xdr:col>
      <xdr:colOff>101600</xdr:colOff>
      <xdr:row>75</xdr:row>
      <xdr:rowOff>56835</xdr:rowOff>
    </xdr:to>
    <xdr:sp macro="" textlink="">
      <xdr:nvSpPr>
        <xdr:cNvPr id="894" name="楕円 893"/>
        <xdr:cNvSpPr/>
      </xdr:nvSpPr>
      <xdr:spPr>
        <a:xfrm>
          <a:off x="20383500" y="128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73362</xdr:rowOff>
    </xdr:from>
    <xdr:ext cx="534377" cy="259045"/>
    <xdr:sp macro="" textlink="">
      <xdr:nvSpPr>
        <xdr:cNvPr id="895" name="テキスト ボックス 894"/>
        <xdr:cNvSpPr txBox="1"/>
      </xdr:nvSpPr>
      <xdr:spPr>
        <a:xfrm>
          <a:off x="20167111" y="1258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14442</xdr:rowOff>
    </xdr:from>
    <xdr:to>
      <xdr:col>102</xdr:col>
      <xdr:colOff>165100</xdr:colOff>
      <xdr:row>75</xdr:row>
      <xdr:rowOff>116042</xdr:rowOff>
    </xdr:to>
    <xdr:sp macro="" textlink="">
      <xdr:nvSpPr>
        <xdr:cNvPr id="896" name="楕円 895"/>
        <xdr:cNvSpPr/>
      </xdr:nvSpPr>
      <xdr:spPr>
        <a:xfrm>
          <a:off x="19494500" y="128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132569</xdr:rowOff>
    </xdr:from>
    <xdr:ext cx="534377" cy="259045"/>
    <xdr:sp macro="" textlink="">
      <xdr:nvSpPr>
        <xdr:cNvPr id="897" name="テキスト ボックス 896"/>
        <xdr:cNvSpPr txBox="1"/>
      </xdr:nvSpPr>
      <xdr:spPr>
        <a:xfrm>
          <a:off x="19278111" y="1264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69551</xdr:rowOff>
    </xdr:from>
    <xdr:to>
      <xdr:col>98</xdr:col>
      <xdr:colOff>38100</xdr:colOff>
      <xdr:row>75</xdr:row>
      <xdr:rowOff>171151</xdr:rowOff>
    </xdr:to>
    <xdr:sp macro="" textlink="">
      <xdr:nvSpPr>
        <xdr:cNvPr id="898" name="楕円 897"/>
        <xdr:cNvSpPr/>
      </xdr:nvSpPr>
      <xdr:spPr>
        <a:xfrm>
          <a:off x="18605500" y="129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162278</xdr:rowOff>
    </xdr:from>
    <xdr:ext cx="534377" cy="259045"/>
    <xdr:sp macro="" textlink="">
      <xdr:nvSpPr>
        <xdr:cNvPr id="899" name="テキスト ボックス 898"/>
        <xdr:cNvSpPr txBox="1"/>
      </xdr:nvSpPr>
      <xdr:spPr>
        <a:xfrm>
          <a:off x="18389111" y="130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711,400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維持補修費は、住民一人当たり</a:t>
          </a:r>
          <a:r>
            <a:rPr kumimoji="1" lang="en-US" altLang="ja-JP" sz="1300">
              <a:latin typeface="ＭＳ Ｐゴシック" panose="020B0600070205080204" pitchFamily="50" charset="-128"/>
              <a:ea typeface="ＭＳ Ｐゴシック" panose="020B0600070205080204" pitchFamily="50" charset="-128"/>
            </a:rPr>
            <a:t>10,576</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円となっており、前年度から減少した。これは、除雪費の減による。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133,750</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円となっており、前年度から減少した。これは、住民税非課税世帯や子育て世帯等へ給付した給付金の減などによる。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55,252</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円となっており、前年度から減少した。これは、主に男鹿駅周辺整備事業や防災行政無線整備事業の完了による。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43,071</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円となっており、前年度から増加した。これは、後年度に予定している大規模公共建設事業に係る公債費の負担軽減を図るための減債基金への積立の増による。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24,784
24,713
241.09
18,096,760
17,631,335
454,311
10,343,907
12,904,512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51308</xdr:rowOff>
    </xdr:from>
    <xdr:to>
      <xdr:col>24</xdr:col>
      <xdr:colOff>63500</xdr:colOff>
      <xdr:row>34</xdr:row>
      <xdr:rowOff>141986</xdr:rowOff>
    </xdr:to>
    <xdr:cxnSp macro="">
      <xdr:nvCxnSpPr>
        <xdr:cNvPr id="61" name="直線コネクタ 60"/>
        <xdr:cNvCxnSpPr/>
      </xdr:nvCxnSpPr>
      <xdr:spPr>
        <a:xfrm>
          <a:off x="3797300" y="5880608"/>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50546</xdr:rowOff>
    </xdr:from>
    <xdr:to>
      <xdr:col>19</xdr:col>
      <xdr:colOff>177800</xdr:colOff>
      <xdr:row>34</xdr:row>
      <xdr:rowOff>51308</xdr:rowOff>
    </xdr:to>
    <xdr:cxnSp macro="">
      <xdr:nvCxnSpPr>
        <xdr:cNvPr id="64" name="直線コネクタ 63"/>
        <xdr:cNvCxnSpPr/>
      </xdr:nvCxnSpPr>
      <xdr:spPr>
        <a:xfrm>
          <a:off x="2908300" y="587984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50546</xdr:rowOff>
    </xdr:from>
    <xdr:to>
      <xdr:col>15</xdr:col>
      <xdr:colOff>50800</xdr:colOff>
      <xdr:row>34</xdr:row>
      <xdr:rowOff>66929</xdr:rowOff>
    </xdr:to>
    <xdr:cxnSp macro="">
      <xdr:nvCxnSpPr>
        <xdr:cNvPr id="67" name="直線コネクタ 66"/>
        <xdr:cNvCxnSpPr/>
      </xdr:nvCxnSpPr>
      <xdr:spPr>
        <a:xfrm flipV="1">
          <a:off x="2019300" y="5879846"/>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65215</xdr:rowOff>
    </xdr:from>
    <xdr:to>
      <xdr:col>10</xdr:col>
      <xdr:colOff>114300</xdr:colOff>
      <xdr:row>34</xdr:row>
      <xdr:rowOff>66929</xdr:rowOff>
    </xdr:to>
    <xdr:cxnSp macro="">
      <xdr:nvCxnSpPr>
        <xdr:cNvPr id="70" name="直線コネクタ 69"/>
        <xdr:cNvCxnSpPr/>
      </xdr:nvCxnSpPr>
      <xdr:spPr>
        <a:xfrm>
          <a:off x="1130300" y="589451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91186</xdr:rowOff>
    </xdr:from>
    <xdr:to>
      <xdr:col>24</xdr:col>
      <xdr:colOff>114300</xdr:colOff>
      <xdr:row>35</xdr:row>
      <xdr:rowOff>21336</xdr:rowOff>
    </xdr:to>
    <xdr:sp macro="" textlink="">
      <xdr:nvSpPr>
        <xdr:cNvPr id="80" name="楕円 79"/>
        <xdr:cNvSpPr/>
      </xdr:nvSpPr>
      <xdr:spPr>
        <a:xfrm>
          <a:off x="4584700" y="59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114063</xdr:rowOff>
    </xdr:from>
    <xdr:ext cx="469744" cy="259045"/>
    <xdr:sp macro="" textlink="">
      <xdr:nvSpPr>
        <xdr:cNvPr id="81" name="議会費該当値テキスト"/>
        <xdr:cNvSpPr txBox="1"/>
      </xdr:nvSpPr>
      <xdr:spPr>
        <a:xfrm>
          <a:off x="4686300" y="57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508</xdr:rowOff>
    </xdr:from>
    <xdr:to>
      <xdr:col>20</xdr:col>
      <xdr:colOff>38100</xdr:colOff>
      <xdr:row>34</xdr:row>
      <xdr:rowOff>102108</xdr:rowOff>
    </xdr:to>
    <xdr:sp macro="" textlink="">
      <xdr:nvSpPr>
        <xdr:cNvPr id="82" name="楕円 81"/>
        <xdr:cNvSpPr/>
      </xdr:nvSpPr>
      <xdr:spPr>
        <a:xfrm>
          <a:off x="3746500" y="58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118635</xdr:rowOff>
    </xdr:from>
    <xdr:ext cx="469744" cy="259045"/>
    <xdr:sp macro="" textlink="">
      <xdr:nvSpPr>
        <xdr:cNvPr id="83" name="テキスト ボックス 82"/>
        <xdr:cNvSpPr txBox="1"/>
      </xdr:nvSpPr>
      <xdr:spPr>
        <a:xfrm>
          <a:off x="3562428" y="560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171196</xdr:rowOff>
    </xdr:from>
    <xdr:to>
      <xdr:col>15</xdr:col>
      <xdr:colOff>101600</xdr:colOff>
      <xdr:row>34</xdr:row>
      <xdr:rowOff>101346</xdr:rowOff>
    </xdr:to>
    <xdr:sp macro="" textlink="">
      <xdr:nvSpPr>
        <xdr:cNvPr id="84" name="楕円 83"/>
        <xdr:cNvSpPr/>
      </xdr:nvSpPr>
      <xdr:spPr>
        <a:xfrm>
          <a:off x="2857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117873</xdr:rowOff>
    </xdr:from>
    <xdr:ext cx="469744" cy="259045"/>
    <xdr:sp macro="" textlink="">
      <xdr:nvSpPr>
        <xdr:cNvPr id="85" name="テキスト ボックス 84"/>
        <xdr:cNvSpPr txBox="1"/>
      </xdr:nvSpPr>
      <xdr:spPr>
        <a:xfrm>
          <a:off x="2673428"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16129</xdr:rowOff>
    </xdr:from>
    <xdr:to>
      <xdr:col>10</xdr:col>
      <xdr:colOff>165100</xdr:colOff>
      <xdr:row>34</xdr:row>
      <xdr:rowOff>117729</xdr:rowOff>
    </xdr:to>
    <xdr:sp macro="" textlink="">
      <xdr:nvSpPr>
        <xdr:cNvPr id="86" name="楕円 85"/>
        <xdr:cNvSpPr/>
      </xdr:nvSpPr>
      <xdr:spPr>
        <a:xfrm>
          <a:off x="1968500" y="58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134256</xdr:rowOff>
    </xdr:from>
    <xdr:ext cx="469744" cy="259045"/>
    <xdr:sp macro="" textlink="">
      <xdr:nvSpPr>
        <xdr:cNvPr id="87" name="テキスト ボックス 86"/>
        <xdr:cNvSpPr txBox="1"/>
      </xdr:nvSpPr>
      <xdr:spPr>
        <a:xfrm>
          <a:off x="1784428" y="562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14415</xdr:rowOff>
    </xdr:from>
    <xdr:to>
      <xdr:col>6</xdr:col>
      <xdr:colOff>38100</xdr:colOff>
      <xdr:row>34</xdr:row>
      <xdr:rowOff>116015</xdr:rowOff>
    </xdr:to>
    <xdr:sp macro="" textlink="">
      <xdr:nvSpPr>
        <xdr:cNvPr id="88" name="楕円 87"/>
        <xdr:cNvSpPr/>
      </xdr:nvSpPr>
      <xdr:spPr>
        <a:xfrm>
          <a:off x="1079500" y="584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132542</xdr:rowOff>
    </xdr:from>
    <xdr:ext cx="469744" cy="259045"/>
    <xdr:sp macro="" textlink="">
      <xdr:nvSpPr>
        <xdr:cNvPr id="89" name="テキスト ボックス 88"/>
        <xdr:cNvSpPr txBox="1"/>
      </xdr:nvSpPr>
      <xdr:spPr>
        <a:xfrm>
          <a:off x="895428" y="5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141347</xdr:rowOff>
    </xdr:from>
    <xdr:to>
      <xdr:col>24</xdr:col>
      <xdr:colOff>63500</xdr:colOff>
      <xdr:row>58</xdr:row>
      <xdr:rowOff>143587</xdr:rowOff>
    </xdr:to>
    <xdr:cxnSp macro="">
      <xdr:nvCxnSpPr>
        <xdr:cNvPr id="120" name="直線コネクタ 119"/>
        <xdr:cNvCxnSpPr/>
      </xdr:nvCxnSpPr>
      <xdr:spPr>
        <a:xfrm>
          <a:off x="3797300" y="10085447"/>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54786</xdr:rowOff>
    </xdr:from>
    <xdr:to>
      <xdr:col>19</xdr:col>
      <xdr:colOff>177800</xdr:colOff>
      <xdr:row>58</xdr:row>
      <xdr:rowOff>141347</xdr:rowOff>
    </xdr:to>
    <xdr:cxnSp macro="">
      <xdr:nvCxnSpPr>
        <xdr:cNvPr id="123" name="直線コネクタ 122"/>
        <xdr:cNvCxnSpPr/>
      </xdr:nvCxnSpPr>
      <xdr:spPr>
        <a:xfrm>
          <a:off x="2908300" y="9998886"/>
          <a:ext cx="889000" cy="8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54786</xdr:rowOff>
    </xdr:from>
    <xdr:to>
      <xdr:col>15</xdr:col>
      <xdr:colOff>50800</xdr:colOff>
      <xdr:row>59</xdr:row>
      <xdr:rowOff>13205</xdr:rowOff>
    </xdr:to>
    <xdr:cxnSp macro="">
      <xdr:nvCxnSpPr>
        <xdr:cNvPr id="126" name="直線コネクタ 125"/>
        <xdr:cNvCxnSpPr/>
      </xdr:nvCxnSpPr>
      <xdr:spPr>
        <a:xfrm flipV="1">
          <a:off x="2019300" y="9998886"/>
          <a:ext cx="889000" cy="1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13205</xdr:rowOff>
    </xdr:from>
    <xdr:to>
      <xdr:col>10</xdr:col>
      <xdr:colOff>114300</xdr:colOff>
      <xdr:row>59</xdr:row>
      <xdr:rowOff>17876</xdr:rowOff>
    </xdr:to>
    <xdr:cxnSp macro="">
      <xdr:nvCxnSpPr>
        <xdr:cNvPr id="129" name="直線コネクタ 128"/>
        <xdr:cNvCxnSpPr/>
      </xdr:nvCxnSpPr>
      <xdr:spPr>
        <a:xfrm flipV="1">
          <a:off x="1130300" y="10128755"/>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92787</xdr:rowOff>
    </xdr:from>
    <xdr:to>
      <xdr:col>24</xdr:col>
      <xdr:colOff>114300</xdr:colOff>
      <xdr:row>59</xdr:row>
      <xdr:rowOff>22937</xdr:rowOff>
    </xdr:to>
    <xdr:sp macro="" textlink="">
      <xdr:nvSpPr>
        <xdr:cNvPr id="139" name="楕円 138"/>
        <xdr:cNvSpPr/>
      </xdr:nvSpPr>
      <xdr:spPr>
        <a:xfrm>
          <a:off x="4584700" y="100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99010" cy="259045"/>
    <xdr:sp macro="" textlink="">
      <xdr:nvSpPr>
        <xdr:cNvPr id="140" name="総務費該当値テキスト"/>
        <xdr:cNvSpPr txBox="1"/>
      </xdr:nvSpPr>
      <xdr:spPr>
        <a:xfrm>
          <a:off x="4686300" y="999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90547</xdr:rowOff>
    </xdr:from>
    <xdr:to>
      <xdr:col>20</xdr:col>
      <xdr:colOff>38100</xdr:colOff>
      <xdr:row>59</xdr:row>
      <xdr:rowOff>20697</xdr:rowOff>
    </xdr:to>
    <xdr:sp macro="" textlink="">
      <xdr:nvSpPr>
        <xdr:cNvPr id="141" name="楕円 140"/>
        <xdr:cNvSpPr/>
      </xdr:nvSpPr>
      <xdr:spPr>
        <a:xfrm>
          <a:off x="3746500" y="100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11824</xdr:rowOff>
    </xdr:from>
    <xdr:ext cx="599010" cy="259045"/>
    <xdr:sp macro="" textlink="">
      <xdr:nvSpPr>
        <xdr:cNvPr id="142" name="テキスト ボックス 141"/>
        <xdr:cNvSpPr txBox="1"/>
      </xdr:nvSpPr>
      <xdr:spPr>
        <a:xfrm>
          <a:off x="3497795" y="1012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3986</xdr:rowOff>
    </xdr:from>
    <xdr:to>
      <xdr:col>15</xdr:col>
      <xdr:colOff>101600</xdr:colOff>
      <xdr:row>58</xdr:row>
      <xdr:rowOff>105586</xdr:rowOff>
    </xdr:to>
    <xdr:sp macro="" textlink="">
      <xdr:nvSpPr>
        <xdr:cNvPr id="143" name="楕円 142"/>
        <xdr:cNvSpPr/>
      </xdr:nvSpPr>
      <xdr:spPr>
        <a:xfrm>
          <a:off x="2857500" y="99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96713</xdr:rowOff>
    </xdr:from>
    <xdr:ext cx="599010" cy="259045"/>
    <xdr:sp macro="" textlink="">
      <xdr:nvSpPr>
        <xdr:cNvPr id="144" name="テキスト ボックス 143"/>
        <xdr:cNvSpPr txBox="1"/>
      </xdr:nvSpPr>
      <xdr:spPr>
        <a:xfrm>
          <a:off x="2608795" y="1004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133855</xdr:rowOff>
    </xdr:from>
    <xdr:to>
      <xdr:col>10</xdr:col>
      <xdr:colOff>165100</xdr:colOff>
      <xdr:row>59</xdr:row>
      <xdr:rowOff>64005</xdr:rowOff>
    </xdr:to>
    <xdr:sp macro="" textlink="">
      <xdr:nvSpPr>
        <xdr:cNvPr id="145" name="楕円 144"/>
        <xdr:cNvSpPr/>
      </xdr:nvSpPr>
      <xdr:spPr>
        <a:xfrm>
          <a:off x="1968500" y="1007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55132</xdr:rowOff>
    </xdr:from>
    <xdr:ext cx="534377" cy="259045"/>
    <xdr:sp macro="" textlink="">
      <xdr:nvSpPr>
        <xdr:cNvPr id="146" name="テキスト ボックス 145"/>
        <xdr:cNvSpPr txBox="1"/>
      </xdr:nvSpPr>
      <xdr:spPr>
        <a:xfrm>
          <a:off x="1752111" y="101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138526</xdr:rowOff>
    </xdr:from>
    <xdr:to>
      <xdr:col>6</xdr:col>
      <xdr:colOff>38100</xdr:colOff>
      <xdr:row>59</xdr:row>
      <xdr:rowOff>68676</xdr:rowOff>
    </xdr:to>
    <xdr:sp macro="" textlink="">
      <xdr:nvSpPr>
        <xdr:cNvPr id="147" name="楕円 146"/>
        <xdr:cNvSpPr/>
      </xdr:nvSpPr>
      <xdr:spPr>
        <a:xfrm>
          <a:off x="1079500" y="100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59803</xdr:rowOff>
    </xdr:from>
    <xdr:ext cx="534377" cy="259045"/>
    <xdr:sp macro="" textlink="">
      <xdr:nvSpPr>
        <xdr:cNvPr id="148" name="テキスト ボックス 147"/>
        <xdr:cNvSpPr txBox="1"/>
      </xdr:nvSpPr>
      <xdr:spPr>
        <a:xfrm>
          <a:off x="863111" y="101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21505</xdr:rowOff>
    </xdr:from>
    <xdr:to>
      <xdr:col>24</xdr:col>
      <xdr:colOff>63500</xdr:colOff>
      <xdr:row>75</xdr:row>
      <xdr:rowOff>54890</xdr:rowOff>
    </xdr:to>
    <xdr:cxnSp macro="">
      <xdr:nvCxnSpPr>
        <xdr:cNvPr id="176" name="直線コネクタ 175"/>
        <xdr:cNvCxnSpPr/>
      </xdr:nvCxnSpPr>
      <xdr:spPr>
        <a:xfrm>
          <a:off x="3797300" y="12880255"/>
          <a:ext cx="838200" cy="3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21505</xdr:rowOff>
    </xdr:from>
    <xdr:to>
      <xdr:col>19</xdr:col>
      <xdr:colOff>177800</xdr:colOff>
      <xdr:row>76</xdr:row>
      <xdr:rowOff>10331</xdr:rowOff>
    </xdr:to>
    <xdr:cxnSp macro="">
      <xdr:nvCxnSpPr>
        <xdr:cNvPr id="179" name="直線コネクタ 178"/>
        <xdr:cNvCxnSpPr/>
      </xdr:nvCxnSpPr>
      <xdr:spPr>
        <a:xfrm flipV="1">
          <a:off x="2908300" y="12880255"/>
          <a:ext cx="889000" cy="16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10331</xdr:rowOff>
    </xdr:from>
    <xdr:to>
      <xdr:col>15</xdr:col>
      <xdr:colOff>50800</xdr:colOff>
      <xdr:row>76</xdr:row>
      <xdr:rowOff>49133</xdr:rowOff>
    </xdr:to>
    <xdr:cxnSp macro="">
      <xdr:nvCxnSpPr>
        <xdr:cNvPr id="182" name="直線コネクタ 181"/>
        <xdr:cNvCxnSpPr/>
      </xdr:nvCxnSpPr>
      <xdr:spPr>
        <a:xfrm flipV="1">
          <a:off x="2019300" y="13040531"/>
          <a:ext cx="889000" cy="3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49133</xdr:rowOff>
    </xdr:from>
    <xdr:to>
      <xdr:col>10</xdr:col>
      <xdr:colOff>114300</xdr:colOff>
      <xdr:row>76</xdr:row>
      <xdr:rowOff>91114</xdr:rowOff>
    </xdr:to>
    <xdr:cxnSp macro="">
      <xdr:nvCxnSpPr>
        <xdr:cNvPr id="185" name="直線コネクタ 184"/>
        <xdr:cNvCxnSpPr/>
      </xdr:nvCxnSpPr>
      <xdr:spPr>
        <a:xfrm flipV="1">
          <a:off x="1130300" y="13079333"/>
          <a:ext cx="889000" cy="4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4090</xdr:rowOff>
    </xdr:from>
    <xdr:to>
      <xdr:col>24</xdr:col>
      <xdr:colOff>114300</xdr:colOff>
      <xdr:row>75</xdr:row>
      <xdr:rowOff>105690</xdr:rowOff>
    </xdr:to>
    <xdr:sp macro="" textlink="">
      <xdr:nvSpPr>
        <xdr:cNvPr id="195" name="楕円 194"/>
        <xdr:cNvSpPr/>
      </xdr:nvSpPr>
      <xdr:spPr>
        <a:xfrm>
          <a:off x="4584700" y="128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26967</xdr:rowOff>
    </xdr:from>
    <xdr:ext cx="599010" cy="259045"/>
    <xdr:sp macro="" textlink="">
      <xdr:nvSpPr>
        <xdr:cNvPr id="196" name="民生費該当値テキスト"/>
        <xdr:cNvSpPr txBox="1"/>
      </xdr:nvSpPr>
      <xdr:spPr>
        <a:xfrm>
          <a:off x="4686300" y="1271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142155</xdr:rowOff>
    </xdr:from>
    <xdr:to>
      <xdr:col>20</xdr:col>
      <xdr:colOff>38100</xdr:colOff>
      <xdr:row>75</xdr:row>
      <xdr:rowOff>72305</xdr:rowOff>
    </xdr:to>
    <xdr:sp macro="" textlink="">
      <xdr:nvSpPr>
        <xdr:cNvPr id="197" name="楕円 196"/>
        <xdr:cNvSpPr/>
      </xdr:nvSpPr>
      <xdr:spPr>
        <a:xfrm>
          <a:off x="3746500" y="128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88832</xdr:rowOff>
    </xdr:from>
    <xdr:ext cx="599010" cy="259045"/>
    <xdr:sp macro="" textlink="">
      <xdr:nvSpPr>
        <xdr:cNvPr id="198" name="テキスト ボックス 197"/>
        <xdr:cNvSpPr txBox="1"/>
      </xdr:nvSpPr>
      <xdr:spPr>
        <a:xfrm>
          <a:off x="3497795" y="1260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130980</xdr:rowOff>
    </xdr:from>
    <xdr:to>
      <xdr:col>15</xdr:col>
      <xdr:colOff>101600</xdr:colOff>
      <xdr:row>76</xdr:row>
      <xdr:rowOff>61131</xdr:rowOff>
    </xdr:to>
    <xdr:sp macro="" textlink="">
      <xdr:nvSpPr>
        <xdr:cNvPr id="199" name="楕円 198"/>
        <xdr:cNvSpPr/>
      </xdr:nvSpPr>
      <xdr:spPr>
        <a:xfrm>
          <a:off x="2857500" y="129897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77657</xdr:rowOff>
    </xdr:from>
    <xdr:ext cx="599010" cy="259045"/>
    <xdr:sp macro="" textlink="">
      <xdr:nvSpPr>
        <xdr:cNvPr id="200" name="テキスト ボックス 199"/>
        <xdr:cNvSpPr txBox="1"/>
      </xdr:nvSpPr>
      <xdr:spPr>
        <a:xfrm>
          <a:off x="2608795" y="1276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169783</xdr:rowOff>
    </xdr:from>
    <xdr:to>
      <xdr:col>10</xdr:col>
      <xdr:colOff>165100</xdr:colOff>
      <xdr:row>76</xdr:row>
      <xdr:rowOff>99933</xdr:rowOff>
    </xdr:to>
    <xdr:sp macro="" textlink="">
      <xdr:nvSpPr>
        <xdr:cNvPr id="201" name="楕円 200"/>
        <xdr:cNvSpPr/>
      </xdr:nvSpPr>
      <xdr:spPr>
        <a:xfrm>
          <a:off x="1968500" y="130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116460</xdr:rowOff>
    </xdr:from>
    <xdr:ext cx="599010" cy="259045"/>
    <xdr:sp macro="" textlink="">
      <xdr:nvSpPr>
        <xdr:cNvPr id="202" name="テキスト ボックス 201"/>
        <xdr:cNvSpPr txBox="1"/>
      </xdr:nvSpPr>
      <xdr:spPr>
        <a:xfrm>
          <a:off x="1719795" y="128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40314</xdr:rowOff>
    </xdr:from>
    <xdr:to>
      <xdr:col>6</xdr:col>
      <xdr:colOff>38100</xdr:colOff>
      <xdr:row>76</xdr:row>
      <xdr:rowOff>141914</xdr:rowOff>
    </xdr:to>
    <xdr:sp macro="" textlink="">
      <xdr:nvSpPr>
        <xdr:cNvPr id="203" name="楕円 202"/>
        <xdr:cNvSpPr/>
      </xdr:nvSpPr>
      <xdr:spPr>
        <a:xfrm>
          <a:off x="1079500" y="130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158440</xdr:rowOff>
    </xdr:from>
    <xdr:ext cx="599010" cy="259045"/>
    <xdr:sp macro="" textlink="">
      <xdr:nvSpPr>
        <xdr:cNvPr id="204" name="テキスト ボックス 203"/>
        <xdr:cNvSpPr txBox="1"/>
      </xdr:nvSpPr>
      <xdr:spPr>
        <a:xfrm>
          <a:off x="830795" y="1284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32784</xdr:rowOff>
    </xdr:from>
    <xdr:to>
      <xdr:col>24</xdr:col>
      <xdr:colOff>63500</xdr:colOff>
      <xdr:row>98</xdr:row>
      <xdr:rowOff>54772</xdr:rowOff>
    </xdr:to>
    <xdr:cxnSp macro="">
      <xdr:nvCxnSpPr>
        <xdr:cNvPr id="235" name="直線コネクタ 234"/>
        <xdr:cNvCxnSpPr/>
      </xdr:nvCxnSpPr>
      <xdr:spPr>
        <a:xfrm flipV="1">
          <a:off x="3797300" y="16834884"/>
          <a:ext cx="838200" cy="2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54772</xdr:rowOff>
    </xdr:from>
    <xdr:to>
      <xdr:col>19</xdr:col>
      <xdr:colOff>177800</xdr:colOff>
      <xdr:row>98</xdr:row>
      <xdr:rowOff>80578</xdr:rowOff>
    </xdr:to>
    <xdr:cxnSp macro="">
      <xdr:nvCxnSpPr>
        <xdr:cNvPr id="238" name="直線コネクタ 237"/>
        <xdr:cNvCxnSpPr/>
      </xdr:nvCxnSpPr>
      <xdr:spPr>
        <a:xfrm flipV="1">
          <a:off x="2908300" y="16856872"/>
          <a:ext cx="889000" cy="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80578</xdr:rowOff>
    </xdr:from>
    <xdr:to>
      <xdr:col>15</xdr:col>
      <xdr:colOff>50800</xdr:colOff>
      <xdr:row>98</xdr:row>
      <xdr:rowOff>95414</xdr:rowOff>
    </xdr:to>
    <xdr:cxnSp macro="">
      <xdr:nvCxnSpPr>
        <xdr:cNvPr id="241" name="直線コネクタ 240"/>
        <xdr:cNvCxnSpPr/>
      </xdr:nvCxnSpPr>
      <xdr:spPr>
        <a:xfrm flipV="1">
          <a:off x="2019300" y="16882678"/>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95414</xdr:rowOff>
    </xdr:from>
    <xdr:to>
      <xdr:col>10</xdr:col>
      <xdr:colOff>114300</xdr:colOff>
      <xdr:row>98</xdr:row>
      <xdr:rowOff>100104</xdr:rowOff>
    </xdr:to>
    <xdr:cxnSp macro="">
      <xdr:nvCxnSpPr>
        <xdr:cNvPr id="244" name="直線コネクタ 243"/>
        <xdr:cNvCxnSpPr/>
      </xdr:nvCxnSpPr>
      <xdr:spPr>
        <a:xfrm flipV="1">
          <a:off x="1130300" y="16897514"/>
          <a:ext cx="889000" cy="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153434</xdr:rowOff>
    </xdr:from>
    <xdr:to>
      <xdr:col>24</xdr:col>
      <xdr:colOff>114300</xdr:colOff>
      <xdr:row>98</xdr:row>
      <xdr:rowOff>83584</xdr:rowOff>
    </xdr:to>
    <xdr:sp macro="" textlink="">
      <xdr:nvSpPr>
        <xdr:cNvPr id="254" name="楕円 253"/>
        <xdr:cNvSpPr/>
      </xdr:nvSpPr>
      <xdr:spPr>
        <a:xfrm>
          <a:off x="4584700" y="167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4861</xdr:rowOff>
    </xdr:from>
    <xdr:ext cx="534377" cy="259045"/>
    <xdr:sp macro="" textlink="">
      <xdr:nvSpPr>
        <xdr:cNvPr id="255" name="衛生費該当値テキスト"/>
        <xdr:cNvSpPr txBox="1"/>
      </xdr:nvSpPr>
      <xdr:spPr>
        <a:xfrm>
          <a:off x="4686300" y="1663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3972</xdr:rowOff>
    </xdr:from>
    <xdr:to>
      <xdr:col>20</xdr:col>
      <xdr:colOff>38100</xdr:colOff>
      <xdr:row>98</xdr:row>
      <xdr:rowOff>105572</xdr:rowOff>
    </xdr:to>
    <xdr:sp macro="" textlink="">
      <xdr:nvSpPr>
        <xdr:cNvPr id="256" name="楕円 255"/>
        <xdr:cNvSpPr/>
      </xdr:nvSpPr>
      <xdr:spPr>
        <a:xfrm>
          <a:off x="3746500" y="1680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122099</xdr:rowOff>
    </xdr:from>
    <xdr:ext cx="534377" cy="259045"/>
    <xdr:sp macro="" textlink="">
      <xdr:nvSpPr>
        <xdr:cNvPr id="257" name="テキスト ボックス 256"/>
        <xdr:cNvSpPr txBox="1"/>
      </xdr:nvSpPr>
      <xdr:spPr>
        <a:xfrm>
          <a:off x="3530111" y="1658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29778</xdr:rowOff>
    </xdr:from>
    <xdr:to>
      <xdr:col>15</xdr:col>
      <xdr:colOff>101600</xdr:colOff>
      <xdr:row>98</xdr:row>
      <xdr:rowOff>131378</xdr:rowOff>
    </xdr:to>
    <xdr:sp macro="" textlink="">
      <xdr:nvSpPr>
        <xdr:cNvPr id="258" name="楕円 257"/>
        <xdr:cNvSpPr/>
      </xdr:nvSpPr>
      <xdr:spPr>
        <a:xfrm>
          <a:off x="2857500" y="168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147905</xdr:rowOff>
    </xdr:from>
    <xdr:ext cx="534377" cy="259045"/>
    <xdr:sp macro="" textlink="">
      <xdr:nvSpPr>
        <xdr:cNvPr id="259" name="テキスト ボックス 258"/>
        <xdr:cNvSpPr txBox="1"/>
      </xdr:nvSpPr>
      <xdr:spPr>
        <a:xfrm>
          <a:off x="2641111" y="1660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44614</xdr:rowOff>
    </xdr:from>
    <xdr:to>
      <xdr:col>10</xdr:col>
      <xdr:colOff>165100</xdr:colOff>
      <xdr:row>98</xdr:row>
      <xdr:rowOff>146214</xdr:rowOff>
    </xdr:to>
    <xdr:sp macro="" textlink="">
      <xdr:nvSpPr>
        <xdr:cNvPr id="260" name="楕円 259"/>
        <xdr:cNvSpPr/>
      </xdr:nvSpPr>
      <xdr:spPr>
        <a:xfrm>
          <a:off x="1968500" y="1684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137341</xdr:rowOff>
    </xdr:from>
    <xdr:ext cx="534377" cy="259045"/>
    <xdr:sp macro="" textlink="">
      <xdr:nvSpPr>
        <xdr:cNvPr id="261" name="テキスト ボックス 260"/>
        <xdr:cNvSpPr txBox="1"/>
      </xdr:nvSpPr>
      <xdr:spPr>
        <a:xfrm>
          <a:off x="1752111" y="1693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49304</xdr:rowOff>
    </xdr:from>
    <xdr:to>
      <xdr:col>6</xdr:col>
      <xdr:colOff>38100</xdr:colOff>
      <xdr:row>98</xdr:row>
      <xdr:rowOff>150904</xdr:rowOff>
    </xdr:to>
    <xdr:sp macro="" textlink="">
      <xdr:nvSpPr>
        <xdr:cNvPr id="262" name="楕円 261"/>
        <xdr:cNvSpPr/>
      </xdr:nvSpPr>
      <xdr:spPr>
        <a:xfrm>
          <a:off x="1079500" y="16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142031</xdr:rowOff>
    </xdr:from>
    <xdr:ext cx="534377" cy="259045"/>
    <xdr:sp macro="" textlink="">
      <xdr:nvSpPr>
        <xdr:cNvPr id="263" name="テキスト ボックス 262"/>
        <xdr:cNvSpPr txBox="1"/>
      </xdr:nvSpPr>
      <xdr:spPr>
        <a:xfrm>
          <a:off x="863111" y="1694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54138</xdr:rowOff>
    </xdr:from>
    <xdr:to>
      <xdr:col>55</xdr:col>
      <xdr:colOff>0</xdr:colOff>
      <xdr:row>37</xdr:row>
      <xdr:rowOff>80264</xdr:rowOff>
    </xdr:to>
    <xdr:cxnSp macro="">
      <xdr:nvCxnSpPr>
        <xdr:cNvPr id="294" name="直線コネクタ 293"/>
        <xdr:cNvCxnSpPr/>
      </xdr:nvCxnSpPr>
      <xdr:spPr>
        <a:xfrm flipV="1">
          <a:off x="9639300" y="639778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80264</xdr:rowOff>
    </xdr:from>
    <xdr:to>
      <xdr:col>50</xdr:col>
      <xdr:colOff>114300</xdr:colOff>
      <xdr:row>37</xdr:row>
      <xdr:rowOff>92021</xdr:rowOff>
    </xdr:to>
    <xdr:cxnSp macro="">
      <xdr:nvCxnSpPr>
        <xdr:cNvPr id="297" name="直線コネクタ 296"/>
        <xdr:cNvCxnSpPr/>
      </xdr:nvCxnSpPr>
      <xdr:spPr>
        <a:xfrm flipV="1">
          <a:off x="8750300" y="6423914"/>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92021</xdr:rowOff>
    </xdr:from>
    <xdr:to>
      <xdr:col>45</xdr:col>
      <xdr:colOff>177800</xdr:colOff>
      <xdr:row>37</xdr:row>
      <xdr:rowOff>93327</xdr:rowOff>
    </xdr:to>
    <xdr:cxnSp macro="">
      <xdr:nvCxnSpPr>
        <xdr:cNvPr id="300" name="直線コネクタ 299"/>
        <xdr:cNvCxnSpPr/>
      </xdr:nvCxnSpPr>
      <xdr:spPr>
        <a:xfrm flipV="1">
          <a:off x="7861300" y="643567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81570</xdr:rowOff>
    </xdr:from>
    <xdr:to>
      <xdr:col>41</xdr:col>
      <xdr:colOff>50800</xdr:colOff>
      <xdr:row>37</xdr:row>
      <xdr:rowOff>93327</xdr:rowOff>
    </xdr:to>
    <xdr:cxnSp macro="">
      <xdr:nvCxnSpPr>
        <xdr:cNvPr id="303" name="直線コネクタ 302"/>
        <xdr:cNvCxnSpPr/>
      </xdr:nvCxnSpPr>
      <xdr:spPr>
        <a:xfrm>
          <a:off x="6972300" y="6425220"/>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3338</xdr:rowOff>
    </xdr:from>
    <xdr:to>
      <xdr:col>55</xdr:col>
      <xdr:colOff>50800</xdr:colOff>
      <xdr:row>37</xdr:row>
      <xdr:rowOff>104938</xdr:rowOff>
    </xdr:to>
    <xdr:sp macro="" textlink="">
      <xdr:nvSpPr>
        <xdr:cNvPr id="313" name="楕円 312"/>
        <xdr:cNvSpPr/>
      </xdr:nvSpPr>
      <xdr:spPr>
        <a:xfrm>
          <a:off x="10426700" y="63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26215</xdr:rowOff>
    </xdr:from>
    <xdr:ext cx="469744" cy="259045"/>
    <xdr:sp macro="" textlink="">
      <xdr:nvSpPr>
        <xdr:cNvPr id="314" name="労働費該当値テキスト"/>
        <xdr:cNvSpPr txBox="1"/>
      </xdr:nvSpPr>
      <xdr:spPr>
        <a:xfrm>
          <a:off x="10528300" y="619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29464</xdr:rowOff>
    </xdr:from>
    <xdr:to>
      <xdr:col>50</xdr:col>
      <xdr:colOff>165100</xdr:colOff>
      <xdr:row>37</xdr:row>
      <xdr:rowOff>131064</xdr:rowOff>
    </xdr:to>
    <xdr:sp macro="" textlink="">
      <xdr:nvSpPr>
        <xdr:cNvPr id="315" name="楕円 314"/>
        <xdr:cNvSpPr/>
      </xdr:nvSpPr>
      <xdr:spPr>
        <a:xfrm>
          <a:off x="9588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147591</xdr:rowOff>
    </xdr:from>
    <xdr:ext cx="469744" cy="259045"/>
    <xdr:sp macro="" textlink="">
      <xdr:nvSpPr>
        <xdr:cNvPr id="316" name="テキスト ボックス 315"/>
        <xdr:cNvSpPr txBox="1"/>
      </xdr:nvSpPr>
      <xdr:spPr>
        <a:xfrm>
          <a:off x="9404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41221</xdr:rowOff>
    </xdr:from>
    <xdr:to>
      <xdr:col>46</xdr:col>
      <xdr:colOff>38100</xdr:colOff>
      <xdr:row>37</xdr:row>
      <xdr:rowOff>142821</xdr:rowOff>
    </xdr:to>
    <xdr:sp macro="" textlink="">
      <xdr:nvSpPr>
        <xdr:cNvPr id="317" name="楕円 316"/>
        <xdr:cNvSpPr/>
      </xdr:nvSpPr>
      <xdr:spPr>
        <a:xfrm>
          <a:off x="8699500" y="63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159348</xdr:rowOff>
    </xdr:from>
    <xdr:ext cx="469744" cy="259045"/>
    <xdr:sp macro="" textlink="">
      <xdr:nvSpPr>
        <xdr:cNvPr id="318" name="テキスト ボックス 317"/>
        <xdr:cNvSpPr txBox="1"/>
      </xdr:nvSpPr>
      <xdr:spPr>
        <a:xfrm>
          <a:off x="8515428" y="616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42527</xdr:rowOff>
    </xdr:from>
    <xdr:to>
      <xdr:col>41</xdr:col>
      <xdr:colOff>101600</xdr:colOff>
      <xdr:row>37</xdr:row>
      <xdr:rowOff>144127</xdr:rowOff>
    </xdr:to>
    <xdr:sp macro="" textlink="">
      <xdr:nvSpPr>
        <xdr:cNvPr id="319" name="楕円 318"/>
        <xdr:cNvSpPr/>
      </xdr:nvSpPr>
      <xdr:spPr>
        <a:xfrm>
          <a:off x="7810500" y="63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160654</xdr:rowOff>
    </xdr:from>
    <xdr:ext cx="469744" cy="259045"/>
    <xdr:sp macro="" textlink="">
      <xdr:nvSpPr>
        <xdr:cNvPr id="320" name="テキスト ボックス 319"/>
        <xdr:cNvSpPr txBox="1"/>
      </xdr:nvSpPr>
      <xdr:spPr>
        <a:xfrm>
          <a:off x="7626428" y="616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30770</xdr:rowOff>
    </xdr:from>
    <xdr:to>
      <xdr:col>36</xdr:col>
      <xdr:colOff>165100</xdr:colOff>
      <xdr:row>37</xdr:row>
      <xdr:rowOff>132370</xdr:rowOff>
    </xdr:to>
    <xdr:sp macro="" textlink="">
      <xdr:nvSpPr>
        <xdr:cNvPr id="321" name="楕円 320"/>
        <xdr:cNvSpPr/>
      </xdr:nvSpPr>
      <xdr:spPr>
        <a:xfrm>
          <a:off x="6921500" y="63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148897</xdr:rowOff>
    </xdr:from>
    <xdr:ext cx="469744" cy="259045"/>
    <xdr:sp macro="" textlink="">
      <xdr:nvSpPr>
        <xdr:cNvPr id="322" name="テキスト ボックス 321"/>
        <xdr:cNvSpPr txBox="1"/>
      </xdr:nvSpPr>
      <xdr:spPr>
        <a:xfrm>
          <a:off x="6737428" y="614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31877</xdr:rowOff>
    </xdr:from>
    <xdr:to>
      <xdr:col>55</xdr:col>
      <xdr:colOff>0</xdr:colOff>
      <xdr:row>57</xdr:row>
      <xdr:rowOff>127911</xdr:rowOff>
    </xdr:to>
    <xdr:cxnSp macro="">
      <xdr:nvCxnSpPr>
        <xdr:cNvPr id="353" name="直線コネクタ 352"/>
        <xdr:cNvCxnSpPr/>
      </xdr:nvCxnSpPr>
      <xdr:spPr>
        <a:xfrm flipV="1">
          <a:off x="9639300" y="9804527"/>
          <a:ext cx="838200" cy="9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55902</xdr:rowOff>
    </xdr:from>
    <xdr:to>
      <xdr:col>50</xdr:col>
      <xdr:colOff>114300</xdr:colOff>
      <xdr:row>57</xdr:row>
      <xdr:rowOff>127911</xdr:rowOff>
    </xdr:to>
    <xdr:cxnSp macro="">
      <xdr:nvCxnSpPr>
        <xdr:cNvPr id="356" name="直線コネクタ 355"/>
        <xdr:cNvCxnSpPr/>
      </xdr:nvCxnSpPr>
      <xdr:spPr>
        <a:xfrm>
          <a:off x="8750300" y="9828552"/>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55902</xdr:rowOff>
    </xdr:from>
    <xdr:to>
      <xdr:col>45</xdr:col>
      <xdr:colOff>177800</xdr:colOff>
      <xdr:row>57</xdr:row>
      <xdr:rowOff>147538</xdr:rowOff>
    </xdr:to>
    <xdr:cxnSp macro="">
      <xdr:nvCxnSpPr>
        <xdr:cNvPr id="359" name="直線コネクタ 358"/>
        <xdr:cNvCxnSpPr/>
      </xdr:nvCxnSpPr>
      <xdr:spPr>
        <a:xfrm flipV="1">
          <a:off x="7861300" y="9828552"/>
          <a:ext cx="889000" cy="9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29852</xdr:rowOff>
    </xdr:from>
    <xdr:to>
      <xdr:col>41</xdr:col>
      <xdr:colOff>50800</xdr:colOff>
      <xdr:row>57</xdr:row>
      <xdr:rowOff>147538</xdr:rowOff>
    </xdr:to>
    <xdr:cxnSp macro="">
      <xdr:nvCxnSpPr>
        <xdr:cNvPr id="362" name="直線コネクタ 361"/>
        <xdr:cNvCxnSpPr/>
      </xdr:nvCxnSpPr>
      <xdr:spPr>
        <a:xfrm>
          <a:off x="6972300" y="9802502"/>
          <a:ext cx="889000" cy="1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152527</xdr:rowOff>
    </xdr:from>
    <xdr:to>
      <xdr:col>55</xdr:col>
      <xdr:colOff>50800</xdr:colOff>
      <xdr:row>57</xdr:row>
      <xdr:rowOff>82677</xdr:rowOff>
    </xdr:to>
    <xdr:sp macro="" textlink="">
      <xdr:nvSpPr>
        <xdr:cNvPr id="372" name="楕円 371"/>
        <xdr:cNvSpPr/>
      </xdr:nvSpPr>
      <xdr:spPr>
        <a:xfrm>
          <a:off x="10426700" y="97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130954</xdr:rowOff>
    </xdr:from>
    <xdr:ext cx="534377" cy="259045"/>
    <xdr:sp macro="" textlink="">
      <xdr:nvSpPr>
        <xdr:cNvPr id="373" name="農林水産業費該当値テキスト"/>
        <xdr:cNvSpPr txBox="1"/>
      </xdr:nvSpPr>
      <xdr:spPr>
        <a:xfrm>
          <a:off x="10528300" y="973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77111</xdr:rowOff>
    </xdr:from>
    <xdr:to>
      <xdr:col>50</xdr:col>
      <xdr:colOff>165100</xdr:colOff>
      <xdr:row>58</xdr:row>
      <xdr:rowOff>7261</xdr:rowOff>
    </xdr:to>
    <xdr:sp macro="" textlink="">
      <xdr:nvSpPr>
        <xdr:cNvPr id="374" name="楕円 373"/>
        <xdr:cNvSpPr/>
      </xdr:nvSpPr>
      <xdr:spPr>
        <a:xfrm>
          <a:off x="9588500" y="984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169838</xdr:rowOff>
    </xdr:from>
    <xdr:ext cx="534377" cy="259045"/>
    <xdr:sp macro="" textlink="">
      <xdr:nvSpPr>
        <xdr:cNvPr id="375" name="テキスト ボックス 374"/>
        <xdr:cNvSpPr txBox="1"/>
      </xdr:nvSpPr>
      <xdr:spPr>
        <a:xfrm>
          <a:off x="9372111" y="994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5102</xdr:rowOff>
    </xdr:from>
    <xdr:to>
      <xdr:col>46</xdr:col>
      <xdr:colOff>38100</xdr:colOff>
      <xdr:row>57</xdr:row>
      <xdr:rowOff>106702</xdr:rowOff>
    </xdr:to>
    <xdr:sp macro="" textlink="">
      <xdr:nvSpPr>
        <xdr:cNvPr id="376" name="楕円 375"/>
        <xdr:cNvSpPr/>
      </xdr:nvSpPr>
      <xdr:spPr>
        <a:xfrm>
          <a:off x="8699500" y="97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97829</xdr:rowOff>
    </xdr:from>
    <xdr:ext cx="534377" cy="259045"/>
    <xdr:sp macro="" textlink="">
      <xdr:nvSpPr>
        <xdr:cNvPr id="377" name="テキスト ボックス 376"/>
        <xdr:cNvSpPr txBox="1"/>
      </xdr:nvSpPr>
      <xdr:spPr>
        <a:xfrm>
          <a:off x="8483111" y="987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96738</xdr:rowOff>
    </xdr:from>
    <xdr:to>
      <xdr:col>41</xdr:col>
      <xdr:colOff>101600</xdr:colOff>
      <xdr:row>58</xdr:row>
      <xdr:rowOff>26888</xdr:rowOff>
    </xdr:to>
    <xdr:sp macro="" textlink="">
      <xdr:nvSpPr>
        <xdr:cNvPr id="378" name="楕円 377"/>
        <xdr:cNvSpPr/>
      </xdr:nvSpPr>
      <xdr:spPr>
        <a:xfrm>
          <a:off x="7810500" y="98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18015</xdr:rowOff>
    </xdr:from>
    <xdr:ext cx="534377" cy="259045"/>
    <xdr:sp macro="" textlink="">
      <xdr:nvSpPr>
        <xdr:cNvPr id="379" name="テキスト ボックス 378"/>
        <xdr:cNvSpPr txBox="1"/>
      </xdr:nvSpPr>
      <xdr:spPr>
        <a:xfrm>
          <a:off x="7594111" y="996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150502</xdr:rowOff>
    </xdr:from>
    <xdr:to>
      <xdr:col>36</xdr:col>
      <xdr:colOff>165100</xdr:colOff>
      <xdr:row>57</xdr:row>
      <xdr:rowOff>80652</xdr:rowOff>
    </xdr:to>
    <xdr:sp macro="" textlink="">
      <xdr:nvSpPr>
        <xdr:cNvPr id="380" name="楕円 379"/>
        <xdr:cNvSpPr/>
      </xdr:nvSpPr>
      <xdr:spPr>
        <a:xfrm>
          <a:off x="6921500" y="97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97179</xdr:rowOff>
    </xdr:from>
    <xdr:ext cx="534377" cy="259045"/>
    <xdr:sp macro="" textlink="">
      <xdr:nvSpPr>
        <xdr:cNvPr id="381" name="テキスト ボックス 380"/>
        <xdr:cNvSpPr txBox="1"/>
      </xdr:nvSpPr>
      <xdr:spPr>
        <a:xfrm>
          <a:off x="6705111" y="95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132691</xdr:rowOff>
    </xdr:from>
    <xdr:to>
      <xdr:col>55</xdr:col>
      <xdr:colOff>0</xdr:colOff>
      <xdr:row>77</xdr:row>
      <xdr:rowOff>136421</xdr:rowOff>
    </xdr:to>
    <xdr:cxnSp macro="">
      <xdr:nvCxnSpPr>
        <xdr:cNvPr id="408" name="直線コネクタ 407"/>
        <xdr:cNvCxnSpPr/>
      </xdr:nvCxnSpPr>
      <xdr:spPr>
        <a:xfrm flipV="1">
          <a:off x="9639300" y="13334341"/>
          <a:ext cx="8382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136421</xdr:rowOff>
    </xdr:from>
    <xdr:to>
      <xdr:col>50</xdr:col>
      <xdr:colOff>114300</xdr:colOff>
      <xdr:row>77</xdr:row>
      <xdr:rowOff>144757</xdr:rowOff>
    </xdr:to>
    <xdr:cxnSp macro="">
      <xdr:nvCxnSpPr>
        <xdr:cNvPr id="411" name="直線コネクタ 410"/>
        <xdr:cNvCxnSpPr/>
      </xdr:nvCxnSpPr>
      <xdr:spPr>
        <a:xfrm flipV="1">
          <a:off x="8750300" y="13338071"/>
          <a:ext cx="8890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144757</xdr:rowOff>
    </xdr:from>
    <xdr:to>
      <xdr:col>45</xdr:col>
      <xdr:colOff>177800</xdr:colOff>
      <xdr:row>78</xdr:row>
      <xdr:rowOff>28778</xdr:rowOff>
    </xdr:to>
    <xdr:cxnSp macro="">
      <xdr:nvCxnSpPr>
        <xdr:cNvPr id="414" name="直線コネクタ 413"/>
        <xdr:cNvCxnSpPr/>
      </xdr:nvCxnSpPr>
      <xdr:spPr>
        <a:xfrm flipV="1">
          <a:off x="7861300" y="13346407"/>
          <a:ext cx="889000" cy="5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15049</xdr:rowOff>
    </xdr:from>
    <xdr:to>
      <xdr:col>41</xdr:col>
      <xdr:colOff>50800</xdr:colOff>
      <xdr:row>78</xdr:row>
      <xdr:rowOff>28778</xdr:rowOff>
    </xdr:to>
    <xdr:cxnSp macro="">
      <xdr:nvCxnSpPr>
        <xdr:cNvPr id="417" name="直線コネクタ 416"/>
        <xdr:cNvCxnSpPr/>
      </xdr:nvCxnSpPr>
      <xdr:spPr>
        <a:xfrm>
          <a:off x="6972300" y="13388149"/>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81891</xdr:rowOff>
    </xdr:from>
    <xdr:to>
      <xdr:col>55</xdr:col>
      <xdr:colOff>50800</xdr:colOff>
      <xdr:row>78</xdr:row>
      <xdr:rowOff>12041</xdr:rowOff>
    </xdr:to>
    <xdr:sp macro="" textlink="">
      <xdr:nvSpPr>
        <xdr:cNvPr id="427" name="楕円 426"/>
        <xdr:cNvSpPr/>
      </xdr:nvSpPr>
      <xdr:spPr>
        <a:xfrm>
          <a:off x="10426700" y="132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104768</xdr:rowOff>
    </xdr:from>
    <xdr:ext cx="534377" cy="259045"/>
    <xdr:sp macro="" textlink="">
      <xdr:nvSpPr>
        <xdr:cNvPr id="428" name="商工費該当値テキスト"/>
        <xdr:cNvSpPr txBox="1"/>
      </xdr:nvSpPr>
      <xdr:spPr>
        <a:xfrm>
          <a:off x="10528300" y="131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85621</xdr:rowOff>
    </xdr:from>
    <xdr:to>
      <xdr:col>50</xdr:col>
      <xdr:colOff>165100</xdr:colOff>
      <xdr:row>78</xdr:row>
      <xdr:rowOff>15771</xdr:rowOff>
    </xdr:to>
    <xdr:sp macro="" textlink="">
      <xdr:nvSpPr>
        <xdr:cNvPr id="429" name="楕円 428"/>
        <xdr:cNvSpPr/>
      </xdr:nvSpPr>
      <xdr:spPr>
        <a:xfrm>
          <a:off x="9588500" y="132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32298</xdr:rowOff>
    </xdr:from>
    <xdr:ext cx="534377" cy="259045"/>
    <xdr:sp macro="" textlink="">
      <xdr:nvSpPr>
        <xdr:cNvPr id="430" name="テキスト ボックス 429"/>
        <xdr:cNvSpPr txBox="1"/>
      </xdr:nvSpPr>
      <xdr:spPr>
        <a:xfrm>
          <a:off x="9372111" y="1306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93957</xdr:rowOff>
    </xdr:from>
    <xdr:to>
      <xdr:col>46</xdr:col>
      <xdr:colOff>38100</xdr:colOff>
      <xdr:row>78</xdr:row>
      <xdr:rowOff>24107</xdr:rowOff>
    </xdr:to>
    <xdr:sp macro="" textlink="">
      <xdr:nvSpPr>
        <xdr:cNvPr id="431" name="楕円 430"/>
        <xdr:cNvSpPr/>
      </xdr:nvSpPr>
      <xdr:spPr>
        <a:xfrm>
          <a:off x="8699500" y="132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40634</xdr:rowOff>
    </xdr:from>
    <xdr:ext cx="534377" cy="259045"/>
    <xdr:sp macro="" textlink="">
      <xdr:nvSpPr>
        <xdr:cNvPr id="432" name="テキスト ボックス 431"/>
        <xdr:cNvSpPr txBox="1"/>
      </xdr:nvSpPr>
      <xdr:spPr>
        <a:xfrm>
          <a:off x="8483111" y="130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149428</xdr:rowOff>
    </xdr:from>
    <xdr:to>
      <xdr:col>41</xdr:col>
      <xdr:colOff>101600</xdr:colOff>
      <xdr:row>78</xdr:row>
      <xdr:rowOff>79578</xdr:rowOff>
    </xdr:to>
    <xdr:sp macro="" textlink="">
      <xdr:nvSpPr>
        <xdr:cNvPr id="433" name="楕円 432"/>
        <xdr:cNvSpPr/>
      </xdr:nvSpPr>
      <xdr:spPr>
        <a:xfrm>
          <a:off x="7810500" y="133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96105</xdr:rowOff>
    </xdr:from>
    <xdr:ext cx="534377" cy="259045"/>
    <xdr:sp macro="" textlink="">
      <xdr:nvSpPr>
        <xdr:cNvPr id="434" name="テキスト ボックス 433"/>
        <xdr:cNvSpPr txBox="1"/>
      </xdr:nvSpPr>
      <xdr:spPr>
        <a:xfrm>
          <a:off x="7594111" y="131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135699</xdr:rowOff>
    </xdr:from>
    <xdr:to>
      <xdr:col>36</xdr:col>
      <xdr:colOff>165100</xdr:colOff>
      <xdr:row>78</xdr:row>
      <xdr:rowOff>65849</xdr:rowOff>
    </xdr:to>
    <xdr:sp macro="" textlink="">
      <xdr:nvSpPr>
        <xdr:cNvPr id="435" name="楕円 434"/>
        <xdr:cNvSpPr/>
      </xdr:nvSpPr>
      <xdr:spPr>
        <a:xfrm>
          <a:off x="6921500" y="133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82376</xdr:rowOff>
    </xdr:from>
    <xdr:ext cx="534377" cy="259045"/>
    <xdr:sp macro="" textlink="">
      <xdr:nvSpPr>
        <xdr:cNvPr id="436" name="テキスト ボックス 435"/>
        <xdr:cNvSpPr txBox="1"/>
      </xdr:nvSpPr>
      <xdr:spPr>
        <a:xfrm>
          <a:off x="6705111" y="1311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147586</xdr:rowOff>
    </xdr:from>
    <xdr:to>
      <xdr:col>55</xdr:col>
      <xdr:colOff>0</xdr:colOff>
      <xdr:row>96</xdr:row>
      <xdr:rowOff>158665</xdr:rowOff>
    </xdr:to>
    <xdr:cxnSp macro="">
      <xdr:nvCxnSpPr>
        <xdr:cNvPr id="469" name="直線コネクタ 468"/>
        <xdr:cNvCxnSpPr/>
      </xdr:nvCxnSpPr>
      <xdr:spPr>
        <a:xfrm>
          <a:off x="9639300" y="16606786"/>
          <a:ext cx="838200" cy="1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147586</xdr:rowOff>
    </xdr:from>
    <xdr:to>
      <xdr:col>50</xdr:col>
      <xdr:colOff>114300</xdr:colOff>
      <xdr:row>97</xdr:row>
      <xdr:rowOff>36288</xdr:rowOff>
    </xdr:to>
    <xdr:cxnSp macro="">
      <xdr:nvCxnSpPr>
        <xdr:cNvPr id="472" name="直線コネクタ 471"/>
        <xdr:cNvCxnSpPr/>
      </xdr:nvCxnSpPr>
      <xdr:spPr>
        <a:xfrm flipV="1">
          <a:off x="8750300" y="16606786"/>
          <a:ext cx="889000" cy="6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36288</xdr:rowOff>
    </xdr:from>
    <xdr:to>
      <xdr:col>45</xdr:col>
      <xdr:colOff>177800</xdr:colOff>
      <xdr:row>97</xdr:row>
      <xdr:rowOff>59937</xdr:rowOff>
    </xdr:to>
    <xdr:cxnSp macro="">
      <xdr:nvCxnSpPr>
        <xdr:cNvPr id="475" name="直線コネクタ 474"/>
        <xdr:cNvCxnSpPr/>
      </xdr:nvCxnSpPr>
      <xdr:spPr>
        <a:xfrm flipV="1">
          <a:off x="7861300" y="16666938"/>
          <a:ext cx="889000" cy="2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167932</xdr:rowOff>
    </xdr:from>
    <xdr:to>
      <xdr:col>41</xdr:col>
      <xdr:colOff>50800</xdr:colOff>
      <xdr:row>97</xdr:row>
      <xdr:rowOff>59937</xdr:rowOff>
    </xdr:to>
    <xdr:cxnSp macro="">
      <xdr:nvCxnSpPr>
        <xdr:cNvPr id="478" name="直線コネクタ 477"/>
        <xdr:cNvCxnSpPr/>
      </xdr:nvCxnSpPr>
      <xdr:spPr>
        <a:xfrm>
          <a:off x="6972300" y="16627132"/>
          <a:ext cx="889000" cy="6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107865</xdr:rowOff>
    </xdr:from>
    <xdr:to>
      <xdr:col>55</xdr:col>
      <xdr:colOff>50800</xdr:colOff>
      <xdr:row>97</xdr:row>
      <xdr:rowOff>38015</xdr:rowOff>
    </xdr:to>
    <xdr:sp macro="" textlink="">
      <xdr:nvSpPr>
        <xdr:cNvPr id="488" name="楕円 487"/>
        <xdr:cNvSpPr/>
      </xdr:nvSpPr>
      <xdr:spPr>
        <a:xfrm>
          <a:off x="10426700" y="1656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86292</xdr:rowOff>
    </xdr:from>
    <xdr:ext cx="534377" cy="259045"/>
    <xdr:sp macro="" textlink="">
      <xdr:nvSpPr>
        <xdr:cNvPr id="489" name="土木費該当値テキスト"/>
        <xdr:cNvSpPr txBox="1"/>
      </xdr:nvSpPr>
      <xdr:spPr>
        <a:xfrm>
          <a:off x="10528300" y="1654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96786</xdr:rowOff>
    </xdr:from>
    <xdr:to>
      <xdr:col>50</xdr:col>
      <xdr:colOff>165100</xdr:colOff>
      <xdr:row>97</xdr:row>
      <xdr:rowOff>26936</xdr:rowOff>
    </xdr:to>
    <xdr:sp macro="" textlink="">
      <xdr:nvSpPr>
        <xdr:cNvPr id="490" name="楕円 489"/>
        <xdr:cNvSpPr/>
      </xdr:nvSpPr>
      <xdr:spPr>
        <a:xfrm>
          <a:off x="9588500" y="16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18063</xdr:rowOff>
    </xdr:from>
    <xdr:ext cx="534377" cy="259045"/>
    <xdr:sp macro="" textlink="">
      <xdr:nvSpPr>
        <xdr:cNvPr id="491" name="テキスト ボックス 490"/>
        <xdr:cNvSpPr txBox="1"/>
      </xdr:nvSpPr>
      <xdr:spPr>
        <a:xfrm>
          <a:off x="9372111" y="1664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156938</xdr:rowOff>
    </xdr:from>
    <xdr:to>
      <xdr:col>46</xdr:col>
      <xdr:colOff>38100</xdr:colOff>
      <xdr:row>97</xdr:row>
      <xdr:rowOff>87088</xdr:rowOff>
    </xdr:to>
    <xdr:sp macro="" textlink="">
      <xdr:nvSpPr>
        <xdr:cNvPr id="492" name="楕円 491"/>
        <xdr:cNvSpPr/>
      </xdr:nvSpPr>
      <xdr:spPr>
        <a:xfrm>
          <a:off x="8699500" y="1661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78215</xdr:rowOff>
    </xdr:from>
    <xdr:ext cx="534377" cy="259045"/>
    <xdr:sp macro="" textlink="">
      <xdr:nvSpPr>
        <xdr:cNvPr id="493" name="テキスト ボックス 492"/>
        <xdr:cNvSpPr txBox="1"/>
      </xdr:nvSpPr>
      <xdr:spPr>
        <a:xfrm>
          <a:off x="8483111" y="1670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9137</xdr:rowOff>
    </xdr:from>
    <xdr:to>
      <xdr:col>41</xdr:col>
      <xdr:colOff>101600</xdr:colOff>
      <xdr:row>97</xdr:row>
      <xdr:rowOff>110737</xdr:rowOff>
    </xdr:to>
    <xdr:sp macro="" textlink="">
      <xdr:nvSpPr>
        <xdr:cNvPr id="494" name="楕円 493"/>
        <xdr:cNvSpPr/>
      </xdr:nvSpPr>
      <xdr:spPr>
        <a:xfrm>
          <a:off x="7810500" y="166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101864</xdr:rowOff>
    </xdr:from>
    <xdr:ext cx="534377" cy="259045"/>
    <xdr:sp macro="" textlink="">
      <xdr:nvSpPr>
        <xdr:cNvPr id="495" name="テキスト ボックス 494"/>
        <xdr:cNvSpPr txBox="1"/>
      </xdr:nvSpPr>
      <xdr:spPr>
        <a:xfrm>
          <a:off x="7594111" y="1673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117132</xdr:rowOff>
    </xdr:from>
    <xdr:to>
      <xdr:col>36</xdr:col>
      <xdr:colOff>165100</xdr:colOff>
      <xdr:row>97</xdr:row>
      <xdr:rowOff>47282</xdr:rowOff>
    </xdr:to>
    <xdr:sp macro="" textlink="">
      <xdr:nvSpPr>
        <xdr:cNvPr id="496" name="楕円 495"/>
        <xdr:cNvSpPr/>
      </xdr:nvSpPr>
      <xdr:spPr>
        <a:xfrm>
          <a:off x="6921500" y="165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38409</xdr:rowOff>
    </xdr:from>
    <xdr:ext cx="534377" cy="259045"/>
    <xdr:sp macro="" textlink="">
      <xdr:nvSpPr>
        <xdr:cNvPr id="497" name="テキスト ボックス 496"/>
        <xdr:cNvSpPr txBox="1"/>
      </xdr:nvSpPr>
      <xdr:spPr>
        <a:xfrm>
          <a:off x="6705111" y="166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18428</xdr:rowOff>
    </xdr:from>
    <xdr:to>
      <xdr:col>85</xdr:col>
      <xdr:colOff>127000</xdr:colOff>
      <xdr:row>35</xdr:row>
      <xdr:rowOff>42354</xdr:rowOff>
    </xdr:to>
    <xdr:cxnSp macro="">
      <xdr:nvCxnSpPr>
        <xdr:cNvPr id="526" name="直線コネクタ 525"/>
        <xdr:cNvCxnSpPr/>
      </xdr:nvCxnSpPr>
      <xdr:spPr>
        <a:xfrm>
          <a:off x="15481300" y="6019178"/>
          <a:ext cx="8382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18428</xdr:rowOff>
    </xdr:from>
    <xdr:to>
      <xdr:col>81</xdr:col>
      <xdr:colOff>50800</xdr:colOff>
      <xdr:row>35</xdr:row>
      <xdr:rowOff>62033</xdr:rowOff>
    </xdr:to>
    <xdr:cxnSp macro="">
      <xdr:nvCxnSpPr>
        <xdr:cNvPr id="529" name="直線コネクタ 528"/>
        <xdr:cNvCxnSpPr/>
      </xdr:nvCxnSpPr>
      <xdr:spPr>
        <a:xfrm flipV="1">
          <a:off x="14592300" y="6019178"/>
          <a:ext cx="889000" cy="4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62033</xdr:rowOff>
    </xdr:from>
    <xdr:to>
      <xdr:col>76</xdr:col>
      <xdr:colOff>114300</xdr:colOff>
      <xdr:row>35</xdr:row>
      <xdr:rowOff>100552</xdr:rowOff>
    </xdr:to>
    <xdr:cxnSp macro="">
      <xdr:nvCxnSpPr>
        <xdr:cNvPr id="532" name="直線コネクタ 531"/>
        <xdr:cNvCxnSpPr/>
      </xdr:nvCxnSpPr>
      <xdr:spPr>
        <a:xfrm flipV="1">
          <a:off x="13703300" y="6062783"/>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100552</xdr:rowOff>
    </xdr:from>
    <xdr:to>
      <xdr:col>71</xdr:col>
      <xdr:colOff>177800</xdr:colOff>
      <xdr:row>35</xdr:row>
      <xdr:rowOff>121660</xdr:rowOff>
    </xdr:to>
    <xdr:cxnSp macro="">
      <xdr:nvCxnSpPr>
        <xdr:cNvPr id="535" name="直線コネクタ 534"/>
        <xdr:cNvCxnSpPr/>
      </xdr:nvCxnSpPr>
      <xdr:spPr>
        <a:xfrm flipV="1">
          <a:off x="12814300" y="6101302"/>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163004</xdr:rowOff>
    </xdr:from>
    <xdr:to>
      <xdr:col>85</xdr:col>
      <xdr:colOff>177800</xdr:colOff>
      <xdr:row>35</xdr:row>
      <xdr:rowOff>93154</xdr:rowOff>
    </xdr:to>
    <xdr:sp macro="" textlink="">
      <xdr:nvSpPr>
        <xdr:cNvPr id="545" name="楕円 544"/>
        <xdr:cNvSpPr/>
      </xdr:nvSpPr>
      <xdr:spPr>
        <a:xfrm>
          <a:off x="16268700" y="59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14431</xdr:rowOff>
    </xdr:from>
    <xdr:ext cx="534377" cy="259045"/>
    <xdr:sp macro="" textlink="">
      <xdr:nvSpPr>
        <xdr:cNvPr id="546" name="消防費該当値テキスト"/>
        <xdr:cNvSpPr txBox="1"/>
      </xdr:nvSpPr>
      <xdr:spPr>
        <a:xfrm>
          <a:off x="16370300" y="58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139078</xdr:rowOff>
    </xdr:from>
    <xdr:to>
      <xdr:col>81</xdr:col>
      <xdr:colOff>101600</xdr:colOff>
      <xdr:row>35</xdr:row>
      <xdr:rowOff>69228</xdr:rowOff>
    </xdr:to>
    <xdr:sp macro="" textlink="">
      <xdr:nvSpPr>
        <xdr:cNvPr id="547" name="楕円 546"/>
        <xdr:cNvSpPr/>
      </xdr:nvSpPr>
      <xdr:spPr>
        <a:xfrm>
          <a:off x="15430500" y="596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85755</xdr:rowOff>
    </xdr:from>
    <xdr:ext cx="534377" cy="259045"/>
    <xdr:sp macro="" textlink="">
      <xdr:nvSpPr>
        <xdr:cNvPr id="548" name="テキスト ボックス 547"/>
        <xdr:cNvSpPr txBox="1"/>
      </xdr:nvSpPr>
      <xdr:spPr>
        <a:xfrm>
          <a:off x="15214111" y="574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11233</xdr:rowOff>
    </xdr:from>
    <xdr:to>
      <xdr:col>76</xdr:col>
      <xdr:colOff>165100</xdr:colOff>
      <xdr:row>35</xdr:row>
      <xdr:rowOff>112833</xdr:rowOff>
    </xdr:to>
    <xdr:sp macro="" textlink="">
      <xdr:nvSpPr>
        <xdr:cNvPr id="549" name="楕円 548"/>
        <xdr:cNvSpPr/>
      </xdr:nvSpPr>
      <xdr:spPr>
        <a:xfrm>
          <a:off x="14541500" y="60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129360</xdr:rowOff>
    </xdr:from>
    <xdr:ext cx="534377" cy="259045"/>
    <xdr:sp macro="" textlink="">
      <xdr:nvSpPr>
        <xdr:cNvPr id="550" name="テキスト ボックス 549"/>
        <xdr:cNvSpPr txBox="1"/>
      </xdr:nvSpPr>
      <xdr:spPr>
        <a:xfrm>
          <a:off x="14325111" y="578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49752</xdr:rowOff>
    </xdr:from>
    <xdr:to>
      <xdr:col>72</xdr:col>
      <xdr:colOff>38100</xdr:colOff>
      <xdr:row>35</xdr:row>
      <xdr:rowOff>151352</xdr:rowOff>
    </xdr:to>
    <xdr:sp macro="" textlink="">
      <xdr:nvSpPr>
        <xdr:cNvPr id="551" name="楕円 550"/>
        <xdr:cNvSpPr/>
      </xdr:nvSpPr>
      <xdr:spPr>
        <a:xfrm>
          <a:off x="13652500" y="60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167879</xdr:rowOff>
    </xdr:from>
    <xdr:ext cx="534377" cy="259045"/>
    <xdr:sp macro="" textlink="">
      <xdr:nvSpPr>
        <xdr:cNvPr id="552" name="テキスト ボックス 551"/>
        <xdr:cNvSpPr txBox="1"/>
      </xdr:nvSpPr>
      <xdr:spPr>
        <a:xfrm>
          <a:off x="13436111" y="582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70860</xdr:rowOff>
    </xdr:from>
    <xdr:to>
      <xdr:col>67</xdr:col>
      <xdr:colOff>101600</xdr:colOff>
      <xdr:row>36</xdr:row>
      <xdr:rowOff>1010</xdr:rowOff>
    </xdr:to>
    <xdr:sp macro="" textlink="">
      <xdr:nvSpPr>
        <xdr:cNvPr id="553" name="楕円 552"/>
        <xdr:cNvSpPr/>
      </xdr:nvSpPr>
      <xdr:spPr>
        <a:xfrm>
          <a:off x="12763500" y="60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17537</xdr:rowOff>
    </xdr:from>
    <xdr:ext cx="534377" cy="259045"/>
    <xdr:sp macro="" textlink="">
      <xdr:nvSpPr>
        <xdr:cNvPr id="554" name="テキスト ボックス 553"/>
        <xdr:cNvSpPr txBox="1"/>
      </xdr:nvSpPr>
      <xdr:spPr>
        <a:xfrm>
          <a:off x="12547111" y="58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78587</xdr:rowOff>
    </xdr:from>
    <xdr:to>
      <xdr:col>85</xdr:col>
      <xdr:colOff>127000</xdr:colOff>
      <xdr:row>57</xdr:row>
      <xdr:rowOff>134874</xdr:rowOff>
    </xdr:to>
    <xdr:cxnSp macro="">
      <xdr:nvCxnSpPr>
        <xdr:cNvPr id="584" name="直線コネクタ 583"/>
        <xdr:cNvCxnSpPr/>
      </xdr:nvCxnSpPr>
      <xdr:spPr>
        <a:xfrm flipV="1">
          <a:off x="15481300" y="9851237"/>
          <a:ext cx="838200" cy="5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134874</xdr:rowOff>
    </xdr:from>
    <xdr:to>
      <xdr:col>81</xdr:col>
      <xdr:colOff>50800</xdr:colOff>
      <xdr:row>58</xdr:row>
      <xdr:rowOff>39739</xdr:rowOff>
    </xdr:to>
    <xdr:cxnSp macro="">
      <xdr:nvCxnSpPr>
        <xdr:cNvPr id="587" name="直線コネクタ 586"/>
        <xdr:cNvCxnSpPr/>
      </xdr:nvCxnSpPr>
      <xdr:spPr>
        <a:xfrm flipV="1">
          <a:off x="14592300" y="9907524"/>
          <a:ext cx="889000" cy="7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39739</xdr:rowOff>
    </xdr:from>
    <xdr:to>
      <xdr:col>76</xdr:col>
      <xdr:colOff>114300</xdr:colOff>
      <xdr:row>58</xdr:row>
      <xdr:rowOff>133972</xdr:rowOff>
    </xdr:to>
    <xdr:cxnSp macro="">
      <xdr:nvCxnSpPr>
        <xdr:cNvPr id="590" name="直線コネクタ 589"/>
        <xdr:cNvCxnSpPr/>
      </xdr:nvCxnSpPr>
      <xdr:spPr>
        <a:xfrm flipV="1">
          <a:off x="13703300" y="9983839"/>
          <a:ext cx="889000" cy="9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124561</xdr:rowOff>
    </xdr:from>
    <xdr:to>
      <xdr:col>71</xdr:col>
      <xdr:colOff>177800</xdr:colOff>
      <xdr:row>58</xdr:row>
      <xdr:rowOff>133972</xdr:rowOff>
    </xdr:to>
    <xdr:cxnSp macro="">
      <xdr:nvCxnSpPr>
        <xdr:cNvPr id="593" name="直線コネクタ 592"/>
        <xdr:cNvCxnSpPr/>
      </xdr:nvCxnSpPr>
      <xdr:spPr>
        <a:xfrm>
          <a:off x="12814300" y="10068661"/>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27787</xdr:rowOff>
    </xdr:from>
    <xdr:to>
      <xdr:col>85</xdr:col>
      <xdr:colOff>177800</xdr:colOff>
      <xdr:row>57</xdr:row>
      <xdr:rowOff>129387</xdr:rowOff>
    </xdr:to>
    <xdr:sp macro="" textlink="">
      <xdr:nvSpPr>
        <xdr:cNvPr id="603" name="楕円 602"/>
        <xdr:cNvSpPr/>
      </xdr:nvSpPr>
      <xdr:spPr>
        <a:xfrm>
          <a:off x="16268700" y="98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6214</xdr:rowOff>
    </xdr:from>
    <xdr:ext cx="534377" cy="259045"/>
    <xdr:sp macro="" textlink="">
      <xdr:nvSpPr>
        <xdr:cNvPr id="604" name="教育費該当値テキスト"/>
        <xdr:cNvSpPr txBox="1"/>
      </xdr:nvSpPr>
      <xdr:spPr>
        <a:xfrm>
          <a:off x="16370300" y="977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84074</xdr:rowOff>
    </xdr:from>
    <xdr:to>
      <xdr:col>81</xdr:col>
      <xdr:colOff>101600</xdr:colOff>
      <xdr:row>58</xdr:row>
      <xdr:rowOff>14224</xdr:rowOff>
    </xdr:to>
    <xdr:sp macro="" textlink="">
      <xdr:nvSpPr>
        <xdr:cNvPr id="605" name="楕円 604"/>
        <xdr:cNvSpPr/>
      </xdr:nvSpPr>
      <xdr:spPr>
        <a:xfrm>
          <a:off x="15430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5351</xdr:rowOff>
    </xdr:from>
    <xdr:ext cx="534377" cy="259045"/>
    <xdr:sp macro="" textlink="">
      <xdr:nvSpPr>
        <xdr:cNvPr id="606" name="テキスト ボックス 605"/>
        <xdr:cNvSpPr txBox="1"/>
      </xdr:nvSpPr>
      <xdr:spPr>
        <a:xfrm>
          <a:off x="15214111" y="994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160389</xdr:rowOff>
    </xdr:from>
    <xdr:to>
      <xdr:col>76</xdr:col>
      <xdr:colOff>165100</xdr:colOff>
      <xdr:row>58</xdr:row>
      <xdr:rowOff>90539</xdr:rowOff>
    </xdr:to>
    <xdr:sp macro="" textlink="">
      <xdr:nvSpPr>
        <xdr:cNvPr id="607" name="楕円 606"/>
        <xdr:cNvSpPr/>
      </xdr:nvSpPr>
      <xdr:spPr>
        <a:xfrm>
          <a:off x="14541500" y="99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81666</xdr:rowOff>
    </xdr:from>
    <xdr:ext cx="534377" cy="259045"/>
    <xdr:sp macro="" textlink="">
      <xdr:nvSpPr>
        <xdr:cNvPr id="608" name="テキスト ボックス 607"/>
        <xdr:cNvSpPr txBox="1"/>
      </xdr:nvSpPr>
      <xdr:spPr>
        <a:xfrm>
          <a:off x="14325111" y="100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83172</xdr:rowOff>
    </xdr:from>
    <xdr:to>
      <xdr:col>72</xdr:col>
      <xdr:colOff>38100</xdr:colOff>
      <xdr:row>59</xdr:row>
      <xdr:rowOff>13322</xdr:rowOff>
    </xdr:to>
    <xdr:sp macro="" textlink="">
      <xdr:nvSpPr>
        <xdr:cNvPr id="609" name="楕円 608"/>
        <xdr:cNvSpPr/>
      </xdr:nvSpPr>
      <xdr:spPr>
        <a:xfrm>
          <a:off x="13652500" y="100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4449</xdr:rowOff>
    </xdr:from>
    <xdr:ext cx="534377" cy="259045"/>
    <xdr:sp macro="" textlink="">
      <xdr:nvSpPr>
        <xdr:cNvPr id="610" name="テキスト ボックス 609"/>
        <xdr:cNvSpPr txBox="1"/>
      </xdr:nvSpPr>
      <xdr:spPr>
        <a:xfrm>
          <a:off x="13436111" y="1011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73761</xdr:rowOff>
    </xdr:from>
    <xdr:to>
      <xdr:col>67</xdr:col>
      <xdr:colOff>101600</xdr:colOff>
      <xdr:row>59</xdr:row>
      <xdr:rowOff>3911</xdr:rowOff>
    </xdr:to>
    <xdr:sp macro="" textlink="">
      <xdr:nvSpPr>
        <xdr:cNvPr id="611" name="楕円 610"/>
        <xdr:cNvSpPr/>
      </xdr:nvSpPr>
      <xdr:spPr>
        <a:xfrm>
          <a:off x="12763500" y="1001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166488</xdr:rowOff>
    </xdr:from>
    <xdr:ext cx="534377" cy="259045"/>
    <xdr:sp macro="" textlink="">
      <xdr:nvSpPr>
        <xdr:cNvPr id="612" name="テキスト ボックス 611"/>
        <xdr:cNvSpPr txBox="1"/>
      </xdr:nvSpPr>
      <xdr:spPr>
        <a:xfrm>
          <a:off x="12547111" y="1011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84020</xdr:rowOff>
    </xdr:from>
    <xdr:to>
      <xdr:col>85</xdr:col>
      <xdr:colOff>127000</xdr:colOff>
      <xdr:row>79</xdr:row>
      <xdr:rowOff>87367</xdr:rowOff>
    </xdr:to>
    <xdr:cxnSp macro="">
      <xdr:nvCxnSpPr>
        <xdr:cNvPr id="643" name="直線コネクタ 642"/>
        <xdr:cNvCxnSpPr/>
      </xdr:nvCxnSpPr>
      <xdr:spPr>
        <a:xfrm flipV="1">
          <a:off x="15481300" y="13628570"/>
          <a:ext cx="8382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87367</xdr:rowOff>
    </xdr:from>
    <xdr:to>
      <xdr:col>81</xdr:col>
      <xdr:colOff>50800</xdr:colOff>
      <xdr:row>79</xdr:row>
      <xdr:rowOff>96087</xdr:rowOff>
    </xdr:to>
    <xdr:cxnSp macro="">
      <xdr:nvCxnSpPr>
        <xdr:cNvPr id="646" name="直線コネクタ 645"/>
        <xdr:cNvCxnSpPr/>
      </xdr:nvCxnSpPr>
      <xdr:spPr>
        <a:xfrm flipV="1">
          <a:off x="14592300" y="13631917"/>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74026</xdr:rowOff>
    </xdr:from>
    <xdr:to>
      <xdr:col>76</xdr:col>
      <xdr:colOff>114300</xdr:colOff>
      <xdr:row>79</xdr:row>
      <xdr:rowOff>96087</xdr:rowOff>
    </xdr:to>
    <xdr:cxnSp macro="">
      <xdr:nvCxnSpPr>
        <xdr:cNvPr id="649" name="直線コネクタ 648"/>
        <xdr:cNvCxnSpPr/>
      </xdr:nvCxnSpPr>
      <xdr:spPr>
        <a:xfrm>
          <a:off x="13703300" y="13618576"/>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169157</xdr:rowOff>
    </xdr:from>
    <xdr:to>
      <xdr:col>71</xdr:col>
      <xdr:colOff>177800</xdr:colOff>
      <xdr:row>79</xdr:row>
      <xdr:rowOff>74026</xdr:rowOff>
    </xdr:to>
    <xdr:cxnSp macro="">
      <xdr:nvCxnSpPr>
        <xdr:cNvPr id="652" name="直線コネクタ 651"/>
        <xdr:cNvCxnSpPr/>
      </xdr:nvCxnSpPr>
      <xdr:spPr>
        <a:xfrm>
          <a:off x="12814300" y="13542257"/>
          <a:ext cx="889000" cy="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33220</xdr:rowOff>
    </xdr:from>
    <xdr:to>
      <xdr:col>85</xdr:col>
      <xdr:colOff>177800</xdr:colOff>
      <xdr:row>79</xdr:row>
      <xdr:rowOff>134820</xdr:rowOff>
    </xdr:to>
    <xdr:sp macro="" textlink="">
      <xdr:nvSpPr>
        <xdr:cNvPr id="662" name="楕円 661"/>
        <xdr:cNvSpPr/>
      </xdr:nvSpPr>
      <xdr:spPr>
        <a:xfrm>
          <a:off x="16268700" y="135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119597</xdr:rowOff>
    </xdr:from>
    <xdr:ext cx="378565" cy="259045"/>
    <xdr:sp macro="" textlink="">
      <xdr:nvSpPr>
        <xdr:cNvPr id="663" name="災害復旧費該当値テキスト"/>
        <xdr:cNvSpPr txBox="1"/>
      </xdr:nvSpPr>
      <xdr:spPr>
        <a:xfrm>
          <a:off x="16370300" y="13492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36567</xdr:rowOff>
    </xdr:from>
    <xdr:to>
      <xdr:col>81</xdr:col>
      <xdr:colOff>101600</xdr:colOff>
      <xdr:row>79</xdr:row>
      <xdr:rowOff>138167</xdr:rowOff>
    </xdr:to>
    <xdr:sp macro="" textlink="">
      <xdr:nvSpPr>
        <xdr:cNvPr id="664" name="楕円 663"/>
        <xdr:cNvSpPr/>
      </xdr:nvSpPr>
      <xdr:spPr>
        <a:xfrm>
          <a:off x="15430500" y="1358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129294</xdr:rowOff>
    </xdr:from>
    <xdr:ext cx="378565" cy="259045"/>
    <xdr:sp macro="" textlink="">
      <xdr:nvSpPr>
        <xdr:cNvPr id="665" name="テキスト ボックス 664"/>
        <xdr:cNvSpPr txBox="1"/>
      </xdr:nvSpPr>
      <xdr:spPr>
        <a:xfrm>
          <a:off x="15292017" y="13673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45287</xdr:rowOff>
    </xdr:from>
    <xdr:to>
      <xdr:col>76</xdr:col>
      <xdr:colOff>165100</xdr:colOff>
      <xdr:row>79</xdr:row>
      <xdr:rowOff>146887</xdr:rowOff>
    </xdr:to>
    <xdr:sp macro="" textlink="">
      <xdr:nvSpPr>
        <xdr:cNvPr id="666" name="楕円 665"/>
        <xdr:cNvSpPr/>
      </xdr:nvSpPr>
      <xdr:spPr>
        <a:xfrm>
          <a:off x="14541500" y="135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138014</xdr:rowOff>
    </xdr:from>
    <xdr:ext cx="378565" cy="259045"/>
    <xdr:sp macro="" textlink="">
      <xdr:nvSpPr>
        <xdr:cNvPr id="667" name="テキスト ボックス 666"/>
        <xdr:cNvSpPr txBox="1"/>
      </xdr:nvSpPr>
      <xdr:spPr>
        <a:xfrm>
          <a:off x="14403017" y="13682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23226</xdr:rowOff>
    </xdr:from>
    <xdr:to>
      <xdr:col>72</xdr:col>
      <xdr:colOff>38100</xdr:colOff>
      <xdr:row>79</xdr:row>
      <xdr:rowOff>124826</xdr:rowOff>
    </xdr:to>
    <xdr:sp macro="" textlink="">
      <xdr:nvSpPr>
        <xdr:cNvPr id="668" name="楕円 667"/>
        <xdr:cNvSpPr/>
      </xdr:nvSpPr>
      <xdr:spPr>
        <a:xfrm>
          <a:off x="13652500" y="135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115953</xdr:rowOff>
    </xdr:from>
    <xdr:ext cx="469744" cy="259045"/>
    <xdr:sp macro="" textlink="">
      <xdr:nvSpPr>
        <xdr:cNvPr id="669" name="テキスト ボックス 668"/>
        <xdr:cNvSpPr txBox="1"/>
      </xdr:nvSpPr>
      <xdr:spPr>
        <a:xfrm>
          <a:off x="13468428" y="1366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118357</xdr:rowOff>
    </xdr:from>
    <xdr:to>
      <xdr:col>67</xdr:col>
      <xdr:colOff>101600</xdr:colOff>
      <xdr:row>79</xdr:row>
      <xdr:rowOff>48507</xdr:rowOff>
    </xdr:to>
    <xdr:sp macro="" textlink="">
      <xdr:nvSpPr>
        <xdr:cNvPr id="670" name="楕円 669"/>
        <xdr:cNvSpPr/>
      </xdr:nvSpPr>
      <xdr:spPr>
        <a:xfrm>
          <a:off x="12763500" y="134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39634</xdr:rowOff>
    </xdr:from>
    <xdr:ext cx="469744" cy="259045"/>
    <xdr:sp macro="" textlink="">
      <xdr:nvSpPr>
        <xdr:cNvPr id="671" name="テキスト ボックス 670"/>
        <xdr:cNvSpPr txBox="1"/>
      </xdr:nvSpPr>
      <xdr:spPr>
        <a:xfrm>
          <a:off x="12579428" y="1358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57809</xdr:rowOff>
    </xdr:from>
    <xdr:to>
      <xdr:col>85</xdr:col>
      <xdr:colOff>127000</xdr:colOff>
      <xdr:row>98</xdr:row>
      <xdr:rowOff>61764</xdr:rowOff>
    </xdr:to>
    <xdr:cxnSp macro="">
      <xdr:nvCxnSpPr>
        <xdr:cNvPr id="702" name="直線コネクタ 701"/>
        <xdr:cNvCxnSpPr/>
      </xdr:nvCxnSpPr>
      <xdr:spPr>
        <a:xfrm>
          <a:off x="15481300" y="16859909"/>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57809</xdr:rowOff>
    </xdr:from>
    <xdr:to>
      <xdr:col>81</xdr:col>
      <xdr:colOff>50800</xdr:colOff>
      <xdr:row>98</xdr:row>
      <xdr:rowOff>67897</xdr:rowOff>
    </xdr:to>
    <xdr:cxnSp macro="">
      <xdr:nvCxnSpPr>
        <xdr:cNvPr id="705" name="直線コネクタ 704"/>
        <xdr:cNvCxnSpPr/>
      </xdr:nvCxnSpPr>
      <xdr:spPr>
        <a:xfrm flipV="1">
          <a:off x="14592300" y="16859909"/>
          <a:ext cx="889000" cy="1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67897</xdr:rowOff>
    </xdr:from>
    <xdr:to>
      <xdr:col>76</xdr:col>
      <xdr:colOff>114300</xdr:colOff>
      <xdr:row>98</xdr:row>
      <xdr:rowOff>75571</xdr:rowOff>
    </xdr:to>
    <xdr:cxnSp macro="">
      <xdr:nvCxnSpPr>
        <xdr:cNvPr id="708" name="直線コネクタ 707"/>
        <xdr:cNvCxnSpPr/>
      </xdr:nvCxnSpPr>
      <xdr:spPr>
        <a:xfrm flipV="1">
          <a:off x="13703300" y="16869997"/>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71368</xdr:rowOff>
    </xdr:from>
    <xdr:to>
      <xdr:col>71</xdr:col>
      <xdr:colOff>177800</xdr:colOff>
      <xdr:row>98</xdr:row>
      <xdr:rowOff>75571</xdr:rowOff>
    </xdr:to>
    <xdr:cxnSp macro="">
      <xdr:nvCxnSpPr>
        <xdr:cNvPr id="711" name="直線コネクタ 710"/>
        <xdr:cNvCxnSpPr/>
      </xdr:nvCxnSpPr>
      <xdr:spPr>
        <a:xfrm>
          <a:off x="12814300" y="16873468"/>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10964</xdr:rowOff>
    </xdr:from>
    <xdr:to>
      <xdr:col>85</xdr:col>
      <xdr:colOff>177800</xdr:colOff>
      <xdr:row>98</xdr:row>
      <xdr:rowOff>112564</xdr:rowOff>
    </xdr:to>
    <xdr:sp macro="" textlink="">
      <xdr:nvSpPr>
        <xdr:cNvPr id="721" name="楕円 720"/>
        <xdr:cNvSpPr/>
      </xdr:nvSpPr>
      <xdr:spPr>
        <a:xfrm>
          <a:off x="16268700" y="16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116127</xdr:rowOff>
    </xdr:from>
    <xdr:ext cx="534377" cy="259045"/>
    <xdr:sp macro="" textlink="">
      <xdr:nvSpPr>
        <xdr:cNvPr id="722" name="公債費該当値テキスト"/>
        <xdr:cNvSpPr txBox="1"/>
      </xdr:nvSpPr>
      <xdr:spPr>
        <a:xfrm>
          <a:off x="16370300" y="167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7009</xdr:rowOff>
    </xdr:from>
    <xdr:to>
      <xdr:col>81</xdr:col>
      <xdr:colOff>101600</xdr:colOff>
      <xdr:row>98</xdr:row>
      <xdr:rowOff>108609</xdr:rowOff>
    </xdr:to>
    <xdr:sp macro="" textlink="">
      <xdr:nvSpPr>
        <xdr:cNvPr id="723" name="楕円 722"/>
        <xdr:cNvSpPr/>
      </xdr:nvSpPr>
      <xdr:spPr>
        <a:xfrm>
          <a:off x="15430500" y="1680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99736</xdr:rowOff>
    </xdr:from>
    <xdr:ext cx="534377" cy="259045"/>
    <xdr:sp macro="" textlink="">
      <xdr:nvSpPr>
        <xdr:cNvPr id="724" name="テキスト ボックス 723"/>
        <xdr:cNvSpPr txBox="1"/>
      </xdr:nvSpPr>
      <xdr:spPr>
        <a:xfrm>
          <a:off x="15214111" y="1690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17097</xdr:rowOff>
    </xdr:from>
    <xdr:to>
      <xdr:col>76</xdr:col>
      <xdr:colOff>165100</xdr:colOff>
      <xdr:row>98</xdr:row>
      <xdr:rowOff>118697</xdr:rowOff>
    </xdr:to>
    <xdr:sp macro="" textlink="">
      <xdr:nvSpPr>
        <xdr:cNvPr id="725" name="楕円 724"/>
        <xdr:cNvSpPr/>
      </xdr:nvSpPr>
      <xdr:spPr>
        <a:xfrm>
          <a:off x="14541500" y="168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109824</xdr:rowOff>
    </xdr:from>
    <xdr:ext cx="534377" cy="259045"/>
    <xdr:sp macro="" textlink="">
      <xdr:nvSpPr>
        <xdr:cNvPr id="726" name="テキスト ボックス 725"/>
        <xdr:cNvSpPr txBox="1"/>
      </xdr:nvSpPr>
      <xdr:spPr>
        <a:xfrm>
          <a:off x="14325111" y="169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24771</xdr:rowOff>
    </xdr:from>
    <xdr:to>
      <xdr:col>72</xdr:col>
      <xdr:colOff>38100</xdr:colOff>
      <xdr:row>98</xdr:row>
      <xdr:rowOff>126371</xdr:rowOff>
    </xdr:to>
    <xdr:sp macro="" textlink="">
      <xdr:nvSpPr>
        <xdr:cNvPr id="727" name="楕円 726"/>
        <xdr:cNvSpPr/>
      </xdr:nvSpPr>
      <xdr:spPr>
        <a:xfrm>
          <a:off x="13652500" y="168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117498</xdr:rowOff>
    </xdr:from>
    <xdr:ext cx="534377" cy="259045"/>
    <xdr:sp macro="" textlink="">
      <xdr:nvSpPr>
        <xdr:cNvPr id="728" name="テキスト ボックス 727"/>
        <xdr:cNvSpPr txBox="1"/>
      </xdr:nvSpPr>
      <xdr:spPr>
        <a:xfrm>
          <a:off x="13436111" y="169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20568</xdr:rowOff>
    </xdr:from>
    <xdr:to>
      <xdr:col>67</xdr:col>
      <xdr:colOff>101600</xdr:colOff>
      <xdr:row>98</xdr:row>
      <xdr:rowOff>122168</xdr:rowOff>
    </xdr:to>
    <xdr:sp macro="" textlink="">
      <xdr:nvSpPr>
        <xdr:cNvPr id="729" name="楕円 728"/>
        <xdr:cNvSpPr/>
      </xdr:nvSpPr>
      <xdr:spPr>
        <a:xfrm>
          <a:off x="12763500" y="168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113295</xdr:rowOff>
    </xdr:from>
    <xdr:ext cx="534377" cy="259045"/>
    <xdr:sp macro="" textlink="">
      <xdr:nvSpPr>
        <xdr:cNvPr id="730" name="テキスト ボックス 729"/>
        <xdr:cNvSpPr txBox="1"/>
      </xdr:nvSpPr>
      <xdr:spPr>
        <a:xfrm>
          <a:off x="12547111" y="1691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129550</xdr:rowOff>
    </xdr:from>
    <xdr:to>
      <xdr:col>116</xdr:col>
      <xdr:colOff>63500</xdr:colOff>
      <xdr:row>38</xdr:row>
      <xdr:rowOff>131562</xdr:rowOff>
    </xdr:to>
    <xdr:cxnSp macro="">
      <xdr:nvCxnSpPr>
        <xdr:cNvPr id="757" name="直線コネクタ 756"/>
        <xdr:cNvCxnSpPr/>
      </xdr:nvCxnSpPr>
      <xdr:spPr>
        <a:xfrm flipV="1">
          <a:off x="21323300" y="6644650"/>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131562</xdr:rowOff>
    </xdr:from>
    <xdr:to>
      <xdr:col>111</xdr:col>
      <xdr:colOff>177800</xdr:colOff>
      <xdr:row>38</xdr:row>
      <xdr:rowOff>139151</xdr:rowOff>
    </xdr:to>
    <xdr:cxnSp macro="">
      <xdr:nvCxnSpPr>
        <xdr:cNvPr id="760" name="直線コネクタ 759"/>
        <xdr:cNvCxnSpPr/>
      </xdr:nvCxnSpPr>
      <xdr:spPr>
        <a:xfrm flipV="1">
          <a:off x="20434300" y="6646662"/>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4599</xdr:rowOff>
    </xdr:from>
    <xdr:ext cx="313932" cy="259045"/>
    <xdr:sp macro="" textlink="">
      <xdr:nvSpPr>
        <xdr:cNvPr id="762" name="テキスト ボックス 761"/>
        <xdr:cNvSpPr txBox="1"/>
      </xdr:nvSpPr>
      <xdr:spPr>
        <a:xfrm>
          <a:off x="21166333" y="669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136591</xdr:rowOff>
    </xdr:from>
    <xdr:to>
      <xdr:col>107</xdr:col>
      <xdr:colOff>50800</xdr:colOff>
      <xdr:row>38</xdr:row>
      <xdr:rowOff>139151</xdr:rowOff>
    </xdr:to>
    <xdr:cxnSp macro="">
      <xdr:nvCxnSpPr>
        <xdr:cNvPr id="763" name="直線コネクタ 762"/>
        <xdr:cNvCxnSpPr/>
      </xdr:nvCxnSpPr>
      <xdr:spPr>
        <a:xfrm>
          <a:off x="19545300" y="6651691"/>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136591</xdr:rowOff>
    </xdr:from>
    <xdr:to>
      <xdr:col>102</xdr:col>
      <xdr:colOff>114300</xdr:colOff>
      <xdr:row>38</xdr:row>
      <xdr:rowOff>137323</xdr:rowOff>
    </xdr:to>
    <xdr:cxnSp macro="">
      <xdr:nvCxnSpPr>
        <xdr:cNvPr id="766" name="直線コネクタ 765"/>
        <xdr:cNvCxnSpPr/>
      </xdr:nvCxnSpPr>
      <xdr:spPr>
        <a:xfrm flipV="1">
          <a:off x="18656300" y="6651691"/>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78750</xdr:rowOff>
    </xdr:from>
    <xdr:to>
      <xdr:col>116</xdr:col>
      <xdr:colOff>114300</xdr:colOff>
      <xdr:row>39</xdr:row>
      <xdr:rowOff>8900</xdr:rowOff>
    </xdr:to>
    <xdr:sp macro="" textlink="">
      <xdr:nvSpPr>
        <xdr:cNvPr id="776" name="楕円 775"/>
        <xdr:cNvSpPr/>
      </xdr:nvSpPr>
      <xdr:spPr>
        <a:xfrm>
          <a:off x="22110700" y="65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378565" cy="259045"/>
    <xdr:sp macro="" textlink="">
      <xdr:nvSpPr>
        <xdr:cNvPr id="777" name="諸支出金該当値テキスト"/>
        <xdr:cNvSpPr txBox="1"/>
      </xdr:nvSpPr>
      <xdr:spPr>
        <a:xfrm>
          <a:off x="22212300" y="656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80762</xdr:rowOff>
    </xdr:from>
    <xdr:to>
      <xdr:col>112</xdr:col>
      <xdr:colOff>38100</xdr:colOff>
      <xdr:row>39</xdr:row>
      <xdr:rowOff>10912</xdr:rowOff>
    </xdr:to>
    <xdr:sp macro="" textlink="">
      <xdr:nvSpPr>
        <xdr:cNvPr id="778" name="楕円 777"/>
        <xdr:cNvSpPr/>
      </xdr:nvSpPr>
      <xdr:spPr>
        <a:xfrm>
          <a:off x="21272500" y="659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27439</xdr:rowOff>
    </xdr:from>
    <xdr:ext cx="313932" cy="259045"/>
    <xdr:sp macro="" textlink="">
      <xdr:nvSpPr>
        <xdr:cNvPr id="779" name="テキスト ボックス 778"/>
        <xdr:cNvSpPr txBox="1"/>
      </xdr:nvSpPr>
      <xdr:spPr>
        <a:xfrm>
          <a:off x="21166333" y="6371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88351</xdr:rowOff>
    </xdr:from>
    <xdr:to>
      <xdr:col>107</xdr:col>
      <xdr:colOff>101600</xdr:colOff>
      <xdr:row>39</xdr:row>
      <xdr:rowOff>18501</xdr:rowOff>
    </xdr:to>
    <xdr:sp macro="" textlink="">
      <xdr:nvSpPr>
        <xdr:cNvPr id="780" name="楕円 779"/>
        <xdr:cNvSpPr/>
      </xdr:nvSpPr>
      <xdr:spPr>
        <a:xfrm>
          <a:off x="20383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9628</xdr:rowOff>
    </xdr:from>
    <xdr:ext cx="249299" cy="259045"/>
    <xdr:sp macro="" textlink="">
      <xdr:nvSpPr>
        <xdr:cNvPr id="781" name="テキスト ボックス 780"/>
        <xdr:cNvSpPr txBox="1"/>
      </xdr:nvSpPr>
      <xdr:spPr>
        <a:xfrm>
          <a:off x="20309650" y="6696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85791</xdr:rowOff>
    </xdr:from>
    <xdr:to>
      <xdr:col>102</xdr:col>
      <xdr:colOff>165100</xdr:colOff>
      <xdr:row>39</xdr:row>
      <xdr:rowOff>15941</xdr:rowOff>
    </xdr:to>
    <xdr:sp macro="" textlink="">
      <xdr:nvSpPr>
        <xdr:cNvPr id="782" name="楕円 781"/>
        <xdr:cNvSpPr/>
      </xdr:nvSpPr>
      <xdr:spPr>
        <a:xfrm>
          <a:off x="19494500" y="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7068</xdr:rowOff>
    </xdr:from>
    <xdr:ext cx="313932" cy="259045"/>
    <xdr:sp macro="" textlink="">
      <xdr:nvSpPr>
        <xdr:cNvPr id="783" name="テキスト ボックス 782"/>
        <xdr:cNvSpPr txBox="1"/>
      </xdr:nvSpPr>
      <xdr:spPr>
        <a:xfrm>
          <a:off x="19388333" y="6693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86523</xdr:rowOff>
    </xdr:from>
    <xdr:to>
      <xdr:col>98</xdr:col>
      <xdr:colOff>38100</xdr:colOff>
      <xdr:row>39</xdr:row>
      <xdr:rowOff>16673</xdr:rowOff>
    </xdr:to>
    <xdr:sp macro="" textlink="">
      <xdr:nvSpPr>
        <xdr:cNvPr id="784" name="楕円 783"/>
        <xdr:cNvSpPr/>
      </xdr:nvSpPr>
      <xdr:spPr>
        <a:xfrm>
          <a:off x="18605500" y="66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7800</xdr:rowOff>
    </xdr:from>
    <xdr:ext cx="313932" cy="259045"/>
    <xdr:sp macro="" textlink="">
      <xdr:nvSpPr>
        <xdr:cNvPr id="785" name="テキスト ボックス 784"/>
        <xdr:cNvSpPr txBox="1"/>
      </xdr:nvSpPr>
      <xdr:spPr>
        <a:xfrm>
          <a:off x="18499333" y="669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議会費は、住民一人当たり</a:t>
          </a:r>
          <a:r>
            <a:rPr kumimoji="1" lang="en-US" altLang="ja-JP" sz="1300">
              <a:latin typeface="ＭＳ Ｐゴシック" panose="020B0600070205080204" pitchFamily="50" charset="-128"/>
              <a:ea typeface="ＭＳ Ｐゴシック" panose="020B0600070205080204" pitchFamily="50" charset="-128"/>
            </a:rPr>
            <a:t>5,988</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円となっており、前年度から減少した。これは、市議会議員の定員減による議員報酬等の減による。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37,655</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円となっており、前年度から増加した。これは、物価高騰や災害復旧に係る支援事業などの増による。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231,050</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円となっており、前年度から減少した。これは、住民税非課税世帯等臨時特別給付金給付事業や子育て世帯等臨時特別支援事業、新型コロナウイルス対策生活応援事業の減などによる。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54,312</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円となっており、前年度から増加した。これは、船越小学校整備事業や文化会館改修事業、</a:t>
          </a:r>
          <a:r>
            <a:rPr kumimoji="1" lang="en-US" altLang="ja-JP" sz="1300">
              <a:latin typeface="ＭＳ Ｐゴシック" panose="020B0600070205080204" pitchFamily="50" charset="-128"/>
              <a:ea typeface="ＭＳ Ｐゴシック" panose="020B0600070205080204" pitchFamily="50" charset="-128"/>
            </a:rPr>
            <a:t>B</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G</a:t>
          </a:r>
          <a:r>
            <a:rPr kumimoji="1" lang="ja-JP" altLang="en-US" sz="1300">
              <a:latin typeface="ＭＳ Ｐゴシック" panose="020B0600070205080204" pitchFamily="50" charset="-128"/>
              <a:ea typeface="ＭＳ Ｐゴシック" panose="020B0600070205080204" pitchFamily="50" charset="-128"/>
            </a:rPr>
            <a:t>海洋センター体育館大規模改修事業、学校給食調理等業務委託事業などの増による。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72,739</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円となっており、前年度から増加した。これは、男鹿みなと市民病院や上水道事業会計への繰出金や、一部事務組合負担金の増などによる。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財政調整基金は、不測の事態に備え、標準財政規模の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％以上を確保することを目標としており、平成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年度まで減少し続けていたが事業の取捨選択等により、令和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年度以降目標数値まで増加している。</a:t>
          </a: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期連続で黒字となったが、令和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年度においては、赤字となった。これは、普通交付税や臨時財政対策債などが減となり、財政調整基金取り崩し額が大幅に増加したことによる。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一般会計は、黒字額が前年度比増となったことに加え、標準財政規模において、普通交付税及び臨時財政対策債発行可能額が減少となったことにより、標準財政規模比は増となった。</a:t>
          </a:r>
        </a:p>
        <a:p>
          <a:r>
            <a:rPr kumimoji="1" lang="ja-JP" altLang="en-US" sz="1400">
              <a:latin typeface="ＭＳ ゴシック" pitchFamily="49" charset="-128"/>
              <a:ea typeface="ＭＳ ゴシック" pitchFamily="49" charset="-128"/>
            </a:rPr>
            <a:t>　男鹿みなと市民病院事業会計は、新型コロナウイルス感染症の感染拡大により前年度に引き続き入院患者が減少するなど医業収支に影響を及ぼしたものの、新型コロナウイルス感染症患者の受入病床を有する拠点病院として、患者の受入れ等に積極的に対応した結果、前年度を上回る純利益の確保が図られた。引き続き医業収支の改善に取り組み、経営改善を推進していく。	</a:t>
          </a:r>
        </a:p>
        <a:p>
          <a:r>
            <a:rPr kumimoji="1" lang="ja-JP" altLang="en-US" sz="1400">
              <a:latin typeface="ＭＳ ゴシック" pitchFamily="49" charset="-128"/>
              <a:ea typeface="ＭＳ ゴシック" pitchFamily="49" charset="-128"/>
            </a:rPr>
            <a:t>　下水道事業会計は、一般会計からの負担金・補助金の繰入れにより黒字となっているが、経常収益の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％以上が一般会計からの繰入れに依存している状況にあるため、経営戦略に合わせて経費の削減を図るとともに、下水道の加入促進を進め、使用料収入の増加に努めることとしている。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年度に発行した臨時財政対策債や、平成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年度に発行した道路整備に要した旧合併特例事業債の元金償還が終了したことなどにより減となった。</a:t>
          </a:r>
        </a:p>
        <a:p>
          <a:r>
            <a:rPr kumimoji="1" lang="ja-JP" altLang="en-US" sz="1400">
              <a:latin typeface="ＭＳ ゴシック" pitchFamily="49" charset="-128"/>
              <a:ea typeface="ＭＳ ゴシック" pitchFamily="49" charset="-128"/>
            </a:rPr>
            <a:t>　公債費においては、借換えや地方債発行の抑制により削減を図ってきており、令和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年度に実施する児童福祉施設等の大規模建設事業の実施に伴い一時的に上昇するものの、その後はゆるやかに減少することが見込まれる。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満期一括償還の地方債を発行していないため、該当する数値なし。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a:t>
          </a:r>
        </a:p>
        <a:p>
          <a:r>
            <a:rPr kumimoji="1" lang="ja-JP" altLang="en-US" sz="1200">
              <a:latin typeface="ＭＳ ゴシック" pitchFamily="49" charset="-128"/>
              <a:ea typeface="ＭＳ ゴシック" pitchFamily="49" charset="-128"/>
            </a:rPr>
            <a:t>　第４次男鹿市行政改革大綱に基づき地方債の発行の抑制を図ったことや、既発債の償還終了により残高は減少している。</a:t>
          </a:r>
        </a:p>
        <a:p>
          <a:r>
            <a:rPr kumimoji="1" lang="ja-JP" altLang="en-US" sz="1200">
              <a:latin typeface="ＭＳ ゴシック" pitchFamily="49" charset="-128"/>
              <a:ea typeface="ＭＳ ゴシック" pitchFamily="49" charset="-128"/>
            </a:rPr>
            <a:t>○退職手当負担見込額</a:t>
          </a:r>
        </a:p>
        <a:p>
          <a:r>
            <a:rPr kumimoji="1" lang="ja-JP" altLang="en-US" sz="1200">
              <a:latin typeface="ＭＳ ゴシック" pitchFamily="49" charset="-128"/>
              <a:ea typeface="ＭＳ ゴシック" pitchFamily="49" charset="-128"/>
            </a:rPr>
            <a:t>　職員の勤続年数の変動や自己都合退職者の増などにより増となった。	</a:t>
          </a: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　公営企業債発行を伴う事業費が減少傾向にあることにより、繰入見込額も減少している。</a:t>
          </a:r>
        </a:p>
        <a:p>
          <a:r>
            <a:rPr kumimoji="1" lang="ja-JP" altLang="en-US" sz="1200">
              <a:latin typeface="ＭＳ ゴシック" pitchFamily="49" charset="-128"/>
              <a:ea typeface="ＭＳ ゴシック" pitchFamily="49" charset="-128"/>
            </a:rPr>
            <a:t>○充当可能基金</a:t>
          </a:r>
        </a:p>
        <a:p>
          <a:r>
            <a:rPr kumimoji="1" lang="ja-JP" altLang="en-US" sz="1200">
              <a:latin typeface="ＭＳ ゴシック" pitchFamily="49" charset="-128"/>
              <a:ea typeface="ＭＳ ゴシック" pitchFamily="49" charset="-128"/>
            </a:rPr>
            <a:t>　減債基金の積み増しにより、残高が増加した。</a:t>
          </a:r>
        </a:p>
        <a:p>
          <a:r>
            <a:rPr kumimoji="1" lang="ja-JP" altLang="en-US" sz="1200">
              <a:latin typeface="ＭＳ ゴシック" pitchFamily="49" charset="-128"/>
              <a:ea typeface="ＭＳ ゴシック" pitchFamily="49" charset="-128"/>
            </a:rPr>
            <a:t>○基準財政需要額算入見込額</a:t>
          </a:r>
        </a:p>
        <a:p>
          <a:r>
            <a:rPr kumimoji="1" lang="ja-JP" altLang="en-US" sz="1200">
              <a:latin typeface="ＭＳ ゴシック" pitchFamily="49" charset="-128"/>
              <a:ea typeface="ＭＳ ゴシック" pitchFamily="49" charset="-128"/>
            </a:rPr>
            <a:t>　主に一般会計及び下水道事業会計に係る地方債において、発行額の減少や既発債の償還終了などにより減となっている。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今後も充当可能基金残高の確保に努めるほか、地方債残高の減少に引き続き努め、将来負担の軽減を図っていく。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秋田県男鹿市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過疎地域持続的発展基金を公共施設維持補修の財源として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万円取り崩した一方、財政調整基金における決算剰余金の積立のほか、教育施設整備基金や減債基金への積立を行い、基金全体では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基金残高は、増加傾向にあるものの、令和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小学校の大規模改修や児童施設の新設等、大きな建設事業を予定していることから、特定目的基金や減債基金を積立てるとともに、財政調整基金においては、不測の事態に備え適正な額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住民の日常的な移動のための交通手段の確保、地域医療の確保、集落の維持及び活性化その他の住民が将来にわたり安全に安心して暮らすことのできる地域社会の実現など過疎地域の持続的発展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・教育施設整備基金：市の学校施設及び社会教育施設の整備の推進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・森林環境譲与税基金：森林の整備、森林の整備を担うべき人材の育成及び確保、森林の有する公益的機能に関する普及啓発、木材の利用促進その他の森林の整備の促進に関する施策の推進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・企業版ふるさと納税地方創生基金：地域における就業の機会の創出、経済基盤の強化又は生活環境の整備に資する事業など、まち・ひと・しごと創生寄附活用事業に関する施策の推進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・過疎地域持続的発展基金：過疎対策事業債を原資とし、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年度にかけて本体工事を実施する予定の小学校大規模改修に備え、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・企業版ふるさと納税地方創生基金：令和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月設置。企業版ふるさと納税を原資とし、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・過疎地域自立促進基金：過疎対策事業債を原資として積み立て、公共施設等総合管理計画に基づく事業の財源として取崩しを予定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・教育施設整備基金：将来的な統廃合に伴う小中学校の改修等に要する経費の一部に充てるため、計画的な積立を検討する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・その他：将来的に想定される庁舎新築に要する経費の一部に充てるための基金の設置を検討する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主に、歳入において、普通交付税及び臨時財政対策債が減となったため残高が減少したものである。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不測の事態や大規模災害に備え、標準財政規模の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％程度を維持することに努める。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今後予定されている大規模な建設事業に係る公債費の負担軽減のため、計画的に積み立てる。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24,784
24,713
241.09
18,096,760
17,631,335
454,311
10,343,907
12,904,512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年度まで、固定資産台帳は整備されているが、施設類型別の精査が必要なため数値が算出されていない。</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年度にかけて庁舎大規模改修を実施したものの、昭和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年代に建設した公共施設の多くが耐用年数を超過し、老朽化が進んでいる。</a:t>
          </a:r>
        </a:p>
        <a:p>
          <a:r>
            <a:rPr kumimoji="1" lang="ja-JP" altLang="en-US" sz="1100">
              <a:latin typeface="ＭＳ Ｐゴシック" panose="020B0600070205080204" pitchFamily="50" charset="-128"/>
              <a:ea typeface="ＭＳ Ｐゴシック" panose="020B0600070205080204" pitchFamily="50" charset="-128"/>
            </a:rPr>
            <a:t>男鹿市公共施設等総合管理計画及び個別施設計画に基づき、予防保全型の維持管理による公共施設の長寿命化を図るとともに、統廃合を含めた再配置による質・量の最適化に取り組んでいく。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104458</xdr:rowOff>
    </xdr:from>
    <xdr:to>
      <xdr:col>23</xdr:col>
      <xdr:colOff>136525</xdr:colOff>
      <xdr:row>31</xdr:row>
      <xdr:rowOff>34608</xdr:rowOff>
    </xdr:to>
    <xdr:sp macro="" textlink="">
      <xdr:nvSpPr>
        <xdr:cNvPr id="81" name="楕円 80"/>
        <xdr:cNvSpPr/>
      </xdr:nvSpPr>
      <xdr:spPr>
        <a:xfrm>
          <a:off x="47117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127335</xdr:rowOff>
    </xdr:from>
    <xdr:ext cx="405111" cy="259045"/>
    <xdr:sp macro="" textlink="">
      <xdr:nvSpPr>
        <xdr:cNvPr id="82" name="有形固定資産減価償却率該当値テキスト"/>
        <xdr:cNvSpPr txBox="1"/>
      </xdr:nvSpPr>
      <xdr:spPr>
        <a:xfrm>
          <a:off x="4813300" y="587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75671</xdr:rowOff>
    </xdr:from>
    <xdr:to>
      <xdr:col>19</xdr:col>
      <xdr:colOff>187325</xdr:colOff>
      <xdr:row>31</xdr:row>
      <xdr:rowOff>5821</xdr:rowOff>
    </xdr:to>
    <xdr:sp macro="" textlink="">
      <xdr:nvSpPr>
        <xdr:cNvPr id="83" name="楕円 82"/>
        <xdr:cNvSpPr/>
      </xdr:nvSpPr>
      <xdr:spPr>
        <a:xfrm>
          <a:off x="4000500" y="59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126471</xdr:rowOff>
    </xdr:from>
    <xdr:to>
      <xdr:col>23</xdr:col>
      <xdr:colOff>85725</xdr:colOff>
      <xdr:row>30</xdr:row>
      <xdr:rowOff>155258</xdr:rowOff>
    </xdr:to>
    <xdr:cxnSp macro="">
      <xdr:nvCxnSpPr>
        <xdr:cNvPr id="84" name="直線コネクタ 83"/>
        <xdr:cNvCxnSpPr/>
      </xdr:nvCxnSpPr>
      <xdr:spPr>
        <a:xfrm>
          <a:off x="4051300" y="6041496"/>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54081</xdr:rowOff>
    </xdr:from>
    <xdr:to>
      <xdr:col>15</xdr:col>
      <xdr:colOff>187325</xdr:colOff>
      <xdr:row>30</xdr:row>
      <xdr:rowOff>155681</xdr:rowOff>
    </xdr:to>
    <xdr:sp macro="" textlink="">
      <xdr:nvSpPr>
        <xdr:cNvPr id="85" name="楕円 84"/>
        <xdr:cNvSpPr/>
      </xdr:nvSpPr>
      <xdr:spPr>
        <a:xfrm>
          <a:off x="3238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104881</xdr:rowOff>
    </xdr:from>
    <xdr:to>
      <xdr:col>19</xdr:col>
      <xdr:colOff>136525</xdr:colOff>
      <xdr:row>30</xdr:row>
      <xdr:rowOff>126471</xdr:rowOff>
    </xdr:to>
    <xdr:cxnSp macro="">
      <xdr:nvCxnSpPr>
        <xdr:cNvPr id="86" name="直線コネクタ 85"/>
        <xdr:cNvCxnSpPr/>
      </xdr:nvCxnSpPr>
      <xdr:spPr>
        <a:xfrm>
          <a:off x="3289300" y="601990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25294</xdr:rowOff>
    </xdr:from>
    <xdr:to>
      <xdr:col>11</xdr:col>
      <xdr:colOff>187325</xdr:colOff>
      <xdr:row>30</xdr:row>
      <xdr:rowOff>126894</xdr:rowOff>
    </xdr:to>
    <xdr:sp macro="" textlink="">
      <xdr:nvSpPr>
        <xdr:cNvPr id="87" name="楕円 86"/>
        <xdr:cNvSpPr/>
      </xdr:nvSpPr>
      <xdr:spPr>
        <a:xfrm>
          <a:off x="2476500" y="5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76094</xdr:rowOff>
    </xdr:from>
    <xdr:to>
      <xdr:col>15</xdr:col>
      <xdr:colOff>136525</xdr:colOff>
      <xdr:row>30</xdr:row>
      <xdr:rowOff>104881</xdr:rowOff>
    </xdr:to>
    <xdr:cxnSp macro="">
      <xdr:nvCxnSpPr>
        <xdr:cNvPr id="88" name="直線コネクタ 87"/>
        <xdr:cNvCxnSpPr/>
      </xdr:nvCxnSpPr>
      <xdr:spPr>
        <a:xfrm>
          <a:off x="2527300" y="5991119"/>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89" name="n_1aveValue有形固定資産減価償却率"/>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0"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1" name="n_3aveValue有形固定資産減価償却率"/>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2" name="n_4aveValue有形固定資産減価償却率"/>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22348</xdr:rowOff>
    </xdr:from>
    <xdr:ext cx="405111" cy="259045"/>
    <xdr:sp macro="" textlink="">
      <xdr:nvSpPr>
        <xdr:cNvPr id="93" name="n_1mainValue有形固定資産減価償却率"/>
        <xdr:cNvSpPr txBox="1"/>
      </xdr:nvSpPr>
      <xdr:spPr>
        <a:xfrm>
          <a:off x="38360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758</xdr:rowOff>
    </xdr:from>
    <xdr:ext cx="405111" cy="259045"/>
    <xdr:sp macro="" textlink="">
      <xdr:nvSpPr>
        <xdr:cNvPr id="94" name="n_2mainValue有形固定資産減価償却率"/>
        <xdr:cNvSpPr txBox="1"/>
      </xdr:nvSpPr>
      <xdr:spPr>
        <a:xfrm>
          <a:off x="3086744" y="574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143421</xdr:rowOff>
    </xdr:from>
    <xdr:ext cx="405111" cy="259045"/>
    <xdr:sp macro="" textlink="">
      <xdr:nvSpPr>
        <xdr:cNvPr id="95" name="n_3mainValue有形固定資産減価償却率"/>
        <xdr:cNvSpPr txBox="1"/>
      </xdr:nvSpPr>
      <xdr:spPr>
        <a:xfrm>
          <a:off x="2324744" y="571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年度まで年々改善傾向にあり、令和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年度は類似団体を下回っている。</a:t>
          </a:r>
        </a:p>
        <a:p>
          <a:r>
            <a:rPr kumimoji="1" lang="ja-JP" altLang="en-US" sz="1100">
              <a:latin typeface="ＭＳ Ｐゴシック" panose="020B0600070205080204" pitchFamily="50" charset="-128"/>
              <a:ea typeface="ＭＳ Ｐゴシック" panose="020B0600070205080204" pitchFamily="50" charset="-128"/>
            </a:rPr>
            <a:t>改善した主な要因としては、将来負担額において、第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次男鹿市行政改革大綱に基づき、平成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年度にかけて地方債の発行抑制に取り組んだことにより、地方債現在高の減があったことや、充当可能財源において、財政調整基金など基金残高の増などがあったことによる。 </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年度に比率が上昇した主な要因としては、経常一般財源等（歳入）等において、経常一般財源等のうち普通交付税の減や臨時財政対策債発行可能額の減などがあったことによる。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4" name="直線コネクタ 123"/>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5"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6" name="直線コネクタ 125"/>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29" name="債務償還比率平均値テキスト"/>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0" name="フローチャート: 判断 129"/>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1" name="フローチャート: 判断 130"/>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2" name="フローチャート: 判断 131"/>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3" name="フローチャート: 判断 132"/>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4" name="フローチャート: 判断 133"/>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26613</xdr:rowOff>
    </xdr:from>
    <xdr:to>
      <xdr:col>76</xdr:col>
      <xdr:colOff>73025</xdr:colOff>
      <xdr:row>30</xdr:row>
      <xdr:rowOff>128213</xdr:rowOff>
    </xdr:to>
    <xdr:sp macro="" textlink="">
      <xdr:nvSpPr>
        <xdr:cNvPr id="140" name="楕円 139"/>
        <xdr:cNvSpPr/>
      </xdr:nvSpPr>
      <xdr:spPr>
        <a:xfrm>
          <a:off x="14744700" y="59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5040</xdr:rowOff>
    </xdr:from>
    <xdr:ext cx="469744" cy="259045"/>
    <xdr:sp macro="" textlink="">
      <xdr:nvSpPr>
        <xdr:cNvPr id="141" name="債務償還比率該当値テキスト"/>
        <xdr:cNvSpPr txBox="1"/>
      </xdr:nvSpPr>
      <xdr:spPr>
        <a:xfrm>
          <a:off x="14846300" y="592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119860</xdr:rowOff>
    </xdr:from>
    <xdr:to>
      <xdr:col>72</xdr:col>
      <xdr:colOff>123825</xdr:colOff>
      <xdr:row>30</xdr:row>
      <xdr:rowOff>50010</xdr:rowOff>
    </xdr:to>
    <xdr:sp macro="" textlink="">
      <xdr:nvSpPr>
        <xdr:cNvPr id="142" name="楕円 141"/>
        <xdr:cNvSpPr/>
      </xdr:nvSpPr>
      <xdr:spPr>
        <a:xfrm>
          <a:off x="14033500" y="58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170660</xdr:rowOff>
    </xdr:from>
    <xdr:to>
      <xdr:col>76</xdr:col>
      <xdr:colOff>22225</xdr:colOff>
      <xdr:row>30</xdr:row>
      <xdr:rowOff>77413</xdr:rowOff>
    </xdr:to>
    <xdr:cxnSp macro="">
      <xdr:nvCxnSpPr>
        <xdr:cNvPr id="143" name="直線コネクタ 142"/>
        <xdr:cNvCxnSpPr/>
      </xdr:nvCxnSpPr>
      <xdr:spPr>
        <a:xfrm>
          <a:off x="14084300" y="5914235"/>
          <a:ext cx="711200" cy="7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145359</xdr:rowOff>
    </xdr:from>
    <xdr:to>
      <xdr:col>68</xdr:col>
      <xdr:colOff>123825</xdr:colOff>
      <xdr:row>31</xdr:row>
      <xdr:rowOff>75509</xdr:rowOff>
    </xdr:to>
    <xdr:sp macro="" textlink="">
      <xdr:nvSpPr>
        <xdr:cNvPr id="144" name="楕円 143"/>
        <xdr:cNvSpPr/>
      </xdr:nvSpPr>
      <xdr:spPr>
        <a:xfrm>
          <a:off x="13271500" y="606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170660</xdr:rowOff>
    </xdr:from>
    <xdr:to>
      <xdr:col>72</xdr:col>
      <xdr:colOff>73025</xdr:colOff>
      <xdr:row>31</xdr:row>
      <xdr:rowOff>24709</xdr:rowOff>
    </xdr:to>
    <xdr:cxnSp macro="">
      <xdr:nvCxnSpPr>
        <xdr:cNvPr id="145" name="直線コネクタ 144"/>
        <xdr:cNvCxnSpPr/>
      </xdr:nvCxnSpPr>
      <xdr:spPr>
        <a:xfrm flipV="1">
          <a:off x="13322300" y="5914235"/>
          <a:ext cx="762000" cy="19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112325</xdr:rowOff>
    </xdr:from>
    <xdr:to>
      <xdr:col>64</xdr:col>
      <xdr:colOff>123825</xdr:colOff>
      <xdr:row>32</xdr:row>
      <xdr:rowOff>42475</xdr:rowOff>
    </xdr:to>
    <xdr:sp macro="" textlink="">
      <xdr:nvSpPr>
        <xdr:cNvPr id="146" name="楕円 145"/>
        <xdr:cNvSpPr/>
      </xdr:nvSpPr>
      <xdr:spPr>
        <a:xfrm>
          <a:off x="12509500" y="61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24709</xdr:rowOff>
    </xdr:from>
    <xdr:to>
      <xdr:col>68</xdr:col>
      <xdr:colOff>73025</xdr:colOff>
      <xdr:row>31</xdr:row>
      <xdr:rowOff>163125</xdr:rowOff>
    </xdr:to>
    <xdr:cxnSp macro="">
      <xdr:nvCxnSpPr>
        <xdr:cNvPr id="147" name="直線コネクタ 146"/>
        <xdr:cNvCxnSpPr/>
      </xdr:nvCxnSpPr>
      <xdr:spPr>
        <a:xfrm flipV="1">
          <a:off x="12560300" y="6111184"/>
          <a:ext cx="762000" cy="13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60699</xdr:rowOff>
    </xdr:from>
    <xdr:to>
      <xdr:col>60</xdr:col>
      <xdr:colOff>123825</xdr:colOff>
      <xdr:row>32</xdr:row>
      <xdr:rowOff>162299</xdr:rowOff>
    </xdr:to>
    <xdr:sp macro="" textlink="">
      <xdr:nvSpPr>
        <xdr:cNvPr id="148" name="楕円 147"/>
        <xdr:cNvSpPr/>
      </xdr:nvSpPr>
      <xdr:spPr>
        <a:xfrm>
          <a:off x="11747500" y="63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163125</xdr:rowOff>
    </xdr:from>
    <xdr:to>
      <xdr:col>64</xdr:col>
      <xdr:colOff>73025</xdr:colOff>
      <xdr:row>32</xdr:row>
      <xdr:rowOff>111499</xdr:rowOff>
    </xdr:to>
    <xdr:cxnSp macro="">
      <xdr:nvCxnSpPr>
        <xdr:cNvPr id="149" name="直線コネクタ 148"/>
        <xdr:cNvCxnSpPr/>
      </xdr:nvCxnSpPr>
      <xdr:spPr>
        <a:xfrm flipV="1">
          <a:off x="11798300" y="6249600"/>
          <a:ext cx="762000" cy="1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50" name="n_1aveValue債務償還比率"/>
        <xdr:cNvSpPr txBox="1"/>
      </xdr:nvSpPr>
      <xdr:spPr>
        <a:xfrm>
          <a:off x="138367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1" name="n_2aveValue債務償還比率"/>
        <xdr:cNvSpPr txBox="1"/>
      </xdr:nvSpPr>
      <xdr:spPr>
        <a:xfrm>
          <a:off x="13087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2" name="n_3aveValue債務償還比率"/>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3" name="n_4aveValue債務償還比率"/>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66537</xdr:rowOff>
    </xdr:from>
    <xdr:ext cx="469744" cy="259045"/>
    <xdr:sp macro="" textlink="">
      <xdr:nvSpPr>
        <xdr:cNvPr id="154" name="n_1mainValue債務償還比率"/>
        <xdr:cNvSpPr txBox="1"/>
      </xdr:nvSpPr>
      <xdr:spPr>
        <a:xfrm>
          <a:off x="13836727" y="563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92036</xdr:rowOff>
    </xdr:from>
    <xdr:ext cx="469744" cy="259045"/>
    <xdr:sp macro="" textlink="">
      <xdr:nvSpPr>
        <xdr:cNvPr id="155" name="n_2mainValue債務償還比率"/>
        <xdr:cNvSpPr txBox="1"/>
      </xdr:nvSpPr>
      <xdr:spPr>
        <a:xfrm>
          <a:off x="13087427" y="583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33602</xdr:rowOff>
    </xdr:from>
    <xdr:ext cx="469744" cy="259045"/>
    <xdr:sp macro="" textlink="">
      <xdr:nvSpPr>
        <xdr:cNvPr id="156" name="n_3mainValue債務償還比率"/>
        <xdr:cNvSpPr txBox="1"/>
      </xdr:nvSpPr>
      <xdr:spPr>
        <a:xfrm>
          <a:off x="12325427" y="629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153426</xdr:rowOff>
    </xdr:from>
    <xdr:ext cx="469744" cy="259045"/>
    <xdr:sp macro="" textlink="">
      <xdr:nvSpPr>
        <xdr:cNvPr id="157" name="n_4mainValue債務償還比率"/>
        <xdr:cNvSpPr txBox="1"/>
      </xdr:nvSpPr>
      <xdr:spPr>
        <a:xfrm>
          <a:off x="11563427" y="641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24,784
24,713
241.09
18,096,760
17,631,335
454,311
10,343,907
12,904,512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38735</xdr:rowOff>
    </xdr:from>
    <xdr:to>
      <xdr:col>24</xdr:col>
      <xdr:colOff>114300</xdr:colOff>
      <xdr:row>37</xdr:row>
      <xdr:rowOff>140335</xdr:rowOff>
    </xdr:to>
    <xdr:sp macro="" textlink="">
      <xdr:nvSpPr>
        <xdr:cNvPr id="73" name="楕円 72"/>
        <xdr:cNvSpPr/>
      </xdr:nvSpPr>
      <xdr:spPr>
        <a:xfrm>
          <a:off x="4584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61612</xdr:rowOff>
    </xdr:from>
    <xdr:ext cx="405111" cy="259045"/>
    <xdr:sp macro="" textlink="">
      <xdr:nvSpPr>
        <xdr:cNvPr id="74" name="【道路】&#10;有形固定資産減価償却率該当値テキスト"/>
        <xdr:cNvSpPr txBox="1"/>
      </xdr:nvSpPr>
      <xdr:spPr>
        <a:xfrm>
          <a:off x="4673600"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5" name="楕円 74"/>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89535</xdr:rowOff>
    </xdr:to>
    <xdr:cxnSp macro="">
      <xdr:nvCxnSpPr>
        <xdr:cNvPr id="76" name="直線コネクタ 75"/>
        <xdr:cNvCxnSpPr/>
      </xdr:nvCxnSpPr>
      <xdr:spPr>
        <a:xfrm>
          <a:off x="3797300" y="64008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145415</xdr:rowOff>
    </xdr:from>
    <xdr:to>
      <xdr:col>15</xdr:col>
      <xdr:colOff>101600</xdr:colOff>
      <xdr:row>37</xdr:row>
      <xdr:rowOff>75565</xdr:rowOff>
    </xdr:to>
    <xdr:sp macro="" textlink="">
      <xdr:nvSpPr>
        <xdr:cNvPr id="77" name="楕円 76"/>
        <xdr:cNvSpPr/>
      </xdr:nvSpPr>
      <xdr:spPr>
        <a:xfrm>
          <a:off x="2857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24765</xdr:rowOff>
    </xdr:from>
    <xdr:to>
      <xdr:col>19</xdr:col>
      <xdr:colOff>177800</xdr:colOff>
      <xdr:row>37</xdr:row>
      <xdr:rowOff>57150</xdr:rowOff>
    </xdr:to>
    <xdr:cxnSp macro="">
      <xdr:nvCxnSpPr>
        <xdr:cNvPr id="78" name="直線コネクタ 77"/>
        <xdr:cNvCxnSpPr/>
      </xdr:nvCxnSpPr>
      <xdr:spPr>
        <a:xfrm>
          <a:off x="2908300" y="63684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113030</xdr:rowOff>
    </xdr:from>
    <xdr:to>
      <xdr:col>10</xdr:col>
      <xdr:colOff>165100</xdr:colOff>
      <xdr:row>37</xdr:row>
      <xdr:rowOff>43180</xdr:rowOff>
    </xdr:to>
    <xdr:sp macro="" textlink="">
      <xdr:nvSpPr>
        <xdr:cNvPr id="79" name="楕円 78"/>
        <xdr:cNvSpPr/>
      </xdr:nvSpPr>
      <xdr:spPr>
        <a:xfrm>
          <a:off x="1968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163830</xdr:rowOff>
    </xdr:from>
    <xdr:to>
      <xdr:col>15</xdr:col>
      <xdr:colOff>50800</xdr:colOff>
      <xdr:row>37</xdr:row>
      <xdr:rowOff>24765</xdr:rowOff>
    </xdr:to>
    <xdr:cxnSp macro="">
      <xdr:nvCxnSpPr>
        <xdr:cNvPr id="80" name="直線コネクタ 79"/>
        <xdr:cNvCxnSpPr/>
      </xdr:nvCxnSpPr>
      <xdr:spPr>
        <a:xfrm>
          <a:off x="2019300" y="63360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1"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2" name="n_2aveValue【道路】&#10;有形固定資産減価償却率"/>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3"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4" name="n_4aveValue【道路】&#10;有形固定資産減価償却率"/>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124477</xdr:rowOff>
    </xdr:from>
    <xdr:ext cx="405111" cy="259045"/>
    <xdr:sp macro="" textlink="">
      <xdr:nvSpPr>
        <xdr:cNvPr id="85" name="n_1mainValue【道路】&#10;有形固定資産減価償却率"/>
        <xdr:cNvSpPr txBox="1"/>
      </xdr:nvSpPr>
      <xdr:spPr>
        <a:xfrm>
          <a:off x="3582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92092</xdr:rowOff>
    </xdr:from>
    <xdr:ext cx="405111" cy="259045"/>
    <xdr:sp macro="" textlink="">
      <xdr:nvSpPr>
        <xdr:cNvPr id="86" name="n_2mainValue【道路】&#10;有形固定資産減価償却率"/>
        <xdr:cNvSpPr txBox="1"/>
      </xdr:nvSpPr>
      <xdr:spPr>
        <a:xfrm>
          <a:off x="2705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59707</xdr:rowOff>
    </xdr:from>
    <xdr:ext cx="405111" cy="259045"/>
    <xdr:sp macro="" textlink="">
      <xdr:nvSpPr>
        <xdr:cNvPr id="87" name="n_3mainValue【道路】&#10;有形固定資産減価償却率"/>
        <xdr:cNvSpPr txBox="1"/>
      </xdr:nvSpPr>
      <xdr:spPr>
        <a:xfrm>
          <a:off x="1816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09" name="直線コネクタ 108"/>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0"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1" name="直線コネクタ 110"/>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2"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3" name="直線コネクタ 112"/>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4" name="【道路】&#10;一人当たり延長平均値テキスト"/>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5" name="フローチャート: 判断 114"/>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6" name="フローチャート: 判断 115"/>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17" name="フローチャート: 判断 116"/>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18" name="フローチャート: 判断 117"/>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19" name="フローチャート: 判断 118"/>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121202</xdr:rowOff>
    </xdr:from>
    <xdr:to>
      <xdr:col>55</xdr:col>
      <xdr:colOff>50800</xdr:colOff>
      <xdr:row>40</xdr:row>
      <xdr:rowOff>51352</xdr:rowOff>
    </xdr:to>
    <xdr:sp macro="" textlink="">
      <xdr:nvSpPr>
        <xdr:cNvPr id="125" name="楕円 124"/>
        <xdr:cNvSpPr/>
      </xdr:nvSpPr>
      <xdr:spPr>
        <a:xfrm>
          <a:off x="10426700" y="68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144079</xdr:rowOff>
    </xdr:from>
    <xdr:ext cx="534377" cy="259045"/>
    <xdr:sp macro="" textlink="">
      <xdr:nvSpPr>
        <xdr:cNvPr id="126" name="【道路】&#10;一人当たり延長該当値テキスト"/>
        <xdr:cNvSpPr txBox="1"/>
      </xdr:nvSpPr>
      <xdr:spPr>
        <a:xfrm>
          <a:off x="10515600" y="665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130099</xdr:rowOff>
    </xdr:from>
    <xdr:to>
      <xdr:col>50</xdr:col>
      <xdr:colOff>165100</xdr:colOff>
      <xdr:row>40</xdr:row>
      <xdr:rowOff>60249</xdr:rowOff>
    </xdr:to>
    <xdr:sp macro="" textlink="">
      <xdr:nvSpPr>
        <xdr:cNvPr id="127" name="楕円 126"/>
        <xdr:cNvSpPr/>
      </xdr:nvSpPr>
      <xdr:spPr>
        <a:xfrm>
          <a:off x="9588500" y="68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552</xdr:rowOff>
    </xdr:from>
    <xdr:to>
      <xdr:col>55</xdr:col>
      <xdr:colOff>0</xdr:colOff>
      <xdr:row>40</xdr:row>
      <xdr:rowOff>9449</xdr:rowOff>
    </xdr:to>
    <xdr:cxnSp macro="">
      <xdr:nvCxnSpPr>
        <xdr:cNvPr id="128" name="直線コネクタ 127"/>
        <xdr:cNvCxnSpPr/>
      </xdr:nvCxnSpPr>
      <xdr:spPr>
        <a:xfrm flipV="1">
          <a:off x="9639300" y="6858552"/>
          <a:ext cx="8382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138100</xdr:rowOff>
    </xdr:from>
    <xdr:to>
      <xdr:col>46</xdr:col>
      <xdr:colOff>38100</xdr:colOff>
      <xdr:row>40</xdr:row>
      <xdr:rowOff>68250</xdr:rowOff>
    </xdr:to>
    <xdr:sp macro="" textlink="">
      <xdr:nvSpPr>
        <xdr:cNvPr id="129" name="楕円 128"/>
        <xdr:cNvSpPr/>
      </xdr:nvSpPr>
      <xdr:spPr>
        <a:xfrm>
          <a:off x="8699500" y="68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9449</xdr:rowOff>
    </xdr:from>
    <xdr:to>
      <xdr:col>50</xdr:col>
      <xdr:colOff>114300</xdr:colOff>
      <xdr:row>40</xdr:row>
      <xdr:rowOff>17450</xdr:rowOff>
    </xdr:to>
    <xdr:cxnSp macro="">
      <xdr:nvCxnSpPr>
        <xdr:cNvPr id="130" name="直線コネクタ 129"/>
        <xdr:cNvCxnSpPr/>
      </xdr:nvCxnSpPr>
      <xdr:spPr>
        <a:xfrm flipV="1">
          <a:off x="8750300" y="686744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145497</xdr:rowOff>
    </xdr:from>
    <xdr:to>
      <xdr:col>41</xdr:col>
      <xdr:colOff>101600</xdr:colOff>
      <xdr:row>40</xdr:row>
      <xdr:rowOff>75647</xdr:rowOff>
    </xdr:to>
    <xdr:sp macro="" textlink="">
      <xdr:nvSpPr>
        <xdr:cNvPr id="131" name="楕円 130"/>
        <xdr:cNvSpPr/>
      </xdr:nvSpPr>
      <xdr:spPr>
        <a:xfrm>
          <a:off x="7810500" y="68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17450</xdr:rowOff>
    </xdr:from>
    <xdr:to>
      <xdr:col>45</xdr:col>
      <xdr:colOff>177800</xdr:colOff>
      <xdr:row>40</xdr:row>
      <xdr:rowOff>24847</xdr:rowOff>
    </xdr:to>
    <xdr:cxnSp macro="">
      <xdr:nvCxnSpPr>
        <xdr:cNvPr id="132" name="直線コネクタ 131"/>
        <xdr:cNvCxnSpPr/>
      </xdr:nvCxnSpPr>
      <xdr:spPr>
        <a:xfrm flipV="1">
          <a:off x="7861300" y="6875450"/>
          <a:ext cx="8890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3" name="n_1aveValue【道路】&#10;一人当たり延長"/>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4" name="n_2aveValue【道路】&#10;一人当たり延長"/>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35" name="n_3aveValue【道路】&#10;一人当たり延長"/>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36" name="n_4aveValue【道路】&#10;一人当たり延長"/>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76776</xdr:rowOff>
    </xdr:from>
    <xdr:ext cx="534377" cy="259045"/>
    <xdr:sp macro="" textlink="">
      <xdr:nvSpPr>
        <xdr:cNvPr id="137" name="n_1mainValue【道路】&#10;一人当たり延長"/>
        <xdr:cNvSpPr txBox="1"/>
      </xdr:nvSpPr>
      <xdr:spPr>
        <a:xfrm>
          <a:off x="9359411" y="65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84777</xdr:rowOff>
    </xdr:from>
    <xdr:ext cx="534377" cy="259045"/>
    <xdr:sp macro="" textlink="">
      <xdr:nvSpPr>
        <xdr:cNvPr id="138" name="n_2mainValue【道路】&#10;一人当たり延長"/>
        <xdr:cNvSpPr txBox="1"/>
      </xdr:nvSpPr>
      <xdr:spPr>
        <a:xfrm>
          <a:off x="8483111" y="659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92174</xdr:rowOff>
    </xdr:from>
    <xdr:ext cx="534377" cy="259045"/>
    <xdr:sp macro="" textlink="">
      <xdr:nvSpPr>
        <xdr:cNvPr id="139" name="n_3mainValue【道路】&#10;一人当たり延長"/>
        <xdr:cNvSpPr txBox="1"/>
      </xdr:nvSpPr>
      <xdr:spPr>
        <a:xfrm>
          <a:off x="7594111" y="66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65" name="直線コネクタ 164"/>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66"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67" name="直線コネクタ 166"/>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68"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69" name="直線コネクタ 168"/>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0" name="【橋りょう・トンネル】&#10;有形固定資産減価償却率平均値テキスト"/>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1" name="フローチャート: 判断 170"/>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2" name="フローチャート: 判断 171"/>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3" name="フローチャート: 判断 172"/>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74" name="フローチャート: 判断 173"/>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75" name="フローチャート: 判断 174"/>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158206</xdr:rowOff>
    </xdr:from>
    <xdr:to>
      <xdr:col>24</xdr:col>
      <xdr:colOff>114300</xdr:colOff>
      <xdr:row>60</xdr:row>
      <xdr:rowOff>88356</xdr:rowOff>
    </xdr:to>
    <xdr:sp macro="" textlink="">
      <xdr:nvSpPr>
        <xdr:cNvPr id="181" name="楕円 180"/>
        <xdr:cNvSpPr/>
      </xdr:nvSpPr>
      <xdr:spPr>
        <a:xfrm>
          <a:off x="4584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9633</xdr:rowOff>
    </xdr:from>
    <xdr:ext cx="405111" cy="259045"/>
    <xdr:sp macro="" textlink="">
      <xdr:nvSpPr>
        <xdr:cNvPr id="182" name="【橋りょう・トンネル】&#10;有形固定資産減価償却率該当値テキスト"/>
        <xdr:cNvSpPr txBox="1"/>
      </xdr:nvSpPr>
      <xdr:spPr>
        <a:xfrm>
          <a:off x="4673600" y="1012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135346</xdr:rowOff>
    </xdr:from>
    <xdr:to>
      <xdr:col>20</xdr:col>
      <xdr:colOff>38100</xdr:colOff>
      <xdr:row>60</xdr:row>
      <xdr:rowOff>65496</xdr:rowOff>
    </xdr:to>
    <xdr:sp macro="" textlink="">
      <xdr:nvSpPr>
        <xdr:cNvPr id="183" name="楕円 182"/>
        <xdr:cNvSpPr/>
      </xdr:nvSpPr>
      <xdr:spPr>
        <a:xfrm>
          <a:off x="3746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14696</xdr:rowOff>
    </xdr:from>
    <xdr:to>
      <xdr:col>24</xdr:col>
      <xdr:colOff>63500</xdr:colOff>
      <xdr:row>60</xdr:row>
      <xdr:rowOff>37556</xdr:rowOff>
    </xdr:to>
    <xdr:cxnSp macro="">
      <xdr:nvCxnSpPr>
        <xdr:cNvPr id="184" name="直線コネクタ 183"/>
        <xdr:cNvCxnSpPr/>
      </xdr:nvCxnSpPr>
      <xdr:spPr>
        <a:xfrm>
          <a:off x="3797300" y="103016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123916</xdr:rowOff>
    </xdr:from>
    <xdr:to>
      <xdr:col>15</xdr:col>
      <xdr:colOff>101600</xdr:colOff>
      <xdr:row>60</xdr:row>
      <xdr:rowOff>54066</xdr:rowOff>
    </xdr:to>
    <xdr:sp macro="" textlink="">
      <xdr:nvSpPr>
        <xdr:cNvPr id="185" name="楕円 184"/>
        <xdr:cNvSpPr/>
      </xdr:nvSpPr>
      <xdr:spPr>
        <a:xfrm>
          <a:off x="2857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3266</xdr:rowOff>
    </xdr:from>
    <xdr:to>
      <xdr:col>19</xdr:col>
      <xdr:colOff>177800</xdr:colOff>
      <xdr:row>60</xdr:row>
      <xdr:rowOff>14696</xdr:rowOff>
    </xdr:to>
    <xdr:cxnSp macro="">
      <xdr:nvCxnSpPr>
        <xdr:cNvPr id="186" name="直線コネクタ 185"/>
        <xdr:cNvCxnSpPr/>
      </xdr:nvCxnSpPr>
      <xdr:spPr>
        <a:xfrm>
          <a:off x="2908300" y="102902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87" name="楕円 186"/>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3266</xdr:rowOff>
    </xdr:to>
    <xdr:cxnSp macro="">
      <xdr:nvCxnSpPr>
        <xdr:cNvPr id="188" name="直線コネクタ 187"/>
        <xdr:cNvCxnSpPr/>
      </xdr:nvCxnSpPr>
      <xdr:spPr>
        <a:xfrm>
          <a:off x="2019300" y="102641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89" name="n_1aveValue【橋りょう・トンネル】&#10;有形固定資産減価償却率"/>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0" name="n_2aveValue【橋りょう・トンネル】&#10;有形固定資産減価償却率"/>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1" name="n_3aveValue【橋りょう・トンネル】&#10;有形固定資産減価償却率"/>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92" name="n_4ave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82023</xdr:rowOff>
    </xdr:from>
    <xdr:ext cx="405111" cy="259045"/>
    <xdr:sp macro="" textlink="">
      <xdr:nvSpPr>
        <xdr:cNvPr id="193" name="n_1mainValue【橋りょう・トンネル】&#10;有形固定資産減価償却率"/>
        <xdr:cNvSpPr txBox="1"/>
      </xdr:nvSpPr>
      <xdr:spPr>
        <a:xfrm>
          <a:off x="3582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70593</xdr:rowOff>
    </xdr:from>
    <xdr:ext cx="405111" cy="259045"/>
    <xdr:sp macro="" textlink="">
      <xdr:nvSpPr>
        <xdr:cNvPr id="194" name="n_2mainValue【橋りょう・トンネル】&#10;有形固定資産減価償却率"/>
        <xdr:cNvSpPr txBox="1"/>
      </xdr:nvSpPr>
      <xdr:spPr>
        <a:xfrm>
          <a:off x="2705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195" name="n_3mainValue【橋りょう・トンネル】&#10;有形固定資産減価償却率"/>
        <xdr:cNvSpPr txBox="1"/>
      </xdr:nvSpPr>
      <xdr:spPr>
        <a:xfrm>
          <a:off x="1816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19" name="直線コネクタ 218"/>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0"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21" name="直線コネクタ 220"/>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22"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23" name="直線コネクタ 222"/>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24" name="【橋りょう・トンネル】&#10;一人当たり有形固定資産（償却資産）額平均値テキスト"/>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25" name="フローチャート: 判断 224"/>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26" name="フローチャート: 判断 225"/>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27" name="フローチャート: 判断 226"/>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28" name="フローチャート: 判断 227"/>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29" name="フローチャート: 判断 228"/>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133996</xdr:rowOff>
    </xdr:from>
    <xdr:to>
      <xdr:col>55</xdr:col>
      <xdr:colOff>50800</xdr:colOff>
      <xdr:row>63</xdr:row>
      <xdr:rowOff>64146</xdr:rowOff>
    </xdr:to>
    <xdr:sp macro="" textlink="">
      <xdr:nvSpPr>
        <xdr:cNvPr id="235" name="楕円 234"/>
        <xdr:cNvSpPr/>
      </xdr:nvSpPr>
      <xdr:spPr>
        <a:xfrm>
          <a:off x="10426700" y="107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112423</xdr:rowOff>
    </xdr:from>
    <xdr:ext cx="599010" cy="259045"/>
    <xdr:sp macro="" textlink="">
      <xdr:nvSpPr>
        <xdr:cNvPr id="236" name="【橋りょう・トンネル】&#10;一人当たり有形固定資産（償却資産）額該当値テキスト"/>
        <xdr:cNvSpPr txBox="1"/>
      </xdr:nvSpPr>
      <xdr:spPr>
        <a:xfrm>
          <a:off x="10515600" y="1074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142020</xdr:rowOff>
    </xdr:from>
    <xdr:to>
      <xdr:col>50</xdr:col>
      <xdr:colOff>165100</xdr:colOff>
      <xdr:row>63</xdr:row>
      <xdr:rowOff>72170</xdr:rowOff>
    </xdr:to>
    <xdr:sp macro="" textlink="">
      <xdr:nvSpPr>
        <xdr:cNvPr id="237" name="楕円 236"/>
        <xdr:cNvSpPr/>
      </xdr:nvSpPr>
      <xdr:spPr>
        <a:xfrm>
          <a:off x="9588500" y="107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13346</xdr:rowOff>
    </xdr:from>
    <xdr:to>
      <xdr:col>55</xdr:col>
      <xdr:colOff>0</xdr:colOff>
      <xdr:row>63</xdr:row>
      <xdr:rowOff>21370</xdr:rowOff>
    </xdr:to>
    <xdr:cxnSp macro="">
      <xdr:nvCxnSpPr>
        <xdr:cNvPr id="238" name="直線コネクタ 237"/>
        <xdr:cNvCxnSpPr/>
      </xdr:nvCxnSpPr>
      <xdr:spPr>
        <a:xfrm flipV="1">
          <a:off x="9639300" y="10814696"/>
          <a:ext cx="8382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152721</xdr:rowOff>
    </xdr:from>
    <xdr:to>
      <xdr:col>46</xdr:col>
      <xdr:colOff>38100</xdr:colOff>
      <xdr:row>63</xdr:row>
      <xdr:rowOff>82871</xdr:rowOff>
    </xdr:to>
    <xdr:sp macro="" textlink="">
      <xdr:nvSpPr>
        <xdr:cNvPr id="239" name="楕円 238"/>
        <xdr:cNvSpPr/>
      </xdr:nvSpPr>
      <xdr:spPr>
        <a:xfrm>
          <a:off x="8699500" y="107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21370</xdr:rowOff>
    </xdr:from>
    <xdr:to>
      <xdr:col>50</xdr:col>
      <xdr:colOff>114300</xdr:colOff>
      <xdr:row>63</xdr:row>
      <xdr:rowOff>32071</xdr:rowOff>
    </xdr:to>
    <xdr:cxnSp macro="">
      <xdr:nvCxnSpPr>
        <xdr:cNvPr id="240" name="直線コネクタ 239"/>
        <xdr:cNvCxnSpPr/>
      </xdr:nvCxnSpPr>
      <xdr:spPr>
        <a:xfrm flipV="1">
          <a:off x="8750300" y="10822720"/>
          <a:ext cx="889000" cy="1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157852</xdr:rowOff>
    </xdr:from>
    <xdr:to>
      <xdr:col>41</xdr:col>
      <xdr:colOff>101600</xdr:colOff>
      <xdr:row>63</xdr:row>
      <xdr:rowOff>88002</xdr:rowOff>
    </xdr:to>
    <xdr:sp macro="" textlink="">
      <xdr:nvSpPr>
        <xdr:cNvPr id="241" name="楕円 240"/>
        <xdr:cNvSpPr/>
      </xdr:nvSpPr>
      <xdr:spPr>
        <a:xfrm>
          <a:off x="7810500" y="107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32071</xdr:rowOff>
    </xdr:from>
    <xdr:to>
      <xdr:col>45</xdr:col>
      <xdr:colOff>177800</xdr:colOff>
      <xdr:row>63</xdr:row>
      <xdr:rowOff>37202</xdr:rowOff>
    </xdr:to>
    <xdr:cxnSp macro="">
      <xdr:nvCxnSpPr>
        <xdr:cNvPr id="242" name="直線コネクタ 241"/>
        <xdr:cNvCxnSpPr/>
      </xdr:nvCxnSpPr>
      <xdr:spPr>
        <a:xfrm flipV="1">
          <a:off x="7861300" y="10833421"/>
          <a:ext cx="8890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43" name="n_1aveValue【橋りょう・トンネル】&#10;一人当たり有形固定資産（償却資産）額"/>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44" name="n_2aveValue【橋りょう・トンネル】&#10;一人当たり有形固定資産（償却資産）額"/>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45" name="n_3aveValue【橋りょう・トンネル】&#10;一人当たり有形固定資産（償却資産）額"/>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46" name="n_4aveValue【橋りょう・トンネル】&#10;一人当たり有形固定資産（償却資産）額"/>
        <xdr:cNvSpPr txBox="1"/>
      </xdr:nvSpPr>
      <xdr:spPr>
        <a:xfrm>
          <a:off x="6672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63297</xdr:rowOff>
    </xdr:from>
    <xdr:ext cx="599010" cy="259045"/>
    <xdr:sp macro="" textlink="">
      <xdr:nvSpPr>
        <xdr:cNvPr id="247" name="n_1mainValue【橋りょう・トンネル】&#10;一人当たり有形固定資産（償却資産）額"/>
        <xdr:cNvSpPr txBox="1"/>
      </xdr:nvSpPr>
      <xdr:spPr>
        <a:xfrm>
          <a:off x="9327095" y="1086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73998</xdr:rowOff>
    </xdr:from>
    <xdr:ext cx="599010" cy="259045"/>
    <xdr:sp macro="" textlink="">
      <xdr:nvSpPr>
        <xdr:cNvPr id="248" name="n_2mainValue【橋りょう・トンネル】&#10;一人当たり有形固定資産（償却資産）額"/>
        <xdr:cNvSpPr txBox="1"/>
      </xdr:nvSpPr>
      <xdr:spPr>
        <a:xfrm>
          <a:off x="8450795" y="1087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79129</xdr:rowOff>
    </xdr:from>
    <xdr:ext cx="599010" cy="259045"/>
    <xdr:sp macro="" textlink="">
      <xdr:nvSpPr>
        <xdr:cNvPr id="249" name="n_3mainValue【橋りょう・トンネル】&#10;一人当たり有形固定資産（償却資産）額"/>
        <xdr:cNvSpPr txBox="1"/>
      </xdr:nvSpPr>
      <xdr:spPr>
        <a:xfrm>
          <a:off x="7561795" y="1088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74" name="直線コネクタ 273"/>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77"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78" name="直線コネクタ 277"/>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79" name="【公営住宅】&#10;有形固定資産減価償却率平均値テキスト"/>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80" name="フローチャート: 判断 279"/>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81" name="フローチャート: 判断 280"/>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82" name="フローチャート: 判断 281"/>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83" name="フローチャート: 判断 282"/>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84" name="フローチャート: 判断 283"/>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103505</xdr:rowOff>
    </xdr:from>
    <xdr:to>
      <xdr:col>24</xdr:col>
      <xdr:colOff>114300</xdr:colOff>
      <xdr:row>86</xdr:row>
      <xdr:rowOff>33655</xdr:rowOff>
    </xdr:to>
    <xdr:sp macro="" textlink="">
      <xdr:nvSpPr>
        <xdr:cNvPr id="290" name="楕円 289"/>
        <xdr:cNvSpPr/>
      </xdr:nvSpPr>
      <xdr:spPr>
        <a:xfrm>
          <a:off x="45847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81932</xdr:rowOff>
    </xdr:from>
    <xdr:ext cx="405111" cy="259045"/>
    <xdr:sp macro="" textlink="">
      <xdr:nvSpPr>
        <xdr:cNvPr id="291" name="【公営住宅】&#10;有形固定資産減価償却率該当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86361</xdr:rowOff>
    </xdr:from>
    <xdr:to>
      <xdr:col>20</xdr:col>
      <xdr:colOff>38100</xdr:colOff>
      <xdr:row>86</xdr:row>
      <xdr:rowOff>16511</xdr:rowOff>
    </xdr:to>
    <xdr:sp macro="" textlink="">
      <xdr:nvSpPr>
        <xdr:cNvPr id="292" name="楕円 291"/>
        <xdr:cNvSpPr/>
      </xdr:nvSpPr>
      <xdr:spPr>
        <a:xfrm>
          <a:off x="3746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137161</xdr:rowOff>
    </xdr:from>
    <xdr:to>
      <xdr:col>24</xdr:col>
      <xdr:colOff>63500</xdr:colOff>
      <xdr:row>85</xdr:row>
      <xdr:rowOff>154305</xdr:rowOff>
    </xdr:to>
    <xdr:cxnSp macro="">
      <xdr:nvCxnSpPr>
        <xdr:cNvPr id="293" name="直線コネクタ 292"/>
        <xdr:cNvCxnSpPr/>
      </xdr:nvCxnSpPr>
      <xdr:spPr>
        <a:xfrm>
          <a:off x="3797300" y="1471041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71120</xdr:rowOff>
    </xdr:from>
    <xdr:to>
      <xdr:col>15</xdr:col>
      <xdr:colOff>101600</xdr:colOff>
      <xdr:row>86</xdr:row>
      <xdr:rowOff>1270</xdr:rowOff>
    </xdr:to>
    <xdr:sp macro="" textlink="">
      <xdr:nvSpPr>
        <xdr:cNvPr id="294" name="楕円 293"/>
        <xdr:cNvSpPr/>
      </xdr:nvSpPr>
      <xdr:spPr>
        <a:xfrm>
          <a:off x="2857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121920</xdr:rowOff>
    </xdr:from>
    <xdr:to>
      <xdr:col>19</xdr:col>
      <xdr:colOff>177800</xdr:colOff>
      <xdr:row>85</xdr:row>
      <xdr:rowOff>137161</xdr:rowOff>
    </xdr:to>
    <xdr:cxnSp macro="">
      <xdr:nvCxnSpPr>
        <xdr:cNvPr id="295" name="直線コネクタ 294"/>
        <xdr:cNvCxnSpPr/>
      </xdr:nvCxnSpPr>
      <xdr:spPr>
        <a:xfrm>
          <a:off x="2908300" y="146951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42545</xdr:rowOff>
    </xdr:from>
    <xdr:to>
      <xdr:col>10</xdr:col>
      <xdr:colOff>165100</xdr:colOff>
      <xdr:row>85</xdr:row>
      <xdr:rowOff>144145</xdr:rowOff>
    </xdr:to>
    <xdr:sp macro="" textlink="">
      <xdr:nvSpPr>
        <xdr:cNvPr id="296" name="楕円 295"/>
        <xdr:cNvSpPr/>
      </xdr:nvSpPr>
      <xdr:spPr>
        <a:xfrm>
          <a:off x="1968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93345</xdr:rowOff>
    </xdr:from>
    <xdr:to>
      <xdr:col>15</xdr:col>
      <xdr:colOff>50800</xdr:colOff>
      <xdr:row>85</xdr:row>
      <xdr:rowOff>121920</xdr:rowOff>
    </xdr:to>
    <xdr:cxnSp macro="">
      <xdr:nvCxnSpPr>
        <xdr:cNvPr id="297" name="直線コネクタ 296"/>
        <xdr:cNvCxnSpPr/>
      </xdr:nvCxnSpPr>
      <xdr:spPr>
        <a:xfrm>
          <a:off x="2019300" y="146665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98"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299"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00" name="n_3aveValue【公営住宅】&#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01" name="n_4aveValue【公営住宅】&#10;有形固定資産減価償却率"/>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7638</xdr:rowOff>
    </xdr:from>
    <xdr:ext cx="405111" cy="259045"/>
    <xdr:sp macro="" textlink="">
      <xdr:nvSpPr>
        <xdr:cNvPr id="302" name="n_1mainValue【公営住宅】&#10;有形固定資産減価償却率"/>
        <xdr:cNvSpPr txBox="1"/>
      </xdr:nvSpPr>
      <xdr:spPr>
        <a:xfrm>
          <a:off x="3582044"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163847</xdr:rowOff>
    </xdr:from>
    <xdr:ext cx="405111" cy="259045"/>
    <xdr:sp macro="" textlink="">
      <xdr:nvSpPr>
        <xdr:cNvPr id="303" name="n_2mainValue【公営住宅】&#10;有形固定資産減価償却率"/>
        <xdr:cNvSpPr txBox="1"/>
      </xdr:nvSpPr>
      <xdr:spPr>
        <a:xfrm>
          <a:off x="27057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135272</xdr:rowOff>
    </xdr:from>
    <xdr:ext cx="405111" cy="259045"/>
    <xdr:sp macro="" textlink="">
      <xdr:nvSpPr>
        <xdr:cNvPr id="304" name="n_3mainValue【公営住宅】&#10;有形固定資産減価償却率"/>
        <xdr:cNvSpPr txBox="1"/>
      </xdr:nvSpPr>
      <xdr:spPr>
        <a:xfrm>
          <a:off x="1816744"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8" name="テキスト ボックス 317"/>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0" name="テキスト ボックス 319"/>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2" name="テキスト ボックス 321"/>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26" name="直線コネクタ 325"/>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27"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28" name="直線コネクタ 327"/>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29"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30" name="直線コネクタ 329"/>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31" name="【公営住宅】&#10;一人当たり面積平均値テキスト"/>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32" name="フローチャート: 判断 331"/>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33" name="フローチャート: 判断 332"/>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34" name="フローチャート: 判断 333"/>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35" name="フローチャート: 判断 334"/>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36" name="フローチャート: 判断 335"/>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104663</xdr:rowOff>
    </xdr:from>
    <xdr:to>
      <xdr:col>55</xdr:col>
      <xdr:colOff>50800</xdr:colOff>
      <xdr:row>86</xdr:row>
      <xdr:rowOff>34813</xdr:rowOff>
    </xdr:to>
    <xdr:sp macro="" textlink="">
      <xdr:nvSpPr>
        <xdr:cNvPr id="342" name="楕円 341"/>
        <xdr:cNvSpPr/>
      </xdr:nvSpPr>
      <xdr:spPr>
        <a:xfrm>
          <a:off x="10426700" y="146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43" name="【公営住宅】&#10;一人当たり面積該当値テキスト"/>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106218</xdr:rowOff>
    </xdr:from>
    <xdr:to>
      <xdr:col>50</xdr:col>
      <xdr:colOff>165100</xdr:colOff>
      <xdr:row>86</xdr:row>
      <xdr:rowOff>36368</xdr:rowOff>
    </xdr:to>
    <xdr:sp macro="" textlink="">
      <xdr:nvSpPr>
        <xdr:cNvPr id="344" name="楕円 343"/>
        <xdr:cNvSpPr/>
      </xdr:nvSpPr>
      <xdr:spPr>
        <a:xfrm>
          <a:off x="9588500" y="146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155463</xdr:rowOff>
    </xdr:from>
    <xdr:to>
      <xdr:col>55</xdr:col>
      <xdr:colOff>0</xdr:colOff>
      <xdr:row>85</xdr:row>
      <xdr:rowOff>157018</xdr:rowOff>
    </xdr:to>
    <xdr:cxnSp macro="">
      <xdr:nvCxnSpPr>
        <xdr:cNvPr id="345" name="直線コネクタ 344"/>
        <xdr:cNvCxnSpPr/>
      </xdr:nvCxnSpPr>
      <xdr:spPr>
        <a:xfrm flipV="1">
          <a:off x="9639300" y="14728713"/>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107680</xdr:rowOff>
    </xdr:from>
    <xdr:to>
      <xdr:col>46</xdr:col>
      <xdr:colOff>38100</xdr:colOff>
      <xdr:row>86</xdr:row>
      <xdr:rowOff>37830</xdr:rowOff>
    </xdr:to>
    <xdr:sp macro="" textlink="">
      <xdr:nvSpPr>
        <xdr:cNvPr id="346" name="楕円 345"/>
        <xdr:cNvSpPr/>
      </xdr:nvSpPr>
      <xdr:spPr>
        <a:xfrm>
          <a:off x="8699500" y="146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157018</xdr:rowOff>
    </xdr:from>
    <xdr:to>
      <xdr:col>50</xdr:col>
      <xdr:colOff>114300</xdr:colOff>
      <xdr:row>85</xdr:row>
      <xdr:rowOff>158480</xdr:rowOff>
    </xdr:to>
    <xdr:cxnSp macro="">
      <xdr:nvCxnSpPr>
        <xdr:cNvPr id="347" name="直線コネクタ 346"/>
        <xdr:cNvCxnSpPr/>
      </xdr:nvCxnSpPr>
      <xdr:spPr>
        <a:xfrm flipV="1">
          <a:off x="8750300" y="14730268"/>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108869</xdr:rowOff>
    </xdr:from>
    <xdr:to>
      <xdr:col>41</xdr:col>
      <xdr:colOff>101600</xdr:colOff>
      <xdr:row>86</xdr:row>
      <xdr:rowOff>39019</xdr:rowOff>
    </xdr:to>
    <xdr:sp macro="" textlink="">
      <xdr:nvSpPr>
        <xdr:cNvPr id="348" name="楕円 347"/>
        <xdr:cNvSpPr/>
      </xdr:nvSpPr>
      <xdr:spPr>
        <a:xfrm>
          <a:off x="7810500" y="146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158480</xdr:rowOff>
    </xdr:from>
    <xdr:to>
      <xdr:col>45</xdr:col>
      <xdr:colOff>177800</xdr:colOff>
      <xdr:row>85</xdr:row>
      <xdr:rowOff>159669</xdr:rowOff>
    </xdr:to>
    <xdr:cxnSp macro="">
      <xdr:nvCxnSpPr>
        <xdr:cNvPr id="349" name="直線コネクタ 348"/>
        <xdr:cNvCxnSpPr/>
      </xdr:nvCxnSpPr>
      <xdr:spPr>
        <a:xfrm flipV="1">
          <a:off x="7861300" y="14731730"/>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50" name="n_1aveValue【公営住宅】&#10;一人当たり面積"/>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51" name="n_2aveValue【公営住宅】&#10;一人当たり面積"/>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52" name="n_3aveValue【公営住宅】&#10;一人当たり面積"/>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53" name="n_4aveValue【公営住宅】&#10;一人当たり面積"/>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27495</xdr:rowOff>
    </xdr:from>
    <xdr:ext cx="469744" cy="259045"/>
    <xdr:sp macro="" textlink="">
      <xdr:nvSpPr>
        <xdr:cNvPr id="354" name="n_1mainValue【公営住宅】&#10;一人当たり面積"/>
        <xdr:cNvSpPr txBox="1"/>
      </xdr:nvSpPr>
      <xdr:spPr>
        <a:xfrm>
          <a:off x="9391727" y="1477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28957</xdr:rowOff>
    </xdr:from>
    <xdr:ext cx="469744" cy="259045"/>
    <xdr:sp macro="" textlink="">
      <xdr:nvSpPr>
        <xdr:cNvPr id="355" name="n_2mainValue【公営住宅】&#10;一人当たり面積"/>
        <xdr:cNvSpPr txBox="1"/>
      </xdr:nvSpPr>
      <xdr:spPr>
        <a:xfrm>
          <a:off x="8515427" y="1477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30146</xdr:rowOff>
    </xdr:from>
    <xdr:ext cx="469744" cy="259045"/>
    <xdr:sp macro="" textlink="">
      <xdr:nvSpPr>
        <xdr:cNvPr id="356" name="n_3mainValue【公営住宅】&#10;一人当たり面積"/>
        <xdr:cNvSpPr txBox="1"/>
      </xdr:nvSpPr>
      <xdr:spPr>
        <a:xfrm>
          <a:off x="7626427" y="1477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382" name="直線コネクタ 381"/>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383" name="【港湾・漁港】&#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384" name="直線コネクタ 383"/>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85" name="【港湾・漁港】&#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86" name="直線コネクタ 385"/>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59345</xdr:rowOff>
    </xdr:from>
    <xdr:ext cx="405111" cy="259045"/>
    <xdr:sp macro="" textlink="">
      <xdr:nvSpPr>
        <xdr:cNvPr id="387" name="【港湾・漁港】&#10;有形固定資産減価償却率平均値テキスト"/>
        <xdr:cNvSpPr txBox="1"/>
      </xdr:nvSpPr>
      <xdr:spPr>
        <a:xfrm>
          <a:off x="4673600" y="18061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388" name="フローチャート: 判断 387"/>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389" name="フローチャート: 判断 388"/>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390" name="フローチャート: 判断 389"/>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391" name="フローチャート: 判断 390"/>
        <xdr:cNvSpPr/>
      </xdr:nvSpPr>
      <xdr:spPr>
        <a:xfrm>
          <a:off x="1968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392" name="フローチャート: 判断 391"/>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20501</xdr:rowOff>
    </xdr:from>
    <xdr:to>
      <xdr:col>24</xdr:col>
      <xdr:colOff>114300</xdr:colOff>
      <xdr:row>100</xdr:row>
      <xdr:rowOff>122101</xdr:rowOff>
    </xdr:to>
    <xdr:sp macro="" textlink="">
      <xdr:nvSpPr>
        <xdr:cNvPr id="398" name="楕円 397"/>
        <xdr:cNvSpPr/>
      </xdr:nvSpPr>
      <xdr:spPr>
        <a:xfrm>
          <a:off x="45847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106878</xdr:rowOff>
    </xdr:from>
    <xdr:ext cx="340478" cy="259045"/>
    <xdr:sp macro="" textlink="">
      <xdr:nvSpPr>
        <xdr:cNvPr id="399" name="【港湾・漁港】&#10;有形固定資産減価償却率該当値テキスト"/>
        <xdr:cNvSpPr txBox="1"/>
      </xdr:nvSpPr>
      <xdr:spPr>
        <a:xfrm>
          <a:off x="4673600" y="170804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159294</xdr:rowOff>
    </xdr:from>
    <xdr:to>
      <xdr:col>20</xdr:col>
      <xdr:colOff>38100</xdr:colOff>
      <xdr:row>100</xdr:row>
      <xdr:rowOff>89444</xdr:rowOff>
    </xdr:to>
    <xdr:sp macro="" textlink="">
      <xdr:nvSpPr>
        <xdr:cNvPr id="400" name="楕円 399"/>
        <xdr:cNvSpPr/>
      </xdr:nvSpPr>
      <xdr:spPr>
        <a:xfrm>
          <a:off x="3746500" y="171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38644</xdr:rowOff>
    </xdr:from>
    <xdr:to>
      <xdr:col>24</xdr:col>
      <xdr:colOff>63500</xdr:colOff>
      <xdr:row>100</xdr:row>
      <xdr:rowOff>71301</xdr:rowOff>
    </xdr:to>
    <xdr:cxnSp macro="">
      <xdr:nvCxnSpPr>
        <xdr:cNvPr id="401" name="直線コネクタ 400"/>
        <xdr:cNvCxnSpPr/>
      </xdr:nvCxnSpPr>
      <xdr:spPr>
        <a:xfrm>
          <a:off x="3797300" y="171836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141332</xdr:rowOff>
    </xdr:from>
    <xdr:to>
      <xdr:col>15</xdr:col>
      <xdr:colOff>101600</xdr:colOff>
      <xdr:row>100</xdr:row>
      <xdr:rowOff>71482</xdr:rowOff>
    </xdr:to>
    <xdr:sp macro="" textlink="">
      <xdr:nvSpPr>
        <xdr:cNvPr id="402" name="楕円 401"/>
        <xdr:cNvSpPr/>
      </xdr:nvSpPr>
      <xdr:spPr>
        <a:xfrm>
          <a:off x="2857500" y="171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20682</xdr:rowOff>
    </xdr:from>
    <xdr:to>
      <xdr:col>19</xdr:col>
      <xdr:colOff>177800</xdr:colOff>
      <xdr:row>100</xdr:row>
      <xdr:rowOff>38644</xdr:rowOff>
    </xdr:to>
    <xdr:cxnSp macro="">
      <xdr:nvCxnSpPr>
        <xdr:cNvPr id="403" name="直線コネクタ 402"/>
        <xdr:cNvCxnSpPr/>
      </xdr:nvCxnSpPr>
      <xdr:spPr>
        <a:xfrm>
          <a:off x="2908300" y="1716568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139700</xdr:rowOff>
    </xdr:from>
    <xdr:to>
      <xdr:col>10</xdr:col>
      <xdr:colOff>165100</xdr:colOff>
      <xdr:row>100</xdr:row>
      <xdr:rowOff>69850</xdr:rowOff>
    </xdr:to>
    <xdr:sp macro="" textlink="">
      <xdr:nvSpPr>
        <xdr:cNvPr id="404" name="楕円 403"/>
        <xdr:cNvSpPr/>
      </xdr:nvSpPr>
      <xdr:spPr>
        <a:xfrm>
          <a:off x="1968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19050</xdr:rowOff>
    </xdr:from>
    <xdr:to>
      <xdr:col>15</xdr:col>
      <xdr:colOff>50800</xdr:colOff>
      <xdr:row>100</xdr:row>
      <xdr:rowOff>20682</xdr:rowOff>
    </xdr:to>
    <xdr:cxnSp macro="">
      <xdr:nvCxnSpPr>
        <xdr:cNvPr id="405" name="直線コネクタ 404"/>
        <xdr:cNvCxnSpPr/>
      </xdr:nvCxnSpPr>
      <xdr:spPr>
        <a:xfrm>
          <a:off x="2019300" y="1716405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129557</xdr:rowOff>
    </xdr:from>
    <xdr:ext cx="405111" cy="259045"/>
    <xdr:sp macro="" textlink="">
      <xdr:nvSpPr>
        <xdr:cNvPr id="406" name="n_1aveValue【港湾・漁港】&#10;有形固定資産減価償却率"/>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407" name="n_2aveValue【港湾・漁港】&#10;有形固定資産減価償却率"/>
        <xdr:cNvSpPr txBox="1"/>
      </xdr:nvSpPr>
      <xdr:spPr>
        <a:xfrm>
          <a:off x="2705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43015</xdr:rowOff>
    </xdr:from>
    <xdr:ext cx="405111" cy="259045"/>
    <xdr:sp macro="" textlink="">
      <xdr:nvSpPr>
        <xdr:cNvPr id="408" name="n_3aveValue【港湾・漁港】&#10;有形固定資産減価償却率"/>
        <xdr:cNvSpPr txBox="1"/>
      </xdr:nvSpPr>
      <xdr:spPr>
        <a:xfrm>
          <a:off x="1816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409" name="n_4aveValue【港湾・漁港】&#10;有形固定資産減価償却率"/>
        <xdr:cNvSpPr txBox="1"/>
      </xdr:nvSpPr>
      <xdr:spPr>
        <a:xfrm>
          <a:off x="927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105971</xdr:rowOff>
    </xdr:from>
    <xdr:ext cx="340478" cy="259045"/>
    <xdr:sp macro="" textlink="">
      <xdr:nvSpPr>
        <xdr:cNvPr id="410" name="n_1mainValue【港湾・漁港】&#10;有形固定資産減価償却率"/>
        <xdr:cNvSpPr txBox="1"/>
      </xdr:nvSpPr>
      <xdr:spPr>
        <a:xfrm>
          <a:off x="3614361" y="169080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88009</xdr:rowOff>
    </xdr:from>
    <xdr:ext cx="340478" cy="259045"/>
    <xdr:sp macro="" textlink="">
      <xdr:nvSpPr>
        <xdr:cNvPr id="411" name="n_2mainValue【港湾・漁港】&#10;有形固定資産減価償却率"/>
        <xdr:cNvSpPr txBox="1"/>
      </xdr:nvSpPr>
      <xdr:spPr>
        <a:xfrm>
          <a:off x="2738061" y="168901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86377</xdr:rowOff>
    </xdr:from>
    <xdr:ext cx="340478" cy="259045"/>
    <xdr:sp macro="" textlink="">
      <xdr:nvSpPr>
        <xdr:cNvPr id="412" name="n_3mainValue【港湾・漁港】&#10;有形固定資産減価償却率"/>
        <xdr:cNvSpPr txBox="1"/>
      </xdr:nvSpPr>
      <xdr:spPr>
        <a:xfrm>
          <a:off x="1849061" y="168884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3" name="直線コネクタ 4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4" name="テキスト ボックス 42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5" name="直線コネクタ 4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6" name="テキスト ボックス 42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7" name="直線コネクタ 4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8" name="テキスト ボックス 42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9" name="直線コネクタ 4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0" name="テキスト ボックス 42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2" name="テキスト ボックス 43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34" name="直線コネクタ 433"/>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3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36" name="直線コネクタ 43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37" name="【港湾・漁港】&#10;一人当たり有形固定資産（償却資産）額最大値テキスト"/>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38" name="直線コネクタ 437"/>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39" name="【港湾・漁港】&#10;一人当たり有形固定資産（償却資産）額平均値テキスト"/>
        <xdr:cNvSpPr txBox="1"/>
      </xdr:nvSpPr>
      <xdr:spPr>
        <a:xfrm>
          <a:off x="10515600" y="18201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40" name="フローチャート: 判断 439"/>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41" name="フローチャート: 判断 440"/>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42" name="フローチャート: 判断 441"/>
        <xdr:cNvSpPr/>
      </xdr:nvSpPr>
      <xdr:spPr>
        <a:xfrm>
          <a:off x="8699500" y="1838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43" name="フローチャート: 判断 442"/>
        <xdr:cNvSpPr/>
      </xdr:nvSpPr>
      <xdr:spPr>
        <a:xfrm>
          <a:off x="7810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44" name="フローチャート: 判断 443"/>
        <xdr:cNvSpPr/>
      </xdr:nvSpPr>
      <xdr:spPr>
        <a:xfrm>
          <a:off x="6921500" y="1837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22433</xdr:rowOff>
    </xdr:from>
    <xdr:to>
      <xdr:col>55</xdr:col>
      <xdr:colOff>50800</xdr:colOff>
      <xdr:row>108</xdr:row>
      <xdr:rowOff>124033</xdr:rowOff>
    </xdr:to>
    <xdr:sp macro="" textlink="">
      <xdr:nvSpPr>
        <xdr:cNvPr id="450" name="楕円 449"/>
        <xdr:cNvSpPr/>
      </xdr:nvSpPr>
      <xdr:spPr>
        <a:xfrm>
          <a:off x="10426700" y="1853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108810</xdr:rowOff>
    </xdr:from>
    <xdr:ext cx="469744" cy="259045"/>
    <xdr:sp macro="" textlink="">
      <xdr:nvSpPr>
        <xdr:cNvPr id="451" name="【港湾・漁港】&#10;一人当たり有形固定資産（償却資産）額該当値テキスト"/>
        <xdr:cNvSpPr txBox="1"/>
      </xdr:nvSpPr>
      <xdr:spPr>
        <a:xfrm>
          <a:off x="10515600" y="1845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22520</xdr:rowOff>
    </xdr:from>
    <xdr:to>
      <xdr:col>50</xdr:col>
      <xdr:colOff>165100</xdr:colOff>
      <xdr:row>108</xdr:row>
      <xdr:rowOff>124120</xdr:rowOff>
    </xdr:to>
    <xdr:sp macro="" textlink="">
      <xdr:nvSpPr>
        <xdr:cNvPr id="452" name="楕円 451"/>
        <xdr:cNvSpPr/>
      </xdr:nvSpPr>
      <xdr:spPr>
        <a:xfrm>
          <a:off x="9588500" y="185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73233</xdr:rowOff>
    </xdr:from>
    <xdr:to>
      <xdr:col>55</xdr:col>
      <xdr:colOff>0</xdr:colOff>
      <xdr:row>108</xdr:row>
      <xdr:rowOff>73320</xdr:rowOff>
    </xdr:to>
    <xdr:cxnSp macro="">
      <xdr:nvCxnSpPr>
        <xdr:cNvPr id="453" name="直線コネクタ 452"/>
        <xdr:cNvCxnSpPr/>
      </xdr:nvCxnSpPr>
      <xdr:spPr>
        <a:xfrm flipV="1">
          <a:off x="9639300" y="18589833"/>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23040</xdr:rowOff>
    </xdr:from>
    <xdr:to>
      <xdr:col>46</xdr:col>
      <xdr:colOff>38100</xdr:colOff>
      <xdr:row>108</xdr:row>
      <xdr:rowOff>124640</xdr:rowOff>
    </xdr:to>
    <xdr:sp macro="" textlink="">
      <xdr:nvSpPr>
        <xdr:cNvPr id="454" name="楕円 453"/>
        <xdr:cNvSpPr/>
      </xdr:nvSpPr>
      <xdr:spPr>
        <a:xfrm>
          <a:off x="8699500" y="185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73320</xdr:rowOff>
    </xdr:from>
    <xdr:to>
      <xdr:col>50</xdr:col>
      <xdr:colOff>114300</xdr:colOff>
      <xdr:row>108</xdr:row>
      <xdr:rowOff>73840</xdr:rowOff>
    </xdr:to>
    <xdr:cxnSp macro="">
      <xdr:nvCxnSpPr>
        <xdr:cNvPr id="455" name="直線コネクタ 454"/>
        <xdr:cNvCxnSpPr/>
      </xdr:nvCxnSpPr>
      <xdr:spPr>
        <a:xfrm flipV="1">
          <a:off x="8750300" y="18589920"/>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23847</xdr:rowOff>
    </xdr:from>
    <xdr:to>
      <xdr:col>41</xdr:col>
      <xdr:colOff>101600</xdr:colOff>
      <xdr:row>108</xdr:row>
      <xdr:rowOff>125447</xdr:rowOff>
    </xdr:to>
    <xdr:sp macro="" textlink="">
      <xdr:nvSpPr>
        <xdr:cNvPr id="456" name="楕円 455"/>
        <xdr:cNvSpPr/>
      </xdr:nvSpPr>
      <xdr:spPr>
        <a:xfrm>
          <a:off x="7810500" y="1854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73840</xdr:rowOff>
    </xdr:from>
    <xdr:to>
      <xdr:col>45</xdr:col>
      <xdr:colOff>177800</xdr:colOff>
      <xdr:row>108</xdr:row>
      <xdr:rowOff>74647</xdr:rowOff>
    </xdr:to>
    <xdr:cxnSp macro="">
      <xdr:nvCxnSpPr>
        <xdr:cNvPr id="457" name="直線コネクタ 456"/>
        <xdr:cNvCxnSpPr/>
      </xdr:nvCxnSpPr>
      <xdr:spPr>
        <a:xfrm flipV="1">
          <a:off x="7861300" y="18590440"/>
          <a:ext cx="8890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58" name="n_1aveValue【港湾・漁港】&#10;一人当たり有形固定資産（償却資産）額"/>
        <xdr:cNvSpPr txBox="1"/>
      </xdr:nvSpPr>
      <xdr:spPr>
        <a:xfrm>
          <a:off x="93270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160334</xdr:rowOff>
    </xdr:from>
    <xdr:ext cx="599010" cy="259045"/>
    <xdr:sp macro="" textlink="">
      <xdr:nvSpPr>
        <xdr:cNvPr id="459" name="n_2aveValue【港湾・漁港】&#10;一人当たり有形固定資産（償却資産）額"/>
        <xdr:cNvSpPr txBox="1"/>
      </xdr:nvSpPr>
      <xdr:spPr>
        <a:xfrm>
          <a:off x="8450795" y="1816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165867</xdr:rowOff>
    </xdr:from>
    <xdr:ext cx="599010" cy="259045"/>
    <xdr:sp macro="" textlink="">
      <xdr:nvSpPr>
        <xdr:cNvPr id="460" name="n_3aveValue【港湾・漁港】&#10;一人当たり有形固定資産（償却資産）額"/>
        <xdr:cNvSpPr txBox="1"/>
      </xdr:nvSpPr>
      <xdr:spPr>
        <a:xfrm>
          <a:off x="7561795" y="181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151590</xdr:rowOff>
    </xdr:from>
    <xdr:ext cx="599010" cy="259045"/>
    <xdr:sp macro="" textlink="">
      <xdr:nvSpPr>
        <xdr:cNvPr id="461" name="n_4aveValue【港湾・漁港】&#10;一人当たり有形固定資産（償却資産）額"/>
        <xdr:cNvSpPr txBox="1"/>
      </xdr:nvSpPr>
      <xdr:spPr>
        <a:xfrm>
          <a:off x="6672795" y="181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115247</xdr:rowOff>
    </xdr:from>
    <xdr:ext cx="469744" cy="259045"/>
    <xdr:sp macro="" textlink="">
      <xdr:nvSpPr>
        <xdr:cNvPr id="462" name="n_1mainValue【港湾・漁港】&#10;一人当たり有形固定資産（償却資産）額"/>
        <xdr:cNvSpPr txBox="1"/>
      </xdr:nvSpPr>
      <xdr:spPr>
        <a:xfrm>
          <a:off x="9391728" y="186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115767</xdr:rowOff>
    </xdr:from>
    <xdr:ext cx="469744" cy="259045"/>
    <xdr:sp macro="" textlink="">
      <xdr:nvSpPr>
        <xdr:cNvPr id="463" name="n_2mainValue【港湾・漁港】&#10;一人当たり有形固定資産（償却資産）額"/>
        <xdr:cNvSpPr txBox="1"/>
      </xdr:nvSpPr>
      <xdr:spPr>
        <a:xfrm>
          <a:off x="8515428" y="186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116574</xdr:rowOff>
    </xdr:from>
    <xdr:ext cx="469744" cy="259045"/>
    <xdr:sp macro="" textlink="">
      <xdr:nvSpPr>
        <xdr:cNvPr id="464" name="n_3mainValue【港湾・漁港】&#10;一人当たり有形固定資産（償却資産）額"/>
        <xdr:cNvSpPr txBox="1"/>
      </xdr:nvSpPr>
      <xdr:spPr>
        <a:xfrm>
          <a:off x="7626428" y="1863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90" name="直線コネクタ 489"/>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2" name="直線コネクタ 49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93"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94" name="直線コネクタ 493"/>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95" name="【認定こども園・幼稚園・保育所】&#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96" name="フローチャート: 判断 495"/>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97" name="フローチャート: 判断 496"/>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98" name="フローチャート: 判断 497"/>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99" name="フローチャート: 判断 498"/>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00" name="フローチャート: 判断 499"/>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xdr:rowOff>
    </xdr:from>
    <xdr:to>
      <xdr:col>85</xdr:col>
      <xdr:colOff>177800</xdr:colOff>
      <xdr:row>40</xdr:row>
      <xdr:rowOff>104140</xdr:rowOff>
    </xdr:to>
    <xdr:sp macro="" textlink="">
      <xdr:nvSpPr>
        <xdr:cNvPr id="506" name="楕円 505"/>
        <xdr:cNvSpPr/>
      </xdr:nvSpPr>
      <xdr:spPr>
        <a:xfrm>
          <a:off x="16268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152417</xdr:rowOff>
    </xdr:from>
    <xdr:ext cx="405111" cy="259045"/>
    <xdr:sp macro="" textlink="">
      <xdr:nvSpPr>
        <xdr:cNvPr id="507" name="【認定こども園・幼稚園・保育所】&#10;有形固定資産減価償却率該当値テキスト"/>
        <xdr:cNvSpPr txBox="1"/>
      </xdr:nvSpPr>
      <xdr:spPr>
        <a:xfrm>
          <a:off x="1635760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134801</xdr:rowOff>
    </xdr:from>
    <xdr:to>
      <xdr:col>81</xdr:col>
      <xdr:colOff>101600</xdr:colOff>
      <xdr:row>40</xdr:row>
      <xdr:rowOff>64951</xdr:rowOff>
    </xdr:to>
    <xdr:sp macro="" textlink="">
      <xdr:nvSpPr>
        <xdr:cNvPr id="508" name="楕円 507"/>
        <xdr:cNvSpPr/>
      </xdr:nvSpPr>
      <xdr:spPr>
        <a:xfrm>
          <a:off x="15430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14151</xdr:rowOff>
    </xdr:from>
    <xdr:to>
      <xdr:col>85</xdr:col>
      <xdr:colOff>127000</xdr:colOff>
      <xdr:row>40</xdr:row>
      <xdr:rowOff>53340</xdr:rowOff>
    </xdr:to>
    <xdr:cxnSp macro="">
      <xdr:nvCxnSpPr>
        <xdr:cNvPr id="509" name="直線コネクタ 508"/>
        <xdr:cNvCxnSpPr/>
      </xdr:nvCxnSpPr>
      <xdr:spPr>
        <a:xfrm>
          <a:off x="15481300" y="687215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97246</xdr:rowOff>
    </xdr:from>
    <xdr:to>
      <xdr:col>76</xdr:col>
      <xdr:colOff>165100</xdr:colOff>
      <xdr:row>40</xdr:row>
      <xdr:rowOff>27396</xdr:rowOff>
    </xdr:to>
    <xdr:sp macro="" textlink="">
      <xdr:nvSpPr>
        <xdr:cNvPr id="510" name="楕円 509"/>
        <xdr:cNvSpPr/>
      </xdr:nvSpPr>
      <xdr:spPr>
        <a:xfrm>
          <a:off x="14541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148046</xdr:rowOff>
    </xdr:from>
    <xdr:to>
      <xdr:col>81</xdr:col>
      <xdr:colOff>50800</xdr:colOff>
      <xdr:row>40</xdr:row>
      <xdr:rowOff>14151</xdr:rowOff>
    </xdr:to>
    <xdr:cxnSp macro="">
      <xdr:nvCxnSpPr>
        <xdr:cNvPr id="511" name="直線コネクタ 510"/>
        <xdr:cNvCxnSpPr/>
      </xdr:nvCxnSpPr>
      <xdr:spPr>
        <a:xfrm>
          <a:off x="14592300" y="683459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56424</xdr:rowOff>
    </xdr:from>
    <xdr:to>
      <xdr:col>72</xdr:col>
      <xdr:colOff>38100</xdr:colOff>
      <xdr:row>39</xdr:row>
      <xdr:rowOff>158024</xdr:rowOff>
    </xdr:to>
    <xdr:sp macro="" textlink="">
      <xdr:nvSpPr>
        <xdr:cNvPr id="512" name="楕円 511"/>
        <xdr:cNvSpPr/>
      </xdr:nvSpPr>
      <xdr:spPr>
        <a:xfrm>
          <a:off x="13652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107224</xdr:rowOff>
    </xdr:from>
    <xdr:to>
      <xdr:col>76</xdr:col>
      <xdr:colOff>114300</xdr:colOff>
      <xdr:row>39</xdr:row>
      <xdr:rowOff>148046</xdr:rowOff>
    </xdr:to>
    <xdr:cxnSp macro="">
      <xdr:nvCxnSpPr>
        <xdr:cNvPr id="513" name="直線コネクタ 512"/>
        <xdr:cNvCxnSpPr/>
      </xdr:nvCxnSpPr>
      <xdr:spPr>
        <a:xfrm>
          <a:off x="13703300" y="679377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514" name="n_1aveValue【認定こども園・幼稚園・保育所】&#10;有形固定資産減価償却率"/>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15" name="n_2aveValue【認定こども園・幼稚園・保育所】&#10;有形固定資産減価償却率"/>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516" name="n_3aveValue【認定こども園・幼稚園・保育所】&#10;有形固定資産減価償却率"/>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517" name="n_4aveValue【認定こども園・幼稚園・保育所】&#10;有形固定資産減価償却率"/>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56078</xdr:rowOff>
    </xdr:from>
    <xdr:ext cx="405111" cy="259045"/>
    <xdr:sp macro="" textlink="">
      <xdr:nvSpPr>
        <xdr:cNvPr id="518" name="n_1mainValue【認定こども園・幼稚園・保育所】&#10;有形固定資産減価償却率"/>
        <xdr:cNvSpPr txBox="1"/>
      </xdr:nvSpPr>
      <xdr:spPr>
        <a:xfrm>
          <a:off x="152660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18523</xdr:rowOff>
    </xdr:from>
    <xdr:ext cx="405111" cy="259045"/>
    <xdr:sp macro="" textlink="">
      <xdr:nvSpPr>
        <xdr:cNvPr id="519" name="n_2mainValue【認定こども園・幼稚園・保育所】&#10;有形固定資産減価償却率"/>
        <xdr:cNvSpPr txBox="1"/>
      </xdr:nvSpPr>
      <xdr:spPr>
        <a:xfrm>
          <a:off x="14389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149151</xdr:rowOff>
    </xdr:from>
    <xdr:ext cx="405111" cy="259045"/>
    <xdr:sp macro="" textlink="">
      <xdr:nvSpPr>
        <xdr:cNvPr id="520" name="n_3mainValue【認定こども園・幼稚園・保育所】&#10;有形固定資産減価償却率"/>
        <xdr:cNvSpPr txBox="1"/>
      </xdr:nvSpPr>
      <xdr:spPr>
        <a:xfrm>
          <a:off x="13500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1" name="直線コネクタ 5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2" name="テキスト ボックス 53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3" name="直線コネクタ 5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4" name="テキスト ボックス 53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5" name="直線コネクタ 5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6" name="テキスト ボックス 53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7" name="直線コネクタ 5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8" name="テキスト ボックス 53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0" name="テキスト ボックス 5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42" name="直線コネクタ 541"/>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43"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44" name="直線コネクタ 543"/>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45"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46" name="直線コネクタ 545"/>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47"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48" name="フローチャート: 判断 547"/>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49" name="フローチャート: 判断 548"/>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50" name="フローチャート: 判断 549"/>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51" name="フローチャート: 判断 550"/>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52" name="フローチャート: 判断 551"/>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41402</xdr:rowOff>
    </xdr:from>
    <xdr:to>
      <xdr:col>116</xdr:col>
      <xdr:colOff>114300</xdr:colOff>
      <xdr:row>37</xdr:row>
      <xdr:rowOff>143002</xdr:rowOff>
    </xdr:to>
    <xdr:sp macro="" textlink="">
      <xdr:nvSpPr>
        <xdr:cNvPr id="558" name="楕円 557"/>
        <xdr:cNvSpPr/>
      </xdr:nvSpPr>
      <xdr:spPr>
        <a:xfrm>
          <a:off x="221107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64279</xdr:rowOff>
    </xdr:from>
    <xdr:ext cx="469744" cy="259045"/>
    <xdr:sp macro="" textlink="">
      <xdr:nvSpPr>
        <xdr:cNvPr id="559" name="【認定こども園・幼稚園・保育所】&#10;一人当たり面積該当値テキスト"/>
        <xdr:cNvSpPr txBox="1"/>
      </xdr:nvSpPr>
      <xdr:spPr>
        <a:xfrm>
          <a:off x="22199600" y="62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61976</xdr:rowOff>
    </xdr:from>
    <xdr:to>
      <xdr:col>112</xdr:col>
      <xdr:colOff>38100</xdr:colOff>
      <xdr:row>37</xdr:row>
      <xdr:rowOff>163576</xdr:rowOff>
    </xdr:to>
    <xdr:sp macro="" textlink="">
      <xdr:nvSpPr>
        <xdr:cNvPr id="560" name="楕円 559"/>
        <xdr:cNvSpPr/>
      </xdr:nvSpPr>
      <xdr:spPr>
        <a:xfrm>
          <a:off x="21272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92202</xdr:rowOff>
    </xdr:from>
    <xdr:to>
      <xdr:col>116</xdr:col>
      <xdr:colOff>63500</xdr:colOff>
      <xdr:row>37</xdr:row>
      <xdr:rowOff>112776</xdr:rowOff>
    </xdr:to>
    <xdr:cxnSp macro="">
      <xdr:nvCxnSpPr>
        <xdr:cNvPr id="561" name="直線コネクタ 560"/>
        <xdr:cNvCxnSpPr/>
      </xdr:nvCxnSpPr>
      <xdr:spPr>
        <a:xfrm flipV="1">
          <a:off x="21323300" y="643585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68834</xdr:rowOff>
    </xdr:from>
    <xdr:to>
      <xdr:col>107</xdr:col>
      <xdr:colOff>101600</xdr:colOff>
      <xdr:row>37</xdr:row>
      <xdr:rowOff>170435</xdr:rowOff>
    </xdr:to>
    <xdr:sp macro="" textlink="">
      <xdr:nvSpPr>
        <xdr:cNvPr id="562" name="楕円 561"/>
        <xdr:cNvSpPr/>
      </xdr:nvSpPr>
      <xdr:spPr>
        <a:xfrm>
          <a:off x="20383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112776</xdr:rowOff>
    </xdr:from>
    <xdr:to>
      <xdr:col>111</xdr:col>
      <xdr:colOff>177800</xdr:colOff>
      <xdr:row>37</xdr:row>
      <xdr:rowOff>119634</xdr:rowOff>
    </xdr:to>
    <xdr:cxnSp macro="">
      <xdr:nvCxnSpPr>
        <xdr:cNvPr id="563" name="直線コネクタ 562"/>
        <xdr:cNvCxnSpPr/>
      </xdr:nvCxnSpPr>
      <xdr:spPr>
        <a:xfrm flipV="1">
          <a:off x="20434300" y="645642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84836</xdr:rowOff>
    </xdr:from>
    <xdr:to>
      <xdr:col>102</xdr:col>
      <xdr:colOff>165100</xdr:colOff>
      <xdr:row>38</xdr:row>
      <xdr:rowOff>14986</xdr:rowOff>
    </xdr:to>
    <xdr:sp macro="" textlink="">
      <xdr:nvSpPr>
        <xdr:cNvPr id="564" name="楕円 563"/>
        <xdr:cNvSpPr/>
      </xdr:nvSpPr>
      <xdr:spPr>
        <a:xfrm>
          <a:off x="19494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119634</xdr:rowOff>
    </xdr:from>
    <xdr:to>
      <xdr:col>107</xdr:col>
      <xdr:colOff>50800</xdr:colOff>
      <xdr:row>37</xdr:row>
      <xdr:rowOff>135636</xdr:rowOff>
    </xdr:to>
    <xdr:cxnSp macro="">
      <xdr:nvCxnSpPr>
        <xdr:cNvPr id="565" name="直線コネクタ 564"/>
        <xdr:cNvCxnSpPr/>
      </xdr:nvCxnSpPr>
      <xdr:spPr>
        <a:xfrm flipV="1">
          <a:off x="19545300" y="646328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566" name="n_1aveValue【認定こども園・幼稚園・保育所】&#10;一人当たり面積"/>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67"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568" name="n_3aveValue【認定こども園・幼稚園・保育所】&#10;一人当たり面積"/>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69" name="n_4aveValue【認定こども園・幼稚園・保育所】&#10;一人当たり面積"/>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8653</xdr:rowOff>
    </xdr:from>
    <xdr:ext cx="469744" cy="259045"/>
    <xdr:sp macro="" textlink="">
      <xdr:nvSpPr>
        <xdr:cNvPr id="570" name="n_1mainValue【認定こども園・幼稚園・保育所】&#10;一人当たり面積"/>
        <xdr:cNvSpPr txBox="1"/>
      </xdr:nvSpPr>
      <xdr:spPr>
        <a:xfrm>
          <a:off x="210757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15511</xdr:rowOff>
    </xdr:from>
    <xdr:ext cx="469744" cy="259045"/>
    <xdr:sp macro="" textlink="">
      <xdr:nvSpPr>
        <xdr:cNvPr id="571" name="n_2mainValue【認定こども園・幼稚園・保育所】&#10;一人当たり面積"/>
        <xdr:cNvSpPr txBox="1"/>
      </xdr:nvSpPr>
      <xdr:spPr>
        <a:xfrm>
          <a:off x="201994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31513</xdr:rowOff>
    </xdr:from>
    <xdr:ext cx="469744" cy="259045"/>
    <xdr:sp macro="" textlink="">
      <xdr:nvSpPr>
        <xdr:cNvPr id="572" name="n_3mainValue【認定こども園・幼稚園・保育所】&#10;一人当たり面積"/>
        <xdr:cNvSpPr txBox="1"/>
      </xdr:nvSpPr>
      <xdr:spPr>
        <a:xfrm>
          <a:off x="193104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4" name="直線コネクタ 58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85" name="テキスト ボックス 58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6" name="直線コネクタ 58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7" name="テキスト ボックス 58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8" name="直線コネクタ 58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9" name="テキスト ボックス 58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0" name="直線コネクタ 58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1" name="テキスト ボックス 59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3" name="テキスト ボックス 5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95" name="直線コネクタ 594"/>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96"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97" name="直線コネクタ 596"/>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98"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99" name="直線コネクタ 598"/>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600"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01" name="フローチャート: 判断 60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02" name="フローチャート: 判断 60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03" name="フローチャート: 判断 602"/>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04" name="フローチャート: 判断 603"/>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05" name="フローチャート: 判断 604"/>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77216</xdr:rowOff>
    </xdr:from>
    <xdr:to>
      <xdr:col>85</xdr:col>
      <xdr:colOff>177800</xdr:colOff>
      <xdr:row>61</xdr:row>
      <xdr:rowOff>7366</xdr:rowOff>
    </xdr:to>
    <xdr:sp macro="" textlink="">
      <xdr:nvSpPr>
        <xdr:cNvPr id="611" name="楕円 610"/>
        <xdr:cNvSpPr/>
      </xdr:nvSpPr>
      <xdr:spPr>
        <a:xfrm>
          <a:off x="162687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55643</xdr:rowOff>
    </xdr:from>
    <xdr:ext cx="405111" cy="259045"/>
    <xdr:sp macro="" textlink="">
      <xdr:nvSpPr>
        <xdr:cNvPr id="612" name="【学校施設】&#10;有形固定資産減価償却率該当値テキスト"/>
        <xdr:cNvSpPr txBox="1"/>
      </xdr:nvSpPr>
      <xdr:spPr>
        <a:xfrm>
          <a:off x="16357600"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88646</xdr:rowOff>
    </xdr:from>
    <xdr:to>
      <xdr:col>81</xdr:col>
      <xdr:colOff>101600</xdr:colOff>
      <xdr:row>61</xdr:row>
      <xdr:rowOff>18796</xdr:rowOff>
    </xdr:to>
    <xdr:sp macro="" textlink="">
      <xdr:nvSpPr>
        <xdr:cNvPr id="613" name="楕円 612"/>
        <xdr:cNvSpPr/>
      </xdr:nvSpPr>
      <xdr:spPr>
        <a:xfrm>
          <a:off x="154305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128016</xdr:rowOff>
    </xdr:from>
    <xdr:to>
      <xdr:col>85</xdr:col>
      <xdr:colOff>127000</xdr:colOff>
      <xdr:row>60</xdr:row>
      <xdr:rowOff>139446</xdr:rowOff>
    </xdr:to>
    <xdr:cxnSp macro="">
      <xdr:nvCxnSpPr>
        <xdr:cNvPr id="614" name="直線コネクタ 613"/>
        <xdr:cNvCxnSpPr/>
      </xdr:nvCxnSpPr>
      <xdr:spPr>
        <a:xfrm flipV="1">
          <a:off x="15481300" y="1041501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22352</xdr:rowOff>
    </xdr:from>
    <xdr:to>
      <xdr:col>76</xdr:col>
      <xdr:colOff>165100</xdr:colOff>
      <xdr:row>60</xdr:row>
      <xdr:rowOff>123952</xdr:rowOff>
    </xdr:to>
    <xdr:sp macro="" textlink="">
      <xdr:nvSpPr>
        <xdr:cNvPr id="615" name="楕円 614"/>
        <xdr:cNvSpPr/>
      </xdr:nvSpPr>
      <xdr:spPr>
        <a:xfrm>
          <a:off x="14541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73152</xdr:rowOff>
    </xdr:from>
    <xdr:to>
      <xdr:col>81</xdr:col>
      <xdr:colOff>50800</xdr:colOff>
      <xdr:row>60</xdr:row>
      <xdr:rowOff>139446</xdr:rowOff>
    </xdr:to>
    <xdr:cxnSp macro="">
      <xdr:nvCxnSpPr>
        <xdr:cNvPr id="616" name="直線コネクタ 615"/>
        <xdr:cNvCxnSpPr/>
      </xdr:nvCxnSpPr>
      <xdr:spPr>
        <a:xfrm>
          <a:off x="14592300" y="1036015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17" name="楕円 616"/>
        <xdr:cNvSpPr/>
      </xdr:nvSpPr>
      <xdr:spPr>
        <a:xfrm>
          <a:off x="1365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34290</xdr:rowOff>
    </xdr:from>
    <xdr:to>
      <xdr:col>76</xdr:col>
      <xdr:colOff>114300</xdr:colOff>
      <xdr:row>60</xdr:row>
      <xdr:rowOff>73152</xdr:rowOff>
    </xdr:to>
    <xdr:cxnSp macro="">
      <xdr:nvCxnSpPr>
        <xdr:cNvPr id="618" name="直線コネクタ 617"/>
        <xdr:cNvCxnSpPr/>
      </xdr:nvCxnSpPr>
      <xdr:spPr>
        <a:xfrm>
          <a:off x="13703300" y="1032129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19"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620" name="n_2aveValue【学校施設】&#10;有形固定資産減価償却率"/>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621" name="n_3aveValue【学校施設】&#10;有形固定資産減価償却率"/>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22" name="n_4aveValue【学校施設】&#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9923</xdr:rowOff>
    </xdr:from>
    <xdr:ext cx="405111" cy="259045"/>
    <xdr:sp macro="" textlink="">
      <xdr:nvSpPr>
        <xdr:cNvPr id="623" name="n_1mainValue【学校施設】&#10;有形固定資産減価償却率"/>
        <xdr:cNvSpPr txBox="1"/>
      </xdr:nvSpPr>
      <xdr:spPr>
        <a:xfrm>
          <a:off x="15266044"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115079</xdr:rowOff>
    </xdr:from>
    <xdr:ext cx="405111" cy="259045"/>
    <xdr:sp macro="" textlink="">
      <xdr:nvSpPr>
        <xdr:cNvPr id="624" name="n_2mainValue【学校施設】&#10;有形固定資産減価償却率"/>
        <xdr:cNvSpPr txBox="1"/>
      </xdr:nvSpPr>
      <xdr:spPr>
        <a:xfrm>
          <a:off x="143897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25" name="n_3mainValue【学校施設】&#10;有形固定資産減価償却率"/>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6" name="直線コネクタ 6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7" name="テキスト ボックス 6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8" name="直線コネクタ 6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9" name="テキスト ボックス 6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2" name="直線コネクタ 6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3" name="テキスト ボックス 6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4" name="直線コネクタ 6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5" name="テキスト ボックス 6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7" name="テキスト ボックス 64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49" name="直線コネクタ 648"/>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50"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51" name="直線コネクタ 650"/>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52"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53" name="直線コネクタ 652"/>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654" name="【学校施設】&#10;一人当たり面積平均値テキスト"/>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55" name="フローチャート: 判断 654"/>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56" name="フローチャート: 判断 655"/>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57" name="フローチャート: 判断 656"/>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58" name="フローチャート: 判断 657"/>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59" name="フローチャート: 判断 658"/>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170942</xdr:rowOff>
    </xdr:from>
    <xdr:to>
      <xdr:col>116</xdr:col>
      <xdr:colOff>114300</xdr:colOff>
      <xdr:row>61</xdr:row>
      <xdr:rowOff>101092</xdr:rowOff>
    </xdr:to>
    <xdr:sp macro="" textlink="">
      <xdr:nvSpPr>
        <xdr:cNvPr id="665" name="楕円 664"/>
        <xdr:cNvSpPr/>
      </xdr:nvSpPr>
      <xdr:spPr>
        <a:xfrm>
          <a:off x="221107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22369</xdr:rowOff>
    </xdr:from>
    <xdr:ext cx="469744" cy="259045"/>
    <xdr:sp macro="" textlink="">
      <xdr:nvSpPr>
        <xdr:cNvPr id="666" name="【学校施設】&#10;一人当たり面積該当値テキスト"/>
        <xdr:cNvSpPr txBox="1"/>
      </xdr:nvSpPr>
      <xdr:spPr>
        <a:xfrm>
          <a:off x="22199600" y="103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15304</xdr:rowOff>
    </xdr:from>
    <xdr:to>
      <xdr:col>112</xdr:col>
      <xdr:colOff>38100</xdr:colOff>
      <xdr:row>61</xdr:row>
      <xdr:rowOff>116904</xdr:rowOff>
    </xdr:to>
    <xdr:sp macro="" textlink="">
      <xdr:nvSpPr>
        <xdr:cNvPr id="667" name="楕円 666"/>
        <xdr:cNvSpPr/>
      </xdr:nvSpPr>
      <xdr:spPr>
        <a:xfrm>
          <a:off x="21272500" y="1047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50292</xdr:rowOff>
    </xdr:from>
    <xdr:to>
      <xdr:col>116</xdr:col>
      <xdr:colOff>63500</xdr:colOff>
      <xdr:row>61</xdr:row>
      <xdr:rowOff>66104</xdr:rowOff>
    </xdr:to>
    <xdr:cxnSp macro="">
      <xdr:nvCxnSpPr>
        <xdr:cNvPr id="668" name="直線コネクタ 667"/>
        <xdr:cNvCxnSpPr/>
      </xdr:nvCxnSpPr>
      <xdr:spPr>
        <a:xfrm flipV="1">
          <a:off x="21323300" y="10508742"/>
          <a:ext cx="8382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36258</xdr:rowOff>
    </xdr:from>
    <xdr:to>
      <xdr:col>107</xdr:col>
      <xdr:colOff>101600</xdr:colOff>
      <xdr:row>61</xdr:row>
      <xdr:rowOff>137858</xdr:rowOff>
    </xdr:to>
    <xdr:sp macro="" textlink="">
      <xdr:nvSpPr>
        <xdr:cNvPr id="669" name="楕円 668"/>
        <xdr:cNvSpPr/>
      </xdr:nvSpPr>
      <xdr:spPr>
        <a:xfrm>
          <a:off x="20383500" y="104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66104</xdr:rowOff>
    </xdr:from>
    <xdr:to>
      <xdr:col>111</xdr:col>
      <xdr:colOff>177800</xdr:colOff>
      <xdr:row>61</xdr:row>
      <xdr:rowOff>87058</xdr:rowOff>
    </xdr:to>
    <xdr:cxnSp macro="">
      <xdr:nvCxnSpPr>
        <xdr:cNvPr id="670" name="直線コネクタ 669"/>
        <xdr:cNvCxnSpPr/>
      </xdr:nvCxnSpPr>
      <xdr:spPr>
        <a:xfrm flipV="1">
          <a:off x="20434300" y="10524554"/>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71" name="楕円 670"/>
        <xdr:cNvSpPr/>
      </xdr:nvSpPr>
      <xdr:spPr>
        <a:xfrm>
          <a:off x="19494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87058</xdr:rowOff>
    </xdr:from>
    <xdr:to>
      <xdr:col>107</xdr:col>
      <xdr:colOff>50800</xdr:colOff>
      <xdr:row>61</xdr:row>
      <xdr:rowOff>99060</xdr:rowOff>
    </xdr:to>
    <xdr:cxnSp macro="">
      <xdr:nvCxnSpPr>
        <xdr:cNvPr id="672" name="直線コネクタ 671"/>
        <xdr:cNvCxnSpPr/>
      </xdr:nvCxnSpPr>
      <xdr:spPr>
        <a:xfrm flipV="1">
          <a:off x="19545300" y="10545508"/>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673" name="n_1aveValue【学校施設】&#10;一人当たり面積"/>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674" name="n_2aveValue【学校施設】&#10;一人当たり面積"/>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75" name="n_3aveValue【学校施設】&#10;一人当たり面積"/>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676" name="n_4aveValue【学校施設】&#10;一人当たり面積"/>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133431</xdr:rowOff>
    </xdr:from>
    <xdr:ext cx="469744" cy="259045"/>
    <xdr:sp macro="" textlink="">
      <xdr:nvSpPr>
        <xdr:cNvPr id="677" name="n_1mainValue【学校施設】&#10;一人当たり面積"/>
        <xdr:cNvSpPr txBox="1"/>
      </xdr:nvSpPr>
      <xdr:spPr>
        <a:xfrm>
          <a:off x="21075727" y="1024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154385</xdr:rowOff>
    </xdr:from>
    <xdr:ext cx="469744" cy="259045"/>
    <xdr:sp macro="" textlink="">
      <xdr:nvSpPr>
        <xdr:cNvPr id="678" name="n_2mainValue【学校施設】&#10;一人当たり面積"/>
        <xdr:cNvSpPr txBox="1"/>
      </xdr:nvSpPr>
      <xdr:spPr>
        <a:xfrm>
          <a:off x="20199427" y="1026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79" name="n_3mainValue【学校施設】&#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6" name="テキスト ボックス 7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7" name="直線コネクタ 70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8" name="テキスト ボックス 70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9" name="直線コネクタ 70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0" name="テキスト ボックス 70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1" name="直線コネクタ 71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2" name="テキスト ボックス 71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3" name="直線コネクタ 71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4" name="テキスト ボックス 71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5" name="直線コネクタ 71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6" name="テキスト ボックス 71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8" name="テキスト ボックス 71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20" name="直線コネクタ 719"/>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2" name="直線コネクタ 72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23"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24" name="直線コネクタ 723"/>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25"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26" name="フローチャート: 判断 725"/>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27" name="フローチャート: 判断 726"/>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28" name="フローチャート: 判断 727"/>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29" name="フローチャート: 判断 728"/>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30" name="フローチャート: 判断 729"/>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168275</xdr:rowOff>
    </xdr:from>
    <xdr:to>
      <xdr:col>85</xdr:col>
      <xdr:colOff>177800</xdr:colOff>
      <xdr:row>107</xdr:row>
      <xdr:rowOff>98425</xdr:rowOff>
    </xdr:to>
    <xdr:sp macro="" textlink="">
      <xdr:nvSpPr>
        <xdr:cNvPr id="736" name="楕円 735"/>
        <xdr:cNvSpPr/>
      </xdr:nvSpPr>
      <xdr:spPr>
        <a:xfrm>
          <a:off x="162687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146702</xdr:rowOff>
    </xdr:from>
    <xdr:ext cx="405111" cy="259045"/>
    <xdr:sp macro="" textlink="">
      <xdr:nvSpPr>
        <xdr:cNvPr id="737" name="【公民館】&#10;有形固定資産減価償却率該当値テキスト"/>
        <xdr:cNvSpPr txBox="1"/>
      </xdr:nvSpPr>
      <xdr:spPr>
        <a:xfrm>
          <a:off x="16357600"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147320</xdr:rowOff>
    </xdr:from>
    <xdr:to>
      <xdr:col>81</xdr:col>
      <xdr:colOff>101600</xdr:colOff>
      <xdr:row>107</xdr:row>
      <xdr:rowOff>77470</xdr:rowOff>
    </xdr:to>
    <xdr:sp macro="" textlink="">
      <xdr:nvSpPr>
        <xdr:cNvPr id="738" name="楕円 737"/>
        <xdr:cNvSpPr/>
      </xdr:nvSpPr>
      <xdr:spPr>
        <a:xfrm>
          <a:off x="1543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26670</xdr:rowOff>
    </xdr:from>
    <xdr:to>
      <xdr:col>85</xdr:col>
      <xdr:colOff>127000</xdr:colOff>
      <xdr:row>107</xdr:row>
      <xdr:rowOff>47625</xdr:rowOff>
    </xdr:to>
    <xdr:cxnSp macro="">
      <xdr:nvCxnSpPr>
        <xdr:cNvPr id="739" name="直線コネクタ 738"/>
        <xdr:cNvCxnSpPr/>
      </xdr:nvCxnSpPr>
      <xdr:spPr>
        <a:xfrm>
          <a:off x="15481300" y="183718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120650</xdr:rowOff>
    </xdr:from>
    <xdr:to>
      <xdr:col>76</xdr:col>
      <xdr:colOff>165100</xdr:colOff>
      <xdr:row>107</xdr:row>
      <xdr:rowOff>50800</xdr:rowOff>
    </xdr:to>
    <xdr:sp macro="" textlink="">
      <xdr:nvSpPr>
        <xdr:cNvPr id="740" name="楕円 739"/>
        <xdr:cNvSpPr/>
      </xdr:nvSpPr>
      <xdr:spPr>
        <a:xfrm>
          <a:off x="14541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0</xdr:rowOff>
    </xdr:from>
    <xdr:to>
      <xdr:col>81</xdr:col>
      <xdr:colOff>50800</xdr:colOff>
      <xdr:row>107</xdr:row>
      <xdr:rowOff>26670</xdr:rowOff>
    </xdr:to>
    <xdr:cxnSp macro="">
      <xdr:nvCxnSpPr>
        <xdr:cNvPr id="741" name="直線コネクタ 740"/>
        <xdr:cNvCxnSpPr/>
      </xdr:nvCxnSpPr>
      <xdr:spPr>
        <a:xfrm>
          <a:off x="14592300" y="18345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46355</xdr:rowOff>
    </xdr:from>
    <xdr:to>
      <xdr:col>72</xdr:col>
      <xdr:colOff>38100</xdr:colOff>
      <xdr:row>106</xdr:row>
      <xdr:rowOff>147955</xdr:rowOff>
    </xdr:to>
    <xdr:sp macro="" textlink="">
      <xdr:nvSpPr>
        <xdr:cNvPr id="742" name="楕円 741"/>
        <xdr:cNvSpPr/>
      </xdr:nvSpPr>
      <xdr:spPr>
        <a:xfrm>
          <a:off x="13652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97155</xdr:rowOff>
    </xdr:from>
    <xdr:to>
      <xdr:col>76</xdr:col>
      <xdr:colOff>114300</xdr:colOff>
      <xdr:row>107</xdr:row>
      <xdr:rowOff>0</xdr:rowOff>
    </xdr:to>
    <xdr:cxnSp macro="">
      <xdr:nvCxnSpPr>
        <xdr:cNvPr id="743" name="直線コネクタ 742"/>
        <xdr:cNvCxnSpPr/>
      </xdr:nvCxnSpPr>
      <xdr:spPr>
        <a:xfrm>
          <a:off x="13703300" y="182708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44"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45" name="n_2aveValue【公民館】&#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46" name="n_3aveValue【公民館】&#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47" name="n_4aveValue【公民館】&#10;有形固定資産減価償却率"/>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68597</xdr:rowOff>
    </xdr:from>
    <xdr:ext cx="405111" cy="259045"/>
    <xdr:sp macro="" textlink="">
      <xdr:nvSpPr>
        <xdr:cNvPr id="748" name="n_1mainValue【公民館】&#10;有形固定資産減価償却率"/>
        <xdr:cNvSpPr txBox="1"/>
      </xdr:nvSpPr>
      <xdr:spPr>
        <a:xfrm>
          <a:off x="152660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41927</xdr:rowOff>
    </xdr:from>
    <xdr:ext cx="405111" cy="259045"/>
    <xdr:sp macro="" textlink="">
      <xdr:nvSpPr>
        <xdr:cNvPr id="749" name="n_2mainValue【公民館】&#10;有形固定資産減価償却率"/>
        <xdr:cNvSpPr txBox="1"/>
      </xdr:nvSpPr>
      <xdr:spPr>
        <a:xfrm>
          <a:off x="14389744"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139082</xdr:rowOff>
    </xdr:from>
    <xdr:ext cx="405111" cy="259045"/>
    <xdr:sp macro="" textlink="">
      <xdr:nvSpPr>
        <xdr:cNvPr id="750" name="n_3mainValue【公民館】&#10;有形固定資産減価償却率"/>
        <xdr:cNvSpPr txBox="1"/>
      </xdr:nvSpPr>
      <xdr:spPr>
        <a:xfrm>
          <a:off x="13500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1" name="直線コネクタ 76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2" name="テキスト ボックス 76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3" name="直線コネクタ 76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4" name="テキスト ボックス 76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5" name="直線コネクタ 76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6" name="テキスト ボックス 76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7" name="直線コネクタ 76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8" name="テキスト ボックス 76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9" name="直線コネクタ 76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0" name="テキスト ボックス 76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1" name="直線コネクタ 77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2" name="テキスト ボックス 77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76" name="直線コネクタ 775"/>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77"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78" name="直線コネクタ 777"/>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79"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80" name="直線コネクタ 779"/>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81" name="【公民館】&#10;一人当たり面積平均値テキスト"/>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82" name="フローチャート: 判断 781"/>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83" name="フローチャート: 判断 782"/>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84" name="フローチャート: 判断 783"/>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85" name="フローチャート: 判断 784"/>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86" name="フローチャート: 判断 785"/>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93980</xdr:rowOff>
    </xdr:from>
    <xdr:to>
      <xdr:col>116</xdr:col>
      <xdr:colOff>114300</xdr:colOff>
      <xdr:row>104</xdr:row>
      <xdr:rowOff>24130</xdr:rowOff>
    </xdr:to>
    <xdr:sp macro="" textlink="">
      <xdr:nvSpPr>
        <xdr:cNvPr id="792" name="楕円 791"/>
        <xdr:cNvSpPr/>
      </xdr:nvSpPr>
      <xdr:spPr>
        <a:xfrm>
          <a:off x="22110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116857</xdr:rowOff>
    </xdr:from>
    <xdr:ext cx="469744" cy="259045"/>
    <xdr:sp macro="" textlink="">
      <xdr:nvSpPr>
        <xdr:cNvPr id="793" name="【公民館】&#10;一人当たり面積該当値テキスト"/>
        <xdr:cNvSpPr txBox="1"/>
      </xdr:nvSpPr>
      <xdr:spPr>
        <a:xfrm>
          <a:off x="22199600"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120106</xdr:rowOff>
    </xdr:from>
    <xdr:to>
      <xdr:col>112</xdr:col>
      <xdr:colOff>38100</xdr:colOff>
      <xdr:row>104</xdr:row>
      <xdr:rowOff>50256</xdr:rowOff>
    </xdr:to>
    <xdr:sp macro="" textlink="">
      <xdr:nvSpPr>
        <xdr:cNvPr id="794" name="楕円 793"/>
        <xdr:cNvSpPr/>
      </xdr:nvSpPr>
      <xdr:spPr>
        <a:xfrm>
          <a:off x="21272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144780</xdr:rowOff>
    </xdr:from>
    <xdr:to>
      <xdr:col>116</xdr:col>
      <xdr:colOff>63500</xdr:colOff>
      <xdr:row>103</xdr:row>
      <xdr:rowOff>170906</xdr:rowOff>
    </xdr:to>
    <xdr:cxnSp macro="">
      <xdr:nvCxnSpPr>
        <xdr:cNvPr id="795" name="直線コネクタ 794"/>
        <xdr:cNvCxnSpPr/>
      </xdr:nvCxnSpPr>
      <xdr:spPr>
        <a:xfrm flipV="1">
          <a:off x="21323300" y="1780413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144599</xdr:rowOff>
    </xdr:from>
    <xdr:to>
      <xdr:col>107</xdr:col>
      <xdr:colOff>101600</xdr:colOff>
      <xdr:row>104</xdr:row>
      <xdr:rowOff>74749</xdr:rowOff>
    </xdr:to>
    <xdr:sp macro="" textlink="">
      <xdr:nvSpPr>
        <xdr:cNvPr id="796" name="楕円 795"/>
        <xdr:cNvSpPr/>
      </xdr:nvSpPr>
      <xdr:spPr>
        <a:xfrm>
          <a:off x="20383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170906</xdr:rowOff>
    </xdr:from>
    <xdr:to>
      <xdr:col>111</xdr:col>
      <xdr:colOff>177800</xdr:colOff>
      <xdr:row>104</xdr:row>
      <xdr:rowOff>23949</xdr:rowOff>
    </xdr:to>
    <xdr:cxnSp macro="">
      <xdr:nvCxnSpPr>
        <xdr:cNvPr id="797" name="直線コネクタ 796"/>
        <xdr:cNvCxnSpPr/>
      </xdr:nvCxnSpPr>
      <xdr:spPr>
        <a:xfrm flipV="1">
          <a:off x="20434300" y="178302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157662</xdr:rowOff>
    </xdr:from>
    <xdr:to>
      <xdr:col>102</xdr:col>
      <xdr:colOff>165100</xdr:colOff>
      <xdr:row>105</xdr:row>
      <xdr:rowOff>87812</xdr:rowOff>
    </xdr:to>
    <xdr:sp macro="" textlink="">
      <xdr:nvSpPr>
        <xdr:cNvPr id="798" name="楕円 797"/>
        <xdr:cNvSpPr/>
      </xdr:nvSpPr>
      <xdr:spPr>
        <a:xfrm>
          <a:off x="19494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23949</xdr:rowOff>
    </xdr:from>
    <xdr:to>
      <xdr:col>107</xdr:col>
      <xdr:colOff>50800</xdr:colOff>
      <xdr:row>105</xdr:row>
      <xdr:rowOff>37012</xdr:rowOff>
    </xdr:to>
    <xdr:cxnSp macro="">
      <xdr:nvCxnSpPr>
        <xdr:cNvPr id="799" name="直線コネクタ 798"/>
        <xdr:cNvCxnSpPr/>
      </xdr:nvCxnSpPr>
      <xdr:spPr>
        <a:xfrm flipV="1">
          <a:off x="19545300" y="17854749"/>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800" name="n_1aveValue【公民館】&#10;一人当たり面積"/>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01" name="n_2aveValue【公民館】&#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802" name="n_3aveValue【公民館】&#10;一人当たり面積"/>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03"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66783</xdr:rowOff>
    </xdr:from>
    <xdr:ext cx="469744" cy="259045"/>
    <xdr:sp macro="" textlink="">
      <xdr:nvSpPr>
        <xdr:cNvPr id="804" name="n_1mainValue【公民館】&#10;一人当たり面積"/>
        <xdr:cNvSpPr txBox="1"/>
      </xdr:nvSpPr>
      <xdr:spPr>
        <a:xfrm>
          <a:off x="21075727" y="175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91276</xdr:rowOff>
    </xdr:from>
    <xdr:ext cx="469744" cy="259045"/>
    <xdr:sp macro="" textlink="">
      <xdr:nvSpPr>
        <xdr:cNvPr id="805" name="n_2mainValue【公民館】&#10;一人当たり面積"/>
        <xdr:cNvSpPr txBox="1"/>
      </xdr:nvSpPr>
      <xdr:spPr>
        <a:xfrm>
          <a:off x="20199427" y="175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104339</xdr:rowOff>
    </xdr:from>
    <xdr:ext cx="469744" cy="259045"/>
    <xdr:sp macro="" textlink="">
      <xdr:nvSpPr>
        <xdr:cNvPr id="806" name="n_3mainValue【公民館】&#10;一人当たり面積"/>
        <xdr:cNvSpPr txBox="1"/>
      </xdr:nvSpPr>
      <xdr:spPr>
        <a:xfrm>
          <a:off x="19310427" y="1776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平成</a:t>
          </a:r>
          <a:r>
            <a:rPr kumimoji="1" lang="en-US" altLang="ja-JP" sz="1300" b="0">
              <a:latin typeface="ＭＳ Ｐゴシック" panose="020B0600070205080204" pitchFamily="50" charset="-128"/>
              <a:ea typeface="ＭＳ Ｐゴシック" panose="020B0600070205080204" pitchFamily="50" charset="-128"/>
            </a:rPr>
            <a:t>30</a:t>
          </a:r>
          <a:r>
            <a:rPr kumimoji="1" lang="ja-JP" altLang="en-US" sz="1300" b="0">
              <a:latin typeface="ＭＳ Ｐゴシック" panose="020B0600070205080204" pitchFamily="50" charset="-128"/>
              <a:ea typeface="ＭＳ Ｐゴシック" panose="020B0600070205080204" pitchFamily="50" charset="-128"/>
            </a:rPr>
            <a:t>年度の固定資産台帳は整備されているが、施設類型別の精査が必要なため数値が算出されていない。</a:t>
          </a:r>
        </a:p>
        <a:p>
          <a:r>
            <a:rPr kumimoji="1" lang="ja-JP" altLang="en-US" sz="1300" b="0">
              <a:latin typeface="ＭＳ Ｐゴシック" panose="020B0600070205080204" pitchFamily="50" charset="-128"/>
              <a:ea typeface="ＭＳ Ｐゴシック" panose="020B0600070205080204" pitchFamily="50" charset="-128"/>
            </a:rPr>
            <a:t>類似団体平均と比較して有形固定資産減価償却率が低いのは道路、橋りょう・トンネル及び港湾・漁港であるが、道路については、供用開始年月日が不明なものについて、昭和</a:t>
          </a:r>
          <a:r>
            <a:rPr kumimoji="1" lang="en-US" altLang="ja-JP" sz="1300" b="0">
              <a:latin typeface="ＭＳ Ｐゴシック" panose="020B0600070205080204" pitchFamily="50" charset="-128"/>
              <a:ea typeface="ＭＳ Ｐゴシック" panose="020B0600070205080204" pitchFamily="50" charset="-128"/>
            </a:rPr>
            <a:t>50</a:t>
          </a:r>
          <a:r>
            <a:rPr kumimoji="1" lang="ja-JP" altLang="en-US" sz="1300" b="0">
              <a:latin typeface="ＭＳ Ｐゴシック" panose="020B0600070205080204" pitchFamily="50" charset="-128"/>
              <a:ea typeface="ＭＳ Ｐゴシック" panose="020B0600070205080204" pitchFamily="50" charset="-128"/>
            </a:rPr>
            <a:t>・</a:t>
          </a:r>
          <a:r>
            <a:rPr kumimoji="1" lang="en-US" altLang="ja-JP" sz="1300" b="0">
              <a:latin typeface="ＭＳ Ｐゴシック" panose="020B0600070205080204" pitchFamily="50" charset="-128"/>
              <a:ea typeface="ＭＳ Ｐゴシック" panose="020B0600070205080204" pitchFamily="50" charset="-128"/>
            </a:rPr>
            <a:t>60</a:t>
          </a:r>
          <a:r>
            <a:rPr kumimoji="1" lang="ja-JP" altLang="en-US" sz="1300" b="0">
              <a:latin typeface="ＭＳ Ｐゴシック" panose="020B0600070205080204" pitchFamily="50" charset="-128"/>
              <a:ea typeface="ＭＳ Ｐゴシック" panose="020B0600070205080204" pitchFamily="50" charset="-128"/>
            </a:rPr>
            <a:t>年代に供用開始としており、実際の償却率より低く算定されている。 橋りょう・トンネルについては、平成</a:t>
          </a:r>
          <a:r>
            <a:rPr kumimoji="1" lang="en-US" altLang="ja-JP" sz="1300" b="0">
              <a:latin typeface="ＭＳ Ｐゴシック" panose="020B0600070205080204" pitchFamily="50" charset="-128"/>
              <a:ea typeface="ＭＳ Ｐゴシック" panose="020B0600070205080204" pitchFamily="50" charset="-128"/>
            </a:rPr>
            <a:t>12</a:t>
          </a:r>
          <a:r>
            <a:rPr kumimoji="1" lang="ja-JP" altLang="en-US" sz="1300" b="0">
              <a:latin typeface="ＭＳ Ｐゴシック" panose="020B0600070205080204" pitchFamily="50" charset="-128"/>
              <a:ea typeface="ＭＳ Ｐゴシック" panose="020B0600070205080204" pitchFamily="50" charset="-128"/>
            </a:rPr>
            <a:t>年に全線開通したなまはげライン上に建設した</a:t>
          </a:r>
          <a:r>
            <a:rPr kumimoji="1" lang="en-US" altLang="ja-JP" sz="1300" b="0">
              <a:latin typeface="ＭＳ Ｐゴシック" panose="020B0600070205080204" pitchFamily="50" charset="-128"/>
              <a:ea typeface="ＭＳ Ｐゴシック" panose="020B0600070205080204" pitchFamily="50" charset="-128"/>
            </a:rPr>
            <a:t>6</a:t>
          </a:r>
          <a:r>
            <a:rPr kumimoji="1" lang="ja-JP" altLang="en-US" sz="1300" b="0">
              <a:latin typeface="ＭＳ Ｐゴシック" panose="020B0600070205080204" pitchFamily="50" charset="-128"/>
              <a:ea typeface="ＭＳ Ｐゴシック" panose="020B0600070205080204" pitchFamily="50" charset="-128"/>
            </a:rPr>
            <a:t>基の橋りょうが、全体取得価格の約</a:t>
          </a:r>
          <a:r>
            <a:rPr kumimoji="1" lang="en-US" altLang="ja-JP" sz="1300" b="0">
              <a:latin typeface="ＭＳ Ｐゴシック" panose="020B0600070205080204" pitchFamily="50" charset="-128"/>
              <a:ea typeface="ＭＳ Ｐゴシック" panose="020B0600070205080204" pitchFamily="50" charset="-128"/>
            </a:rPr>
            <a:t>1/2</a:t>
          </a:r>
          <a:r>
            <a:rPr kumimoji="1" lang="ja-JP" altLang="en-US" sz="1300" b="0">
              <a:latin typeface="ＭＳ Ｐゴシック" panose="020B0600070205080204" pitchFamily="50" charset="-128"/>
              <a:ea typeface="ＭＳ Ｐゴシック" panose="020B0600070205080204" pitchFamily="50" charset="-128"/>
            </a:rPr>
            <a:t>を占めていることから低くなっている。また、漁港については、</a:t>
          </a:r>
          <a:r>
            <a:rPr kumimoji="1" lang="en-US" altLang="ja-JP" sz="1300" b="0">
              <a:latin typeface="ＭＳ Ｐゴシック" panose="020B0600070205080204" pitchFamily="50" charset="-128"/>
              <a:ea typeface="ＭＳ Ｐゴシック" panose="020B0600070205080204" pitchFamily="50" charset="-128"/>
            </a:rPr>
            <a:t>3</a:t>
          </a:r>
          <a:r>
            <a:rPr kumimoji="1" lang="ja-JP" altLang="en-US" sz="1300" b="0">
              <a:latin typeface="ＭＳ Ｐゴシック" panose="020B0600070205080204" pitchFamily="50" charset="-128"/>
              <a:ea typeface="ＭＳ Ｐゴシック" panose="020B0600070205080204" pitchFamily="50" charset="-128"/>
            </a:rPr>
            <a:t>年以内の改修工事のみ固定資産台帳に計上したことから、道路と同様に実際の償却率より低く算定されている。これらの施設においては、日常管理や定期的な調査による路面状況の把握や、ストックマネジメントの策定などにより長寿命化・ライフサイクルコスト縮減に努める。一方、認定こども園・幼稚園・保育園及び学校施設は、建設から</a:t>
          </a:r>
          <a:r>
            <a:rPr kumimoji="1" lang="en-US" altLang="ja-JP" sz="1300" b="0">
              <a:latin typeface="ＭＳ Ｐゴシック" panose="020B0600070205080204" pitchFamily="50" charset="-128"/>
              <a:ea typeface="ＭＳ Ｐゴシック" panose="020B0600070205080204" pitchFamily="50" charset="-128"/>
            </a:rPr>
            <a:t>30</a:t>
          </a:r>
          <a:r>
            <a:rPr kumimoji="1" lang="ja-JP" altLang="en-US" sz="1300" b="0">
              <a:latin typeface="ＭＳ Ｐゴシック" panose="020B0600070205080204" pitchFamily="50" charset="-128"/>
              <a:ea typeface="ＭＳ Ｐゴシック" panose="020B0600070205080204" pitchFamily="50" charset="-128"/>
            </a:rPr>
            <a:t>年以上経過したものが多く、類似団体平均を上回っている。令和</a:t>
          </a:r>
          <a:r>
            <a:rPr kumimoji="1" lang="en-US" altLang="ja-JP" sz="1300" b="0">
              <a:latin typeface="ＭＳ Ｐゴシック" panose="020B0600070205080204" pitchFamily="50" charset="-128"/>
              <a:ea typeface="ＭＳ Ｐゴシック" panose="020B0600070205080204" pitchFamily="50" charset="-128"/>
            </a:rPr>
            <a:t>5</a:t>
          </a:r>
          <a:r>
            <a:rPr kumimoji="1" lang="ja-JP" altLang="en-US" sz="1300" b="0">
              <a:latin typeface="ＭＳ Ｐゴシック" panose="020B0600070205080204" pitchFamily="50" charset="-128"/>
              <a:ea typeface="ＭＳ Ｐゴシック" panose="020B0600070205080204" pitchFamily="50" charset="-128"/>
            </a:rPr>
            <a:t>年度から</a:t>
          </a:r>
          <a:r>
            <a:rPr kumimoji="1" lang="en-US" altLang="ja-JP" sz="1300" b="0">
              <a:latin typeface="ＭＳ Ｐゴシック" panose="020B0600070205080204" pitchFamily="50" charset="-128"/>
              <a:ea typeface="ＭＳ Ｐゴシック" panose="020B0600070205080204" pitchFamily="50" charset="-128"/>
            </a:rPr>
            <a:t>6</a:t>
          </a:r>
          <a:r>
            <a:rPr kumimoji="1" lang="ja-JP" altLang="en-US" sz="1300" b="0">
              <a:latin typeface="ＭＳ Ｐゴシック" panose="020B0600070205080204" pitchFamily="50" charset="-128"/>
              <a:ea typeface="ＭＳ Ｐゴシック" panose="020B0600070205080204" pitchFamily="50" charset="-128"/>
            </a:rPr>
            <a:t>年度にかけて、認定こども園の新設事業を予定していることから、償却率が減少することが見込まれる。公営住宅は、類似団体平均を大きく上回っているが、これは昭和</a:t>
          </a:r>
          <a:r>
            <a:rPr kumimoji="1" lang="en-US" altLang="ja-JP" sz="1300" b="0">
              <a:latin typeface="ＭＳ Ｐゴシック" panose="020B0600070205080204" pitchFamily="50" charset="-128"/>
              <a:ea typeface="ＭＳ Ｐゴシック" panose="020B0600070205080204" pitchFamily="50" charset="-128"/>
            </a:rPr>
            <a:t>40</a:t>
          </a:r>
          <a:r>
            <a:rPr kumimoji="1" lang="ja-JP" altLang="en-US" sz="1300" b="0">
              <a:latin typeface="ＭＳ Ｐゴシック" panose="020B0600070205080204" pitchFamily="50" charset="-128"/>
              <a:ea typeface="ＭＳ Ｐゴシック" panose="020B0600070205080204" pitchFamily="50" charset="-128"/>
            </a:rPr>
            <a:t>年～</a:t>
          </a:r>
          <a:r>
            <a:rPr kumimoji="1" lang="en-US" altLang="ja-JP" sz="1300" b="0">
              <a:latin typeface="ＭＳ Ｐゴシック" panose="020B0600070205080204" pitchFamily="50" charset="-128"/>
              <a:ea typeface="ＭＳ Ｐゴシック" panose="020B0600070205080204" pitchFamily="50" charset="-128"/>
            </a:rPr>
            <a:t>50</a:t>
          </a:r>
          <a:r>
            <a:rPr kumimoji="1" lang="ja-JP" altLang="en-US" sz="1300" b="0">
              <a:latin typeface="ＭＳ Ｐゴシック" panose="020B0600070205080204" pitchFamily="50" charset="-128"/>
              <a:ea typeface="ＭＳ Ｐゴシック" panose="020B0600070205080204" pitchFamily="50" charset="-128"/>
            </a:rPr>
            <a:t>年代に建築された住宅が多いことが要因となっている。今後は住宅需要の動向等を見極めながら、住宅マスタープランに基づく住宅の建替えや用途廃止について検討していく。公民館についても、建設から</a:t>
          </a:r>
          <a:r>
            <a:rPr kumimoji="1" lang="en-US" altLang="ja-JP" sz="1300" b="0">
              <a:latin typeface="ＭＳ Ｐゴシック" panose="020B0600070205080204" pitchFamily="50" charset="-128"/>
              <a:ea typeface="ＭＳ Ｐゴシック" panose="020B0600070205080204" pitchFamily="50" charset="-128"/>
            </a:rPr>
            <a:t>30</a:t>
          </a:r>
          <a:r>
            <a:rPr kumimoji="1" lang="ja-JP" altLang="en-US" sz="1300" b="0">
              <a:latin typeface="ＭＳ Ｐゴシック" panose="020B0600070205080204" pitchFamily="50" charset="-128"/>
              <a:ea typeface="ＭＳ Ｐゴシック" panose="020B0600070205080204" pitchFamily="50" charset="-128"/>
            </a:rPr>
            <a:t>年以上経過した施設が多いため類似団体平均と比較して高い水準にある。今後は施設の利用状況等を踏まえ、集約化について検討していく。</a:t>
          </a:r>
        </a:p>
        <a:p>
          <a:endParaRPr kumimoji="1" lang="ja-JP" altLang="en-US" sz="1300" b="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24,784
24,713
241.09
18,096,760
17,631,335
454,311
10,343,907
12,904,512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140970</xdr:rowOff>
    </xdr:from>
    <xdr:to>
      <xdr:col>24</xdr:col>
      <xdr:colOff>114300</xdr:colOff>
      <xdr:row>40</xdr:row>
      <xdr:rowOff>71120</xdr:rowOff>
    </xdr:to>
    <xdr:sp macro="" textlink="">
      <xdr:nvSpPr>
        <xdr:cNvPr id="72" name="楕円 71"/>
        <xdr:cNvSpPr/>
      </xdr:nvSpPr>
      <xdr:spPr>
        <a:xfrm>
          <a:off x="45847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55897</xdr:rowOff>
    </xdr:from>
    <xdr:ext cx="405111" cy="259045"/>
    <xdr:sp macro="" textlink="">
      <xdr:nvSpPr>
        <xdr:cNvPr id="73" name="【図書館】&#10;有形固定資産減価償却率該当値テキスト"/>
        <xdr:cNvSpPr txBox="1"/>
      </xdr:nvSpPr>
      <xdr:spPr>
        <a:xfrm>
          <a:off x="4673600" y="674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123190</xdr:rowOff>
    </xdr:from>
    <xdr:to>
      <xdr:col>20</xdr:col>
      <xdr:colOff>38100</xdr:colOff>
      <xdr:row>40</xdr:row>
      <xdr:rowOff>53340</xdr:rowOff>
    </xdr:to>
    <xdr:sp macro="" textlink="">
      <xdr:nvSpPr>
        <xdr:cNvPr id="74" name="楕円 73"/>
        <xdr:cNvSpPr/>
      </xdr:nvSpPr>
      <xdr:spPr>
        <a:xfrm>
          <a:off x="3746500" y="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2540</xdr:rowOff>
    </xdr:from>
    <xdr:to>
      <xdr:col>24</xdr:col>
      <xdr:colOff>63500</xdr:colOff>
      <xdr:row>40</xdr:row>
      <xdr:rowOff>20320</xdr:rowOff>
    </xdr:to>
    <xdr:cxnSp macro="">
      <xdr:nvCxnSpPr>
        <xdr:cNvPr id="75" name="直線コネクタ 74"/>
        <xdr:cNvCxnSpPr/>
      </xdr:nvCxnSpPr>
      <xdr:spPr>
        <a:xfrm>
          <a:off x="3797300" y="686054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97790</xdr:rowOff>
    </xdr:from>
    <xdr:to>
      <xdr:col>15</xdr:col>
      <xdr:colOff>101600</xdr:colOff>
      <xdr:row>40</xdr:row>
      <xdr:rowOff>27940</xdr:rowOff>
    </xdr:to>
    <xdr:sp macro="" textlink="">
      <xdr:nvSpPr>
        <xdr:cNvPr id="76" name="楕円 75"/>
        <xdr:cNvSpPr/>
      </xdr:nvSpPr>
      <xdr:spPr>
        <a:xfrm>
          <a:off x="2857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148590</xdr:rowOff>
    </xdr:from>
    <xdr:to>
      <xdr:col>19</xdr:col>
      <xdr:colOff>177800</xdr:colOff>
      <xdr:row>40</xdr:row>
      <xdr:rowOff>2540</xdr:rowOff>
    </xdr:to>
    <xdr:cxnSp macro="">
      <xdr:nvCxnSpPr>
        <xdr:cNvPr id="77" name="直線コネクタ 76"/>
        <xdr:cNvCxnSpPr/>
      </xdr:nvCxnSpPr>
      <xdr:spPr>
        <a:xfrm>
          <a:off x="2908300" y="68351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72390</xdr:rowOff>
    </xdr:from>
    <xdr:to>
      <xdr:col>10</xdr:col>
      <xdr:colOff>165100</xdr:colOff>
      <xdr:row>40</xdr:row>
      <xdr:rowOff>2540</xdr:rowOff>
    </xdr:to>
    <xdr:sp macro="" textlink="">
      <xdr:nvSpPr>
        <xdr:cNvPr id="78" name="楕円 77"/>
        <xdr:cNvSpPr/>
      </xdr:nvSpPr>
      <xdr:spPr>
        <a:xfrm>
          <a:off x="19685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123190</xdr:rowOff>
    </xdr:from>
    <xdr:to>
      <xdr:col>15</xdr:col>
      <xdr:colOff>50800</xdr:colOff>
      <xdr:row>39</xdr:row>
      <xdr:rowOff>148590</xdr:rowOff>
    </xdr:to>
    <xdr:cxnSp macro="">
      <xdr:nvCxnSpPr>
        <xdr:cNvPr id="79" name="直線コネクタ 78"/>
        <xdr:cNvCxnSpPr/>
      </xdr:nvCxnSpPr>
      <xdr:spPr>
        <a:xfrm>
          <a:off x="2019300" y="68097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0" name="n_1aveValue【図書館】&#10;有形固定資産減価償却率"/>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1" name="n_2aveValue【図書館】&#10;有形固定資産減価償却率"/>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2" name="n_3ave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3" name="n_4ave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44467</xdr:rowOff>
    </xdr:from>
    <xdr:ext cx="405111" cy="259045"/>
    <xdr:sp macro="" textlink="">
      <xdr:nvSpPr>
        <xdr:cNvPr id="84" name="n_1mainValue【図書館】&#10;有形固定資産減価償却率"/>
        <xdr:cNvSpPr txBox="1"/>
      </xdr:nvSpPr>
      <xdr:spPr>
        <a:xfrm>
          <a:off x="3582044" y="690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19067</xdr:rowOff>
    </xdr:from>
    <xdr:ext cx="405111" cy="259045"/>
    <xdr:sp macro="" textlink="">
      <xdr:nvSpPr>
        <xdr:cNvPr id="85" name="n_2mainValue【図書館】&#10;有形固定資産減価償却率"/>
        <xdr:cNvSpPr txBox="1"/>
      </xdr:nvSpPr>
      <xdr:spPr>
        <a:xfrm>
          <a:off x="2705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165117</xdr:rowOff>
    </xdr:from>
    <xdr:ext cx="405111" cy="259045"/>
    <xdr:sp macro="" textlink="">
      <xdr:nvSpPr>
        <xdr:cNvPr id="86" name="n_3mainValue【図書館】&#10;有形固定資産減価償却率"/>
        <xdr:cNvSpPr txBox="1"/>
      </xdr:nvSpPr>
      <xdr:spPr>
        <a:xfrm>
          <a:off x="1816744" y="685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0" name="直線コネクタ 109"/>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1"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2" name="直線コネクタ 111"/>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3"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4" name="直線コネクタ 113"/>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5" name="【図書館】&#10;一人当たり面積平均値テキスト"/>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6" name="フローチャート: 判断 115"/>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17" name="フローチャート: 判断 116"/>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18" name="フローチャート: 判断 117"/>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19" name="フローチャート: 判断 118"/>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0" name="フローチャート: 判断 119"/>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67310</xdr:rowOff>
    </xdr:from>
    <xdr:to>
      <xdr:col>55</xdr:col>
      <xdr:colOff>50800</xdr:colOff>
      <xdr:row>41</xdr:row>
      <xdr:rowOff>168910</xdr:rowOff>
    </xdr:to>
    <xdr:sp macro="" textlink="">
      <xdr:nvSpPr>
        <xdr:cNvPr id="126" name="楕円 125"/>
        <xdr:cNvSpPr/>
      </xdr:nvSpPr>
      <xdr:spPr>
        <a:xfrm>
          <a:off x="104267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153687</xdr:rowOff>
    </xdr:from>
    <xdr:ext cx="469744" cy="259045"/>
    <xdr:sp macro="" textlink="">
      <xdr:nvSpPr>
        <xdr:cNvPr id="127" name="【図書館】&#10;一人当たり面積該当値テキスト"/>
        <xdr:cNvSpPr txBox="1"/>
      </xdr:nvSpPr>
      <xdr:spPr>
        <a:xfrm>
          <a:off x="10515600"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71120</xdr:rowOff>
    </xdr:from>
    <xdr:to>
      <xdr:col>50</xdr:col>
      <xdr:colOff>165100</xdr:colOff>
      <xdr:row>42</xdr:row>
      <xdr:rowOff>1270</xdr:rowOff>
    </xdr:to>
    <xdr:sp macro="" textlink="">
      <xdr:nvSpPr>
        <xdr:cNvPr id="128" name="楕円 127"/>
        <xdr:cNvSpPr/>
      </xdr:nvSpPr>
      <xdr:spPr>
        <a:xfrm>
          <a:off x="9588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118110</xdr:rowOff>
    </xdr:from>
    <xdr:to>
      <xdr:col>55</xdr:col>
      <xdr:colOff>0</xdr:colOff>
      <xdr:row>41</xdr:row>
      <xdr:rowOff>121920</xdr:rowOff>
    </xdr:to>
    <xdr:cxnSp macro="">
      <xdr:nvCxnSpPr>
        <xdr:cNvPr id="129" name="直線コネクタ 128"/>
        <xdr:cNvCxnSpPr/>
      </xdr:nvCxnSpPr>
      <xdr:spPr>
        <a:xfrm flipV="1">
          <a:off x="9639300" y="71475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74930</xdr:rowOff>
    </xdr:from>
    <xdr:to>
      <xdr:col>46</xdr:col>
      <xdr:colOff>38100</xdr:colOff>
      <xdr:row>42</xdr:row>
      <xdr:rowOff>5080</xdr:rowOff>
    </xdr:to>
    <xdr:sp macro="" textlink="">
      <xdr:nvSpPr>
        <xdr:cNvPr id="130" name="楕円 129"/>
        <xdr:cNvSpPr/>
      </xdr:nvSpPr>
      <xdr:spPr>
        <a:xfrm>
          <a:off x="8699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121920</xdr:rowOff>
    </xdr:from>
    <xdr:to>
      <xdr:col>50</xdr:col>
      <xdr:colOff>114300</xdr:colOff>
      <xdr:row>41</xdr:row>
      <xdr:rowOff>125730</xdr:rowOff>
    </xdr:to>
    <xdr:cxnSp macro="">
      <xdr:nvCxnSpPr>
        <xdr:cNvPr id="131" name="直線コネクタ 130"/>
        <xdr:cNvCxnSpPr/>
      </xdr:nvCxnSpPr>
      <xdr:spPr>
        <a:xfrm flipV="1">
          <a:off x="8750300" y="715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74930</xdr:rowOff>
    </xdr:from>
    <xdr:to>
      <xdr:col>41</xdr:col>
      <xdr:colOff>101600</xdr:colOff>
      <xdr:row>42</xdr:row>
      <xdr:rowOff>5080</xdr:rowOff>
    </xdr:to>
    <xdr:sp macro="" textlink="">
      <xdr:nvSpPr>
        <xdr:cNvPr id="132" name="楕円 131"/>
        <xdr:cNvSpPr/>
      </xdr:nvSpPr>
      <xdr:spPr>
        <a:xfrm>
          <a:off x="7810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125730</xdr:rowOff>
    </xdr:from>
    <xdr:to>
      <xdr:col>45</xdr:col>
      <xdr:colOff>177800</xdr:colOff>
      <xdr:row>41</xdr:row>
      <xdr:rowOff>125730</xdr:rowOff>
    </xdr:to>
    <xdr:cxnSp macro="">
      <xdr:nvCxnSpPr>
        <xdr:cNvPr id="133" name="直線コネクタ 132"/>
        <xdr:cNvCxnSpPr/>
      </xdr:nvCxnSpPr>
      <xdr:spPr>
        <a:xfrm>
          <a:off x="7861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4" name="n_1aveValue【図書館】&#10;一人当たり面積"/>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35" name="n_2aveValue【図書館】&#10;一人当たり面積"/>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36" name="n_3aveValue【図書館】&#10;一人当たり面積"/>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37" name="n_4aveValue【図書館】&#10;一人当たり面積"/>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163847</xdr:rowOff>
    </xdr:from>
    <xdr:ext cx="469744" cy="259045"/>
    <xdr:sp macro="" textlink="">
      <xdr:nvSpPr>
        <xdr:cNvPr id="138" name="n_1mainValue【図書館】&#10;一人当たり面積"/>
        <xdr:cNvSpPr txBox="1"/>
      </xdr:nvSpPr>
      <xdr:spPr>
        <a:xfrm>
          <a:off x="93917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167657</xdr:rowOff>
    </xdr:from>
    <xdr:ext cx="469744" cy="259045"/>
    <xdr:sp macro="" textlink="">
      <xdr:nvSpPr>
        <xdr:cNvPr id="139" name="n_2mainValue【図書館】&#10;一人当たり面積"/>
        <xdr:cNvSpPr txBox="1"/>
      </xdr:nvSpPr>
      <xdr:spPr>
        <a:xfrm>
          <a:off x="8515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167657</xdr:rowOff>
    </xdr:from>
    <xdr:ext cx="469744" cy="259045"/>
    <xdr:sp macro="" textlink="">
      <xdr:nvSpPr>
        <xdr:cNvPr id="140" name="n_3mainValue【図書館】&#10;一人当たり面積"/>
        <xdr:cNvSpPr txBox="1"/>
      </xdr:nvSpPr>
      <xdr:spPr>
        <a:xfrm>
          <a:off x="7626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65" name="直線コネクタ 164"/>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68"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69" name="直線コネクタ 168"/>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0" name="【体育館・プール】&#10;有形固定資産減価償却率平均値テキスト"/>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1" name="フローチャート: 判断 170"/>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2" name="フローチャート: 判断 171"/>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3" name="フローチャート: 判断 172"/>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4" name="フローチャート: 判断 173"/>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75" name="フローチャート: 判断 174"/>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1" name="楕円 180"/>
        <xdr:cNvSpPr/>
      </xdr:nvSpPr>
      <xdr:spPr>
        <a:xfrm>
          <a:off x="4584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55897</xdr:rowOff>
    </xdr:from>
    <xdr:ext cx="405111" cy="259045"/>
    <xdr:sp macro="" textlink="">
      <xdr:nvSpPr>
        <xdr:cNvPr id="182" name="【体育館・プール】&#10;有形固定資産減価償却率該当値テキスト"/>
        <xdr:cNvSpPr txBox="1"/>
      </xdr:nvSpPr>
      <xdr:spPr>
        <a:xfrm>
          <a:off x="4673600"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83" name="楕円 182"/>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83820</xdr:rowOff>
    </xdr:to>
    <xdr:cxnSp macro="">
      <xdr:nvCxnSpPr>
        <xdr:cNvPr id="184" name="直線コネクタ 183"/>
        <xdr:cNvCxnSpPr/>
      </xdr:nvCxnSpPr>
      <xdr:spPr>
        <a:xfrm>
          <a:off x="3797300" y="103441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xdr:rowOff>
    </xdr:from>
    <xdr:to>
      <xdr:col>15</xdr:col>
      <xdr:colOff>101600</xdr:colOff>
      <xdr:row>60</xdr:row>
      <xdr:rowOff>102235</xdr:rowOff>
    </xdr:to>
    <xdr:sp macro="" textlink="">
      <xdr:nvSpPr>
        <xdr:cNvPr id="185" name="楕円 184"/>
        <xdr:cNvSpPr/>
      </xdr:nvSpPr>
      <xdr:spPr>
        <a:xfrm>
          <a:off x="2857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51435</xdr:rowOff>
    </xdr:from>
    <xdr:to>
      <xdr:col>19</xdr:col>
      <xdr:colOff>177800</xdr:colOff>
      <xdr:row>60</xdr:row>
      <xdr:rowOff>57150</xdr:rowOff>
    </xdr:to>
    <xdr:cxnSp macro="">
      <xdr:nvCxnSpPr>
        <xdr:cNvPr id="186" name="直線コネクタ 185"/>
        <xdr:cNvCxnSpPr/>
      </xdr:nvCxnSpPr>
      <xdr:spPr>
        <a:xfrm>
          <a:off x="2908300" y="103384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87" name="楕円 186"/>
        <xdr:cNvSpPr/>
      </xdr:nvSpPr>
      <xdr:spPr>
        <a:xfrm>
          <a:off x="1968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9525</xdr:rowOff>
    </xdr:from>
    <xdr:to>
      <xdr:col>15</xdr:col>
      <xdr:colOff>50800</xdr:colOff>
      <xdr:row>60</xdr:row>
      <xdr:rowOff>51435</xdr:rowOff>
    </xdr:to>
    <xdr:cxnSp macro="">
      <xdr:nvCxnSpPr>
        <xdr:cNvPr id="188" name="直線コネクタ 187"/>
        <xdr:cNvCxnSpPr/>
      </xdr:nvCxnSpPr>
      <xdr:spPr>
        <a:xfrm>
          <a:off x="2019300" y="102965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89" name="n_1aveValue【体育館・プール】&#10;有形固定資産減価償却率"/>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0" name="n_2aveValue【体育館・プール】&#10;有形固定資産減価償却率"/>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1"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92" name="n_4ave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124477</xdr:rowOff>
    </xdr:from>
    <xdr:ext cx="405111" cy="259045"/>
    <xdr:sp macro="" textlink="">
      <xdr:nvSpPr>
        <xdr:cNvPr id="193" name="n_1main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118762</xdr:rowOff>
    </xdr:from>
    <xdr:ext cx="405111" cy="259045"/>
    <xdr:sp macro="" textlink="">
      <xdr:nvSpPr>
        <xdr:cNvPr id="194" name="n_2mainValue【体育館・プール】&#10;有形固定資産減価償却率"/>
        <xdr:cNvSpPr txBox="1"/>
      </xdr:nvSpPr>
      <xdr:spPr>
        <a:xfrm>
          <a:off x="2705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76852</xdr:rowOff>
    </xdr:from>
    <xdr:ext cx="405111" cy="259045"/>
    <xdr:sp macro="" textlink="">
      <xdr:nvSpPr>
        <xdr:cNvPr id="195" name="n_3mainValue【体育館・プール】&#10;有形固定資産減価償却率"/>
        <xdr:cNvSpPr txBox="1"/>
      </xdr:nvSpPr>
      <xdr:spPr>
        <a:xfrm>
          <a:off x="1816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19" name="直線コネクタ 218"/>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0"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21" name="直線コネクタ 220"/>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22"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23" name="直線コネクタ 222"/>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24" name="【体育館・プール】&#10;一人当たり面積平均値テキスト"/>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25" name="フローチャート: 判断 224"/>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26" name="フローチャート: 判断 225"/>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27" name="フローチャート: 判断 226"/>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28" name="フローチャート: 判断 227"/>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29" name="フローチャート: 判断 228"/>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131699</xdr:rowOff>
    </xdr:from>
    <xdr:to>
      <xdr:col>55</xdr:col>
      <xdr:colOff>50800</xdr:colOff>
      <xdr:row>63</xdr:row>
      <xdr:rowOff>61849</xdr:rowOff>
    </xdr:to>
    <xdr:sp macro="" textlink="">
      <xdr:nvSpPr>
        <xdr:cNvPr id="235" name="楕円 234"/>
        <xdr:cNvSpPr/>
      </xdr:nvSpPr>
      <xdr:spPr>
        <a:xfrm>
          <a:off x="10426700" y="1076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154576</xdr:rowOff>
    </xdr:from>
    <xdr:ext cx="469744" cy="259045"/>
    <xdr:sp macro="" textlink="">
      <xdr:nvSpPr>
        <xdr:cNvPr id="236" name="【体育館・プール】&#10;一人当たり面積該当値テキスト"/>
        <xdr:cNvSpPr txBox="1"/>
      </xdr:nvSpPr>
      <xdr:spPr>
        <a:xfrm>
          <a:off x="10515600" y="1061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138557</xdr:rowOff>
    </xdr:from>
    <xdr:to>
      <xdr:col>50</xdr:col>
      <xdr:colOff>165100</xdr:colOff>
      <xdr:row>63</xdr:row>
      <xdr:rowOff>68707</xdr:rowOff>
    </xdr:to>
    <xdr:sp macro="" textlink="">
      <xdr:nvSpPr>
        <xdr:cNvPr id="237" name="楕円 236"/>
        <xdr:cNvSpPr/>
      </xdr:nvSpPr>
      <xdr:spPr>
        <a:xfrm>
          <a:off x="9588500" y="107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11049</xdr:rowOff>
    </xdr:from>
    <xdr:to>
      <xdr:col>55</xdr:col>
      <xdr:colOff>0</xdr:colOff>
      <xdr:row>63</xdr:row>
      <xdr:rowOff>17907</xdr:rowOff>
    </xdr:to>
    <xdr:cxnSp macro="">
      <xdr:nvCxnSpPr>
        <xdr:cNvPr id="238" name="直線コネクタ 237"/>
        <xdr:cNvCxnSpPr/>
      </xdr:nvCxnSpPr>
      <xdr:spPr>
        <a:xfrm flipV="1">
          <a:off x="9639300" y="1081239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144653</xdr:rowOff>
    </xdr:from>
    <xdr:to>
      <xdr:col>46</xdr:col>
      <xdr:colOff>38100</xdr:colOff>
      <xdr:row>63</xdr:row>
      <xdr:rowOff>74803</xdr:rowOff>
    </xdr:to>
    <xdr:sp macro="" textlink="">
      <xdr:nvSpPr>
        <xdr:cNvPr id="239" name="楕円 238"/>
        <xdr:cNvSpPr/>
      </xdr:nvSpPr>
      <xdr:spPr>
        <a:xfrm>
          <a:off x="8699500" y="107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17907</xdr:rowOff>
    </xdr:from>
    <xdr:to>
      <xdr:col>50</xdr:col>
      <xdr:colOff>114300</xdr:colOff>
      <xdr:row>63</xdr:row>
      <xdr:rowOff>24003</xdr:rowOff>
    </xdr:to>
    <xdr:cxnSp macro="">
      <xdr:nvCxnSpPr>
        <xdr:cNvPr id="240" name="直線コネクタ 239"/>
        <xdr:cNvCxnSpPr/>
      </xdr:nvCxnSpPr>
      <xdr:spPr>
        <a:xfrm flipV="1">
          <a:off x="8750300" y="1081925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149987</xdr:rowOff>
    </xdr:from>
    <xdr:to>
      <xdr:col>41</xdr:col>
      <xdr:colOff>101600</xdr:colOff>
      <xdr:row>63</xdr:row>
      <xdr:rowOff>80137</xdr:rowOff>
    </xdr:to>
    <xdr:sp macro="" textlink="">
      <xdr:nvSpPr>
        <xdr:cNvPr id="241" name="楕円 240"/>
        <xdr:cNvSpPr/>
      </xdr:nvSpPr>
      <xdr:spPr>
        <a:xfrm>
          <a:off x="7810500" y="107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24003</xdr:rowOff>
    </xdr:from>
    <xdr:to>
      <xdr:col>45</xdr:col>
      <xdr:colOff>177800</xdr:colOff>
      <xdr:row>63</xdr:row>
      <xdr:rowOff>29337</xdr:rowOff>
    </xdr:to>
    <xdr:cxnSp macro="">
      <xdr:nvCxnSpPr>
        <xdr:cNvPr id="242" name="直線コネクタ 241"/>
        <xdr:cNvCxnSpPr/>
      </xdr:nvCxnSpPr>
      <xdr:spPr>
        <a:xfrm flipV="1">
          <a:off x="7861300" y="1082535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43" name="n_1aveValue【体育館・プール】&#10;一人当たり面積"/>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44" name="n_2aveValue【体育館・プール】&#10;一人当たり面積"/>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45" name="n_3aveValue【体育館・プール】&#10;一人当たり面積"/>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46" name="n_4aveValue【体育館・プール】&#10;一人当たり面積"/>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85234</xdr:rowOff>
    </xdr:from>
    <xdr:ext cx="469744" cy="259045"/>
    <xdr:sp macro="" textlink="">
      <xdr:nvSpPr>
        <xdr:cNvPr id="247" name="n_1mainValue【体育館・プール】&#10;一人当たり面積"/>
        <xdr:cNvSpPr txBox="1"/>
      </xdr:nvSpPr>
      <xdr:spPr>
        <a:xfrm>
          <a:off x="9391727" y="1054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91330</xdr:rowOff>
    </xdr:from>
    <xdr:ext cx="469744" cy="259045"/>
    <xdr:sp macro="" textlink="">
      <xdr:nvSpPr>
        <xdr:cNvPr id="248" name="n_2mainValue【体育館・プール】&#10;一人当たり面積"/>
        <xdr:cNvSpPr txBox="1"/>
      </xdr:nvSpPr>
      <xdr:spPr>
        <a:xfrm>
          <a:off x="8515427" y="1054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96664</xdr:rowOff>
    </xdr:from>
    <xdr:ext cx="469744" cy="259045"/>
    <xdr:sp macro="" textlink="">
      <xdr:nvSpPr>
        <xdr:cNvPr id="249" name="n_3mainValue【体育館・プール】&#10;一人当たり面積"/>
        <xdr:cNvSpPr txBox="1"/>
      </xdr:nvSpPr>
      <xdr:spPr>
        <a:xfrm>
          <a:off x="7626427" y="1055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75" name="直線コネクタ 274"/>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78"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79" name="直線コネクタ 278"/>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80" name="【福祉施設】&#10;有形固定資産減価償却率平均値テキスト"/>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81" name="フローチャート: 判断 280"/>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82" name="フローチャート: 判断 281"/>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83" name="フローチャート: 判断 282"/>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84" name="フローチャート: 判断 283"/>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85" name="フローチャート: 判断 284"/>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18324</xdr:rowOff>
    </xdr:from>
    <xdr:to>
      <xdr:col>24</xdr:col>
      <xdr:colOff>114300</xdr:colOff>
      <xdr:row>84</xdr:row>
      <xdr:rowOff>119924</xdr:rowOff>
    </xdr:to>
    <xdr:sp macro="" textlink="">
      <xdr:nvSpPr>
        <xdr:cNvPr id="291" name="楕円 290"/>
        <xdr:cNvSpPr/>
      </xdr:nvSpPr>
      <xdr:spPr>
        <a:xfrm>
          <a:off x="45847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168201</xdr:rowOff>
    </xdr:from>
    <xdr:ext cx="405111" cy="259045"/>
    <xdr:sp macro="" textlink="">
      <xdr:nvSpPr>
        <xdr:cNvPr id="292" name="【福祉施設】&#10;有形固定資産減価償却率該当値テキスト"/>
        <xdr:cNvSpPr txBox="1"/>
      </xdr:nvSpPr>
      <xdr:spPr>
        <a:xfrm>
          <a:off x="4673600"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293" name="楕円 292"/>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69124</xdr:rowOff>
    </xdr:to>
    <xdr:cxnSp macro="">
      <xdr:nvCxnSpPr>
        <xdr:cNvPr id="294" name="直線コネクタ 293"/>
        <xdr:cNvCxnSpPr/>
      </xdr:nvCxnSpPr>
      <xdr:spPr>
        <a:xfrm>
          <a:off x="3797300" y="1445133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126093</xdr:rowOff>
    </xdr:from>
    <xdr:to>
      <xdr:col>15</xdr:col>
      <xdr:colOff>101600</xdr:colOff>
      <xdr:row>84</xdr:row>
      <xdr:rowOff>56243</xdr:rowOff>
    </xdr:to>
    <xdr:sp macro="" textlink="">
      <xdr:nvSpPr>
        <xdr:cNvPr id="295" name="楕円 294"/>
        <xdr:cNvSpPr/>
      </xdr:nvSpPr>
      <xdr:spPr>
        <a:xfrm>
          <a:off x="2857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5443</xdr:rowOff>
    </xdr:from>
    <xdr:to>
      <xdr:col>19</xdr:col>
      <xdr:colOff>177800</xdr:colOff>
      <xdr:row>84</xdr:row>
      <xdr:rowOff>49530</xdr:rowOff>
    </xdr:to>
    <xdr:cxnSp macro="">
      <xdr:nvCxnSpPr>
        <xdr:cNvPr id="296" name="直線コネクタ 295"/>
        <xdr:cNvCxnSpPr/>
      </xdr:nvCxnSpPr>
      <xdr:spPr>
        <a:xfrm>
          <a:off x="2908300" y="1440724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82006</xdr:rowOff>
    </xdr:from>
    <xdr:to>
      <xdr:col>10</xdr:col>
      <xdr:colOff>165100</xdr:colOff>
      <xdr:row>84</xdr:row>
      <xdr:rowOff>12156</xdr:rowOff>
    </xdr:to>
    <xdr:sp macro="" textlink="">
      <xdr:nvSpPr>
        <xdr:cNvPr id="297" name="楕円 296"/>
        <xdr:cNvSpPr/>
      </xdr:nvSpPr>
      <xdr:spPr>
        <a:xfrm>
          <a:off x="1968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132806</xdr:rowOff>
    </xdr:from>
    <xdr:to>
      <xdr:col>15</xdr:col>
      <xdr:colOff>50800</xdr:colOff>
      <xdr:row>84</xdr:row>
      <xdr:rowOff>5443</xdr:rowOff>
    </xdr:to>
    <xdr:cxnSp macro="">
      <xdr:nvCxnSpPr>
        <xdr:cNvPr id="298" name="直線コネクタ 297"/>
        <xdr:cNvCxnSpPr/>
      </xdr:nvCxnSpPr>
      <xdr:spPr>
        <a:xfrm>
          <a:off x="2019300" y="143631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299" name="n_1aveValue【福祉施設】&#10;有形固定資産減価償却率"/>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00" name="n_2aveValue【福祉施設】&#10;有形固定資産減価償却率"/>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01" name="n_3aveValue【福祉施設】&#10;有形固定資産減価償却率"/>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02" name="n_4aveValue【福祉施設】&#10;有形固定資産減価償却率"/>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303" name="n_1mainValue【福祉施設】&#10;有形固定資産減価償却率"/>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47370</xdr:rowOff>
    </xdr:from>
    <xdr:ext cx="405111" cy="259045"/>
    <xdr:sp macro="" textlink="">
      <xdr:nvSpPr>
        <xdr:cNvPr id="304" name="n_2mainValue【福祉施設】&#10;有形固定資産減価償却率"/>
        <xdr:cNvSpPr txBox="1"/>
      </xdr:nvSpPr>
      <xdr:spPr>
        <a:xfrm>
          <a:off x="2705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3283</xdr:rowOff>
    </xdr:from>
    <xdr:ext cx="405111" cy="259045"/>
    <xdr:sp macro="" textlink="">
      <xdr:nvSpPr>
        <xdr:cNvPr id="305" name="n_3mainValue【福祉施設】&#10;有形固定資産減価償却率"/>
        <xdr:cNvSpPr txBox="1"/>
      </xdr:nvSpPr>
      <xdr:spPr>
        <a:xfrm>
          <a:off x="1816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9" name="テキスト ボックス 31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1" name="テキスト ボックス 32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3" name="テキスト ボックス 32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27" name="直線コネクタ 326"/>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28"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29" name="直線コネクタ 328"/>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30"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31" name="直線コネクタ 330"/>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32"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3" name="フローチャート: 判断 332"/>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34" name="フローチャート: 判断 333"/>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35" name="フローチャート: 判断 334"/>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36" name="フローチャート: 判断 335"/>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37" name="フローチャート: 判断 336"/>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87885</xdr:rowOff>
    </xdr:from>
    <xdr:to>
      <xdr:col>55</xdr:col>
      <xdr:colOff>50800</xdr:colOff>
      <xdr:row>86</xdr:row>
      <xdr:rowOff>18035</xdr:rowOff>
    </xdr:to>
    <xdr:sp macro="" textlink="">
      <xdr:nvSpPr>
        <xdr:cNvPr id="343" name="楕円 342"/>
        <xdr:cNvSpPr/>
      </xdr:nvSpPr>
      <xdr:spPr>
        <a:xfrm>
          <a:off x="104267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2812</xdr:rowOff>
    </xdr:from>
    <xdr:ext cx="469744" cy="259045"/>
    <xdr:sp macro="" textlink="">
      <xdr:nvSpPr>
        <xdr:cNvPr id="344" name="【福祉施設】&#10;一人当たり面積該当値テキスト"/>
        <xdr:cNvSpPr txBox="1"/>
      </xdr:nvSpPr>
      <xdr:spPr>
        <a:xfrm>
          <a:off x="10515600" y="1457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45" name="楕円 344"/>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138685</xdr:rowOff>
    </xdr:from>
    <xdr:to>
      <xdr:col>55</xdr:col>
      <xdr:colOff>0</xdr:colOff>
      <xdr:row>85</xdr:row>
      <xdr:rowOff>140970</xdr:rowOff>
    </xdr:to>
    <xdr:cxnSp macro="">
      <xdr:nvCxnSpPr>
        <xdr:cNvPr id="346" name="直線コネクタ 345"/>
        <xdr:cNvCxnSpPr/>
      </xdr:nvCxnSpPr>
      <xdr:spPr>
        <a:xfrm flipV="1">
          <a:off x="9639300" y="1471193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92456</xdr:rowOff>
    </xdr:from>
    <xdr:to>
      <xdr:col>46</xdr:col>
      <xdr:colOff>38100</xdr:colOff>
      <xdr:row>86</xdr:row>
      <xdr:rowOff>22606</xdr:rowOff>
    </xdr:to>
    <xdr:sp macro="" textlink="">
      <xdr:nvSpPr>
        <xdr:cNvPr id="347" name="楕円 346"/>
        <xdr:cNvSpPr/>
      </xdr:nvSpPr>
      <xdr:spPr>
        <a:xfrm>
          <a:off x="8699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143256</xdr:rowOff>
    </xdr:to>
    <xdr:cxnSp macro="">
      <xdr:nvCxnSpPr>
        <xdr:cNvPr id="348" name="直線コネクタ 347"/>
        <xdr:cNvCxnSpPr/>
      </xdr:nvCxnSpPr>
      <xdr:spPr>
        <a:xfrm flipV="1">
          <a:off x="8750300" y="147142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92456</xdr:rowOff>
    </xdr:from>
    <xdr:to>
      <xdr:col>41</xdr:col>
      <xdr:colOff>101600</xdr:colOff>
      <xdr:row>86</xdr:row>
      <xdr:rowOff>22606</xdr:rowOff>
    </xdr:to>
    <xdr:sp macro="" textlink="">
      <xdr:nvSpPr>
        <xdr:cNvPr id="349" name="楕円 348"/>
        <xdr:cNvSpPr/>
      </xdr:nvSpPr>
      <xdr:spPr>
        <a:xfrm>
          <a:off x="7810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143256</xdr:rowOff>
    </xdr:from>
    <xdr:to>
      <xdr:col>45</xdr:col>
      <xdr:colOff>177800</xdr:colOff>
      <xdr:row>85</xdr:row>
      <xdr:rowOff>143256</xdr:rowOff>
    </xdr:to>
    <xdr:cxnSp macro="">
      <xdr:nvCxnSpPr>
        <xdr:cNvPr id="350" name="直線コネクタ 349"/>
        <xdr:cNvCxnSpPr/>
      </xdr:nvCxnSpPr>
      <xdr:spPr>
        <a:xfrm>
          <a:off x="7861300" y="1471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51" name="n_1aveValue【福祉施設】&#10;一人当たり面積"/>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52" name="n_2aveValue【福祉施設】&#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53" name="n_3aveValue【福祉施設】&#10;一人当たり面積"/>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54" name="n_4aveValue【福祉施設】&#10;一人当たり面積"/>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355" name="n_1main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13733</xdr:rowOff>
    </xdr:from>
    <xdr:ext cx="469744" cy="259045"/>
    <xdr:sp macro="" textlink="">
      <xdr:nvSpPr>
        <xdr:cNvPr id="356" name="n_2mainValue【福祉施設】&#10;一人当たり面積"/>
        <xdr:cNvSpPr txBox="1"/>
      </xdr:nvSpPr>
      <xdr:spPr>
        <a:xfrm>
          <a:off x="85154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13733</xdr:rowOff>
    </xdr:from>
    <xdr:ext cx="469744" cy="259045"/>
    <xdr:sp macro="" textlink="">
      <xdr:nvSpPr>
        <xdr:cNvPr id="357" name="n_3mainValue【福祉施設】&#10;一人当たり面積"/>
        <xdr:cNvSpPr txBox="1"/>
      </xdr:nvSpPr>
      <xdr:spPr>
        <a:xfrm>
          <a:off x="76264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9" name="直線コネクタ 36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0" name="テキスト ボックス 36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1" name="直線コネクタ 37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2" name="テキスト ボックス 37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3" name="直線コネクタ 37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4" name="テキスト ボックス 37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5" name="直線コネクタ 37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6" name="テキスト ボックス 37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7" name="直線コネクタ 37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8" name="テキスト ボックス 37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9" name="直線コネクタ 37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0" name="テキスト ボックス 37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83" name="直線コネクタ 382"/>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5" name="直線コネクタ 38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6"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7" name="直線コネクタ 386"/>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388"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89" name="フローチャート: 判断 388"/>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90" name="フローチャート: 判断 38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91" name="フローチャート: 判断 390"/>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92" name="フローチャート: 判断 391"/>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93" name="フローチャート: 判断 392"/>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9071</xdr:rowOff>
    </xdr:from>
    <xdr:to>
      <xdr:col>24</xdr:col>
      <xdr:colOff>114300</xdr:colOff>
      <xdr:row>107</xdr:row>
      <xdr:rowOff>110671</xdr:rowOff>
    </xdr:to>
    <xdr:sp macro="" textlink="">
      <xdr:nvSpPr>
        <xdr:cNvPr id="399" name="楕円 398"/>
        <xdr:cNvSpPr/>
      </xdr:nvSpPr>
      <xdr:spPr>
        <a:xfrm>
          <a:off x="4584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158948</xdr:rowOff>
    </xdr:from>
    <xdr:ext cx="405111" cy="259045"/>
    <xdr:sp macro="" textlink="">
      <xdr:nvSpPr>
        <xdr:cNvPr id="400" name="【市民会館】&#10;有形固定資産減価償却率該当値テキスト"/>
        <xdr:cNvSpPr txBox="1"/>
      </xdr:nvSpPr>
      <xdr:spPr>
        <a:xfrm>
          <a:off x="4673600"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154395</xdr:rowOff>
    </xdr:from>
    <xdr:to>
      <xdr:col>20</xdr:col>
      <xdr:colOff>38100</xdr:colOff>
      <xdr:row>107</xdr:row>
      <xdr:rowOff>84545</xdr:rowOff>
    </xdr:to>
    <xdr:sp macro="" textlink="">
      <xdr:nvSpPr>
        <xdr:cNvPr id="401" name="楕円 400"/>
        <xdr:cNvSpPr/>
      </xdr:nvSpPr>
      <xdr:spPr>
        <a:xfrm>
          <a:off x="3746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33745</xdr:rowOff>
    </xdr:from>
    <xdr:to>
      <xdr:col>24</xdr:col>
      <xdr:colOff>63500</xdr:colOff>
      <xdr:row>107</xdr:row>
      <xdr:rowOff>59871</xdr:rowOff>
    </xdr:to>
    <xdr:cxnSp macro="">
      <xdr:nvCxnSpPr>
        <xdr:cNvPr id="402" name="直線コネクタ 401"/>
        <xdr:cNvCxnSpPr/>
      </xdr:nvCxnSpPr>
      <xdr:spPr>
        <a:xfrm>
          <a:off x="3797300" y="18378895"/>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121738</xdr:rowOff>
    </xdr:from>
    <xdr:to>
      <xdr:col>15</xdr:col>
      <xdr:colOff>101600</xdr:colOff>
      <xdr:row>107</xdr:row>
      <xdr:rowOff>51888</xdr:rowOff>
    </xdr:to>
    <xdr:sp macro="" textlink="">
      <xdr:nvSpPr>
        <xdr:cNvPr id="403" name="楕円 402"/>
        <xdr:cNvSpPr/>
      </xdr:nvSpPr>
      <xdr:spPr>
        <a:xfrm>
          <a:off x="2857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1088</xdr:rowOff>
    </xdr:from>
    <xdr:to>
      <xdr:col>19</xdr:col>
      <xdr:colOff>177800</xdr:colOff>
      <xdr:row>107</xdr:row>
      <xdr:rowOff>33745</xdr:rowOff>
    </xdr:to>
    <xdr:cxnSp macro="">
      <xdr:nvCxnSpPr>
        <xdr:cNvPr id="404" name="直線コネクタ 403"/>
        <xdr:cNvCxnSpPr/>
      </xdr:nvCxnSpPr>
      <xdr:spPr>
        <a:xfrm>
          <a:off x="2908300" y="183462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87449</xdr:rowOff>
    </xdr:from>
    <xdr:to>
      <xdr:col>10</xdr:col>
      <xdr:colOff>165100</xdr:colOff>
      <xdr:row>107</xdr:row>
      <xdr:rowOff>17599</xdr:rowOff>
    </xdr:to>
    <xdr:sp macro="" textlink="">
      <xdr:nvSpPr>
        <xdr:cNvPr id="405" name="楕円 404"/>
        <xdr:cNvSpPr/>
      </xdr:nvSpPr>
      <xdr:spPr>
        <a:xfrm>
          <a:off x="1968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138249</xdr:rowOff>
    </xdr:from>
    <xdr:to>
      <xdr:col>15</xdr:col>
      <xdr:colOff>50800</xdr:colOff>
      <xdr:row>107</xdr:row>
      <xdr:rowOff>1088</xdr:rowOff>
    </xdr:to>
    <xdr:cxnSp macro="">
      <xdr:nvCxnSpPr>
        <xdr:cNvPr id="406" name="直線コネクタ 405"/>
        <xdr:cNvCxnSpPr/>
      </xdr:nvCxnSpPr>
      <xdr:spPr>
        <a:xfrm>
          <a:off x="2019300" y="183119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07"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08" name="n_2aveValue【市民会館】&#10;有形固定資産減価償却率"/>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09" name="n_3aveValue【市民会館】&#10;有形固定資産減価償却率"/>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10" name="n_4aveValue【市民会館】&#10;有形固定資産減価償却率"/>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75672</xdr:rowOff>
    </xdr:from>
    <xdr:ext cx="405111" cy="259045"/>
    <xdr:sp macro="" textlink="">
      <xdr:nvSpPr>
        <xdr:cNvPr id="411" name="n_1mainValue【市民会館】&#10;有形固定資産減価償却率"/>
        <xdr:cNvSpPr txBox="1"/>
      </xdr:nvSpPr>
      <xdr:spPr>
        <a:xfrm>
          <a:off x="35820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43015</xdr:rowOff>
    </xdr:from>
    <xdr:ext cx="405111" cy="259045"/>
    <xdr:sp macro="" textlink="">
      <xdr:nvSpPr>
        <xdr:cNvPr id="412" name="n_2mainValue【市民会館】&#10;有形固定資産減価償却率"/>
        <xdr:cNvSpPr txBox="1"/>
      </xdr:nvSpPr>
      <xdr:spPr>
        <a:xfrm>
          <a:off x="27057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8726</xdr:rowOff>
    </xdr:from>
    <xdr:ext cx="405111" cy="259045"/>
    <xdr:sp macro="" textlink="">
      <xdr:nvSpPr>
        <xdr:cNvPr id="413" name="n_3mainValue【市民会館】&#10;有形固定資産減価償却率"/>
        <xdr:cNvSpPr txBox="1"/>
      </xdr:nvSpPr>
      <xdr:spPr>
        <a:xfrm>
          <a:off x="1816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37" name="直線コネクタ 436"/>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38"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39" name="直線コネクタ 438"/>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40"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41" name="直線コネクタ 440"/>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42" name="【市民会館】&#10;一人当たり面積平均値テキスト"/>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43" name="フローチャート: 判断 442"/>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44" name="フローチャート: 判断 443"/>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45" name="フローチャート: 判断 444"/>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46" name="フローチャート: 判断 445"/>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47" name="フローチャート: 判断 446"/>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55880</xdr:rowOff>
    </xdr:from>
    <xdr:to>
      <xdr:col>55</xdr:col>
      <xdr:colOff>50800</xdr:colOff>
      <xdr:row>105</xdr:row>
      <xdr:rowOff>157480</xdr:rowOff>
    </xdr:to>
    <xdr:sp macro="" textlink="">
      <xdr:nvSpPr>
        <xdr:cNvPr id="453" name="楕円 452"/>
        <xdr:cNvSpPr/>
      </xdr:nvSpPr>
      <xdr:spPr>
        <a:xfrm>
          <a:off x="10426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78757</xdr:rowOff>
    </xdr:from>
    <xdr:ext cx="469744" cy="259045"/>
    <xdr:sp macro="" textlink="">
      <xdr:nvSpPr>
        <xdr:cNvPr id="454" name="【市民会館】&#10;一人当たり面積該当値テキスト"/>
        <xdr:cNvSpPr txBox="1"/>
      </xdr:nvSpPr>
      <xdr:spPr>
        <a:xfrm>
          <a:off x="10515600"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73025</xdr:rowOff>
    </xdr:from>
    <xdr:to>
      <xdr:col>50</xdr:col>
      <xdr:colOff>165100</xdr:colOff>
      <xdr:row>106</xdr:row>
      <xdr:rowOff>3175</xdr:rowOff>
    </xdr:to>
    <xdr:sp macro="" textlink="">
      <xdr:nvSpPr>
        <xdr:cNvPr id="455" name="楕円 454"/>
        <xdr:cNvSpPr/>
      </xdr:nvSpPr>
      <xdr:spPr>
        <a:xfrm>
          <a:off x="9588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106680</xdr:rowOff>
    </xdr:from>
    <xdr:to>
      <xdr:col>55</xdr:col>
      <xdr:colOff>0</xdr:colOff>
      <xdr:row>105</xdr:row>
      <xdr:rowOff>123825</xdr:rowOff>
    </xdr:to>
    <xdr:cxnSp macro="">
      <xdr:nvCxnSpPr>
        <xdr:cNvPr id="456" name="直線コネクタ 455"/>
        <xdr:cNvCxnSpPr/>
      </xdr:nvCxnSpPr>
      <xdr:spPr>
        <a:xfrm flipV="1">
          <a:off x="9639300" y="181089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57" name="楕円 456"/>
        <xdr:cNvSpPr/>
      </xdr:nvSpPr>
      <xdr:spPr>
        <a:xfrm>
          <a:off x="8699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123825</xdr:rowOff>
    </xdr:from>
    <xdr:to>
      <xdr:col>50</xdr:col>
      <xdr:colOff>114300</xdr:colOff>
      <xdr:row>105</xdr:row>
      <xdr:rowOff>137161</xdr:rowOff>
    </xdr:to>
    <xdr:cxnSp macro="">
      <xdr:nvCxnSpPr>
        <xdr:cNvPr id="458" name="直線コネクタ 457"/>
        <xdr:cNvCxnSpPr/>
      </xdr:nvCxnSpPr>
      <xdr:spPr>
        <a:xfrm flipV="1">
          <a:off x="8750300" y="181260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99695</xdr:rowOff>
    </xdr:from>
    <xdr:to>
      <xdr:col>41</xdr:col>
      <xdr:colOff>101600</xdr:colOff>
      <xdr:row>106</xdr:row>
      <xdr:rowOff>29845</xdr:rowOff>
    </xdr:to>
    <xdr:sp macro="" textlink="">
      <xdr:nvSpPr>
        <xdr:cNvPr id="459" name="楕円 458"/>
        <xdr:cNvSpPr/>
      </xdr:nvSpPr>
      <xdr:spPr>
        <a:xfrm>
          <a:off x="7810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137161</xdr:rowOff>
    </xdr:from>
    <xdr:to>
      <xdr:col>45</xdr:col>
      <xdr:colOff>177800</xdr:colOff>
      <xdr:row>105</xdr:row>
      <xdr:rowOff>150495</xdr:rowOff>
    </xdr:to>
    <xdr:cxnSp macro="">
      <xdr:nvCxnSpPr>
        <xdr:cNvPr id="460" name="直線コネクタ 459"/>
        <xdr:cNvCxnSpPr/>
      </xdr:nvCxnSpPr>
      <xdr:spPr>
        <a:xfrm flipV="1">
          <a:off x="7861300" y="181394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61" name="n_1aveValue【市民会館】&#10;一人当たり面積"/>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62" name="n_2ave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63"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64" name="n_4aveValue【市民会館】&#10;一人当たり面積"/>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19702</xdr:rowOff>
    </xdr:from>
    <xdr:ext cx="469744" cy="259045"/>
    <xdr:sp macro="" textlink="">
      <xdr:nvSpPr>
        <xdr:cNvPr id="465" name="n_1mainValue【市民会館】&#10;一人当たり面積"/>
        <xdr:cNvSpPr txBox="1"/>
      </xdr:nvSpPr>
      <xdr:spPr>
        <a:xfrm>
          <a:off x="93917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macro="" textlink="">
      <xdr:nvSpPr>
        <xdr:cNvPr id="466" name="n_2mainValue【市民会館】&#10;一人当たり面積"/>
        <xdr:cNvSpPr txBox="1"/>
      </xdr:nvSpPr>
      <xdr:spPr>
        <a:xfrm>
          <a:off x="8515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46372</xdr:rowOff>
    </xdr:from>
    <xdr:ext cx="469744" cy="259045"/>
    <xdr:sp macro="" textlink="">
      <xdr:nvSpPr>
        <xdr:cNvPr id="467" name="n_3mainValue【市民会館】&#10;一人当たり面積"/>
        <xdr:cNvSpPr txBox="1"/>
      </xdr:nvSpPr>
      <xdr:spPr>
        <a:xfrm>
          <a:off x="76264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9" name="直線コネクタ 47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0" name="テキスト ボックス 47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1" name="直線コネクタ 48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2" name="テキスト ボックス 48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3" name="直線コネクタ 48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4" name="テキスト ボックス 48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5" name="直線コネクタ 48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6" name="テキスト ボックス 48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7" name="直線コネクタ 48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8" name="テキスト ボックス 48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9" name="直線コネクタ 48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0" name="テキスト ボックス 48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93" name="直線コネクタ 492"/>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94"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95" name="直線コネクタ 494"/>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96"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97" name="直線コネクタ 496"/>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98"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9" name="フローチャート: 判断 498"/>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00" name="フローチャート: 判断 499"/>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01" name="フローチャート: 判断 500"/>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02" name="フローチャート: 判断 501"/>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03" name="フローチャート: 判断 502"/>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509" name="楕円 508"/>
        <xdr:cNvSpPr/>
      </xdr:nvSpPr>
      <xdr:spPr>
        <a:xfrm>
          <a:off x="16268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75673</xdr:rowOff>
    </xdr:from>
    <xdr:ext cx="405111" cy="259045"/>
    <xdr:sp macro="" textlink="">
      <xdr:nvSpPr>
        <xdr:cNvPr id="510" name="【一般廃棄物処理施設】&#10;有形固定資産減価償却率該当値テキスト"/>
        <xdr:cNvSpPr txBox="1"/>
      </xdr:nvSpPr>
      <xdr:spPr>
        <a:xfrm>
          <a:off x="16357600"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30299</xdr:rowOff>
    </xdr:from>
    <xdr:to>
      <xdr:col>81</xdr:col>
      <xdr:colOff>101600</xdr:colOff>
      <xdr:row>38</xdr:row>
      <xdr:rowOff>131899</xdr:rowOff>
    </xdr:to>
    <xdr:sp macro="" textlink="">
      <xdr:nvSpPr>
        <xdr:cNvPr id="511" name="楕円 510"/>
        <xdr:cNvSpPr/>
      </xdr:nvSpPr>
      <xdr:spPr>
        <a:xfrm>
          <a:off x="15430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81099</xdr:rowOff>
    </xdr:from>
    <xdr:to>
      <xdr:col>85</xdr:col>
      <xdr:colOff>127000</xdr:colOff>
      <xdr:row>38</xdr:row>
      <xdr:rowOff>148046</xdr:rowOff>
    </xdr:to>
    <xdr:cxnSp macro="">
      <xdr:nvCxnSpPr>
        <xdr:cNvPr id="512" name="直線コネクタ 511"/>
        <xdr:cNvCxnSpPr/>
      </xdr:nvCxnSpPr>
      <xdr:spPr>
        <a:xfrm>
          <a:off x="15481300" y="6596199"/>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87449</xdr:rowOff>
    </xdr:from>
    <xdr:to>
      <xdr:col>76</xdr:col>
      <xdr:colOff>165100</xdr:colOff>
      <xdr:row>41</xdr:row>
      <xdr:rowOff>17599</xdr:rowOff>
    </xdr:to>
    <xdr:sp macro="" textlink="">
      <xdr:nvSpPr>
        <xdr:cNvPr id="513" name="楕円 512"/>
        <xdr:cNvSpPr/>
      </xdr:nvSpPr>
      <xdr:spPr>
        <a:xfrm>
          <a:off x="14541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81099</xdr:rowOff>
    </xdr:from>
    <xdr:to>
      <xdr:col>81</xdr:col>
      <xdr:colOff>50800</xdr:colOff>
      <xdr:row>40</xdr:row>
      <xdr:rowOff>138249</xdr:rowOff>
    </xdr:to>
    <xdr:cxnSp macro="">
      <xdr:nvCxnSpPr>
        <xdr:cNvPr id="514" name="直線コネクタ 513"/>
        <xdr:cNvCxnSpPr/>
      </xdr:nvCxnSpPr>
      <xdr:spPr>
        <a:xfrm flipV="1">
          <a:off x="14592300" y="6596199"/>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33565</xdr:rowOff>
    </xdr:from>
    <xdr:to>
      <xdr:col>72</xdr:col>
      <xdr:colOff>38100</xdr:colOff>
      <xdr:row>40</xdr:row>
      <xdr:rowOff>135165</xdr:rowOff>
    </xdr:to>
    <xdr:sp macro="" textlink="">
      <xdr:nvSpPr>
        <xdr:cNvPr id="515" name="楕円 514"/>
        <xdr:cNvSpPr/>
      </xdr:nvSpPr>
      <xdr:spPr>
        <a:xfrm>
          <a:off x="13652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84365</xdr:rowOff>
    </xdr:from>
    <xdr:to>
      <xdr:col>76</xdr:col>
      <xdr:colOff>114300</xdr:colOff>
      <xdr:row>40</xdr:row>
      <xdr:rowOff>138249</xdr:rowOff>
    </xdr:to>
    <xdr:cxnSp macro="">
      <xdr:nvCxnSpPr>
        <xdr:cNvPr id="516" name="直線コネクタ 515"/>
        <xdr:cNvCxnSpPr/>
      </xdr:nvCxnSpPr>
      <xdr:spPr>
        <a:xfrm>
          <a:off x="13703300" y="6942365"/>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17" name="n_1aveValue【一般廃棄物処理施設】&#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18"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19" name="n_3aveValue【一般廃棄物処理施設】&#10;有形固定資産減価償却率"/>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20" name="n_4aveValue【一般廃棄物処理施設】&#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148426</xdr:rowOff>
    </xdr:from>
    <xdr:ext cx="405111" cy="259045"/>
    <xdr:sp macro="" textlink="">
      <xdr:nvSpPr>
        <xdr:cNvPr id="521" name="n_1mainValue【一般廃棄物処理施設】&#10;有形固定資産減価償却率"/>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8726</xdr:rowOff>
    </xdr:from>
    <xdr:ext cx="405111" cy="259045"/>
    <xdr:sp macro="" textlink="">
      <xdr:nvSpPr>
        <xdr:cNvPr id="522" name="n_2mainValue【一般廃棄物処理施設】&#10;有形固定資産減価償却率"/>
        <xdr:cNvSpPr txBox="1"/>
      </xdr:nvSpPr>
      <xdr:spPr>
        <a:xfrm>
          <a:off x="143897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126292</xdr:rowOff>
    </xdr:from>
    <xdr:ext cx="405111" cy="259045"/>
    <xdr:sp macro="" textlink="">
      <xdr:nvSpPr>
        <xdr:cNvPr id="523" name="n_3mainValue【一般廃棄物処理施設】&#10;有形固定資産減価償却率"/>
        <xdr:cNvSpPr txBox="1"/>
      </xdr:nvSpPr>
      <xdr:spPr>
        <a:xfrm>
          <a:off x="13500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5" name="テキスト ボックス 53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7" name="テキスト ボックス 53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9" name="テキスト ボックス 53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1" name="テキスト ボックス 54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2" name="直線コネクタ 5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3" name="テキスト ボックス 54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47" name="直線コネクタ 546"/>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48"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49" name="直線コネクタ 548"/>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50"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51" name="直線コネクタ 550"/>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52" name="【一般廃棄物処理施設】&#10;一人当たり有形固定資産（償却資産）額平均値テキスト"/>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53" name="フローチャート: 判断 552"/>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54" name="フローチャート: 判断 553"/>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55" name="フローチャート: 判断 554"/>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56" name="フローチャート: 判断 555"/>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57" name="フローチャート: 判断 556"/>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145910</xdr:rowOff>
    </xdr:from>
    <xdr:to>
      <xdr:col>116</xdr:col>
      <xdr:colOff>114300</xdr:colOff>
      <xdr:row>42</xdr:row>
      <xdr:rowOff>76060</xdr:rowOff>
    </xdr:to>
    <xdr:sp macro="" textlink="">
      <xdr:nvSpPr>
        <xdr:cNvPr id="563" name="楕円 562"/>
        <xdr:cNvSpPr/>
      </xdr:nvSpPr>
      <xdr:spPr>
        <a:xfrm>
          <a:off x="22110700" y="71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60837</xdr:rowOff>
    </xdr:from>
    <xdr:ext cx="469744" cy="259045"/>
    <xdr:sp macro="" textlink="">
      <xdr:nvSpPr>
        <xdr:cNvPr id="564" name="【一般廃棄物処理施設】&#10;一人当たり有形固定資産（償却資産）額該当値テキスト"/>
        <xdr:cNvSpPr txBox="1"/>
      </xdr:nvSpPr>
      <xdr:spPr>
        <a:xfrm>
          <a:off x="22199600" y="709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146283</xdr:rowOff>
    </xdr:from>
    <xdr:to>
      <xdr:col>112</xdr:col>
      <xdr:colOff>38100</xdr:colOff>
      <xdr:row>42</xdr:row>
      <xdr:rowOff>76433</xdr:rowOff>
    </xdr:to>
    <xdr:sp macro="" textlink="">
      <xdr:nvSpPr>
        <xdr:cNvPr id="565" name="楕円 564"/>
        <xdr:cNvSpPr/>
      </xdr:nvSpPr>
      <xdr:spPr>
        <a:xfrm>
          <a:off x="21272500" y="71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25260</xdr:rowOff>
    </xdr:from>
    <xdr:to>
      <xdr:col>116</xdr:col>
      <xdr:colOff>63500</xdr:colOff>
      <xdr:row>42</xdr:row>
      <xdr:rowOff>25633</xdr:rowOff>
    </xdr:to>
    <xdr:cxnSp macro="">
      <xdr:nvCxnSpPr>
        <xdr:cNvPr id="566" name="直線コネクタ 565"/>
        <xdr:cNvCxnSpPr/>
      </xdr:nvCxnSpPr>
      <xdr:spPr>
        <a:xfrm flipV="1">
          <a:off x="21323300" y="7226160"/>
          <a:ext cx="8382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150612</xdr:rowOff>
    </xdr:from>
    <xdr:to>
      <xdr:col>107</xdr:col>
      <xdr:colOff>101600</xdr:colOff>
      <xdr:row>42</xdr:row>
      <xdr:rowOff>80762</xdr:rowOff>
    </xdr:to>
    <xdr:sp macro="" textlink="">
      <xdr:nvSpPr>
        <xdr:cNvPr id="567" name="楕円 566"/>
        <xdr:cNvSpPr/>
      </xdr:nvSpPr>
      <xdr:spPr>
        <a:xfrm>
          <a:off x="20383500" y="718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25633</xdr:rowOff>
    </xdr:from>
    <xdr:to>
      <xdr:col>111</xdr:col>
      <xdr:colOff>177800</xdr:colOff>
      <xdr:row>42</xdr:row>
      <xdr:rowOff>29962</xdr:rowOff>
    </xdr:to>
    <xdr:cxnSp macro="">
      <xdr:nvCxnSpPr>
        <xdr:cNvPr id="568" name="直線コネクタ 567"/>
        <xdr:cNvCxnSpPr/>
      </xdr:nvCxnSpPr>
      <xdr:spPr>
        <a:xfrm flipV="1">
          <a:off x="20434300" y="7226533"/>
          <a:ext cx="8890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150806</xdr:rowOff>
    </xdr:from>
    <xdr:to>
      <xdr:col>102</xdr:col>
      <xdr:colOff>165100</xdr:colOff>
      <xdr:row>42</xdr:row>
      <xdr:rowOff>80956</xdr:rowOff>
    </xdr:to>
    <xdr:sp macro="" textlink="">
      <xdr:nvSpPr>
        <xdr:cNvPr id="569" name="楕円 568"/>
        <xdr:cNvSpPr/>
      </xdr:nvSpPr>
      <xdr:spPr>
        <a:xfrm>
          <a:off x="19494500" y="71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29962</xdr:rowOff>
    </xdr:from>
    <xdr:to>
      <xdr:col>107</xdr:col>
      <xdr:colOff>50800</xdr:colOff>
      <xdr:row>42</xdr:row>
      <xdr:rowOff>30156</xdr:rowOff>
    </xdr:to>
    <xdr:cxnSp macro="">
      <xdr:nvCxnSpPr>
        <xdr:cNvPr id="570" name="直線コネクタ 569"/>
        <xdr:cNvCxnSpPr/>
      </xdr:nvCxnSpPr>
      <xdr:spPr>
        <a:xfrm flipV="1">
          <a:off x="19545300" y="7230862"/>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571" name="n_1aveValue【一般廃棄物処理施設】&#10;一人当たり有形固定資産（償却資産）額"/>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572" name="n_2aveValue【一般廃棄物処理施設】&#10;一人当たり有形固定資産（償却資産）額"/>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573" name="n_3aveValue【一般廃棄物処理施設】&#10;一人当たり有形固定資産（償却資産）額"/>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574" name="n_4aveValue【一般廃棄物処理施設】&#10;一人当たり有形固定資産（償却資産）額"/>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67560</xdr:rowOff>
    </xdr:from>
    <xdr:ext cx="469744" cy="259045"/>
    <xdr:sp macro="" textlink="">
      <xdr:nvSpPr>
        <xdr:cNvPr id="575" name="n_1mainValue【一般廃棄物処理施設】&#10;一人当たり有形固定資産（償却資産）額"/>
        <xdr:cNvSpPr txBox="1"/>
      </xdr:nvSpPr>
      <xdr:spPr>
        <a:xfrm>
          <a:off x="21075728" y="726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71889</xdr:rowOff>
    </xdr:from>
    <xdr:ext cx="469744" cy="259045"/>
    <xdr:sp macro="" textlink="">
      <xdr:nvSpPr>
        <xdr:cNvPr id="576" name="n_2mainValue【一般廃棄物処理施設】&#10;一人当たり有形固定資産（償却資産）額"/>
        <xdr:cNvSpPr txBox="1"/>
      </xdr:nvSpPr>
      <xdr:spPr>
        <a:xfrm>
          <a:off x="20199428" y="727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72083</xdr:rowOff>
    </xdr:from>
    <xdr:ext cx="469744" cy="259045"/>
    <xdr:sp macro="" textlink="">
      <xdr:nvSpPr>
        <xdr:cNvPr id="577" name="n_3mainValue【一般廃棄物処理施設】&#10;一人当たり有形固定資産（償却資産）額"/>
        <xdr:cNvSpPr txBox="1"/>
      </xdr:nvSpPr>
      <xdr:spPr>
        <a:xfrm>
          <a:off x="19310428" y="727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02" name="直線コネクタ 60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0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04" name="直線コネクタ 60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0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06" name="直線コネクタ 60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07" name="【保健センター・保健所】&#10;有形固定資産減価償却率平均値テキスト"/>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08" name="フローチャート: 判断 60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09" name="フローチャート: 判断 60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10" name="フローチャート: 判断 609"/>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11" name="フローチャート: 判断 610"/>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12" name="フローチャート: 判断 611"/>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618" name="楕円 617"/>
        <xdr:cNvSpPr/>
      </xdr:nvSpPr>
      <xdr:spPr>
        <a:xfrm>
          <a:off x="16268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120032</xdr:rowOff>
    </xdr:from>
    <xdr:ext cx="405111" cy="259045"/>
    <xdr:sp macro="" textlink="">
      <xdr:nvSpPr>
        <xdr:cNvPr id="619" name="【保健センター・保健所】&#10;有形固定資産減価償却率該当値テキスト"/>
        <xdr:cNvSpPr txBox="1"/>
      </xdr:nvSpPr>
      <xdr:spPr>
        <a:xfrm>
          <a:off x="16357600"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90170</xdr:rowOff>
    </xdr:from>
    <xdr:to>
      <xdr:col>81</xdr:col>
      <xdr:colOff>101600</xdr:colOff>
      <xdr:row>60</xdr:row>
      <xdr:rowOff>20320</xdr:rowOff>
    </xdr:to>
    <xdr:sp macro="" textlink="">
      <xdr:nvSpPr>
        <xdr:cNvPr id="620" name="楕円 619"/>
        <xdr:cNvSpPr/>
      </xdr:nvSpPr>
      <xdr:spPr>
        <a:xfrm>
          <a:off x="15430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140970</xdr:rowOff>
    </xdr:from>
    <xdr:to>
      <xdr:col>85</xdr:col>
      <xdr:colOff>127000</xdr:colOff>
      <xdr:row>60</xdr:row>
      <xdr:rowOff>20955</xdr:rowOff>
    </xdr:to>
    <xdr:cxnSp macro="">
      <xdr:nvCxnSpPr>
        <xdr:cNvPr id="621" name="直線コネクタ 620"/>
        <xdr:cNvCxnSpPr/>
      </xdr:nvCxnSpPr>
      <xdr:spPr>
        <a:xfrm>
          <a:off x="15481300" y="102565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40640</xdr:rowOff>
    </xdr:from>
    <xdr:to>
      <xdr:col>76</xdr:col>
      <xdr:colOff>165100</xdr:colOff>
      <xdr:row>59</xdr:row>
      <xdr:rowOff>142240</xdr:rowOff>
    </xdr:to>
    <xdr:sp macro="" textlink="">
      <xdr:nvSpPr>
        <xdr:cNvPr id="622" name="楕円 621"/>
        <xdr:cNvSpPr/>
      </xdr:nvSpPr>
      <xdr:spPr>
        <a:xfrm>
          <a:off x="1454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91440</xdr:rowOff>
    </xdr:from>
    <xdr:to>
      <xdr:col>81</xdr:col>
      <xdr:colOff>50800</xdr:colOff>
      <xdr:row>59</xdr:row>
      <xdr:rowOff>140970</xdr:rowOff>
    </xdr:to>
    <xdr:cxnSp macro="">
      <xdr:nvCxnSpPr>
        <xdr:cNvPr id="623" name="直線コネクタ 622"/>
        <xdr:cNvCxnSpPr/>
      </xdr:nvCxnSpPr>
      <xdr:spPr>
        <a:xfrm>
          <a:off x="14592300" y="102069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160655</xdr:rowOff>
    </xdr:from>
    <xdr:to>
      <xdr:col>72</xdr:col>
      <xdr:colOff>38100</xdr:colOff>
      <xdr:row>59</xdr:row>
      <xdr:rowOff>90805</xdr:rowOff>
    </xdr:to>
    <xdr:sp macro="" textlink="">
      <xdr:nvSpPr>
        <xdr:cNvPr id="624" name="楕円 623"/>
        <xdr:cNvSpPr/>
      </xdr:nvSpPr>
      <xdr:spPr>
        <a:xfrm>
          <a:off x="13652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40005</xdr:rowOff>
    </xdr:from>
    <xdr:to>
      <xdr:col>76</xdr:col>
      <xdr:colOff>114300</xdr:colOff>
      <xdr:row>59</xdr:row>
      <xdr:rowOff>91440</xdr:rowOff>
    </xdr:to>
    <xdr:cxnSp macro="">
      <xdr:nvCxnSpPr>
        <xdr:cNvPr id="625" name="直線コネクタ 624"/>
        <xdr:cNvCxnSpPr/>
      </xdr:nvCxnSpPr>
      <xdr:spPr>
        <a:xfrm>
          <a:off x="13703300" y="101555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26" name="n_1aveValue【保健センター・保健所】&#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27" name="n_2aveValue【保健センター・保健所】&#10;有形固定資産減価償却率"/>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28" name="n_3aveValue【保健センター・保健所】&#10;有形固定資産減価償却率"/>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29" name="n_4aveValue【保健センター・保健所】&#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11447</xdr:rowOff>
    </xdr:from>
    <xdr:ext cx="405111" cy="259045"/>
    <xdr:sp macro="" textlink="">
      <xdr:nvSpPr>
        <xdr:cNvPr id="630" name="n_1mainValue【保健センター・保健所】&#10;有形固定資産減価償却率"/>
        <xdr:cNvSpPr txBox="1"/>
      </xdr:nvSpPr>
      <xdr:spPr>
        <a:xfrm>
          <a:off x="15266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133367</xdr:rowOff>
    </xdr:from>
    <xdr:ext cx="405111" cy="259045"/>
    <xdr:sp macro="" textlink="">
      <xdr:nvSpPr>
        <xdr:cNvPr id="631" name="n_2mainValue【保健センター・保健所】&#10;有形固定資産減価償却率"/>
        <xdr:cNvSpPr txBox="1"/>
      </xdr:nvSpPr>
      <xdr:spPr>
        <a:xfrm>
          <a:off x="14389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81932</xdr:rowOff>
    </xdr:from>
    <xdr:ext cx="405111" cy="259045"/>
    <xdr:sp macro="" textlink="">
      <xdr:nvSpPr>
        <xdr:cNvPr id="632" name="n_3mainValue【保健センター・保健所】&#10;有形固定資産減価償却率"/>
        <xdr:cNvSpPr txBox="1"/>
      </xdr:nvSpPr>
      <xdr:spPr>
        <a:xfrm>
          <a:off x="135007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3" name="直線コネクタ 6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4" name="テキスト ボックス 6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5" name="直線コネクタ 6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6" name="テキスト ボックス 6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7" name="直線コネクタ 6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8" name="テキスト ボックス 6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9" name="直線コネクタ 6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0" name="テキスト ボックス 64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1" name="直線コネクタ 6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2" name="テキスト ボックス 65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3" name="直線コネクタ 6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4" name="テキスト ボックス 6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56" name="直線コネクタ 655"/>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8" name="直線コネクタ 65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59"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60" name="直線コネクタ 659"/>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61"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62" name="フローチャート: 判断 661"/>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63" name="フローチャート: 判断 662"/>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64" name="フローチャート: 判断 663"/>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65" name="フローチャート: 判断 664"/>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66" name="フローチャート: 判断 665"/>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7" name="テキスト ボックス 6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8" name="テキスト ボックス 6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9" name="テキスト ボックス 6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0" name="テキスト ボックス 6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1" name="テキスト ボックス 6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72" name="楕円 671"/>
        <xdr:cNvSpPr/>
      </xdr:nvSpPr>
      <xdr:spPr>
        <a:xfrm>
          <a:off x="22110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2557</xdr:rowOff>
    </xdr:from>
    <xdr:ext cx="469744" cy="259045"/>
    <xdr:sp macro="" textlink="">
      <xdr:nvSpPr>
        <xdr:cNvPr id="673" name="【保健センター・保健所】&#10;一人当たり面積該当値テキスト"/>
        <xdr:cNvSpPr txBox="1"/>
      </xdr:nvSpPr>
      <xdr:spPr>
        <a:xfrm>
          <a:off x="22199600"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162560</xdr:rowOff>
    </xdr:from>
    <xdr:to>
      <xdr:col>112</xdr:col>
      <xdr:colOff>38100</xdr:colOff>
      <xdr:row>62</xdr:row>
      <xdr:rowOff>92710</xdr:rowOff>
    </xdr:to>
    <xdr:sp macro="" textlink="">
      <xdr:nvSpPr>
        <xdr:cNvPr id="674" name="楕円 673"/>
        <xdr:cNvSpPr/>
      </xdr:nvSpPr>
      <xdr:spPr>
        <a:xfrm>
          <a:off x="2127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30480</xdr:rowOff>
    </xdr:from>
    <xdr:to>
      <xdr:col>116</xdr:col>
      <xdr:colOff>63500</xdr:colOff>
      <xdr:row>62</xdr:row>
      <xdr:rowOff>41910</xdr:rowOff>
    </xdr:to>
    <xdr:cxnSp macro="">
      <xdr:nvCxnSpPr>
        <xdr:cNvPr id="675" name="直線コネクタ 674"/>
        <xdr:cNvCxnSpPr/>
      </xdr:nvCxnSpPr>
      <xdr:spPr>
        <a:xfrm flipV="1">
          <a:off x="21323300" y="106603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170180</xdr:rowOff>
    </xdr:from>
    <xdr:to>
      <xdr:col>107</xdr:col>
      <xdr:colOff>101600</xdr:colOff>
      <xdr:row>62</xdr:row>
      <xdr:rowOff>100330</xdr:rowOff>
    </xdr:to>
    <xdr:sp macro="" textlink="">
      <xdr:nvSpPr>
        <xdr:cNvPr id="676" name="楕円 675"/>
        <xdr:cNvSpPr/>
      </xdr:nvSpPr>
      <xdr:spPr>
        <a:xfrm>
          <a:off x="20383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41910</xdr:rowOff>
    </xdr:from>
    <xdr:to>
      <xdr:col>111</xdr:col>
      <xdr:colOff>177800</xdr:colOff>
      <xdr:row>62</xdr:row>
      <xdr:rowOff>49530</xdr:rowOff>
    </xdr:to>
    <xdr:cxnSp macro="">
      <xdr:nvCxnSpPr>
        <xdr:cNvPr id="677" name="直線コネクタ 676"/>
        <xdr:cNvCxnSpPr/>
      </xdr:nvCxnSpPr>
      <xdr:spPr>
        <a:xfrm flipV="1">
          <a:off x="20434300" y="10671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678" name="楕円 677"/>
        <xdr:cNvSpPr/>
      </xdr:nvSpPr>
      <xdr:spPr>
        <a:xfrm>
          <a:off x="19494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49530</xdr:rowOff>
    </xdr:from>
    <xdr:to>
      <xdr:col>107</xdr:col>
      <xdr:colOff>50800</xdr:colOff>
      <xdr:row>62</xdr:row>
      <xdr:rowOff>60960</xdr:rowOff>
    </xdr:to>
    <xdr:cxnSp macro="">
      <xdr:nvCxnSpPr>
        <xdr:cNvPr id="679" name="直線コネクタ 678"/>
        <xdr:cNvCxnSpPr/>
      </xdr:nvCxnSpPr>
      <xdr:spPr>
        <a:xfrm flipV="1">
          <a:off x="19545300" y="10679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680" name="n_1aveValue【保健センター・保健所】&#10;一人当たり面積"/>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681" name="n_2aveValue【保健センター・保健所】&#10;一人当たり面積"/>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682" name="n_3aveValue【保健センター・保健所】&#10;一人当たり面積"/>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683" name="n_4aveValue【保健センター・保健所】&#10;一人当たり面積"/>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109237</xdr:rowOff>
    </xdr:from>
    <xdr:ext cx="469744" cy="259045"/>
    <xdr:sp macro="" textlink="">
      <xdr:nvSpPr>
        <xdr:cNvPr id="684" name="n_1mainValue【保健センター・保健所】&#10;一人当たり面積"/>
        <xdr:cNvSpPr txBox="1"/>
      </xdr:nvSpPr>
      <xdr:spPr>
        <a:xfrm>
          <a:off x="210757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116857</xdr:rowOff>
    </xdr:from>
    <xdr:ext cx="469744" cy="259045"/>
    <xdr:sp macro="" textlink="">
      <xdr:nvSpPr>
        <xdr:cNvPr id="685" name="n_2mainValue【保健センター・保健所】&#10;一人当たり面積"/>
        <xdr:cNvSpPr txBox="1"/>
      </xdr:nvSpPr>
      <xdr:spPr>
        <a:xfrm>
          <a:off x="20199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686" name="n_3mainValue【保健センター・保健所】&#10;一人当たり面積"/>
        <xdr:cNvSpPr txBox="1"/>
      </xdr:nvSpPr>
      <xdr:spPr>
        <a:xfrm>
          <a:off x="19310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7" name="正方形/長方形 6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8" name="正方形/長方形 6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9" name="正方形/長方形 6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0" name="正方形/長方形 6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1" name="正方形/長方形 6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2" name="正方形/長方形 6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3" name="正方形/長方形 6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4" name="正方形/長方形 6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5" name="テキスト ボックス 6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6" name="直線コネクタ 6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7" name="テキスト ボックス 69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8" name="直線コネクタ 69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9" name="テキスト ボックス 69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0" name="直線コネクタ 69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1" name="テキスト ボックス 70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2" name="直線コネクタ 7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3" name="テキスト ボックス 7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4" name="直線コネクタ 70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5" name="テキスト ボックス 70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6" name="直線コネクタ 70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07" name="テキスト ボックス 706"/>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10" name="直線コネクタ 709"/>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11"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12" name="直線コネクタ 711"/>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13"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14" name="直線コネクタ 71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15" name="【消防施設】&#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16" name="フローチャート: 判断 715"/>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17" name="フローチャート: 判断 716"/>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18" name="フローチャート: 判断 717"/>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19" name="フローチャート: 判断 718"/>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20" name="フローチャート: 判断 719"/>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1" name="テキスト ボックス 7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2" name="テキスト ボックス 7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3" name="テキスト ボックス 7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4" name="テキスト ボックス 7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5" name="テキスト ボックス 7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87630</xdr:rowOff>
    </xdr:from>
    <xdr:to>
      <xdr:col>85</xdr:col>
      <xdr:colOff>177800</xdr:colOff>
      <xdr:row>85</xdr:row>
      <xdr:rowOff>17780</xdr:rowOff>
    </xdr:to>
    <xdr:sp macro="" textlink="">
      <xdr:nvSpPr>
        <xdr:cNvPr id="726" name="楕円 725"/>
        <xdr:cNvSpPr/>
      </xdr:nvSpPr>
      <xdr:spPr>
        <a:xfrm>
          <a:off x="16268700" y="144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2557</xdr:rowOff>
    </xdr:from>
    <xdr:ext cx="405111" cy="259045"/>
    <xdr:sp macro="" textlink="">
      <xdr:nvSpPr>
        <xdr:cNvPr id="727" name="【消防施設】&#10;有形固定資産減価償却率該当値テキスト"/>
        <xdr:cNvSpPr txBox="1"/>
      </xdr:nvSpPr>
      <xdr:spPr>
        <a:xfrm>
          <a:off x="16357600" y="1440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77470</xdr:rowOff>
    </xdr:from>
    <xdr:to>
      <xdr:col>81</xdr:col>
      <xdr:colOff>101600</xdr:colOff>
      <xdr:row>85</xdr:row>
      <xdr:rowOff>7620</xdr:rowOff>
    </xdr:to>
    <xdr:sp macro="" textlink="">
      <xdr:nvSpPr>
        <xdr:cNvPr id="728" name="楕円 727"/>
        <xdr:cNvSpPr/>
      </xdr:nvSpPr>
      <xdr:spPr>
        <a:xfrm>
          <a:off x="15430500" y="144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128270</xdr:rowOff>
    </xdr:from>
    <xdr:to>
      <xdr:col>85</xdr:col>
      <xdr:colOff>127000</xdr:colOff>
      <xdr:row>84</xdr:row>
      <xdr:rowOff>138430</xdr:rowOff>
    </xdr:to>
    <xdr:cxnSp macro="">
      <xdr:nvCxnSpPr>
        <xdr:cNvPr id="729" name="直線コネクタ 728"/>
        <xdr:cNvCxnSpPr/>
      </xdr:nvCxnSpPr>
      <xdr:spPr>
        <a:xfrm>
          <a:off x="15481300" y="1453007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62230</xdr:rowOff>
    </xdr:from>
    <xdr:to>
      <xdr:col>76</xdr:col>
      <xdr:colOff>165100</xdr:colOff>
      <xdr:row>84</xdr:row>
      <xdr:rowOff>163830</xdr:rowOff>
    </xdr:to>
    <xdr:sp macro="" textlink="">
      <xdr:nvSpPr>
        <xdr:cNvPr id="730" name="楕円 729"/>
        <xdr:cNvSpPr/>
      </xdr:nvSpPr>
      <xdr:spPr>
        <a:xfrm>
          <a:off x="145415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113030</xdr:rowOff>
    </xdr:from>
    <xdr:to>
      <xdr:col>81</xdr:col>
      <xdr:colOff>50800</xdr:colOff>
      <xdr:row>84</xdr:row>
      <xdr:rowOff>128270</xdr:rowOff>
    </xdr:to>
    <xdr:cxnSp macro="">
      <xdr:nvCxnSpPr>
        <xdr:cNvPr id="731" name="直線コネクタ 730"/>
        <xdr:cNvCxnSpPr/>
      </xdr:nvCxnSpPr>
      <xdr:spPr>
        <a:xfrm>
          <a:off x="14592300" y="14514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50800</xdr:rowOff>
    </xdr:from>
    <xdr:to>
      <xdr:col>72</xdr:col>
      <xdr:colOff>38100</xdr:colOff>
      <xdr:row>84</xdr:row>
      <xdr:rowOff>152400</xdr:rowOff>
    </xdr:to>
    <xdr:sp macro="" textlink="">
      <xdr:nvSpPr>
        <xdr:cNvPr id="732" name="楕円 731"/>
        <xdr:cNvSpPr/>
      </xdr:nvSpPr>
      <xdr:spPr>
        <a:xfrm>
          <a:off x="13652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101600</xdr:rowOff>
    </xdr:from>
    <xdr:to>
      <xdr:col>76</xdr:col>
      <xdr:colOff>114300</xdr:colOff>
      <xdr:row>84</xdr:row>
      <xdr:rowOff>113030</xdr:rowOff>
    </xdr:to>
    <xdr:cxnSp macro="">
      <xdr:nvCxnSpPr>
        <xdr:cNvPr id="733" name="直線コネクタ 732"/>
        <xdr:cNvCxnSpPr/>
      </xdr:nvCxnSpPr>
      <xdr:spPr>
        <a:xfrm>
          <a:off x="13703300" y="14503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734" name="n_1aveValue【消防施設】&#10;有形固定資産減価償却率"/>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735" name="n_2aveValue【消防施設】&#10;有形固定資産減価償却率"/>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736" name="n_3aveValue【消防施設】&#10;有形固定資産減価償却率"/>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37" name="n_4aveValue【消防施設】&#10;有形固定資産減価償却率"/>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170197</xdr:rowOff>
    </xdr:from>
    <xdr:ext cx="405111" cy="259045"/>
    <xdr:sp macro="" textlink="">
      <xdr:nvSpPr>
        <xdr:cNvPr id="738" name="n_1mainValue【消防施設】&#10;有形固定資産減価償却率"/>
        <xdr:cNvSpPr txBox="1"/>
      </xdr:nvSpPr>
      <xdr:spPr>
        <a:xfrm>
          <a:off x="15266044" y="1457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154957</xdr:rowOff>
    </xdr:from>
    <xdr:ext cx="405111" cy="259045"/>
    <xdr:sp macro="" textlink="">
      <xdr:nvSpPr>
        <xdr:cNvPr id="739" name="n_2mainValue【消防施設】&#10;有形固定資産減価償却率"/>
        <xdr:cNvSpPr txBox="1"/>
      </xdr:nvSpPr>
      <xdr:spPr>
        <a:xfrm>
          <a:off x="14389744" y="1455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143527</xdr:rowOff>
    </xdr:from>
    <xdr:ext cx="405111" cy="259045"/>
    <xdr:sp macro="" textlink="">
      <xdr:nvSpPr>
        <xdr:cNvPr id="740" name="n_3mainValue【消防施設】&#10;有形固定資産減価償却率"/>
        <xdr:cNvSpPr txBox="1"/>
      </xdr:nvSpPr>
      <xdr:spPr>
        <a:xfrm>
          <a:off x="13500744" y="1454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1" name="正方形/長方形 7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2" name="正方形/長方形 7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3" name="正方形/長方形 7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4" name="正方形/長方形 7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5" name="正方形/長方形 7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6" name="正方形/長方形 7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7" name="正方形/長方形 7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8" name="正方形/長方形 7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9" name="テキスト ボックス 7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0" name="直線コネクタ 7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1" name="直線コネクタ 7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2" name="テキスト ボックス 7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3" name="直線コネクタ 7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4" name="テキスト ボックス 7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5" name="直線コネクタ 7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6" name="テキスト ボックス 7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7" name="直線コネクタ 7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8" name="テキスト ボックス 7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9" name="直線コネクタ 7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0" name="テキスト ボックス 7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1" name="直線コネクタ 7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2" name="テキスト ボックス 7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64" name="直線コネクタ 763"/>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65"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66" name="直線コネクタ 765"/>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67"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68" name="直線コネクタ 767"/>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769" name="【消防施設】&#10;一人当たり面積平均値テキスト"/>
        <xdr:cNvSpPr txBox="1"/>
      </xdr:nvSpPr>
      <xdr:spPr>
        <a:xfrm>
          <a:off x="22199600" y="1453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70" name="フローチャート: 判断 769"/>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71" name="フローチャート: 判断 770"/>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72" name="フローチャート: 判断 771"/>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73" name="フローチャート: 判断 772"/>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74" name="フローチャート: 判断 773"/>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5" name="テキスト ボックス 7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6" name="テキスト ボックス 7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7" name="テキスト ボックス 7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8" name="テキスト ボックス 7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9" name="テキスト ボックス 7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5587</xdr:rowOff>
    </xdr:from>
    <xdr:to>
      <xdr:col>116</xdr:col>
      <xdr:colOff>114300</xdr:colOff>
      <xdr:row>86</xdr:row>
      <xdr:rowOff>107187</xdr:rowOff>
    </xdr:to>
    <xdr:sp macro="" textlink="">
      <xdr:nvSpPr>
        <xdr:cNvPr id="780" name="楕円 779"/>
        <xdr:cNvSpPr/>
      </xdr:nvSpPr>
      <xdr:spPr>
        <a:xfrm>
          <a:off x="22110700" y="147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91964</xdr:rowOff>
    </xdr:from>
    <xdr:ext cx="469744" cy="259045"/>
    <xdr:sp macro="" textlink="">
      <xdr:nvSpPr>
        <xdr:cNvPr id="781" name="【消防施設】&#10;一人当たり面積該当値テキスト"/>
        <xdr:cNvSpPr txBox="1"/>
      </xdr:nvSpPr>
      <xdr:spPr>
        <a:xfrm>
          <a:off x="22199600" y="1466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5587</xdr:rowOff>
    </xdr:from>
    <xdr:to>
      <xdr:col>112</xdr:col>
      <xdr:colOff>38100</xdr:colOff>
      <xdr:row>86</xdr:row>
      <xdr:rowOff>107187</xdr:rowOff>
    </xdr:to>
    <xdr:sp macro="" textlink="">
      <xdr:nvSpPr>
        <xdr:cNvPr id="782" name="楕円 781"/>
        <xdr:cNvSpPr/>
      </xdr:nvSpPr>
      <xdr:spPr>
        <a:xfrm>
          <a:off x="21272500" y="147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56387</xdr:rowOff>
    </xdr:from>
    <xdr:to>
      <xdr:col>116</xdr:col>
      <xdr:colOff>63500</xdr:colOff>
      <xdr:row>86</xdr:row>
      <xdr:rowOff>56387</xdr:rowOff>
    </xdr:to>
    <xdr:cxnSp macro="">
      <xdr:nvCxnSpPr>
        <xdr:cNvPr id="783" name="直線コネクタ 782"/>
        <xdr:cNvCxnSpPr/>
      </xdr:nvCxnSpPr>
      <xdr:spPr>
        <a:xfrm>
          <a:off x="21323300" y="148010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7113</xdr:rowOff>
    </xdr:from>
    <xdr:to>
      <xdr:col>107</xdr:col>
      <xdr:colOff>101600</xdr:colOff>
      <xdr:row>86</xdr:row>
      <xdr:rowOff>108713</xdr:rowOff>
    </xdr:to>
    <xdr:sp macro="" textlink="">
      <xdr:nvSpPr>
        <xdr:cNvPr id="784" name="楕円 783"/>
        <xdr:cNvSpPr/>
      </xdr:nvSpPr>
      <xdr:spPr>
        <a:xfrm>
          <a:off x="20383500" y="1475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56387</xdr:rowOff>
    </xdr:from>
    <xdr:to>
      <xdr:col>111</xdr:col>
      <xdr:colOff>177800</xdr:colOff>
      <xdr:row>86</xdr:row>
      <xdr:rowOff>57913</xdr:rowOff>
    </xdr:to>
    <xdr:cxnSp macro="">
      <xdr:nvCxnSpPr>
        <xdr:cNvPr id="785" name="直線コネクタ 784"/>
        <xdr:cNvCxnSpPr/>
      </xdr:nvCxnSpPr>
      <xdr:spPr>
        <a:xfrm flipV="1">
          <a:off x="20434300" y="1480108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8637</xdr:rowOff>
    </xdr:from>
    <xdr:to>
      <xdr:col>102</xdr:col>
      <xdr:colOff>165100</xdr:colOff>
      <xdr:row>86</xdr:row>
      <xdr:rowOff>110237</xdr:rowOff>
    </xdr:to>
    <xdr:sp macro="" textlink="">
      <xdr:nvSpPr>
        <xdr:cNvPr id="786" name="楕円 785"/>
        <xdr:cNvSpPr/>
      </xdr:nvSpPr>
      <xdr:spPr>
        <a:xfrm>
          <a:off x="19494500" y="147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57913</xdr:rowOff>
    </xdr:from>
    <xdr:to>
      <xdr:col>107</xdr:col>
      <xdr:colOff>50800</xdr:colOff>
      <xdr:row>86</xdr:row>
      <xdr:rowOff>59437</xdr:rowOff>
    </xdr:to>
    <xdr:cxnSp macro="">
      <xdr:nvCxnSpPr>
        <xdr:cNvPr id="787" name="直線コネクタ 786"/>
        <xdr:cNvCxnSpPr/>
      </xdr:nvCxnSpPr>
      <xdr:spPr>
        <a:xfrm flipV="1">
          <a:off x="19545300" y="148026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788" name="n_1aveValue【消防施設】&#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89"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790" name="n_3aveValue【消防施設】&#10;一人当たり面積"/>
        <xdr:cNvSpPr txBox="1"/>
      </xdr:nvSpPr>
      <xdr:spPr>
        <a:xfrm>
          <a:off x="19310427"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791" name="n_4aveValue【消防施設】&#10;一人当たり面積"/>
        <xdr:cNvSpPr txBox="1"/>
      </xdr:nvSpPr>
      <xdr:spPr>
        <a:xfrm>
          <a:off x="184214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98314</xdr:rowOff>
    </xdr:from>
    <xdr:ext cx="469744" cy="259045"/>
    <xdr:sp macro="" textlink="">
      <xdr:nvSpPr>
        <xdr:cNvPr id="792" name="n_1mainValue【消防施設】&#10;一人当たり面積"/>
        <xdr:cNvSpPr txBox="1"/>
      </xdr:nvSpPr>
      <xdr:spPr>
        <a:xfrm>
          <a:off x="21075727" y="1484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99840</xdr:rowOff>
    </xdr:from>
    <xdr:ext cx="469744" cy="259045"/>
    <xdr:sp macro="" textlink="">
      <xdr:nvSpPr>
        <xdr:cNvPr id="793" name="n_2mainValue【消防施設】&#10;一人当たり面積"/>
        <xdr:cNvSpPr txBox="1"/>
      </xdr:nvSpPr>
      <xdr:spPr>
        <a:xfrm>
          <a:off x="20199427" y="148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101364</xdr:rowOff>
    </xdr:from>
    <xdr:ext cx="469744" cy="259045"/>
    <xdr:sp macro="" textlink="">
      <xdr:nvSpPr>
        <xdr:cNvPr id="794" name="n_3mainValue【消防施設】&#10;一人当たり面積"/>
        <xdr:cNvSpPr txBox="1"/>
      </xdr:nvSpPr>
      <xdr:spPr>
        <a:xfrm>
          <a:off x="19310427"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5" name="正方形/長方形 7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6" name="正方形/長方形 7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7" name="正方形/長方形 7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8" name="正方形/長方形 7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9" name="正方形/長方形 7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0" name="正方形/長方形 7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1" name="正方形/長方形 8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正方形/長方形 8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3" name="テキスト ボックス 8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4" name="直線コネクタ 8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5" name="テキスト ボックス 80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6" name="直線コネクタ 8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7" name="テキスト ボックス 80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8" name="直線コネクタ 8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9" name="テキスト ボックス 8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0" name="直線コネクタ 8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1" name="テキスト ボックス 8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2" name="直線コネクタ 8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3" name="テキスト ボックス 8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4" name="直線コネクタ 8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5" name="テキスト ボックス 8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6" name="直線コネクタ 8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7" name="テキスト ボックス 81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20" name="直線コネクタ 819"/>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2" name="直線コネクタ 82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23"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24" name="直線コネクタ 823"/>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25"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26" name="フローチャート: 判断 825"/>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27" name="フローチャート: 判断 826"/>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28" name="フローチャート: 判断 827"/>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29" name="フローチャート: 判断 828"/>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30" name="フローチャート: 判断 829"/>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1" name="テキスト ボックス 8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2" name="テキスト ボックス 8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3" name="テキスト ボックス 8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4" name="テキスト ボックス 8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5" name="テキスト ボックス 8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10705</xdr:rowOff>
    </xdr:from>
    <xdr:to>
      <xdr:col>85</xdr:col>
      <xdr:colOff>177800</xdr:colOff>
      <xdr:row>105</xdr:row>
      <xdr:rowOff>112305</xdr:rowOff>
    </xdr:to>
    <xdr:sp macro="" textlink="">
      <xdr:nvSpPr>
        <xdr:cNvPr id="836" name="楕円 835"/>
        <xdr:cNvSpPr/>
      </xdr:nvSpPr>
      <xdr:spPr>
        <a:xfrm>
          <a:off x="16268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160582</xdr:rowOff>
    </xdr:from>
    <xdr:ext cx="405111" cy="259045"/>
    <xdr:sp macro="" textlink="">
      <xdr:nvSpPr>
        <xdr:cNvPr id="837" name="【庁舎】&#10;有形固定資産減価償却率該当値テキスト"/>
        <xdr:cNvSpPr txBox="1"/>
      </xdr:nvSpPr>
      <xdr:spPr>
        <a:xfrm>
          <a:off x="16357600"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95613</xdr:rowOff>
    </xdr:from>
    <xdr:to>
      <xdr:col>81</xdr:col>
      <xdr:colOff>101600</xdr:colOff>
      <xdr:row>106</xdr:row>
      <xdr:rowOff>25763</xdr:rowOff>
    </xdr:to>
    <xdr:sp macro="" textlink="">
      <xdr:nvSpPr>
        <xdr:cNvPr id="838" name="楕円 837"/>
        <xdr:cNvSpPr/>
      </xdr:nvSpPr>
      <xdr:spPr>
        <a:xfrm>
          <a:off x="15430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61505</xdr:rowOff>
    </xdr:from>
    <xdr:to>
      <xdr:col>85</xdr:col>
      <xdr:colOff>127000</xdr:colOff>
      <xdr:row>105</xdr:row>
      <xdr:rowOff>146413</xdr:rowOff>
    </xdr:to>
    <xdr:cxnSp macro="">
      <xdr:nvCxnSpPr>
        <xdr:cNvPr id="839" name="直線コネクタ 838"/>
        <xdr:cNvCxnSpPr/>
      </xdr:nvCxnSpPr>
      <xdr:spPr>
        <a:xfrm flipV="1">
          <a:off x="15481300" y="18063755"/>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59689</xdr:rowOff>
    </xdr:from>
    <xdr:to>
      <xdr:col>76</xdr:col>
      <xdr:colOff>165100</xdr:colOff>
      <xdr:row>106</xdr:row>
      <xdr:rowOff>161289</xdr:rowOff>
    </xdr:to>
    <xdr:sp macro="" textlink="">
      <xdr:nvSpPr>
        <xdr:cNvPr id="840" name="楕円 839"/>
        <xdr:cNvSpPr/>
      </xdr:nvSpPr>
      <xdr:spPr>
        <a:xfrm>
          <a:off x="14541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146413</xdr:rowOff>
    </xdr:from>
    <xdr:to>
      <xdr:col>81</xdr:col>
      <xdr:colOff>50800</xdr:colOff>
      <xdr:row>106</xdr:row>
      <xdr:rowOff>110489</xdr:rowOff>
    </xdr:to>
    <xdr:cxnSp macro="">
      <xdr:nvCxnSpPr>
        <xdr:cNvPr id="841" name="直線コネクタ 840"/>
        <xdr:cNvCxnSpPr/>
      </xdr:nvCxnSpPr>
      <xdr:spPr>
        <a:xfrm flipV="1">
          <a:off x="14592300" y="18148663"/>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842" name="楕円 841"/>
        <xdr:cNvSpPr/>
      </xdr:nvSpPr>
      <xdr:spPr>
        <a:xfrm>
          <a:off x="1365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87630</xdr:rowOff>
    </xdr:from>
    <xdr:to>
      <xdr:col>76</xdr:col>
      <xdr:colOff>114300</xdr:colOff>
      <xdr:row>106</xdr:row>
      <xdr:rowOff>110489</xdr:rowOff>
    </xdr:to>
    <xdr:cxnSp macro="">
      <xdr:nvCxnSpPr>
        <xdr:cNvPr id="843" name="直線コネクタ 842"/>
        <xdr:cNvCxnSpPr/>
      </xdr:nvCxnSpPr>
      <xdr:spPr>
        <a:xfrm>
          <a:off x="13703300" y="182613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44" name="n_1aveValue【庁舎】&#10;有形固定資産減価償却率"/>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45"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46"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47"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16890</xdr:rowOff>
    </xdr:from>
    <xdr:ext cx="405111" cy="259045"/>
    <xdr:sp macro="" textlink="">
      <xdr:nvSpPr>
        <xdr:cNvPr id="848" name="n_1mainValue【庁舎】&#10;有形固定資産減価償却率"/>
        <xdr:cNvSpPr txBox="1"/>
      </xdr:nvSpPr>
      <xdr:spPr>
        <a:xfrm>
          <a:off x="152660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152416</xdr:rowOff>
    </xdr:from>
    <xdr:ext cx="405111" cy="259045"/>
    <xdr:sp macro="" textlink="">
      <xdr:nvSpPr>
        <xdr:cNvPr id="849" name="n_2mainValue【庁舎】&#10;有形固定資産減価償却率"/>
        <xdr:cNvSpPr txBox="1"/>
      </xdr:nvSpPr>
      <xdr:spPr>
        <a:xfrm>
          <a:off x="14389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850" name="n_3mainValue【庁舎】&#10;有形固定資産減価償却率"/>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1" name="正方形/長方形 8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2" name="正方形/長方形 8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3" name="正方形/長方形 8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4" name="正方形/長方形 8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5" name="正方形/長方形 8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6" name="正方形/長方形 8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7" name="正方形/長方形 8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8" name="正方形/長方形 8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9" name="テキスト ボックス 8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0" name="直線コネクタ 8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61" name="直線コネクタ 86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62" name="テキスト ボックス 86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63" name="直線コネクタ 86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64" name="テキスト ボックス 86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65" name="直線コネクタ 86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66" name="テキスト ボックス 86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7" name="直線コネクタ 8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8" name="テキスト ボックス 8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69" name="直線コネクタ 86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70" name="テキスト ボックス 86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71" name="直線コネクタ 87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72" name="テキスト ボックス 87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73" name="直線コネクタ 87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74" name="テキスト ボックス 87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5" name="直線コネクタ 8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6" name="テキスト ボックス 8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78" name="直線コネクタ 877"/>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79"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80" name="直線コネクタ 879"/>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81"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82" name="直線コネクタ 881"/>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83" name="【庁舎】&#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84" name="フローチャート: 判断 883"/>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85" name="フローチャート: 判断 884"/>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86" name="フローチャート: 判断 885"/>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87" name="フローチャート: 判断 886"/>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88" name="フローチャート: 判断 887"/>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9" name="テキスト ボックス 8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0" name="テキスト ボックス 8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1" name="テキスト ボックス 8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2" name="テキスト ボックス 8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3" name="テキスト ボックス 8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69692</xdr:rowOff>
    </xdr:from>
    <xdr:to>
      <xdr:col>116</xdr:col>
      <xdr:colOff>114300</xdr:colOff>
      <xdr:row>105</xdr:row>
      <xdr:rowOff>171292</xdr:rowOff>
    </xdr:to>
    <xdr:sp macro="" textlink="">
      <xdr:nvSpPr>
        <xdr:cNvPr id="894" name="楕円 893"/>
        <xdr:cNvSpPr/>
      </xdr:nvSpPr>
      <xdr:spPr>
        <a:xfrm>
          <a:off x="22110700" y="1807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92569</xdr:rowOff>
    </xdr:from>
    <xdr:ext cx="469744" cy="259045"/>
    <xdr:sp macro="" textlink="">
      <xdr:nvSpPr>
        <xdr:cNvPr id="895" name="【庁舎】&#10;一人当たり面積該当値テキスト"/>
        <xdr:cNvSpPr txBox="1"/>
      </xdr:nvSpPr>
      <xdr:spPr>
        <a:xfrm>
          <a:off x="22199600" y="1792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88264</xdr:rowOff>
    </xdr:from>
    <xdr:to>
      <xdr:col>112</xdr:col>
      <xdr:colOff>38100</xdr:colOff>
      <xdr:row>106</xdr:row>
      <xdr:rowOff>18414</xdr:rowOff>
    </xdr:to>
    <xdr:sp macro="" textlink="">
      <xdr:nvSpPr>
        <xdr:cNvPr id="896" name="楕円 895"/>
        <xdr:cNvSpPr/>
      </xdr:nvSpPr>
      <xdr:spPr>
        <a:xfrm>
          <a:off x="21272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120492</xdr:rowOff>
    </xdr:from>
    <xdr:to>
      <xdr:col>116</xdr:col>
      <xdr:colOff>63500</xdr:colOff>
      <xdr:row>105</xdr:row>
      <xdr:rowOff>139064</xdr:rowOff>
    </xdr:to>
    <xdr:cxnSp macro="">
      <xdr:nvCxnSpPr>
        <xdr:cNvPr id="897" name="直線コネクタ 896"/>
        <xdr:cNvCxnSpPr/>
      </xdr:nvCxnSpPr>
      <xdr:spPr>
        <a:xfrm flipV="1">
          <a:off x="21323300" y="18122742"/>
          <a:ext cx="838200" cy="1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101124</xdr:rowOff>
    </xdr:from>
    <xdr:to>
      <xdr:col>107</xdr:col>
      <xdr:colOff>101600</xdr:colOff>
      <xdr:row>106</xdr:row>
      <xdr:rowOff>31274</xdr:rowOff>
    </xdr:to>
    <xdr:sp macro="" textlink="">
      <xdr:nvSpPr>
        <xdr:cNvPr id="898" name="楕円 897"/>
        <xdr:cNvSpPr/>
      </xdr:nvSpPr>
      <xdr:spPr>
        <a:xfrm>
          <a:off x="20383500" y="1810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139064</xdr:rowOff>
    </xdr:from>
    <xdr:to>
      <xdr:col>111</xdr:col>
      <xdr:colOff>177800</xdr:colOff>
      <xdr:row>105</xdr:row>
      <xdr:rowOff>151924</xdr:rowOff>
    </xdr:to>
    <xdr:cxnSp macro="">
      <xdr:nvCxnSpPr>
        <xdr:cNvPr id="899" name="直線コネクタ 898"/>
        <xdr:cNvCxnSpPr/>
      </xdr:nvCxnSpPr>
      <xdr:spPr>
        <a:xfrm flipV="1">
          <a:off x="20434300" y="18141314"/>
          <a:ext cx="88900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52546</xdr:rowOff>
    </xdr:from>
    <xdr:to>
      <xdr:col>102</xdr:col>
      <xdr:colOff>165100</xdr:colOff>
      <xdr:row>104</xdr:row>
      <xdr:rowOff>154146</xdr:rowOff>
    </xdr:to>
    <xdr:sp macro="" textlink="">
      <xdr:nvSpPr>
        <xdr:cNvPr id="900" name="楕円 899"/>
        <xdr:cNvSpPr/>
      </xdr:nvSpPr>
      <xdr:spPr>
        <a:xfrm>
          <a:off x="19494500" y="1788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103346</xdr:rowOff>
    </xdr:from>
    <xdr:to>
      <xdr:col>107</xdr:col>
      <xdr:colOff>50800</xdr:colOff>
      <xdr:row>105</xdr:row>
      <xdr:rowOff>151924</xdr:rowOff>
    </xdr:to>
    <xdr:cxnSp macro="">
      <xdr:nvCxnSpPr>
        <xdr:cNvPr id="901" name="直線コネクタ 900"/>
        <xdr:cNvCxnSpPr/>
      </xdr:nvCxnSpPr>
      <xdr:spPr>
        <a:xfrm>
          <a:off x="19545300" y="17934146"/>
          <a:ext cx="889000" cy="2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02" name="n_1aveValue【庁舎】&#10;一人当たり面積"/>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03" name="n_2aveValue【庁舎】&#10;一人当たり面積"/>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04" name="n_3aveValue【庁舎】&#10;一人当たり面積"/>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905" name="n_4aveValue【庁舎】&#10;一人当たり面積"/>
        <xdr:cNvSpPr txBox="1"/>
      </xdr:nvSpPr>
      <xdr:spPr>
        <a:xfrm>
          <a:off x="18421427" y="1797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34941</xdr:rowOff>
    </xdr:from>
    <xdr:ext cx="469744" cy="259045"/>
    <xdr:sp macro="" textlink="">
      <xdr:nvSpPr>
        <xdr:cNvPr id="906" name="n_1mainValue【庁舎】&#10;一人当たり面積"/>
        <xdr:cNvSpPr txBox="1"/>
      </xdr:nvSpPr>
      <xdr:spPr>
        <a:xfrm>
          <a:off x="210757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47801</xdr:rowOff>
    </xdr:from>
    <xdr:ext cx="469744" cy="259045"/>
    <xdr:sp macro="" textlink="">
      <xdr:nvSpPr>
        <xdr:cNvPr id="907" name="n_2mainValue【庁舎】&#10;一人当たり面積"/>
        <xdr:cNvSpPr txBox="1"/>
      </xdr:nvSpPr>
      <xdr:spPr>
        <a:xfrm>
          <a:off x="20199427" y="1787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170673</xdr:rowOff>
    </xdr:from>
    <xdr:ext cx="469744" cy="259045"/>
    <xdr:sp macro="" textlink="">
      <xdr:nvSpPr>
        <xdr:cNvPr id="908" name="n_3mainValue【庁舎】&#10;一人当たり面積"/>
        <xdr:cNvSpPr txBox="1"/>
      </xdr:nvSpPr>
      <xdr:spPr>
        <a:xfrm>
          <a:off x="19310427" y="17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9" name="正方形/長方形 9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0" name="正方形/長方形 9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1" name="テキスト ボックス 9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年度の固定資産台帳は整備されているが、施設類型別の精査が必要なため数値が算出されていない。</a:t>
          </a:r>
        </a:p>
        <a:p>
          <a:r>
            <a:rPr kumimoji="1" lang="ja-JP" altLang="en-US" sz="1300">
              <a:latin typeface="ＭＳ Ｐゴシック" panose="020B0600070205080204" pitchFamily="50" charset="-128"/>
              <a:ea typeface="ＭＳ Ｐゴシック" panose="020B0600070205080204" pitchFamily="50" charset="-128"/>
            </a:rPr>
            <a:t>図書館は市内に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施設のみで、建設から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年以上経過しているため、</a:t>
          </a:r>
          <a:r>
            <a:rPr kumimoji="1" lang="en-US" altLang="ja-JP" sz="1300">
              <a:latin typeface="ＭＳ Ｐゴシック" panose="020B0600070205080204" pitchFamily="50" charset="-128"/>
              <a:ea typeface="ＭＳ Ｐゴシック" panose="020B0600070205080204" pitchFamily="50" charset="-128"/>
            </a:rPr>
            <a:t>91.6</a:t>
          </a:r>
          <a:r>
            <a:rPr kumimoji="1" lang="ja-JP" altLang="en-US" sz="1300">
              <a:latin typeface="ＭＳ Ｐゴシック" panose="020B0600070205080204" pitchFamily="50" charset="-128"/>
              <a:ea typeface="ＭＳ Ｐゴシック" panose="020B0600070205080204" pitchFamily="50" charset="-128"/>
            </a:rPr>
            <a:t>％と類似団体平均と比較して償却率が非常に高くなっている。一般廃棄物処理施設については、令和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年度に最終処分場の設備を更新したことにより、大幅に減少したものの類似団体平均を上回る</a:t>
          </a:r>
          <a:r>
            <a:rPr kumimoji="1" lang="en-US" altLang="ja-JP" sz="1300">
              <a:latin typeface="ＭＳ Ｐゴシック" panose="020B0600070205080204" pitchFamily="50" charset="-128"/>
              <a:ea typeface="ＭＳ Ｐゴシック" panose="020B0600070205080204" pitchFamily="50" charset="-128"/>
            </a:rPr>
            <a:t>61.4</a:t>
          </a:r>
          <a:r>
            <a:rPr kumimoji="1" lang="ja-JP" altLang="en-US" sz="1300">
              <a:latin typeface="ＭＳ Ｐゴシック" panose="020B0600070205080204" pitchFamily="50" charset="-128"/>
              <a:ea typeface="ＭＳ Ｐゴシック" panose="020B0600070205080204" pitchFamily="50" charset="-128"/>
            </a:rPr>
            <a:t>％となった。体育館・プールは、平成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年に建設した総合体育館が含まれているため、類似団体平均を若干下回っているものの、建設から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年以上経過した体育館等が多く老朽化が進んでいる。福祉施設は、</a:t>
          </a:r>
          <a:r>
            <a:rPr kumimoji="1" lang="en-US" altLang="ja-JP" sz="1300">
              <a:latin typeface="ＭＳ Ｐゴシック" panose="020B0600070205080204" pitchFamily="50" charset="-128"/>
              <a:ea typeface="ＭＳ Ｐゴシック" panose="020B0600070205080204" pitchFamily="50" charset="-128"/>
            </a:rPr>
            <a:t>72.9</a:t>
          </a:r>
          <a:r>
            <a:rPr kumimoji="1" lang="ja-JP" altLang="en-US" sz="1300">
              <a:latin typeface="ＭＳ Ｐゴシック" panose="020B0600070205080204" pitchFamily="50" charset="-128"/>
              <a:ea typeface="ＭＳ Ｐゴシック" panose="020B0600070205080204" pitchFamily="50" charset="-128"/>
            </a:rPr>
            <a:t>％と類似団体平均を上回っており、昭和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年代に建設された老人憩いの家などが比率を引き上げる要因となっている。消防施設についても</a:t>
          </a:r>
          <a:r>
            <a:rPr kumimoji="1" lang="en-US" altLang="ja-JP" sz="1300">
              <a:latin typeface="ＭＳ Ｐゴシック" panose="020B0600070205080204" pitchFamily="50" charset="-128"/>
              <a:ea typeface="ＭＳ Ｐゴシック" panose="020B0600070205080204" pitchFamily="50" charset="-128"/>
            </a:rPr>
            <a:t>94.9</a:t>
          </a:r>
          <a:r>
            <a:rPr kumimoji="1" lang="ja-JP" altLang="en-US" sz="1300">
              <a:latin typeface="ＭＳ Ｐゴシック" panose="020B0600070205080204" pitchFamily="50" charset="-128"/>
              <a:ea typeface="ＭＳ Ｐゴシック" panose="020B0600070205080204" pitchFamily="50" charset="-128"/>
            </a:rPr>
            <a:t>％と高い数値になっており、昭和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年代から平成初期に建設された消防器具置場が約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施設あることが比率を引き上げる要因となっている。市民会館は</a:t>
          </a:r>
          <a:r>
            <a:rPr kumimoji="1" lang="en-US" altLang="ja-JP" sz="1300">
              <a:latin typeface="ＭＳ Ｐゴシック" panose="020B0600070205080204" pitchFamily="50" charset="-128"/>
              <a:ea typeface="ＭＳ Ｐゴシック" panose="020B0600070205080204" pitchFamily="50" charset="-128"/>
            </a:rPr>
            <a:t>80.5</a:t>
          </a:r>
          <a:r>
            <a:rPr kumimoji="1" lang="ja-JP" altLang="en-US" sz="1300">
              <a:latin typeface="ＭＳ Ｐゴシック" panose="020B0600070205080204" pitchFamily="50" charset="-128"/>
              <a:ea typeface="ＭＳ Ｐゴシック" panose="020B0600070205080204" pitchFamily="50" charset="-128"/>
            </a:rPr>
            <a:t>％となっており、コミュニティセンターや文化会館が建設から約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年経過して老朽化が進んだことが、比率を引き上げる要因となっている。庁舎については、令和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年度にかけて実施した本庁舎改修により、前年度から減少し類似団体平均との差は縮まったものの、本庁舎建設後約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年が経過していることから、依然として類似団体平均を上回っている。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も各施設において、男鹿市公共施設等総合管理計画及び個別施設計画に基づき、施設の予防保全管理による公共施設の長寿命化等を図り、計画的な維持管理に努めるとともに、より効果的・効率的な市民サービスを提供できるよう、新設や統廃合、集約化・複合化、解体など、適切な施設の整備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52060_&#30007;&#40575;&#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X51">
            <v>70.3</v>
          </cell>
          <cell r="CF51">
            <v>52.7</v>
          </cell>
          <cell r="CN51">
            <v>36.6</v>
          </cell>
          <cell r="CV51">
            <v>29.7</v>
          </cell>
        </row>
        <row r="53">
          <cell r="BX53">
            <v>57.7</v>
          </cell>
          <cell r="CF53">
            <v>59.3</v>
          </cell>
          <cell r="CN53">
            <v>60.5</v>
          </cell>
          <cell r="CV53">
            <v>62.1</v>
          </cell>
        </row>
        <row r="55">
          <cell r="AN55" t="str">
            <v>類似団体内平均値</v>
          </cell>
          <cell r="BX55">
            <v>49.1</v>
          </cell>
          <cell r="CF55">
            <v>41.5</v>
          </cell>
          <cell r="CN55">
            <v>25.2</v>
          </cell>
          <cell r="CV55">
            <v>15.7</v>
          </cell>
        </row>
        <row r="57">
          <cell r="BX57">
            <v>61</v>
          </cell>
          <cell r="CF57">
            <v>61.7</v>
          </cell>
          <cell r="CN57">
            <v>62.5</v>
          </cell>
          <cell r="CV57">
            <v>65</v>
          </cell>
        </row>
        <row r="72">
          <cell r="BP72" t="str">
            <v>H30</v>
          </cell>
          <cell r="BX72" t="str">
            <v>R01</v>
          </cell>
          <cell r="CF72" t="str">
            <v>R02</v>
          </cell>
          <cell r="CN72" t="str">
            <v>R03</v>
          </cell>
          <cell r="CV72" t="str">
            <v>R04</v>
          </cell>
        </row>
        <row r="73">
          <cell r="AN73" t="str">
            <v>当該団体値</v>
          </cell>
          <cell r="BP73">
            <v>90.5</v>
          </cell>
          <cell r="BX73">
            <v>70.3</v>
          </cell>
          <cell r="CF73">
            <v>52.7</v>
          </cell>
          <cell r="CN73">
            <v>36.6</v>
          </cell>
          <cell r="CV73">
            <v>29.7</v>
          </cell>
        </row>
        <row r="75">
          <cell r="BP75">
            <v>10.199999999999999</v>
          </cell>
          <cell r="BX75">
            <v>10</v>
          </cell>
          <cell r="CF75">
            <v>9.6</v>
          </cell>
          <cell r="CN75">
            <v>9.4</v>
          </cell>
          <cell r="CV75">
            <v>9.3000000000000007</v>
          </cell>
        </row>
        <row r="77">
          <cell r="AN77" t="str">
            <v>類似団体内平均値</v>
          </cell>
          <cell r="BP77">
            <v>48</v>
          </cell>
          <cell r="BX77">
            <v>49.1</v>
          </cell>
          <cell r="CF77">
            <v>41.5</v>
          </cell>
          <cell r="CN77">
            <v>25.2</v>
          </cell>
          <cell r="CV77">
            <v>15.7</v>
          </cell>
        </row>
        <row r="79">
          <cell r="BP79">
            <v>9.6</v>
          </cell>
          <cell r="BX79">
            <v>9.5</v>
          </cell>
          <cell r="CF79">
            <v>9.1999999999999993</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18096760</v>
      </c>
      <c r="BO4" s="371"/>
      <c r="BP4" s="371"/>
      <c r="BQ4" s="371"/>
      <c r="BR4" s="371"/>
      <c r="BS4" s="371"/>
      <c r="BT4" s="371"/>
      <c r="BU4" s="372"/>
      <c r="BV4" s="370">
        <v>18421465</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4.4000000000000004</v>
      </c>
      <c r="CU4" s="377"/>
      <c r="CV4" s="377"/>
      <c r="CW4" s="377"/>
      <c r="CX4" s="377"/>
      <c r="CY4" s="377"/>
      <c r="CZ4" s="377"/>
      <c r="DA4" s="378"/>
      <c r="DB4" s="376">
        <v>4.0999999999999996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94</v>
      </c>
      <c r="AN5" s="431"/>
      <c r="AO5" s="431"/>
      <c r="AP5" s="431"/>
      <c r="AQ5" s="431"/>
      <c r="AR5" s="431"/>
      <c r="AS5" s="431"/>
      <c r="AT5" s="432"/>
      <c r="AU5" s="433" t="s">
        <v>95</v>
      </c>
      <c r="AV5" s="434"/>
      <c r="AW5" s="434"/>
      <c r="AX5" s="434"/>
      <c r="AY5" s="435" t="s">
        <v>96</v>
      </c>
      <c r="AZ5" s="436"/>
      <c r="BA5" s="436"/>
      <c r="BB5" s="436"/>
      <c r="BC5" s="436"/>
      <c r="BD5" s="436"/>
      <c r="BE5" s="436"/>
      <c r="BF5" s="436"/>
      <c r="BG5" s="436"/>
      <c r="BH5" s="436"/>
      <c r="BI5" s="436"/>
      <c r="BJ5" s="436"/>
      <c r="BK5" s="436"/>
      <c r="BL5" s="436"/>
      <c r="BM5" s="437"/>
      <c r="BN5" s="438">
        <v>17631335</v>
      </c>
      <c r="BO5" s="439"/>
      <c r="BP5" s="439"/>
      <c r="BQ5" s="439"/>
      <c r="BR5" s="439"/>
      <c r="BS5" s="439"/>
      <c r="BT5" s="439"/>
      <c r="BU5" s="440"/>
      <c r="BV5" s="438">
        <v>17967558</v>
      </c>
      <c r="BW5" s="439"/>
      <c r="BX5" s="439"/>
      <c r="BY5" s="439"/>
      <c r="BZ5" s="439"/>
      <c r="CA5" s="439"/>
      <c r="CB5" s="439"/>
      <c r="CC5" s="440"/>
      <c r="CD5" s="441" t="s">
        <v>97</v>
      </c>
      <c r="CE5" s="442"/>
      <c r="CF5" s="442"/>
      <c r="CG5" s="442"/>
      <c r="CH5" s="442"/>
      <c r="CI5" s="442"/>
      <c r="CJ5" s="442"/>
      <c r="CK5" s="442"/>
      <c r="CL5" s="442"/>
      <c r="CM5" s="442"/>
      <c r="CN5" s="442"/>
      <c r="CO5" s="442"/>
      <c r="CP5" s="442"/>
      <c r="CQ5" s="442"/>
      <c r="CR5" s="442"/>
      <c r="CS5" s="443"/>
      <c r="CT5" s="404">
        <v>92.9</v>
      </c>
      <c r="CU5" s="405"/>
      <c r="CV5" s="405"/>
      <c r="CW5" s="405"/>
      <c r="CX5" s="405"/>
      <c r="CY5" s="405"/>
      <c r="CZ5" s="405"/>
      <c r="DA5" s="406"/>
      <c r="DB5" s="404">
        <v>87.7</v>
      </c>
      <c r="DC5" s="405"/>
      <c r="DD5" s="405"/>
      <c r="DE5" s="405"/>
      <c r="DF5" s="405"/>
      <c r="DG5" s="405"/>
      <c r="DH5" s="405"/>
      <c r="DI5" s="406"/>
    </row>
    <row r="6" spans="1:119" ht="18.75" customHeight="1" x14ac:dyDescent="0.15">
      <c r="A6" s="181"/>
      <c r="B6" s="407" t="s">
        <v>98</v>
      </c>
      <c r="C6" s="408"/>
      <c r="D6" s="408"/>
      <c r="E6" s="409"/>
      <c r="F6" s="409"/>
      <c r="G6" s="409"/>
      <c r="H6" s="409"/>
      <c r="I6" s="409"/>
      <c r="J6" s="409"/>
      <c r="K6" s="409"/>
      <c r="L6" s="409" t="s">
        <v>99</v>
      </c>
      <c r="M6" s="409"/>
      <c r="N6" s="409"/>
      <c r="O6" s="409"/>
      <c r="P6" s="409"/>
      <c r="Q6" s="409"/>
      <c r="R6" s="413"/>
      <c r="S6" s="413"/>
      <c r="T6" s="413"/>
      <c r="U6" s="413"/>
      <c r="V6" s="414"/>
      <c r="W6" s="417" t="s">
        <v>100</v>
      </c>
      <c r="X6" s="418"/>
      <c r="Y6" s="418"/>
      <c r="Z6" s="418"/>
      <c r="AA6" s="418"/>
      <c r="AB6" s="408"/>
      <c r="AC6" s="421" t="s">
        <v>101</v>
      </c>
      <c r="AD6" s="422"/>
      <c r="AE6" s="422"/>
      <c r="AF6" s="422"/>
      <c r="AG6" s="422"/>
      <c r="AH6" s="422"/>
      <c r="AI6" s="422"/>
      <c r="AJ6" s="422"/>
      <c r="AK6" s="422"/>
      <c r="AL6" s="423"/>
      <c r="AM6" s="430" t="s">
        <v>102</v>
      </c>
      <c r="AN6" s="431"/>
      <c r="AO6" s="431"/>
      <c r="AP6" s="431"/>
      <c r="AQ6" s="431"/>
      <c r="AR6" s="431"/>
      <c r="AS6" s="431"/>
      <c r="AT6" s="432"/>
      <c r="AU6" s="433" t="s">
        <v>95</v>
      </c>
      <c r="AV6" s="434"/>
      <c r="AW6" s="434"/>
      <c r="AX6" s="434"/>
      <c r="AY6" s="435" t="s">
        <v>103</v>
      </c>
      <c r="AZ6" s="436"/>
      <c r="BA6" s="436"/>
      <c r="BB6" s="436"/>
      <c r="BC6" s="436"/>
      <c r="BD6" s="436"/>
      <c r="BE6" s="436"/>
      <c r="BF6" s="436"/>
      <c r="BG6" s="436"/>
      <c r="BH6" s="436"/>
      <c r="BI6" s="436"/>
      <c r="BJ6" s="436"/>
      <c r="BK6" s="436"/>
      <c r="BL6" s="436"/>
      <c r="BM6" s="437"/>
      <c r="BN6" s="438">
        <v>465425</v>
      </c>
      <c r="BO6" s="439"/>
      <c r="BP6" s="439"/>
      <c r="BQ6" s="439"/>
      <c r="BR6" s="439"/>
      <c r="BS6" s="439"/>
      <c r="BT6" s="439"/>
      <c r="BU6" s="440"/>
      <c r="BV6" s="438">
        <v>453907</v>
      </c>
      <c r="BW6" s="439"/>
      <c r="BX6" s="439"/>
      <c r="BY6" s="439"/>
      <c r="BZ6" s="439"/>
      <c r="CA6" s="439"/>
      <c r="CB6" s="439"/>
      <c r="CC6" s="440"/>
      <c r="CD6" s="441" t="s">
        <v>104</v>
      </c>
      <c r="CE6" s="442"/>
      <c r="CF6" s="442"/>
      <c r="CG6" s="442"/>
      <c r="CH6" s="442"/>
      <c r="CI6" s="442"/>
      <c r="CJ6" s="442"/>
      <c r="CK6" s="442"/>
      <c r="CL6" s="442"/>
      <c r="CM6" s="442"/>
      <c r="CN6" s="442"/>
      <c r="CO6" s="442"/>
      <c r="CP6" s="442"/>
      <c r="CQ6" s="442"/>
      <c r="CR6" s="442"/>
      <c r="CS6" s="443"/>
      <c r="CT6" s="444">
        <v>94</v>
      </c>
      <c r="CU6" s="445"/>
      <c r="CV6" s="445"/>
      <c r="CW6" s="445"/>
      <c r="CX6" s="445"/>
      <c r="CY6" s="445"/>
      <c r="CZ6" s="445"/>
      <c r="DA6" s="446"/>
      <c r="DB6" s="444">
        <v>91.4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105</v>
      </c>
      <c r="AN7" s="431"/>
      <c r="AO7" s="431"/>
      <c r="AP7" s="431"/>
      <c r="AQ7" s="431"/>
      <c r="AR7" s="431"/>
      <c r="AS7" s="431"/>
      <c r="AT7" s="432"/>
      <c r="AU7" s="433" t="s">
        <v>106</v>
      </c>
      <c r="AV7" s="434"/>
      <c r="AW7" s="434"/>
      <c r="AX7" s="434"/>
      <c r="AY7" s="435" t="s">
        <v>107</v>
      </c>
      <c r="AZ7" s="436"/>
      <c r="BA7" s="436"/>
      <c r="BB7" s="436"/>
      <c r="BC7" s="436"/>
      <c r="BD7" s="436"/>
      <c r="BE7" s="436"/>
      <c r="BF7" s="436"/>
      <c r="BG7" s="436"/>
      <c r="BH7" s="436"/>
      <c r="BI7" s="436"/>
      <c r="BJ7" s="436"/>
      <c r="BK7" s="436"/>
      <c r="BL7" s="436"/>
      <c r="BM7" s="437"/>
      <c r="BN7" s="438">
        <v>11114</v>
      </c>
      <c r="BO7" s="439"/>
      <c r="BP7" s="439"/>
      <c r="BQ7" s="439"/>
      <c r="BR7" s="439"/>
      <c r="BS7" s="439"/>
      <c r="BT7" s="439"/>
      <c r="BU7" s="440"/>
      <c r="BV7" s="438">
        <v>14638</v>
      </c>
      <c r="BW7" s="439"/>
      <c r="BX7" s="439"/>
      <c r="BY7" s="439"/>
      <c r="BZ7" s="439"/>
      <c r="CA7" s="439"/>
      <c r="CB7" s="439"/>
      <c r="CC7" s="440"/>
      <c r="CD7" s="441" t="s">
        <v>108</v>
      </c>
      <c r="CE7" s="442"/>
      <c r="CF7" s="442"/>
      <c r="CG7" s="442"/>
      <c r="CH7" s="442"/>
      <c r="CI7" s="442"/>
      <c r="CJ7" s="442"/>
      <c r="CK7" s="442"/>
      <c r="CL7" s="442"/>
      <c r="CM7" s="442"/>
      <c r="CN7" s="442"/>
      <c r="CO7" s="442"/>
      <c r="CP7" s="442"/>
      <c r="CQ7" s="442"/>
      <c r="CR7" s="442"/>
      <c r="CS7" s="443"/>
      <c r="CT7" s="438">
        <v>10343907</v>
      </c>
      <c r="CU7" s="439"/>
      <c r="CV7" s="439"/>
      <c r="CW7" s="439"/>
      <c r="CX7" s="439"/>
      <c r="CY7" s="439"/>
      <c r="CZ7" s="439"/>
      <c r="DA7" s="440"/>
      <c r="DB7" s="438">
        <v>10810996</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109</v>
      </c>
      <c r="AN8" s="431"/>
      <c r="AO8" s="431"/>
      <c r="AP8" s="431"/>
      <c r="AQ8" s="431"/>
      <c r="AR8" s="431"/>
      <c r="AS8" s="431"/>
      <c r="AT8" s="432"/>
      <c r="AU8" s="433" t="s">
        <v>110</v>
      </c>
      <c r="AV8" s="434"/>
      <c r="AW8" s="434"/>
      <c r="AX8" s="434"/>
      <c r="AY8" s="435" t="s">
        <v>111</v>
      </c>
      <c r="AZ8" s="436"/>
      <c r="BA8" s="436"/>
      <c r="BB8" s="436"/>
      <c r="BC8" s="436"/>
      <c r="BD8" s="436"/>
      <c r="BE8" s="436"/>
      <c r="BF8" s="436"/>
      <c r="BG8" s="436"/>
      <c r="BH8" s="436"/>
      <c r="BI8" s="436"/>
      <c r="BJ8" s="436"/>
      <c r="BK8" s="436"/>
      <c r="BL8" s="436"/>
      <c r="BM8" s="437"/>
      <c r="BN8" s="438">
        <v>454311</v>
      </c>
      <c r="BO8" s="439"/>
      <c r="BP8" s="439"/>
      <c r="BQ8" s="439"/>
      <c r="BR8" s="439"/>
      <c r="BS8" s="439"/>
      <c r="BT8" s="439"/>
      <c r="BU8" s="440"/>
      <c r="BV8" s="438">
        <v>439269</v>
      </c>
      <c r="BW8" s="439"/>
      <c r="BX8" s="439"/>
      <c r="BY8" s="439"/>
      <c r="BZ8" s="439"/>
      <c r="CA8" s="439"/>
      <c r="CB8" s="439"/>
      <c r="CC8" s="440"/>
      <c r="CD8" s="441" t="s">
        <v>112</v>
      </c>
      <c r="CE8" s="442"/>
      <c r="CF8" s="442"/>
      <c r="CG8" s="442"/>
      <c r="CH8" s="442"/>
      <c r="CI8" s="442"/>
      <c r="CJ8" s="442"/>
      <c r="CK8" s="442"/>
      <c r="CL8" s="442"/>
      <c r="CM8" s="442"/>
      <c r="CN8" s="442"/>
      <c r="CO8" s="442"/>
      <c r="CP8" s="442"/>
      <c r="CQ8" s="442"/>
      <c r="CR8" s="442"/>
      <c r="CS8" s="443"/>
      <c r="CT8" s="447">
        <v>0.34</v>
      </c>
      <c r="CU8" s="448"/>
      <c r="CV8" s="448"/>
      <c r="CW8" s="448"/>
      <c r="CX8" s="448"/>
      <c r="CY8" s="448"/>
      <c r="CZ8" s="448"/>
      <c r="DA8" s="449"/>
      <c r="DB8" s="447">
        <v>0.35</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25154</v>
      </c>
      <c r="S9" s="455"/>
      <c r="T9" s="455"/>
      <c r="U9" s="455"/>
      <c r="V9" s="456"/>
      <c r="W9" s="364" t="s">
        <v>115</v>
      </c>
      <c r="X9" s="365"/>
      <c r="Y9" s="365"/>
      <c r="Z9" s="365"/>
      <c r="AA9" s="365"/>
      <c r="AB9" s="365"/>
      <c r="AC9" s="365"/>
      <c r="AD9" s="365"/>
      <c r="AE9" s="365"/>
      <c r="AF9" s="365"/>
      <c r="AG9" s="365"/>
      <c r="AH9" s="365"/>
      <c r="AI9" s="365"/>
      <c r="AJ9" s="365"/>
      <c r="AK9" s="365"/>
      <c r="AL9" s="366"/>
      <c r="AM9" s="430" t="s">
        <v>116</v>
      </c>
      <c r="AN9" s="431"/>
      <c r="AO9" s="431"/>
      <c r="AP9" s="431"/>
      <c r="AQ9" s="431"/>
      <c r="AR9" s="431"/>
      <c r="AS9" s="431"/>
      <c r="AT9" s="432"/>
      <c r="AU9" s="433" t="s">
        <v>106</v>
      </c>
      <c r="AV9" s="434"/>
      <c r="AW9" s="434"/>
      <c r="AX9" s="434"/>
      <c r="AY9" s="435" t="s">
        <v>117</v>
      </c>
      <c r="AZ9" s="436"/>
      <c r="BA9" s="436"/>
      <c r="BB9" s="436"/>
      <c r="BC9" s="436"/>
      <c r="BD9" s="436"/>
      <c r="BE9" s="436"/>
      <c r="BF9" s="436"/>
      <c r="BG9" s="436"/>
      <c r="BH9" s="436"/>
      <c r="BI9" s="436"/>
      <c r="BJ9" s="436"/>
      <c r="BK9" s="436"/>
      <c r="BL9" s="436"/>
      <c r="BM9" s="437"/>
      <c r="BN9" s="438">
        <v>15042</v>
      </c>
      <c r="BO9" s="439"/>
      <c r="BP9" s="439"/>
      <c r="BQ9" s="439"/>
      <c r="BR9" s="439"/>
      <c r="BS9" s="439"/>
      <c r="BT9" s="439"/>
      <c r="BU9" s="440"/>
      <c r="BV9" s="438">
        <v>-102373</v>
      </c>
      <c r="BW9" s="439"/>
      <c r="BX9" s="439"/>
      <c r="BY9" s="439"/>
      <c r="BZ9" s="439"/>
      <c r="CA9" s="439"/>
      <c r="CB9" s="439"/>
      <c r="CC9" s="440"/>
      <c r="CD9" s="441" t="s">
        <v>118</v>
      </c>
      <c r="CE9" s="442"/>
      <c r="CF9" s="442"/>
      <c r="CG9" s="442"/>
      <c r="CH9" s="442"/>
      <c r="CI9" s="442"/>
      <c r="CJ9" s="442"/>
      <c r="CK9" s="442"/>
      <c r="CL9" s="442"/>
      <c r="CM9" s="442"/>
      <c r="CN9" s="442"/>
      <c r="CO9" s="442"/>
      <c r="CP9" s="442"/>
      <c r="CQ9" s="442"/>
      <c r="CR9" s="442"/>
      <c r="CS9" s="443"/>
      <c r="CT9" s="404">
        <v>11.4</v>
      </c>
      <c r="CU9" s="405"/>
      <c r="CV9" s="405"/>
      <c r="CW9" s="405"/>
      <c r="CX9" s="405"/>
      <c r="CY9" s="405"/>
      <c r="CZ9" s="405"/>
      <c r="DA9" s="406"/>
      <c r="DB9" s="404">
        <v>12.2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1"/>
      <c r="N10" s="431"/>
      <c r="O10" s="431"/>
      <c r="P10" s="431"/>
      <c r="Q10" s="432"/>
      <c r="R10" s="458">
        <v>28375</v>
      </c>
      <c r="S10" s="459"/>
      <c r="T10" s="459"/>
      <c r="U10" s="459"/>
      <c r="V10" s="460"/>
      <c r="W10" s="395"/>
      <c r="X10" s="396"/>
      <c r="Y10" s="396"/>
      <c r="Z10" s="396"/>
      <c r="AA10" s="396"/>
      <c r="AB10" s="396"/>
      <c r="AC10" s="396"/>
      <c r="AD10" s="396"/>
      <c r="AE10" s="396"/>
      <c r="AF10" s="396"/>
      <c r="AG10" s="396"/>
      <c r="AH10" s="396"/>
      <c r="AI10" s="396"/>
      <c r="AJ10" s="396"/>
      <c r="AK10" s="396"/>
      <c r="AL10" s="399"/>
      <c r="AM10" s="430" t="s">
        <v>120</v>
      </c>
      <c r="AN10" s="431"/>
      <c r="AO10" s="431"/>
      <c r="AP10" s="431"/>
      <c r="AQ10" s="431"/>
      <c r="AR10" s="431"/>
      <c r="AS10" s="431"/>
      <c r="AT10" s="432"/>
      <c r="AU10" s="433" t="s">
        <v>121</v>
      </c>
      <c r="AV10" s="434"/>
      <c r="AW10" s="434"/>
      <c r="AX10" s="434"/>
      <c r="AY10" s="435" t="s">
        <v>122</v>
      </c>
      <c r="AZ10" s="436"/>
      <c r="BA10" s="436"/>
      <c r="BB10" s="436"/>
      <c r="BC10" s="436"/>
      <c r="BD10" s="436"/>
      <c r="BE10" s="436"/>
      <c r="BF10" s="436"/>
      <c r="BG10" s="436"/>
      <c r="BH10" s="436"/>
      <c r="BI10" s="436"/>
      <c r="BJ10" s="436"/>
      <c r="BK10" s="436"/>
      <c r="BL10" s="436"/>
      <c r="BM10" s="437"/>
      <c r="BN10" s="438">
        <v>358389</v>
      </c>
      <c r="BO10" s="439"/>
      <c r="BP10" s="439"/>
      <c r="BQ10" s="439"/>
      <c r="BR10" s="439"/>
      <c r="BS10" s="439"/>
      <c r="BT10" s="439"/>
      <c r="BU10" s="440"/>
      <c r="BV10" s="438">
        <v>447924</v>
      </c>
      <c r="BW10" s="439"/>
      <c r="BX10" s="439"/>
      <c r="BY10" s="439"/>
      <c r="BZ10" s="439"/>
      <c r="CA10" s="439"/>
      <c r="CB10" s="439"/>
      <c r="CC10" s="440"/>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0" t="s">
        <v>126</v>
      </c>
      <c r="AN11" s="431"/>
      <c r="AO11" s="431"/>
      <c r="AP11" s="431"/>
      <c r="AQ11" s="431"/>
      <c r="AR11" s="431"/>
      <c r="AS11" s="431"/>
      <c r="AT11" s="432"/>
      <c r="AU11" s="433" t="s">
        <v>106</v>
      </c>
      <c r="AV11" s="434"/>
      <c r="AW11" s="434"/>
      <c r="AX11" s="434"/>
      <c r="AY11" s="435" t="s">
        <v>127</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128</v>
      </c>
      <c r="CE11" s="442"/>
      <c r="CF11" s="442"/>
      <c r="CG11" s="442"/>
      <c r="CH11" s="442"/>
      <c r="CI11" s="442"/>
      <c r="CJ11" s="442"/>
      <c r="CK11" s="442"/>
      <c r="CL11" s="442"/>
      <c r="CM11" s="442"/>
      <c r="CN11" s="442"/>
      <c r="CO11" s="442"/>
      <c r="CP11" s="442"/>
      <c r="CQ11" s="442"/>
      <c r="CR11" s="442"/>
      <c r="CS11" s="443"/>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24784</v>
      </c>
      <c r="S12" s="480"/>
      <c r="T12" s="480"/>
      <c r="U12" s="480"/>
      <c r="V12" s="481"/>
      <c r="W12" s="482" t="s">
        <v>1</v>
      </c>
      <c r="X12" s="434"/>
      <c r="Y12" s="434"/>
      <c r="Z12" s="434"/>
      <c r="AA12" s="434"/>
      <c r="AB12" s="483"/>
      <c r="AC12" s="484" t="s">
        <v>133</v>
      </c>
      <c r="AD12" s="485"/>
      <c r="AE12" s="485"/>
      <c r="AF12" s="485"/>
      <c r="AG12" s="486"/>
      <c r="AH12" s="484" t="s">
        <v>134</v>
      </c>
      <c r="AI12" s="485"/>
      <c r="AJ12" s="485"/>
      <c r="AK12" s="485"/>
      <c r="AL12" s="487"/>
      <c r="AM12" s="430" t="s">
        <v>135</v>
      </c>
      <c r="AN12" s="431"/>
      <c r="AO12" s="431"/>
      <c r="AP12" s="431"/>
      <c r="AQ12" s="431"/>
      <c r="AR12" s="431"/>
      <c r="AS12" s="431"/>
      <c r="AT12" s="432"/>
      <c r="AU12" s="433" t="s">
        <v>136</v>
      </c>
      <c r="AV12" s="434"/>
      <c r="AW12" s="434"/>
      <c r="AX12" s="434"/>
      <c r="AY12" s="435" t="s">
        <v>137</v>
      </c>
      <c r="AZ12" s="436"/>
      <c r="BA12" s="436"/>
      <c r="BB12" s="436"/>
      <c r="BC12" s="436"/>
      <c r="BD12" s="436"/>
      <c r="BE12" s="436"/>
      <c r="BF12" s="436"/>
      <c r="BG12" s="436"/>
      <c r="BH12" s="436"/>
      <c r="BI12" s="436"/>
      <c r="BJ12" s="436"/>
      <c r="BK12" s="436"/>
      <c r="BL12" s="436"/>
      <c r="BM12" s="437"/>
      <c r="BN12" s="438">
        <v>733984</v>
      </c>
      <c r="BO12" s="439"/>
      <c r="BP12" s="439"/>
      <c r="BQ12" s="439"/>
      <c r="BR12" s="439"/>
      <c r="BS12" s="439"/>
      <c r="BT12" s="439"/>
      <c r="BU12" s="440"/>
      <c r="BV12" s="438">
        <v>36769</v>
      </c>
      <c r="BW12" s="439"/>
      <c r="BX12" s="439"/>
      <c r="BY12" s="439"/>
      <c r="BZ12" s="439"/>
      <c r="CA12" s="439"/>
      <c r="CB12" s="439"/>
      <c r="CC12" s="440"/>
      <c r="CD12" s="441" t="s">
        <v>138</v>
      </c>
      <c r="CE12" s="442"/>
      <c r="CF12" s="442"/>
      <c r="CG12" s="442"/>
      <c r="CH12" s="442"/>
      <c r="CI12" s="442"/>
      <c r="CJ12" s="442"/>
      <c r="CK12" s="442"/>
      <c r="CL12" s="442"/>
      <c r="CM12" s="442"/>
      <c r="CN12" s="442"/>
      <c r="CO12" s="442"/>
      <c r="CP12" s="442"/>
      <c r="CQ12" s="442"/>
      <c r="CR12" s="442"/>
      <c r="CS12" s="443"/>
      <c r="CT12" s="447" t="s">
        <v>130</v>
      </c>
      <c r="CU12" s="448"/>
      <c r="CV12" s="448"/>
      <c r="CW12" s="448"/>
      <c r="CX12" s="448"/>
      <c r="CY12" s="448"/>
      <c r="CZ12" s="448"/>
      <c r="DA12" s="449"/>
      <c r="DB12" s="447" t="s">
        <v>130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24713</v>
      </c>
      <c r="S13" s="492"/>
      <c r="T13" s="492"/>
      <c r="U13" s="492"/>
      <c r="V13" s="493"/>
      <c r="W13" s="417" t="s">
        <v>140</v>
      </c>
      <c r="X13" s="418"/>
      <c r="Y13" s="418"/>
      <c r="Z13" s="418"/>
      <c r="AA13" s="418"/>
      <c r="AB13" s="408"/>
      <c r="AC13" s="458">
        <v>1299</v>
      </c>
      <c r="AD13" s="459"/>
      <c r="AE13" s="459"/>
      <c r="AF13" s="459"/>
      <c r="AG13" s="501"/>
      <c r="AH13" s="458">
        <v>1720</v>
      </c>
      <c r="AI13" s="459"/>
      <c r="AJ13" s="459"/>
      <c r="AK13" s="459"/>
      <c r="AL13" s="460"/>
      <c r="AM13" s="430" t="s">
        <v>141</v>
      </c>
      <c r="AN13" s="431"/>
      <c r="AO13" s="431"/>
      <c r="AP13" s="431"/>
      <c r="AQ13" s="431"/>
      <c r="AR13" s="431"/>
      <c r="AS13" s="431"/>
      <c r="AT13" s="432"/>
      <c r="AU13" s="433" t="s">
        <v>142</v>
      </c>
      <c r="AV13" s="434"/>
      <c r="AW13" s="434"/>
      <c r="AX13" s="434"/>
      <c r="AY13" s="435" t="s">
        <v>143</v>
      </c>
      <c r="AZ13" s="436"/>
      <c r="BA13" s="436"/>
      <c r="BB13" s="436"/>
      <c r="BC13" s="436"/>
      <c r="BD13" s="436"/>
      <c r="BE13" s="436"/>
      <c r="BF13" s="436"/>
      <c r="BG13" s="436"/>
      <c r="BH13" s="436"/>
      <c r="BI13" s="436"/>
      <c r="BJ13" s="436"/>
      <c r="BK13" s="436"/>
      <c r="BL13" s="436"/>
      <c r="BM13" s="437"/>
      <c r="BN13" s="438">
        <v>-360553</v>
      </c>
      <c r="BO13" s="439"/>
      <c r="BP13" s="439"/>
      <c r="BQ13" s="439"/>
      <c r="BR13" s="439"/>
      <c r="BS13" s="439"/>
      <c r="BT13" s="439"/>
      <c r="BU13" s="440"/>
      <c r="BV13" s="438">
        <v>308782</v>
      </c>
      <c r="BW13" s="439"/>
      <c r="BX13" s="439"/>
      <c r="BY13" s="439"/>
      <c r="BZ13" s="439"/>
      <c r="CA13" s="439"/>
      <c r="CB13" s="439"/>
      <c r="CC13" s="440"/>
      <c r="CD13" s="441" t="s">
        <v>144</v>
      </c>
      <c r="CE13" s="442"/>
      <c r="CF13" s="442"/>
      <c r="CG13" s="442"/>
      <c r="CH13" s="442"/>
      <c r="CI13" s="442"/>
      <c r="CJ13" s="442"/>
      <c r="CK13" s="442"/>
      <c r="CL13" s="442"/>
      <c r="CM13" s="442"/>
      <c r="CN13" s="442"/>
      <c r="CO13" s="442"/>
      <c r="CP13" s="442"/>
      <c r="CQ13" s="442"/>
      <c r="CR13" s="442"/>
      <c r="CS13" s="443"/>
      <c r="CT13" s="404">
        <v>9.3000000000000007</v>
      </c>
      <c r="CU13" s="405"/>
      <c r="CV13" s="405"/>
      <c r="CW13" s="405"/>
      <c r="CX13" s="405"/>
      <c r="CY13" s="405"/>
      <c r="CZ13" s="405"/>
      <c r="DA13" s="406"/>
      <c r="DB13" s="404">
        <v>9.4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25531</v>
      </c>
      <c r="S14" s="492"/>
      <c r="T14" s="492"/>
      <c r="U14" s="492"/>
      <c r="V14" s="493"/>
      <c r="W14" s="397"/>
      <c r="X14" s="398"/>
      <c r="Y14" s="398"/>
      <c r="Z14" s="398"/>
      <c r="AA14" s="398"/>
      <c r="AB14" s="387"/>
      <c r="AC14" s="494">
        <v>12</v>
      </c>
      <c r="AD14" s="495"/>
      <c r="AE14" s="495"/>
      <c r="AF14" s="495"/>
      <c r="AG14" s="496"/>
      <c r="AH14" s="494">
        <v>13.8</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146</v>
      </c>
      <c r="CE14" s="503"/>
      <c r="CF14" s="503"/>
      <c r="CG14" s="503"/>
      <c r="CH14" s="503"/>
      <c r="CI14" s="503"/>
      <c r="CJ14" s="503"/>
      <c r="CK14" s="503"/>
      <c r="CL14" s="503"/>
      <c r="CM14" s="503"/>
      <c r="CN14" s="503"/>
      <c r="CO14" s="503"/>
      <c r="CP14" s="503"/>
      <c r="CQ14" s="503"/>
      <c r="CR14" s="503"/>
      <c r="CS14" s="504"/>
      <c r="CT14" s="505">
        <v>29.7</v>
      </c>
      <c r="CU14" s="506"/>
      <c r="CV14" s="506"/>
      <c r="CW14" s="506"/>
      <c r="CX14" s="506"/>
      <c r="CY14" s="506"/>
      <c r="CZ14" s="506"/>
      <c r="DA14" s="507"/>
      <c r="DB14" s="505">
        <v>36.6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139</v>
      </c>
      <c r="N15" s="499"/>
      <c r="O15" s="499"/>
      <c r="P15" s="499"/>
      <c r="Q15" s="500"/>
      <c r="R15" s="491">
        <v>25476</v>
      </c>
      <c r="S15" s="492"/>
      <c r="T15" s="492"/>
      <c r="U15" s="492"/>
      <c r="V15" s="493"/>
      <c r="W15" s="417" t="s">
        <v>147</v>
      </c>
      <c r="X15" s="418"/>
      <c r="Y15" s="418"/>
      <c r="Z15" s="418"/>
      <c r="AA15" s="418"/>
      <c r="AB15" s="408"/>
      <c r="AC15" s="458">
        <v>2409</v>
      </c>
      <c r="AD15" s="459"/>
      <c r="AE15" s="459"/>
      <c r="AF15" s="459"/>
      <c r="AG15" s="501"/>
      <c r="AH15" s="458">
        <v>2900</v>
      </c>
      <c r="AI15" s="459"/>
      <c r="AJ15" s="459"/>
      <c r="AK15" s="459"/>
      <c r="AL15" s="460"/>
      <c r="AM15" s="430"/>
      <c r="AN15" s="431"/>
      <c r="AO15" s="431"/>
      <c r="AP15" s="431"/>
      <c r="AQ15" s="431"/>
      <c r="AR15" s="431"/>
      <c r="AS15" s="431"/>
      <c r="AT15" s="432"/>
      <c r="AU15" s="433"/>
      <c r="AV15" s="434"/>
      <c r="AW15" s="434"/>
      <c r="AX15" s="434"/>
      <c r="AY15" s="367" t="s">
        <v>148</v>
      </c>
      <c r="AZ15" s="368"/>
      <c r="BA15" s="368"/>
      <c r="BB15" s="368"/>
      <c r="BC15" s="368"/>
      <c r="BD15" s="368"/>
      <c r="BE15" s="368"/>
      <c r="BF15" s="368"/>
      <c r="BG15" s="368"/>
      <c r="BH15" s="368"/>
      <c r="BI15" s="368"/>
      <c r="BJ15" s="368"/>
      <c r="BK15" s="368"/>
      <c r="BL15" s="368"/>
      <c r="BM15" s="369"/>
      <c r="BN15" s="370">
        <v>3209096</v>
      </c>
      <c r="BO15" s="371"/>
      <c r="BP15" s="371"/>
      <c r="BQ15" s="371"/>
      <c r="BR15" s="371"/>
      <c r="BS15" s="371"/>
      <c r="BT15" s="371"/>
      <c r="BU15" s="372"/>
      <c r="BV15" s="370">
        <v>3180373</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22.3</v>
      </c>
      <c r="AD16" s="495"/>
      <c r="AE16" s="495"/>
      <c r="AF16" s="495"/>
      <c r="AG16" s="496"/>
      <c r="AH16" s="494">
        <v>23.2</v>
      </c>
      <c r="AI16" s="495"/>
      <c r="AJ16" s="495"/>
      <c r="AK16" s="495"/>
      <c r="AL16" s="497"/>
      <c r="AM16" s="430"/>
      <c r="AN16" s="431"/>
      <c r="AO16" s="431"/>
      <c r="AP16" s="431"/>
      <c r="AQ16" s="431"/>
      <c r="AR16" s="431"/>
      <c r="AS16" s="431"/>
      <c r="AT16" s="432"/>
      <c r="AU16" s="433"/>
      <c r="AV16" s="434"/>
      <c r="AW16" s="434"/>
      <c r="AX16" s="434"/>
      <c r="AY16" s="435" t="s">
        <v>152</v>
      </c>
      <c r="AZ16" s="436"/>
      <c r="BA16" s="436"/>
      <c r="BB16" s="436"/>
      <c r="BC16" s="436"/>
      <c r="BD16" s="436"/>
      <c r="BE16" s="436"/>
      <c r="BF16" s="436"/>
      <c r="BG16" s="436"/>
      <c r="BH16" s="436"/>
      <c r="BI16" s="436"/>
      <c r="BJ16" s="436"/>
      <c r="BK16" s="436"/>
      <c r="BL16" s="436"/>
      <c r="BM16" s="437"/>
      <c r="BN16" s="438">
        <v>9402062</v>
      </c>
      <c r="BO16" s="439"/>
      <c r="BP16" s="439"/>
      <c r="BQ16" s="439"/>
      <c r="BR16" s="439"/>
      <c r="BS16" s="439"/>
      <c r="BT16" s="439"/>
      <c r="BU16" s="440"/>
      <c r="BV16" s="438">
        <v>9541773</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153</v>
      </c>
      <c r="N17" s="517"/>
      <c r="O17" s="517"/>
      <c r="P17" s="517"/>
      <c r="Q17" s="518"/>
      <c r="R17" s="513" t="s">
        <v>154</v>
      </c>
      <c r="S17" s="514"/>
      <c r="T17" s="514"/>
      <c r="U17" s="514"/>
      <c r="V17" s="515"/>
      <c r="W17" s="417" t="s">
        <v>155</v>
      </c>
      <c r="X17" s="418"/>
      <c r="Y17" s="418"/>
      <c r="Z17" s="418"/>
      <c r="AA17" s="418"/>
      <c r="AB17" s="408"/>
      <c r="AC17" s="458">
        <v>7074</v>
      </c>
      <c r="AD17" s="459"/>
      <c r="AE17" s="459"/>
      <c r="AF17" s="459"/>
      <c r="AG17" s="501"/>
      <c r="AH17" s="458">
        <v>7877</v>
      </c>
      <c r="AI17" s="459"/>
      <c r="AJ17" s="459"/>
      <c r="AK17" s="459"/>
      <c r="AL17" s="460"/>
      <c r="AM17" s="430"/>
      <c r="AN17" s="431"/>
      <c r="AO17" s="431"/>
      <c r="AP17" s="431"/>
      <c r="AQ17" s="431"/>
      <c r="AR17" s="431"/>
      <c r="AS17" s="431"/>
      <c r="AT17" s="432"/>
      <c r="AU17" s="433"/>
      <c r="AV17" s="434"/>
      <c r="AW17" s="434"/>
      <c r="AX17" s="434"/>
      <c r="AY17" s="435" t="s">
        <v>156</v>
      </c>
      <c r="AZ17" s="436"/>
      <c r="BA17" s="436"/>
      <c r="BB17" s="436"/>
      <c r="BC17" s="436"/>
      <c r="BD17" s="436"/>
      <c r="BE17" s="436"/>
      <c r="BF17" s="436"/>
      <c r="BG17" s="436"/>
      <c r="BH17" s="436"/>
      <c r="BI17" s="436"/>
      <c r="BJ17" s="436"/>
      <c r="BK17" s="436"/>
      <c r="BL17" s="436"/>
      <c r="BM17" s="437"/>
      <c r="BN17" s="438">
        <v>4033663</v>
      </c>
      <c r="BO17" s="439"/>
      <c r="BP17" s="439"/>
      <c r="BQ17" s="439"/>
      <c r="BR17" s="439"/>
      <c r="BS17" s="439"/>
      <c r="BT17" s="439"/>
      <c r="BU17" s="440"/>
      <c r="BV17" s="438">
        <v>3994690</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157</v>
      </c>
      <c r="C18" s="450"/>
      <c r="D18" s="450"/>
      <c r="E18" s="522"/>
      <c r="F18" s="522"/>
      <c r="G18" s="522"/>
      <c r="H18" s="522"/>
      <c r="I18" s="522"/>
      <c r="J18" s="522"/>
      <c r="K18" s="522"/>
      <c r="L18" s="523">
        <v>241.09</v>
      </c>
      <c r="M18" s="523"/>
      <c r="N18" s="523"/>
      <c r="O18" s="523"/>
      <c r="P18" s="523"/>
      <c r="Q18" s="523"/>
      <c r="R18" s="524"/>
      <c r="S18" s="524"/>
      <c r="T18" s="524"/>
      <c r="U18" s="524"/>
      <c r="V18" s="525"/>
      <c r="W18" s="419"/>
      <c r="X18" s="420"/>
      <c r="Y18" s="420"/>
      <c r="Z18" s="420"/>
      <c r="AA18" s="420"/>
      <c r="AB18" s="411"/>
      <c r="AC18" s="526">
        <v>65.599999999999994</v>
      </c>
      <c r="AD18" s="527"/>
      <c r="AE18" s="527"/>
      <c r="AF18" s="527"/>
      <c r="AG18" s="528"/>
      <c r="AH18" s="526">
        <v>63</v>
      </c>
      <c r="AI18" s="527"/>
      <c r="AJ18" s="527"/>
      <c r="AK18" s="527"/>
      <c r="AL18" s="529"/>
      <c r="AM18" s="430"/>
      <c r="AN18" s="431"/>
      <c r="AO18" s="431"/>
      <c r="AP18" s="431"/>
      <c r="AQ18" s="431"/>
      <c r="AR18" s="431"/>
      <c r="AS18" s="431"/>
      <c r="AT18" s="432"/>
      <c r="AU18" s="433"/>
      <c r="AV18" s="434"/>
      <c r="AW18" s="434"/>
      <c r="AX18" s="434"/>
      <c r="AY18" s="435" t="s">
        <v>158</v>
      </c>
      <c r="AZ18" s="436"/>
      <c r="BA18" s="436"/>
      <c r="BB18" s="436"/>
      <c r="BC18" s="436"/>
      <c r="BD18" s="436"/>
      <c r="BE18" s="436"/>
      <c r="BF18" s="436"/>
      <c r="BG18" s="436"/>
      <c r="BH18" s="436"/>
      <c r="BI18" s="436"/>
      <c r="BJ18" s="436"/>
      <c r="BK18" s="436"/>
      <c r="BL18" s="436"/>
      <c r="BM18" s="437"/>
      <c r="BN18" s="438">
        <v>9716544</v>
      </c>
      <c r="BO18" s="439"/>
      <c r="BP18" s="439"/>
      <c r="BQ18" s="439"/>
      <c r="BR18" s="439"/>
      <c r="BS18" s="439"/>
      <c r="BT18" s="439"/>
      <c r="BU18" s="440"/>
      <c r="BV18" s="438">
        <v>9661330</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159</v>
      </c>
      <c r="C19" s="450"/>
      <c r="D19" s="450"/>
      <c r="E19" s="522"/>
      <c r="F19" s="522"/>
      <c r="G19" s="522"/>
      <c r="H19" s="522"/>
      <c r="I19" s="522"/>
      <c r="J19" s="522"/>
      <c r="K19" s="522"/>
      <c r="L19" s="530">
        <v>104</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160</v>
      </c>
      <c r="AZ19" s="436"/>
      <c r="BA19" s="436"/>
      <c r="BB19" s="436"/>
      <c r="BC19" s="436"/>
      <c r="BD19" s="436"/>
      <c r="BE19" s="436"/>
      <c r="BF19" s="436"/>
      <c r="BG19" s="436"/>
      <c r="BH19" s="436"/>
      <c r="BI19" s="436"/>
      <c r="BJ19" s="436"/>
      <c r="BK19" s="436"/>
      <c r="BL19" s="436"/>
      <c r="BM19" s="437"/>
      <c r="BN19" s="438">
        <v>13511775</v>
      </c>
      <c r="BO19" s="439"/>
      <c r="BP19" s="439"/>
      <c r="BQ19" s="439"/>
      <c r="BR19" s="439"/>
      <c r="BS19" s="439"/>
      <c r="BT19" s="439"/>
      <c r="BU19" s="440"/>
      <c r="BV19" s="438">
        <v>13273298</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161</v>
      </c>
      <c r="C20" s="450"/>
      <c r="D20" s="450"/>
      <c r="E20" s="522"/>
      <c r="F20" s="522"/>
      <c r="G20" s="522"/>
      <c r="H20" s="522"/>
      <c r="I20" s="522"/>
      <c r="J20" s="522"/>
      <c r="K20" s="522"/>
      <c r="L20" s="530">
        <v>10492</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162</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163</v>
      </c>
      <c r="C22" s="551"/>
      <c r="D22" s="552"/>
      <c r="E22" s="413" t="s">
        <v>1</v>
      </c>
      <c r="F22" s="418"/>
      <c r="G22" s="418"/>
      <c r="H22" s="418"/>
      <c r="I22" s="418"/>
      <c r="J22" s="418"/>
      <c r="K22" s="408"/>
      <c r="L22" s="413" t="s">
        <v>164</v>
      </c>
      <c r="M22" s="418"/>
      <c r="N22" s="418"/>
      <c r="O22" s="418"/>
      <c r="P22" s="408"/>
      <c r="Q22" s="559" t="s">
        <v>165</v>
      </c>
      <c r="R22" s="560"/>
      <c r="S22" s="560"/>
      <c r="T22" s="560"/>
      <c r="U22" s="560"/>
      <c r="V22" s="561"/>
      <c r="W22" s="565" t="s">
        <v>166</v>
      </c>
      <c r="X22" s="551"/>
      <c r="Y22" s="552"/>
      <c r="Z22" s="413" t="s">
        <v>1</v>
      </c>
      <c r="AA22" s="418"/>
      <c r="AB22" s="418"/>
      <c r="AC22" s="418"/>
      <c r="AD22" s="418"/>
      <c r="AE22" s="418"/>
      <c r="AF22" s="418"/>
      <c r="AG22" s="408"/>
      <c r="AH22" s="570" t="s">
        <v>167</v>
      </c>
      <c r="AI22" s="418"/>
      <c r="AJ22" s="418"/>
      <c r="AK22" s="418"/>
      <c r="AL22" s="408"/>
      <c r="AM22" s="570" t="s">
        <v>168</v>
      </c>
      <c r="AN22" s="571"/>
      <c r="AO22" s="571"/>
      <c r="AP22" s="571"/>
      <c r="AQ22" s="571"/>
      <c r="AR22" s="572"/>
      <c r="AS22" s="559" t="s">
        <v>165</v>
      </c>
      <c r="AT22" s="560"/>
      <c r="AU22" s="560"/>
      <c r="AV22" s="560"/>
      <c r="AW22" s="560"/>
      <c r="AX22" s="576"/>
      <c r="AY22" s="367" t="s">
        <v>169</v>
      </c>
      <c r="AZ22" s="368"/>
      <c r="BA22" s="368"/>
      <c r="BB22" s="368"/>
      <c r="BC22" s="368"/>
      <c r="BD22" s="368"/>
      <c r="BE22" s="368"/>
      <c r="BF22" s="368"/>
      <c r="BG22" s="368"/>
      <c r="BH22" s="368"/>
      <c r="BI22" s="368"/>
      <c r="BJ22" s="368"/>
      <c r="BK22" s="368"/>
      <c r="BL22" s="368"/>
      <c r="BM22" s="369"/>
      <c r="BN22" s="370">
        <v>12904512</v>
      </c>
      <c r="BO22" s="371"/>
      <c r="BP22" s="371"/>
      <c r="BQ22" s="371"/>
      <c r="BR22" s="371"/>
      <c r="BS22" s="371"/>
      <c r="BT22" s="371"/>
      <c r="BU22" s="372"/>
      <c r="BV22" s="370">
        <v>13604799</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170</v>
      </c>
      <c r="AZ23" s="436"/>
      <c r="BA23" s="436"/>
      <c r="BB23" s="436"/>
      <c r="BC23" s="436"/>
      <c r="BD23" s="436"/>
      <c r="BE23" s="436"/>
      <c r="BF23" s="436"/>
      <c r="BG23" s="436"/>
      <c r="BH23" s="436"/>
      <c r="BI23" s="436"/>
      <c r="BJ23" s="436"/>
      <c r="BK23" s="436"/>
      <c r="BL23" s="436"/>
      <c r="BM23" s="437"/>
      <c r="BN23" s="438">
        <v>8896475</v>
      </c>
      <c r="BO23" s="439"/>
      <c r="BP23" s="439"/>
      <c r="BQ23" s="439"/>
      <c r="BR23" s="439"/>
      <c r="BS23" s="439"/>
      <c r="BT23" s="439"/>
      <c r="BU23" s="440"/>
      <c r="BV23" s="438">
        <v>9102424</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171</v>
      </c>
      <c r="F24" s="431"/>
      <c r="G24" s="431"/>
      <c r="H24" s="431"/>
      <c r="I24" s="431"/>
      <c r="J24" s="431"/>
      <c r="K24" s="432"/>
      <c r="L24" s="458">
        <v>1</v>
      </c>
      <c r="M24" s="459"/>
      <c r="N24" s="459"/>
      <c r="O24" s="459"/>
      <c r="P24" s="501"/>
      <c r="Q24" s="458">
        <v>8310</v>
      </c>
      <c r="R24" s="459"/>
      <c r="S24" s="459"/>
      <c r="T24" s="459"/>
      <c r="U24" s="459"/>
      <c r="V24" s="501"/>
      <c r="W24" s="566"/>
      <c r="X24" s="554"/>
      <c r="Y24" s="555"/>
      <c r="Z24" s="457" t="s">
        <v>172</v>
      </c>
      <c r="AA24" s="431"/>
      <c r="AB24" s="431"/>
      <c r="AC24" s="431"/>
      <c r="AD24" s="431"/>
      <c r="AE24" s="431"/>
      <c r="AF24" s="431"/>
      <c r="AG24" s="432"/>
      <c r="AH24" s="458">
        <v>244</v>
      </c>
      <c r="AI24" s="459"/>
      <c r="AJ24" s="459"/>
      <c r="AK24" s="459"/>
      <c r="AL24" s="501"/>
      <c r="AM24" s="458">
        <v>745908</v>
      </c>
      <c r="AN24" s="459"/>
      <c r="AO24" s="459"/>
      <c r="AP24" s="459"/>
      <c r="AQ24" s="459"/>
      <c r="AR24" s="501"/>
      <c r="AS24" s="458">
        <v>3057</v>
      </c>
      <c r="AT24" s="459"/>
      <c r="AU24" s="459"/>
      <c r="AV24" s="459"/>
      <c r="AW24" s="459"/>
      <c r="AX24" s="460"/>
      <c r="AY24" s="544" t="s">
        <v>173</v>
      </c>
      <c r="AZ24" s="545"/>
      <c r="BA24" s="545"/>
      <c r="BB24" s="545"/>
      <c r="BC24" s="545"/>
      <c r="BD24" s="545"/>
      <c r="BE24" s="545"/>
      <c r="BF24" s="545"/>
      <c r="BG24" s="545"/>
      <c r="BH24" s="545"/>
      <c r="BI24" s="545"/>
      <c r="BJ24" s="545"/>
      <c r="BK24" s="545"/>
      <c r="BL24" s="545"/>
      <c r="BM24" s="546"/>
      <c r="BN24" s="438">
        <v>6825242</v>
      </c>
      <c r="BO24" s="439"/>
      <c r="BP24" s="439"/>
      <c r="BQ24" s="439"/>
      <c r="BR24" s="439"/>
      <c r="BS24" s="439"/>
      <c r="BT24" s="439"/>
      <c r="BU24" s="440"/>
      <c r="BV24" s="438">
        <v>6998670</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174</v>
      </c>
      <c r="F25" s="431"/>
      <c r="G25" s="431"/>
      <c r="H25" s="431"/>
      <c r="I25" s="431"/>
      <c r="J25" s="431"/>
      <c r="K25" s="432"/>
      <c r="L25" s="458">
        <v>1</v>
      </c>
      <c r="M25" s="459"/>
      <c r="N25" s="459"/>
      <c r="O25" s="459"/>
      <c r="P25" s="501"/>
      <c r="Q25" s="458">
        <v>6420</v>
      </c>
      <c r="R25" s="459"/>
      <c r="S25" s="459"/>
      <c r="T25" s="459"/>
      <c r="U25" s="459"/>
      <c r="V25" s="501"/>
      <c r="W25" s="566"/>
      <c r="X25" s="554"/>
      <c r="Y25" s="555"/>
      <c r="Z25" s="457" t="s">
        <v>175</v>
      </c>
      <c r="AA25" s="431"/>
      <c r="AB25" s="431"/>
      <c r="AC25" s="431"/>
      <c r="AD25" s="431"/>
      <c r="AE25" s="431"/>
      <c r="AF25" s="431"/>
      <c r="AG25" s="432"/>
      <c r="AH25" s="458" t="s">
        <v>130</v>
      </c>
      <c r="AI25" s="459"/>
      <c r="AJ25" s="459"/>
      <c r="AK25" s="459"/>
      <c r="AL25" s="501"/>
      <c r="AM25" s="458" t="s">
        <v>130</v>
      </c>
      <c r="AN25" s="459"/>
      <c r="AO25" s="459"/>
      <c r="AP25" s="459"/>
      <c r="AQ25" s="459"/>
      <c r="AR25" s="501"/>
      <c r="AS25" s="458" t="s">
        <v>176</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2111436</v>
      </c>
      <c r="BO25" s="371"/>
      <c r="BP25" s="371"/>
      <c r="BQ25" s="371"/>
      <c r="BR25" s="371"/>
      <c r="BS25" s="371"/>
      <c r="BT25" s="371"/>
      <c r="BU25" s="372"/>
      <c r="BV25" s="370">
        <v>2812269</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178</v>
      </c>
      <c r="F26" s="431"/>
      <c r="G26" s="431"/>
      <c r="H26" s="431"/>
      <c r="I26" s="431"/>
      <c r="J26" s="431"/>
      <c r="K26" s="432"/>
      <c r="L26" s="458">
        <v>1</v>
      </c>
      <c r="M26" s="459"/>
      <c r="N26" s="459"/>
      <c r="O26" s="459"/>
      <c r="P26" s="501"/>
      <c r="Q26" s="458">
        <v>4000</v>
      </c>
      <c r="R26" s="459"/>
      <c r="S26" s="459"/>
      <c r="T26" s="459"/>
      <c r="U26" s="459"/>
      <c r="V26" s="501"/>
      <c r="W26" s="566"/>
      <c r="X26" s="554"/>
      <c r="Y26" s="555"/>
      <c r="Z26" s="457" t="s">
        <v>179</v>
      </c>
      <c r="AA26" s="578"/>
      <c r="AB26" s="578"/>
      <c r="AC26" s="578"/>
      <c r="AD26" s="578"/>
      <c r="AE26" s="578"/>
      <c r="AF26" s="578"/>
      <c r="AG26" s="579"/>
      <c r="AH26" s="458">
        <v>11</v>
      </c>
      <c r="AI26" s="459"/>
      <c r="AJ26" s="459"/>
      <c r="AK26" s="459"/>
      <c r="AL26" s="501"/>
      <c r="AM26" s="458">
        <v>36124</v>
      </c>
      <c r="AN26" s="459"/>
      <c r="AO26" s="459"/>
      <c r="AP26" s="459"/>
      <c r="AQ26" s="459"/>
      <c r="AR26" s="501"/>
      <c r="AS26" s="458">
        <v>3284</v>
      </c>
      <c r="AT26" s="459"/>
      <c r="AU26" s="459"/>
      <c r="AV26" s="459"/>
      <c r="AW26" s="459"/>
      <c r="AX26" s="460"/>
      <c r="AY26" s="441" t="s">
        <v>180</v>
      </c>
      <c r="AZ26" s="442"/>
      <c r="BA26" s="442"/>
      <c r="BB26" s="442"/>
      <c r="BC26" s="442"/>
      <c r="BD26" s="442"/>
      <c r="BE26" s="442"/>
      <c r="BF26" s="442"/>
      <c r="BG26" s="442"/>
      <c r="BH26" s="442"/>
      <c r="BI26" s="442"/>
      <c r="BJ26" s="442"/>
      <c r="BK26" s="442"/>
      <c r="BL26" s="442"/>
      <c r="BM26" s="443"/>
      <c r="BN26" s="438" t="s">
        <v>129</v>
      </c>
      <c r="BO26" s="439"/>
      <c r="BP26" s="439"/>
      <c r="BQ26" s="439"/>
      <c r="BR26" s="439"/>
      <c r="BS26" s="439"/>
      <c r="BT26" s="439"/>
      <c r="BU26" s="440"/>
      <c r="BV26" s="438" t="s">
        <v>130</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181</v>
      </c>
      <c r="F27" s="431"/>
      <c r="G27" s="431"/>
      <c r="H27" s="431"/>
      <c r="I27" s="431"/>
      <c r="J27" s="431"/>
      <c r="K27" s="432"/>
      <c r="L27" s="458">
        <v>1</v>
      </c>
      <c r="M27" s="459"/>
      <c r="N27" s="459"/>
      <c r="O27" s="459"/>
      <c r="P27" s="501"/>
      <c r="Q27" s="458">
        <v>4020</v>
      </c>
      <c r="R27" s="459"/>
      <c r="S27" s="459"/>
      <c r="T27" s="459"/>
      <c r="U27" s="459"/>
      <c r="V27" s="501"/>
      <c r="W27" s="566"/>
      <c r="X27" s="554"/>
      <c r="Y27" s="555"/>
      <c r="Z27" s="457" t="s">
        <v>182</v>
      </c>
      <c r="AA27" s="431"/>
      <c r="AB27" s="431"/>
      <c r="AC27" s="431"/>
      <c r="AD27" s="431"/>
      <c r="AE27" s="431"/>
      <c r="AF27" s="431"/>
      <c r="AG27" s="432"/>
      <c r="AH27" s="458" t="s">
        <v>130</v>
      </c>
      <c r="AI27" s="459"/>
      <c r="AJ27" s="459"/>
      <c r="AK27" s="459"/>
      <c r="AL27" s="501"/>
      <c r="AM27" s="458" t="s">
        <v>130</v>
      </c>
      <c r="AN27" s="459"/>
      <c r="AO27" s="459"/>
      <c r="AP27" s="459"/>
      <c r="AQ27" s="459"/>
      <c r="AR27" s="501"/>
      <c r="AS27" s="458" t="s">
        <v>130</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47" t="s">
        <v>130</v>
      </c>
      <c r="BO27" s="548"/>
      <c r="BP27" s="548"/>
      <c r="BQ27" s="548"/>
      <c r="BR27" s="548"/>
      <c r="BS27" s="548"/>
      <c r="BT27" s="548"/>
      <c r="BU27" s="549"/>
      <c r="BV27" s="547" t="s">
        <v>129</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184</v>
      </c>
      <c r="F28" s="431"/>
      <c r="G28" s="431"/>
      <c r="H28" s="431"/>
      <c r="I28" s="431"/>
      <c r="J28" s="431"/>
      <c r="K28" s="432"/>
      <c r="L28" s="458">
        <v>1</v>
      </c>
      <c r="M28" s="459"/>
      <c r="N28" s="459"/>
      <c r="O28" s="459"/>
      <c r="P28" s="501"/>
      <c r="Q28" s="458">
        <v>3600</v>
      </c>
      <c r="R28" s="459"/>
      <c r="S28" s="459"/>
      <c r="T28" s="459"/>
      <c r="U28" s="459"/>
      <c r="V28" s="501"/>
      <c r="W28" s="566"/>
      <c r="X28" s="554"/>
      <c r="Y28" s="555"/>
      <c r="Z28" s="457" t="s">
        <v>185</v>
      </c>
      <c r="AA28" s="431"/>
      <c r="AB28" s="431"/>
      <c r="AC28" s="431"/>
      <c r="AD28" s="431"/>
      <c r="AE28" s="431"/>
      <c r="AF28" s="431"/>
      <c r="AG28" s="432"/>
      <c r="AH28" s="458" t="s">
        <v>176</v>
      </c>
      <c r="AI28" s="459"/>
      <c r="AJ28" s="459"/>
      <c r="AK28" s="459"/>
      <c r="AL28" s="501"/>
      <c r="AM28" s="458" t="s">
        <v>130</v>
      </c>
      <c r="AN28" s="459"/>
      <c r="AO28" s="459"/>
      <c r="AP28" s="459"/>
      <c r="AQ28" s="459"/>
      <c r="AR28" s="501"/>
      <c r="AS28" s="458" t="s">
        <v>176</v>
      </c>
      <c r="AT28" s="459"/>
      <c r="AU28" s="459"/>
      <c r="AV28" s="459"/>
      <c r="AW28" s="459"/>
      <c r="AX28" s="460"/>
      <c r="AY28" s="580" t="s">
        <v>186</v>
      </c>
      <c r="AZ28" s="581"/>
      <c r="BA28" s="581"/>
      <c r="BB28" s="582"/>
      <c r="BC28" s="367" t="s">
        <v>49</v>
      </c>
      <c r="BD28" s="368"/>
      <c r="BE28" s="368"/>
      <c r="BF28" s="368"/>
      <c r="BG28" s="368"/>
      <c r="BH28" s="368"/>
      <c r="BI28" s="368"/>
      <c r="BJ28" s="368"/>
      <c r="BK28" s="368"/>
      <c r="BL28" s="368"/>
      <c r="BM28" s="369"/>
      <c r="BN28" s="370">
        <v>2353688</v>
      </c>
      <c r="BO28" s="371"/>
      <c r="BP28" s="371"/>
      <c r="BQ28" s="371"/>
      <c r="BR28" s="371"/>
      <c r="BS28" s="371"/>
      <c r="BT28" s="371"/>
      <c r="BU28" s="372"/>
      <c r="BV28" s="370">
        <v>2538283</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187</v>
      </c>
      <c r="F29" s="431"/>
      <c r="G29" s="431"/>
      <c r="H29" s="431"/>
      <c r="I29" s="431"/>
      <c r="J29" s="431"/>
      <c r="K29" s="432"/>
      <c r="L29" s="458">
        <v>14</v>
      </c>
      <c r="M29" s="459"/>
      <c r="N29" s="459"/>
      <c r="O29" s="459"/>
      <c r="P29" s="501"/>
      <c r="Q29" s="458">
        <v>3440</v>
      </c>
      <c r="R29" s="459"/>
      <c r="S29" s="459"/>
      <c r="T29" s="459"/>
      <c r="U29" s="459"/>
      <c r="V29" s="501"/>
      <c r="W29" s="567"/>
      <c r="X29" s="568"/>
      <c r="Y29" s="569"/>
      <c r="Z29" s="457" t="s">
        <v>188</v>
      </c>
      <c r="AA29" s="431"/>
      <c r="AB29" s="431"/>
      <c r="AC29" s="431"/>
      <c r="AD29" s="431"/>
      <c r="AE29" s="431"/>
      <c r="AF29" s="431"/>
      <c r="AG29" s="432"/>
      <c r="AH29" s="458">
        <v>244</v>
      </c>
      <c r="AI29" s="459"/>
      <c r="AJ29" s="459"/>
      <c r="AK29" s="459"/>
      <c r="AL29" s="501"/>
      <c r="AM29" s="458">
        <v>745908</v>
      </c>
      <c r="AN29" s="459"/>
      <c r="AO29" s="459"/>
      <c r="AP29" s="459"/>
      <c r="AQ29" s="459"/>
      <c r="AR29" s="501"/>
      <c r="AS29" s="458">
        <v>3057</v>
      </c>
      <c r="AT29" s="459"/>
      <c r="AU29" s="459"/>
      <c r="AV29" s="459"/>
      <c r="AW29" s="459"/>
      <c r="AX29" s="460"/>
      <c r="AY29" s="583"/>
      <c r="AZ29" s="584"/>
      <c r="BA29" s="584"/>
      <c r="BB29" s="585"/>
      <c r="BC29" s="435" t="s">
        <v>189</v>
      </c>
      <c r="BD29" s="436"/>
      <c r="BE29" s="436"/>
      <c r="BF29" s="436"/>
      <c r="BG29" s="436"/>
      <c r="BH29" s="436"/>
      <c r="BI29" s="436"/>
      <c r="BJ29" s="436"/>
      <c r="BK29" s="436"/>
      <c r="BL29" s="436"/>
      <c r="BM29" s="437"/>
      <c r="BN29" s="438">
        <v>525214</v>
      </c>
      <c r="BO29" s="439"/>
      <c r="BP29" s="439"/>
      <c r="BQ29" s="439"/>
      <c r="BR29" s="439"/>
      <c r="BS29" s="439"/>
      <c r="BT29" s="439"/>
      <c r="BU29" s="440"/>
      <c r="BV29" s="438">
        <v>125211</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190</v>
      </c>
      <c r="X30" s="594"/>
      <c r="Y30" s="594"/>
      <c r="Z30" s="594"/>
      <c r="AA30" s="594"/>
      <c r="AB30" s="594"/>
      <c r="AC30" s="594"/>
      <c r="AD30" s="594"/>
      <c r="AE30" s="594"/>
      <c r="AF30" s="594"/>
      <c r="AG30" s="595"/>
      <c r="AH30" s="526">
        <v>96</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51</v>
      </c>
      <c r="BD30" s="545"/>
      <c r="BE30" s="545"/>
      <c r="BF30" s="545"/>
      <c r="BG30" s="545"/>
      <c r="BH30" s="545"/>
      <c r="BI30" s="545"/>
      <c r="BJ30" s="545"/>
      <c r="BK30" s="545"/>
      <c r="BL30" s="545"/>
      <c r="BM30" s="546"/>
      <c r="BN30" s="547">
        <v>1814356</v>
      </c>
      <c r="BO30" s="548"/>
      <c r="BP30" s="548"/>
      <c r="BQ30" s="548"/>
      <c r="BR30" s="548"/>
      <c r="BS30" s="548"/>
      <c r="BT30" s="548"/>
      <c r="BU30" s="549"/>
      <c r="BV30" s="547">
        <v>1561328</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191</v>
      </c>
      <c r="D32" s="589"/>
      <c r="E32" s="589"/>
      <c r="F32" s="589"/>
      <c r="G32" s="589"/>
      <c r="H32" s="589"/>
      <c r="I32" s="589"/>
      <c r="J32" s="589"/>
      <c r="K32" s="589"/>
      <c r="L32" s="589"/>
      <c r="M32" s="589"/>
      <c r="N32" s="589"/>
      <c r="O32" s="589"/>
      <c r="P32" s="589"/>
      <c r="Q32" s="589"/>
      <c r="R32" s="589"/>
      <c r="S32" s="589"/>
      <c r="U32" s="442" t="s">
        <v>192</v>
      </c>
      <c r="V32" s="442"/>
      <c r="W32" s="442"/>
      <c r="X32" s="442"/>
      <c r="Y32" s="442"/>
      <c r="Z32" s="442"/>
      <c r="AA32" s="442"/>
      <c r="AB32" s="442"/>
      <c r="AC32" s="442"/>
      <c r="AD32" s="442"/>
      <c r="AE32" s="442"/>
      <c r="AF32" s="442"/>
      <c r="AG32" s="442"/>
      <c r="AH32" s="442"/>
      <c r="AI32" s="442"/>
      <c r="AJ32" s="442"/>
      <c r="AK32" s="442"/>
      <c r="AM32" s="442" t="s">
        <v>193</v>
      </c>
      <c r="AN32" s="442"/>
      <c r="AO32" s="442"/>
      <c r="AP32" s="442"/>
      <c r="AQ32" s="442"/>
      <c r="AR32" s="442"/>
      <c r="AS32" s="442"/>
      <c r="AT32" s="442"/>
      <c r="AU32" s="442"/>
      <c r="AV32" s="442"/>
      <c r="AW32" s="442"/>
      <c r="AX32" s="442"/>
      <c r="AY32" s="442"/>
      <c r="AZ32" s="442"/>
      <c r="BA32" s="442"/>
      <c r="BB32" s="442"/>
      <c r="BC32" s="442"/>
      <c r="BE32" s="442" t="s">
        <v>194</v>
      </c>
      <c r="BF32" s="442"/>
      <c r="BG32" s="442"/>
      <c r="BH32" s="442"/>
      <c r="BI32" s="442"/>
      <c r="BJ32" s="442"/>
      <c r="BK32" s="442"/>
      <c r="BL32" s="442"/>
      <c r="BM32" s="442"/>
      <c r="BN32" s="442"/>
      <c r="BO32" s="442"/>
      <c r="BP32" s="442"/>
      <c r="BQ32" s="442"/>
      <c r="BR32" s="442"/>
      <c r="BS32" s="442"/>
      <c r="BT32" s="442"/>
      <c r="BU32" s="442"/>
      <c r="BW32" s="442" t="s">
        <v>195</v>
      </c>
      <c r="BX32" s="442"/>
      <c r="BY32" s="442"/>
      <c r="BZ32" s="442"/>
      <c r="CA32" s="442"/>
      <c r="CB32" s="442"/>
      <c r="CC32" s="442"/>
      <c r="CD32" s="442"/>
      <c r="CE32" s="442"/>
      <c r="CF32" s="442"/>
      <c r="CG32" s="442"/>
      <c r="CH32" s="442"/>
      <c r="CI32" s="442"/>
      <c r="CJ32" s="442"/>
      <c r="CK32" s="442"/>
      <c r="CL32" s="442"/>
      <c r="CM32" s="442"/>
      <c r="CO32" s="442" t="s">
        <v>196</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197</v>
      </c>
      <c r="D33" s="425"/>
      <c r="E33" s="396" t="s">
        <v>198</v>
      </c>
      <c r="F33" s="396"/>
      <c r="G33" s="396"/>
      <c r="H33" s="396"/>
      <c r="I33" s="396"/>
      <c r="J33" s="396"/>
      <c r="K33" s="396"/>
      <c r="L33" s="396"/>
      <c r="M33" s="396"/>
      <c r="N33" s="396"/>
      <c r="O33" s="396"/>
      <c r="P33" s="396"/>
      <c r="Q33" s="396"/>
      <c r="R33" s="396"/>
      <c r="S33" s="396"/>
      <c r="T33" s="206"/>
      <c r="U33" s="425" t="s">
        <v>197</v>
      </c>
      <c r="V33" s="425"/>
      <c r="W33" s="396" t="s">
        <v>198</v>
      </c>
      <c r="X33" s="396"/>
      <c r="Y33" s="396"/>
      <c r="Z33" s="396"/>
      <c r="AA33" s="396"/>
      <c r="AB33" s="396"/>
      <c r="AC33" s="396"/>
      <c r="AD33" s="396"/>
      <c r="AE33" s="396"/>
      <c r="AF33" s="396"/>
      <c r="AG33" s="396"/>
      <c r="AH33" s="396"/>
      <c r="AI33" s="396"/>
      <c r="AJ33" s="396"/>
      <c r="AK33" s="396"/>
      <c r="AL33" s="206"/>
      <c r="AM33" s="425" t="s">
        <v>197</v>
      </c>
      <c r="AN33" s="425"/>
      <c r="AO33" s="396" t="s">
        <v>198</v>
      </c>
      <c r="AP33" s="396"/>
      <c r="AQ33" s="396"/>
      <c r="AR33" s="396"/>
      <c r="AS33" s="396"/>
      <c r="AT33" s="396"/>
      <c r="AU33" s="396"/>
      <c r="AV33" s="396"/>
      <c r="AW33" s="396"/>
      <c r="AX33" s="396"/>
      <c r="AY33" s="396"/>
      <c r="AZ33" s="396"/>
      <c r="BA33" s="396"/>
      <c r="BB33" s="396"/>
      <c r="BC33" s="396"/>
      <c r="BD33" s="207"/>
      <c r="BE33" s="396" t="s">
        <v>199</v>
      </c>
      <c r="BF33" s="396"/>
      <c r="BG33" s="396" t="s">
        <v>200</v>
      </c>
      <c r="BH33" s="396"/>
      <c r="BI33" s="396"/>
      <c r="BJ33" s="396"/>
      <c r="BK33" s="396"/>
      <c r="BL33" s="396"/>
      <c r="BM33" s="396"/>
      <c r="BN33" s="396"/>
      <c r="BO33" s="396"/>
      <c r="BP33" s="396"/>
      <c r="BQ33" s="396"/>
      <c r="BR33" s="396"/>
      <c r="BS33" s="396"/>
      <c r="BT33" s="396"/>
      <c r="BU33" s="396"/>
      <c r="BV33" s="207"/>
      <c r="BW33" s="425" t="s">
        <v>199</v>
      </c>
      <c r="BX33" s="425"/>
      <c r="BY33" s="396" t="s">
        <v>201</v>
      </c>
      <c r="BZ33" s="396"/>
      <c r="CA33" s="396"/>
      <c r="CB33" s="396"/>
      <c r="CC33" s="396"/>
      <c r="CD33" s="396"/>
      <c r="CE33" s="396"/>
      <c r="CF33" s="396"/>
      <c r="CG33" s="396"/>
      <c r="CH33" s="396"/>
      <c r="CI33" s="396"/>
      <c r="CJ33" s="396"/>
      <c r="CK33" s="396"/>
      <c r="CL33" s="396"/>
      <c r="CM33" s="396"/>
      <c r="CN33" s="206"/>
      <c r="CO33" s="425" t="s">
        <v>197</v>
      </c>
      <c r="CP33" s="425"/>
      <c r="CQ33" s="396" t="s">
        <v>202</v>
      </c>
      <c r="CR33" s="396"/>
      <c r="CS33" s="396"/>
      <c r="CT33" s="396"/>
      <c r="CU33" s="396"/>
      <c r="CV33" s="396"/>
      <c r="CW33" s="396"/>
      <c r="CX33" s="396"/>
      <c r="CY33" s="396"/>
      <c r="CZ33" s="396"/>
      <c r="DA33" s="396"/>
      <c r="DB33" s="396"/>
      <c r="DC33" s="396"/>
      <c r="DD33" s="396"/>
      <c r="DE33" s="396"/>
      <c r="DF33" s="206"/>
      <c r="DG33" s="596" t="s">
        <v>203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IF('各会計、関係団体の財政状況及び健全化判断比率'!B33="","",'各会計、関係団体の財政状況及び健全化判断比率'!B33)</f>
        <v>上水道事業会計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14</v>
      </c>
      <c r="BX34" s="597"/>
      <c r="BY34" s="598" t="str">
        <f>IF('各会計、関係団体の財政状況及び健全化判断比率'!B68="","",'各会計、関係団体の財政状況及び健全化判断比率'!B68)</f>
        <v>男鹿地区消防一部事務組合（一般会計）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おが地域振興公社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診療所特別会計（一般会計）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診療所特別会計（特別会計）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IF('各会計、関係団体の財政状況及び健全化判断比率'!B34="","",'各会計、関係団体の財政状況及び健全化判断比率'!B34)</f>
        <v>ガス事業会計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15</v>
      </c>
      <c r="BX35" s="597"/>
      <c r="BY35" s="598" t="str">
        <f>IF('各会計、関係団体の財政状況及び健全化判断比率'!B69="","",'各会計、関係団体の財政状況及び健全化判断比率'!B69)</f>
        <v>男鹿地区衛生処理一部事務組合（一般会計）</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株式会社　男鹿水族館</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介護保険特別会計（保険事業勘定）</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IF('各会計、関係団体の財政状況及び健全化判断比率'!B35="","",'各会計、関係団体の財政状況及び健全化判断比率'!B35)</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16</v>
      </c>
      <c r="BX36" s="597"/>
      <c r="BY36" s="598" t="str">
        <f>IF('各会計、関係団体の財政状況及び健全化判断比率'!B70="","",'各会計、関係団体の財政状況及び健全化判断比率'!B70)</f>
        <v>八郎湖周辺清掃事務組合（一般会計）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介護保険特別会計（介護サービス事業勘定）</v>
      </c>
      <c r="X37" s="598"/>
      <c r="Y37" s="598"/>
      <c r="Z37" s="598"/>
      <c r="AA37" s="598"/>
      <c r="AB37" s="598"/>
      <c r="AC37" s="598"/>
      <c r="AD37" s="598"/>
      <c r="AE37" s="598"/>
      <c r="AF37" s="598"/>
      <c r="AG37" s="598"/>
      <c r="AH37" s="598"/>
      <c r="AI37" s="598"/>
      <c r="AJ37" s="598"/>
      <c r="AK37" s="598"/>
      <c r="AL37" s="181"/>
      <c r="AM37" s="597">
        <f t="shared" si="0"/>
        <v>11</v>
      </c>
      <c r="AN37" s="597"/>
      <c r="AO37" s="598" t="str">
        <f>IF('各会計、関係団体の財政状況及び健全化判断比率'!B36="","",'各会計、関係団体の財政状況及び健全化判断比率'!B36)</f>
        <v>農業集落排水事業会計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17</v>
      </c>
      <c r="BX37" s="597"/>
      <c r="BY37" s="598" t="str">
        <f>IF('各会計、関係団体の財政状況及び健全化判断比率'!B71="","",'各会計、関係団体の財政状況及び健全化判断比率'!B71)</f>
        <v>秋田県市町村総合事務組合（一般会計）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7</v>
      </c>
      <c r="V38" s="597"/>
      <c r="W38" s="598" t="str">
        <f>IF('各会計、関係団体の財政状況及び健全化判断比率'!B32="","",'各会計、関係団体の財政状況及び健全化判断比率'!B32)</f>
        <v>後期高齢者医療特別会計</v>
      </c>
      <c r="X38" s="598"/>
      <c r="Y38" s="598"/>
      <c r="Z38" s="598"/>
      <c r="AA38" s="598"/>
      <c r="AB38" s="598"/>
      <c r="AC38" s="598"/>
      <c r="AD38" s="598"/>
      <c r="AE38" s="598"/>
      <c r="AF38" s="598"/>
      <c r="AG38" s="598"/>
      <c r="AH38" s="598"/>
      <c r="AI38" s="598"/>
      <c r="AJ38" s="598"/>
      <c r="AK38" s="598"/>
      <c r="AL38" s="181"/>
      <c r="AM38" s="597">
        <f t="shared" si="0"/>
        <v>12</v>
      </c>
      <c r="AN38" s="597"/>
      <c r="AO38" s="598" t="str">
        <f>IF('各会計、関係団体の財政状況及び健全化判断比率'!B37="","",'各会計、関係団体の財政状況及び健全化判断比率'!B37)</f>
        <v>漁業集落排水事業会計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18</v>
      </c>
      <c r="BX38" s="597"/>
      <c r="BY38" s="598" t="str">
        <f>IF('各会計、関係団体の財政状況及び健全化判断比率'!B72="","",'各会計、関係団体の財政状況及び健全化判断比率'!B72)</f>
        <v>秋田県市町村総合事務組合（交通災害共済事業等特別会計）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f t="shared" si="0"/>
        <v>13</v>
      </c>
      <c r="AN39" s="597"/>
      <c r="AO39" s="598" t="str">
        <f>IF('各会計、関係団体の財政状況及び健全化判断比率'!B38="","",'各会計、関係団体の財政状況及び健全化判断比率'!B38)</f>
        <v>男鹿みなと市民病院事業会計</v>
      </c>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19</v>
      </c>
      <c r="BX39" s="597"/>
      <c r="BY39" s="598" t="str">
        <f>IF('各会計、関係団体の財政状況及び健全化判断比率'!B73="","",'各会計、関係団体の財政状況及び健全化判断比率'!B73)</f>
        <v>秋田県市町村会館管理組合（一般会計）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20</v>
      </c>
      <c r="BX40" s="597"/>
      <c r="BY40" s="598" t="str">
        <f>IF('各会計、関係団体の財政状況及び健全化判断比率'!B74="","",'各会計、関係団体の財政状況及び健全化判断比率'!B74)</f>
        <v>秋田県後期高齢者医療広域連合（一般会計）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21</v>
      </c>
      <c r="BX41" s="597"/>
      <c r="BY41" s="598" t="str">
        <f>IF('各会計、関係団体の財政状況及び健全化判断比率'!B75="","",'各会計、関係団体の財政状況及び健全化判断比率'!B75)</f>
        <v>秋田県後期高齢者医療広域連合（後期高齢者医療特別会計）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600" t="s">
        <v>205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y+m7i2IDx1fv6AOg5wkI6K/lZ6VP6QpD4VVGKQkOFCEE9Wq6/VVm6XmHZZOl3WzzDlIotd4kkeNhitiI1mWGEg==" saltValue="jd464XAL4IFR122oDK67A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213</v>
      </c>
      <c r="DI1" s="603"/>
      <c r="DJ1" s="603"/>
      <c r="DK1" s="603"/>
      <c r="DL1" s="603"/>
      <c r="DM1" s="603"/>
      <c r="DN1" s="604"/>
      <c r="DO1" s="214"/>
      <c r="DP1" s="602" t="s">
        <v>214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219</v>
      </c>
      <c r="S4" s="606"/>
      <c r="T4" s="606"/>
      <c r="U4" s="606"/>
      <c r="V4" s="606"/>
      <c r="W4" s="606"/>
      <c r="X4" s="606"/>
      <c r="Y4" s="607"/>
      <c r="Z4" s="605" t="s">
        <v>220</v>
      </c>
      <c r="AA4" s="606"/>
      <c r="AB4" s="606"/>
      <c r="AC4" s="607"/>
      <c r="AD4" s="605" t="s">
        <v>221</v>
      </c>
      <c r="AE4" s="606"/>
      <c r="AF4" s="606"/>
      <c r="AG4" s="606"/>
      <c r="AH4" s="606"/>
      <c r="AI4" s="606"/>
      <c r="AJ4" s="606"/>
      <c r="AK4" s="607"/>
      <c r="AL4" s="605" t="s">
        <v>220</v>
      </c>
      <c r="AM4" s="606"/>
      <c r="AN4" s="606"/>
      <c r="AO4" s="607"/>
      <c r="AP4" s="608" t="s">
        <v>222</v>
      </c>
      <c r="AQ4" s="608"/>
      <c r="AR4" s="608"/>
      <c r="AS4" s="608"/>
      <c r="AT4" s="608"/>
      <c r="AU4" s="608"/>
      <c r="AV4" s="608"/>
      <c r="AW4" s="608"/>
      <c r="AX4" s="608"/>
      <c r="AY4" s="608"/>
      <c r="AZ4" s="608"/>
      <c r="BA4" s="608"/>
      <c r="BB4" s="608"/>
      <c r="BC4" s="608"/>
      <c r="BD4" s="608"/>
      <c r="BE4" s="608"/>
      <c r="BF4" s="608"/>
      <c r="BG4" s="608" t="s">
        <v>223</v>
      </c>
      <c r="BH4" s="608"/>
      <c r="BI4" s="608"/>
      <c r="BJ4" s="608"/>
      <c r="BK4" s="608"/>
      <c r="BL4" s="608"/>
      <c r="BM4" s="608"/>
      <c r="BN4" s="608"/>
      <c r="BO4" s="608" t="s">
        <v>220</v>
      </c>
      <c r="BP4" s="608"/>
      <c r="BQ4" s="608"/>
      <c r="BR4" s="608"/>
      <c r="BS4" s="608" t="s">
        <v>224</v>
      </c>
      <c r="BT4" s="608"/>
      <c r="BU4" s="608"/>
      <c r="BV4" s="608"/>
      <c r="BW4" s="608"/>
      <c r="BX4" s="608"/>
      <c r="BY4" s="608"/>
      <c r="BZ4" s="608"/>
      <c r="CA4" s="608"/>
      <c r="CB4" s="608"/>
      <c r="CD4" s="605" t="s">
        <v>225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226</v>
      </c>
      <c r="C5" s="610"/>
      <c r="D5" s="610"/>
      <c r="E5" s="610"/>
      <c r="F5" s="610"/>
      <c r="G5" s="610"/>
      <c r="H5" s="610"/>
      <c r="I5" s="610"/>
      <c r="J5" s="610"/>
      <c r="K5" s="610"/>
      <c r="L5" s="610"/>
      <c r="M5" s="610"/>
      <c r="N5" s="610"/>
      <c r="O5" s="610"/>
      <c r="P5" s="610"/>
      <c r="Q5" s="611"/>
      <c r="R5" s="612">
        <v>3193379</v>
      </c>
      <c r="S5" s="613"/>
      <c r="T5" s="613"/>
      <c r="U5" s="613"/>
      <c r="V5" s="613"/>
      <c r="W5" s="613"/>
      <c r="X5" s="613"/>
      <c r="Y5" s="614"/>
      <c r="Z5" s="615">
        <v>17.600000000000001</v>
      </c>
      <c r="AA5" s="615"/>
      <c r="AB5" s="615"/>
      <c r="AC5" s="615"/>
      <c r="AD5" s="616">
        <v>3193379</v>
      </c>
      <c r="AE5" s="616"/>
      <c r="AF5" s="616"/>
      <c r="AG5" s="616"/>
      <c r="AH5" s="616"/>
      <c r="AI5" s="616"/>
      <c r="AJ5" s="616"/>
      <c r="AK5" s="616"/>
      <c r="AL5" s="617">
        <v>30.9</v>
      </c>
      <c r="AM5" s="618"/>
      <c r="AN5" s="618"/>
      <c r="AO5" s="619"/>
      <c r="AP5" s="609" t="s">
        <v>227</v>
      </c>
      <c r="AQ5" s="610"/>
      <c r="AR5" s="610"/>
      <c r="AS5" s="610"/>
      <c r="AT5" s="610"/>
      <c r="AU5" s="610"/>
      <c r="AV5" s="610"/>
      <c r="AW5" s="610"/>
      <c r="AX5" s="610"/>
      <c r="AY5" s="610"/>
      <c r="AZ5" s="610"/>
      <c r="BA5" s="610"/>
      <c r="BB5" s="610"/>
      <c r="BC5" s="610"/>
      <c r="BD5" s="610"/>
      <c r="BE5" s="610"/>
      <c r="BF5" s="611"/>
      <c r="BG5" s="623">
        <v>3171018</v>
      </c>
      <c r="BH5" s="624"/>
      <c r="BI5" s="624"/>
      <c r="BJ5" s="624"/>
      <c r="BK5" s="624"/>
      <c r="BL5" s="624"/>
      <c r="BM5" s="624"/>
      <c r="BN5" s="625"/>
      <c r="BO5" s="626">
        <v>99.3</v>
      </c>
      <c r="BP5" s="626"/>
      <c r="BQ5" s="626"/>
      <c r="BR5" s="626"/>
      <c r="BS5" s="627">
        <v>46093</v>
      </c>
      <c r="BT5" s="627"/>
      <c r="BU5" s="627"/>
      <c r="BV5" s="627"/>
      <c r="BW5" s="627"/>
      <c r="BX5" s="627"/>
      <c r="BY5" s="627"/>
      <c r="BZ5" s="627"/>
      <c r="CA5" s="627"/>
      <c r="CB5" s="631"/>
      <c r="CD5" s="605" t="s">
        <v>222</v>
      </c>
      <c r="CE5" s="606"/>
      <c r="CF5" s="606"/>
      <c r="CG5" s="606"/>
      <c r="CH5" s="606"/>
      <c r="CI5" s="606"/>
      <c r="CJ5" s="606"/>
      <c r="CK5" s="606"/>
      <c r="CL5" s="606"/>
      <c r="CM5" s="606"/>
      <c r="CN5" s="606"/>
      <c r="CO5" s="606"/>
      <c r="CP5" s="606"/>
      <c r="CQ5" s="607"/>
      <c r="CR5" s="605" t="s">
        <v>228</v>
      </c>
      <c r="CS5" s="606"/>
      <c r="CT5" s="606"/>
      <c r="CU5" s="606"/>
      <c r="CV5" s="606"/>
      <c r="CW5" s="606"/>
      <c r="CX5" s="606"/>
      <c r="CY5" s="607"/>
      <c r="CZ5" s="605" t="s">
        <v>220</v>
      </c>
      <c r="DA5" s="606"/>
      <c r="DB5" s="606"/>
      <c r="DC5" s="607"/>
      <c r="DD5" s="605" t="s">
        <v>229</v>
      </c>
      <c r="DE5" s="606"/>
      <c r="DF5" s="606"/>
      <c r="DG5" s="606"/>
      <c r="DH5" s="606"/>
      <c r="DI5" s="606"/>
      <c r="DJ5" s="606"/>
      <c r="DK5" s="606"/>
      <c r="DL5" s="606"/>
      <c r="DM5" s="606"/>
      <c r="DN5" s="606"/>
      <c r="DO5" s="606"/>
      <c r="DP5" s="607"/>
      <c r="DQ5" s="605" t="s">
        <v>230</v>
      </c>
      <c r="DR5" s="606"/>
      <c r="DS5" s="606"/>
      <c r="DT5" s="606"/>
      <c r="DU5" s="606"/>
      <c r="DV5" s="606"/>
      <c r="DW5" s="606"/>
      <c r="DX5" s="606"/>
      <c r="DY5" s="606"/>
      <c r="DZ5" s="606"/>
      <c r="EA5" s="606"/>
      <c r="EB5" s="606"/>
      <c r="EC5" s="607"/>
    </row>
    <row r="6" spans="2:143" ht="11.25" customHeight="1" x14ac:dyDescent="0.15">
      <c r="B6" s="620" t="s">
        <v>231</v>
      </c>
      <c r="C6" s="621"/>
      <c r="D6" s="621"/>
      <c r="E6" s="621"/>
      <c r="F6" s="621"/>
      <c r="G6" s="621"/>
      <c r="H6" s="621"/>
      <c r="I6" s="621"/>
      <c r="J6" s="621"/>
      <c r="K6" s="621"/>
      <c r="L6" s="621"/>
      <c r="M6" s="621"/>
      <c r="N6" s="621"/>
      <c r="O6" s="621"/>
      <c r="P6" s="621"/>
      <c r="Q6" s="622"/>
      <c r="R6" s="623">
        <v>203190</v>
      </c>
      <c r="S6" s="624"/>
      <c r="T6" s="624"/>
      <c r="U6" s="624"/>
      <c r="V6" s="624"/>
      <c r="W6" s="624"/>
      <c r="X6" s="624"/>
      <c r="Y6" s="625"/>
      <c r="Z6" s="626">
        <v>1.1000000000000001</v>
      </c>
      <c r="AA6" s="626"/>
      <c r="AB6" s="626"/>
      <c r="AC6" s="626"/>
      <c r="AD6" s="627">
        <v>203190</v>
      </c>
      <c r="AE6" s="627"/>
      <c r="AF6" s="627"/>
      <c r="AG6" s="627"/>
      <c r="AH6" s="627"/>
      <c r="AI6" s="627"/>
      <c r="AJ6" s="627"/>
      <c r="AK6" s="627"/>
      <c r="AL6" s="628">
        <v>2</v>
      </c>
      <c r="AM6" s="629"/>
      <c r="AN6" s="629"/>
      <c r="AO6" s="630"/>
      <c r="AP6" s="620" t="s">
        <v>232</v>
      </c>
      <c r="AQ6" s="621"/>
      <c r="AR6" s="621"/>
      <c r="AS6" s="621"/>
      <c r="AT6" s="621"/>
      <c r="AU6" s="621"/>
      <c r="AV6" s="621"/>
      <c r="AW6" s="621"/>
      <c r="AX6" s="621"/>
      <c r="AY6" s="621"/>
      <c r="AZ6" s="621"/>
      <c r="BA6" s="621"/>
      <c r="BB6" s="621"/>
      <c r="BC6" s="621"/>
      <c r="BD6" s="621"/>
      <c r="BE6" s="621"/>
      <c r="BF6" s="622"/>
      <c r="BG6" s="623">
        <v>3171018</v>
      </c>
      <c r="BH6" s="624"/>
      <c r="BI6" s="624"/>
      <c r="BJ6" s="624"/>
      <c r="BK6" s="624"/>
      <c r="BL6" s="624"/>
      <c r="BM6" s="624"/>
      <c r="BN6" s="625"/>
      <c r="BO6" s="626">
        <v>99.3</v>
      </c>
      <c r="BP6" s="626"/>
      <c r="BQ6" s="626"/>
      <c r="BR6" s="626"/>
      <c r="BS6" s="627">
        <v>46093</v>
      </c>
      <c r="BT6" s="627"/>
      <c r="BU6" s="627"/>
      <c r="BV6" s="627"/>
      <c r="BW6" s="627"/>
      <c r="BX6" s="627"/>
      <c r="BY6" s="627"/>
      <c r="BZ6" s="627"/>
      <c r="CA6" s="627"/>
      <c r="CB6" s="631"/>
      <c r="CD6" s="609" t="s">
        <v>233</v>
      </c>
      <c r="CE6" s="610"/>
      <c r="CF6" s="610"/>
      <c r="CG6" s="610"/>
      <c r="CH6" s="610"/>
      <c r="CI6" s="610"/>
      <c r="CJ6" s="610"/>
      <c r="CK6" s="610"/>
      <c r="CL6" s="610"/>
      <c r="CM6" s="610"/>
      <c r="CN6" s="610"/>
      <c r="CO6" s="610"/>
      <c r="CP6" s="610"/>
      <c r="CQ6" s="611"/>
      <c r="CR6" s="623">
        <v>148408</v>
      </c>
      <c r="CS6" s="624"/>
      <c r="CT6" s="624"/>
      <c r="CU6" s="624"/>
      <c r="CV6" s="624"/>
      <c r="CW6" s="624"/>
      <c r="CX6" s="624"/>
      <c r="CY6" s="625"/>
      <c r="CZ6" s="617">
        <v>0.8</v>
      </c>
      <c r="DA6" s="618"/>
      <c r="DB6" s="618"/>
      <c r="DC6" s="634"/>
      <c r="DD6" s="632" t="s">
        <v>234</v>
      </c>
      <c r="DE6" s="624"/>
      <c r="DF6" s="624"/>
      <c r="DG6" s="624"/>
      <c r="DH6" s="624"/>
      <c r="DI6" s="624"/>
      <c r="DJ6" s="624"/>
      <c r="DK6" s="624"/>
      <c r="DL6" s="624"/>
      <c r="DM6" s="624"/>
      <c r="DN6" s="624"/>
      <c r="DO6" s="624"/>
      <c r="DP6" s="625"/>
      <c r="DQ6" s="632">
        <v>148408</v>
      </c>
      <c r="DR6" s="624"/>
      <c r="DS6" s="624"/>
      <c r="DT6" s="624"/>
      <c r="DU6" s="624"/>
      <c r="DV6" s="624"/>
      <c r="DW6" s="624"/>
      <c r="DX6" s="624"/>
      <c r="DY6" s="624"/>
      <c r="DZ6" s="624"/>
      <c r="EA6" s="624"/>
      <c r="EB6" s="624"/>
      <c r="EC6" s="633"/>
    </row>
    <row r="7" spans="2:143" ht="11.25" customHeight="1" x14ac:dyDescent="0.15">
      <c r="B7" s="620" t="s">
        <v>235</v>
      </c>
      <c r="C7" s="621"/>
      <c r="D7" s="621"/>
      <c r="E7" s="621"/>
      <c r="F7" s="621"/>
      <c r="G7" s="621"/>
      <c r="H7" s="621"/>
      <c r="I7" s="621"/>
      <c r="J7" s="621"/>
      <c r="K7" s="621"/>
      <c r="L7" s="621"/>
      <c r="M7" s="621"/>
      <c r="N7" s="621"/>
      <c r="O7" s="621"/>
      <c r="P7" s="621"/>
      <c r="Q7" s="622"/>
      <c r="R7" s="623">
        <v>671</v>
      </c>
      <c r="S7" s="624"/>
      <c r="T7" s="624"/>
      <c r="U7" s="624"/>
      <c r="V7" s="624"/>
      <c r="W7" s="624"/>
      <c r="X7" s="624"/>
      <c r="Y7" s="625"/>
      <c r="Z7" s="626">
        <v>0</v>
      </c>
      <c r="AA7" s="626"/>
      <c r="AB7" s="626"/>
      <c r="AC7" s="626"/>
      <c r="AD7" s="627">
        <v>671</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982589</v>
      </c>
      <c r="BH7" s="624"/>
      <c r="BI7" s="624"/>
      <c r="BJ7" s="624"/>
      <c r="BK7" s="624"/>
      <c r="BL7" s="624"/>
      <c r="BM7" s="624"/>
      <c r="BN7" s="625"/>
      <c r="BO7" s="626">
        <v>30.8</v>
      </c>
      <c r="BP7" s="626"/>
      <c r="BQ7" s="626"/>
      <c r="BR7" s="626"/>
      <c r="BS7" s="627">
        <v>46093</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2885603</v>
      </c>
      <c r="CS7" s="624"/>
      <c r="CT7" s="624"/>
      <c r="CU7" s="624"/>
      <c r="CV7" s="624"/>
      <c r="CW7" s="624"/>
      <c r="CX7" s="624"/>
      <c r="CY7" s="625"/>
      <c r="CZ7" s="626">
        <v>16.399999999999999</v>
      </c>
      <c r="DA7" s="626"/>
      <c r="DB7" s="626"/>
      <c r="DC7" s="626"/>
      <c r="DD7" s="632">
        <v>373438</v>
      </c>
      <c r="DE7" s="624"/>
      <c r="DF7" s="624"/>
      <c r="DG7" s="624"/>
      <c r="DH7" s="624"/>
      <c r="DI7" s="624"/>
      <c r="DJ7" s="624"/>
      <c r="DK7" s="624"/>
      <c r="DL7" s="624"/>
      <c r="DM7" s="624"/>
      <c r="DN7" s="624"/>
      <c r="DO7" s="624"/>
      <c r="DP7" s="625"/>
      <c r="DQ7" s="632">
        <v>2307044</v>
      </c>
      <c r="DR7" s="624"/>
      <c r="DS7" s="624"/>
      <c r="DT7" s="624"/>
      <c r="DU7" s="624"/>
      <c r="DV7" s="624"/>
      <c r="DW7" s="624"/>
      <c r="DX7" s="624"/>
      <c r="DY7" s="624"/>
      <c r="DZ7" s="624"/>
      <c r="EA7" s="624"/>
      <c r="EB7" s="624"/>
      <c r="EC7" s="633"/>
    </row>
    <row r="8" spans="2:143" ht="11.25" customHeight="1" x14ac:dyDescent="0.15">
      <c r="B8" s="620" t="s">
        <v>238</v>
      </c>
      <c r="C8" s="621"/>
      <c r="D8" s="621"/>
      <c r="E8" s="621"/>
      <c r="F8" s="621"/>
      <c r="G8" s="621"/>
      <c r="H8" s="621"/>
      <c r="I8" s="621"/>
      <c r="J8" s="621"/>
      <c r="K8" s="621"/>
      <c r="L8" s="621"/>
      <c r="M8" s="621"/>
      <c r="N8" s="621"/>
      <c r="O8" s="621"/>
      <c r="P8" s="621"/>
      <c r="Q8" s="622"/>
      <c r="R8" s="623">
        <v>5356</v>
      </c>
      <c r="S8" s="624"/>
      <c r="T8" s="624"/>
      <c r="U8" s="624"/>
      <c r="V8" s="624"/>
      <c r="W8" s="624"/>
      <c r="X8" s="624"/>
      <c r="Y8" s="625"/>
      <c r="Z8" s="626">
        <v>0</v>
      </c>
      <c r="AA8" s="626"/>
      <c r="AB8" s="626"/>
      <c r="AC8" s="626"/>
      <c r="AD8" s="627">
        <v>5356</v>
      </c>
      <c r="AE8" s="627"/>
      <c r="AF8" s="627"/>
      <c r="AG8" s="627"/>
      <c r="AH8" s="627"/>
      <c r="AI8" s="627"/>
      <c r="AJ8" s="627"/>
      <c r="AK8" s="627"/>
      <c r="AL8" s="628">
        <v>0.1</v>
      </c>
      <c r="AM8" s="629"/>
      <c r="AN8" s="629"/>
      <c r="AO8" s="630"/>
      <c r="AP8" s="620" t="s">
        <v>239</v>
      </c>
      <c r="AQ8" s="621"/>
      <c r="AR8" s="621"/>
      <c r="AS8" s="621"/>
      <c r="AT8" s="621"/>
      <c r="AU8" s="621"/>
      <c r="AV8" s="621"/>
      <c r="AW8" s="621"/>
      <c r="AX8" s="621"/>
      <c r="AY8" s="621"/>
      <c r="AZ8" s="621"/>
      <c r="BA8" s="621"/>
      <c r="BB8" s="621"/>
      <c r="BC8" s="621"/>
      <c r="BD8" s="621"/>
      <c r="BE8" s="621"/>
      <c r="BF8" s="622"/>
      <c r="BG8" s="623">
        <v>39134</v>
      </c>
      <c r="BH8" s="624"/>
      <c r="BI8" s="624"/>
      <c r="BJ8" s="624"/>
      <c r="BK8" s="624"/>
      <c r="BL8" s="624"/>
      <c r="BM8" s="624"/>
      <c r="BN8" s="625"/>
      <c r="BO8" s="626">
        <v>1.2</v>
      </c>
      <c r="BP8" s="626"/>
      <c r="BQ8" s="626"/>
      <c r="BR8" s="626"/>
      <c r="BS8" s="627" t="s">
        <v>130</v>
      </c>
      <c r="BT8" s="627"/>
      <c r="BU8" s="627"/>
      <c r="BV8" s="627"/>
      <c r="BW8" s="627"/>
      <c r="BX8" s="627"/>
      <c r="BY8" s="627"/>
      <c r="BZ8" s="627"/>
      <c r="CA8" s="627"/>
      <c r="CB8" s="631"/>
      <c r="CD8" s="620" t="s">
        <v>240</v>
      </c>
      <c r="CE8" s="621"/>
      <c r="CF8" s="621"/>
      <c r="CG8" s="621"/>
      <c r="CH8" s="621"/>
      <c r="CI8" s="621"/>
      <c r="CJ8" s="621"/>
      <c r="CK8" s="621"/>
      <c r="CL8" s="621"/>
      <c r="CM8" s="621"/>
      <c r="CN8" s="621"/>
      <c r="CO8" s="621"/>
      <c r="CP8" s="621"/>
      <c r="CQ8" s="622"/>
      <c r="CR8" s="623">
        <v>5726340</v>
      </c>
      <c r="CS8" s="624"/>
      <c r="CT8" s="624"/>
      <c r="CU8" s="624"/>
      <c r="CV8" s="624"/>
      <c r="CW8" s="624"/>
      <c r="CX8" s="624"/>
      <c r="CY8" s="625"/>
      <c r="CZ8" s="626">
        <v>32.5</v>
      </c>
      <c r="DA8" s="626"/>
      <c r="DB8" s="626"/>
      <c r="DC8" s="626"/>
      <c r="DD8" s="632">
        <v>54764</v>
      </c>
      <c r="DE8" s="624"/>
      <c r="DF8" s="624"/>
      <c r="DG8" s="624"/>
      <c r="DH8" s="624"/>
      <c r="DI8" s="624"/>
      <c r="DJ8" s="624"/>
      <c r="DK8" s="624"/>
      <c r="DL8" s="624"/>
      <c r="DM8" s="624"/>
      <c r="DN8" s="624"/>
      <c r="DO8" s="624"/>
      <c r="DP8" s="625"/>
      <c r="DQ8" s="632">
        <v>3262159</v>
      </c>
      <c r="DR8" s="624"/>
      <c r="DS8" s="624"/>
      <c r="DT8" s="624"/>
      <c r="DU8" s="624"/>
      <c r="DV8" s="624"/>
      <c r="DW8" s="624"/>
      <c r="DX8" s="624"/>
      <c r="DY8" s="624"/>
      <c r="DZ8" s="624"/>
      <c r="EA8" s="624"/>
      <c r="EB8" s="624"/>
      <c r="EC8" s="633"/>
    </row>
    <row r="9" spans="2:143" ht="11.25" customHeight="1" x14ac:dyDescent="0.15">
      <c r="B9" s="620" t="s">
        <v>241</v>
      </c>
      <c r="C9" s="621"/>
      <c r="D9" s="621"/>
      <c r="E9" s="621"/>
      <c r="F9" s="621"/>
      <c r="G9" s="621"/>
      <c r="H9" s="621"/>
      <c r="I9" s="621"/>
      <c r="J9" s="621"/>
      <c r="K9" s="621"/>
      <c r="L9" s="621"/>
      <c r="M9" s="621"/>
      <c r="N9" s="621"/>
      <c r="O9" s="621"/>
      <c r="P9" s="621"/>
      <c r="Q9" s="622"/>
      <c r="R9" s="623">
        <v>4478</v>
      </c>
      <c r="S9" s="624"/>
      <c r="T9" s="624"/>
      <c r="U9" s="624"/>
      <c r="V9" s="624"/>
      <c r="W9" s="624"/>
      <c r="X9" s="624"/>
      <c r="Y9" s="625"/>
      <c r="Z9" s="626">
        <v>0</v>
      </c>
      <c r="AA9" s="626"/>
      <c r="AB9" s="626"/>
      <c r="AC9" s="626"/>
      <c r="AD9" s="627">
        <v>4478</v>
      </c>
      <c r="AE9" s="627"/>
      <c r="AF9" s="627"/>
      <c r="AG9" s="627"/>
      <c r="AH9" s="627"/>
      <c r="AI9" s="627"/>
      <c r="AJ9" s="627"/>
      <c r="AK9" s="627"/>
      <c r="AL9" s="628">
        <v>0</v>
      </c>
      <c r="AM9" s="629"/>
      <c r="AN9" s="629"/>
      <c r="AO9" s="630"/>
      <c r="AP9" s="620" t="s">
        <v>242</v>
      </c>
      <c r="AQ9" s="621"/>
      <c r="AR9" s="621"/>
      <c r="AS9" s="621"/>
      <c r="AT9" s="621"/>
      <c r="AU9" s="621"/>
      <c r="AV9" s="621"/>
      <c r="AW9" s="621"/>
      <c r="AX9" s="621"/>
      <c r="AY9" s="621"/>
      <c r="AZ9" s="621"/>
      <c r="BA9" s="621"/>
      <c r="BB9" s="621"/>
      <c r="BC9" s="621"/>
      <c r="BD9" s="621"/>
      <c r="BE9" s="621"/>
      <c r="BF9" s="622"/>
      <c r="BG9" s="623">
        <v>749642</v>
      </c>
      <c r="BH9" s="624"/>
      <c r="BI9" s="624"/>
      <c r="BJ9" s="624"/>
      <c r="BK9" s="624"/>
      <c r="BL9" s="624"/>
      <c r="BM9" s="624"/>
      <c r="BN9" s="625"/>
      <c r="BO9" s="626">
        <v>23.5</v>
      </c>
      <c r="BP9" s="626"/>
      <c r="BQ9" s="626"/>
      <c r="BR9" s="626"/>
      <c r="BS9" s="627" t="s">
        <v>130</v>
      </c>
      <c r="BT9" s="627"/>
      <c r="BU9" s="627"/>
      <c r="BV9" s="627"/>
      <c r="BW9" s="627"/>
      <c r="BX9" s="627"/>
      <c r="BY9" s="627"/>
      <c r="BZ9" s="627"/>
      <c r="CA9" s="627"/>
      <c r="CB9" s="631"/>
      <c r="CD9" s="620" t="s">
        <v>243</v>
      </c>
      <c r="CE9" s="621"/>
      <c r="CF9" s="621"/>
      <c r="CG9" s="621"/>
      <c r="CH9" s="621"/>
      <c r="CI9" s="621"/>
      <c r="CJ9" s="621"/>
      <c r="CK9" s="621"/>
      <c r="CL9" s="621"/>
      <c r="CM9" s="621"/>
      <c r="CN9" s="621"/>
      <c r="CO9" s="621"/>
      <c r="CP9" s="621"/>
      <c r="CQ9" s="622"/>
      <c r="CR9" s="623">
        <v>1802766</v>
      </c>
      <c r="CS9" s="624"/>
      <c r="CT9" s="624"/>
      <c r="CU9" s="624"/>
      <c r="CV9" s="624"/>
      <c r="CW9" s="624"/>
      <c r="CX9" s="624"/>
      <c r="CY9" s="625"/>
      <c r="CZ9" s="626">
        <v>10.199999999999999</v>
      </c>
      <c r="DA9" s="626"/>
      <c r="DB9" s="626"/>
      <c r="DC9" s="626"/>
      <c r="DD9" s="632">
        <v>9275</v>
      </c>
      <c r="DE9" s="624"/>
      <c r="DF9" s="624"/>
      <c r="DG9" s="624"/>
      <c r="DH9" s="624"/>
      <c r="DI9" s="624"/>
      <c r="DJ9" s="624"/>
      <c r="DK9" s="624"/>
      <c r="DL9" s="624"/>
      <c r="DM9" s="624"/>
      <c r="DN9" s="624"/>
      <c r="DO9" s="624"/>
      <c r="DP9" s="625"/>
      <c r="DQ9" s="632">
        <v>1463322</v>
      </c>
      <c r="DR9" s="624"/>
      <c r="DS9" s="624"/>
      <c r="DT9" s="624"/>
      <c r="DU9" s="624"/>
      <c r="DV9" s="624"/>
      <c r="DW9" s="624"/>
      <c r="DX9" s="624"/>
      <c r="DY9" s="624"/>
      <c r="DZ9" s="624"/>
      <c r="EA9" s="624"/>
      <c r="EB9" s="624"/>
      <c r="EC9" s="633"/>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130</v>
      </c>
      <c r="AA10" s="626"/>
      <c r="AB10" s="626"/>
      <c r="AC10" s="626"/>
      <c r="AD10" s="627" t="s">
        <v>130</v>
      </c>
      <c r="AE10" s="627"/>
      <c r="AF10" s="627"/>
      <c r="AG10" s="627"/>
      <c r="AH10" s="627"/>
      <c r="AI10" s="627"/>
      <c r="AJ10" s="627"/>
      <c r="AK10" s="627"/>
      <c r="AL10" s="628" t="s">
        <v>130</v>
      </c>
      <c r="AM10" s="629"/>
      <c r="AN10" s="629"/>
      <c r="AO10" s="630"/>
      <c r="AP10" s="620" t="s">
        <v>245</v>
      </c>
      <c r="AQ10" s="621"/>
      <c r="AR10" s="621"/>
      <c r="AS10" s="621"/>
      <c r="AT10" s="621"/>
      <c r="AU10" s="621"/>
      <c r="AV10" s="621"/>
      <c r="AW10" s="621"/>
      <c r="AX10" s="621"/>
      <c r="AY10" s="621"/>
      <c r="AZ10" s="621"/>
      <c r="BA10" s="621"/>
      <c r="BB10" s="621"/>
      <c r="BC10" s="621"/>
      <c r="BD10" s="621"/>
      <c r="BE10" s="621"/>
      <c r="BF10" s="622"/>
      <c r="BG10" s="623">
        <v>61406</v>
      </c>
      <c r="BH10" s="624"/>
      <c r="BI10" s="624"/>
      <c r="BJ10" s="624"/>
      <c r="BK10" s="624"/>
      <c r="BL10" s="624"/>
      <c r="BM10" s="624"/>
      <c r="BN10" s="625"/>
      <c r="BO10" s="626">
        <v>1.9</v>
      </c>
      <c r="BP10" s="626"/>
      <c r="BQ10" s="626"/>
      <c r="BR10" s="626"/>
      <c r="BS10" s="627">
        <v>14568</v>
      </c>
      <c r="BT10" s="627"/>
      <c r="BU10" s="627"/>
      <c r="BV10" s="627"/>
      <c r="BW10" s="627"/>
      <c r="BX10" s="627"/>
      <c r="BY10" s="627"/>
      <c r="BZ10" s="627"/>
      <c r="CA10" s="627"/>
      <c r="CB10" s="631"/>
      <c r="CD10" s="620" t="s">
        <v>246</v>
      </c>
      <c r="CE10" s="621"/>
      <c r="CF10" s="621"/>
      <c r="CG10" s="621"/>
      <c r="CH10" s="621"/>
      <c r="CI10" s="621"/>
      <c r="CJ10" s="621"/>
      <c r="CK10" s="621"/>
      <c r="CL10" s="621"/>
      <c r="CM10" s="621"/>
      <c r="CN10" s="621"/>
      <c r="CO10" s="621"/>
      <c r="CP10" s="621"/>
      <c r="CQ10" s="622"/>
      <c r="CR10" s="623">
        <v>29424</v>
      </c>
      <c r="CS10" s="624"/>
      <c r="CT10" s="624"/>
      <c r="CU10" s="624"/>
      <c r="CV10" s="624"/>
      <c r="CW10" s="624"/>
      <c r="CX10" s="624"/>
      <c r="CY10" s="625"/>
      <c r="CZ10" s="626">
        <v>0.2</v>
      </c>
      <c r="DA10" s="626"/>
      <c r="DB10" s="626"/>
      <c r="DC10" s="626"/>
      <c r="DD10" s="632" t="s">
        <v>234</v>
      </c>
      <c r="DE10" s="624"/>
      <c r="DF10" s="624"/>
      <c r="DG10" s="624"/>
      <c r="DH10" s="624"/>
      <c r="DI10" s="624"/>
      <c r="DJ10" s="624"/>
      <c r="DK10" s="624"/>
      <c r="DL10" s="624"/>
      <c r="DM10" s="624"/>
      <c r="DN10" s="624"/>
      <c r="DO10" s="624"/>
      <c r="DP10" s="625"/>
      <c r="DQ10" s="632">
        <v>29424</v>
      </c>
      <c r="DR10" s="624"/>
      <c r="DS10" s="624"/>
      <c r="DT10" s="624"/>
      <c r="DU10" s="624"/>
      <c r="DV10" s="624"/>
      <c r="DW10" s="624"/>
      <c r="DX10" s="624"/>
      <c r="DY10" s="624"/>
      <c r="DZ10" s="624"/>
      <c r="EA10" s="624"/>
      <c r="EB10" s="624"/>
      <c r="EC10" s="633"/>
    </row>
    <row r="11" spans="2:143" ht="11.25" customHeight="1" x14ac:dyDescent="0.15">
      <c r="B11" s="620" t="s">
        <v>247</v>
      </c>
      <c r="C11" s="621"/>
      <c r="D11" s="621"/>
      <c r="E11" s="621"/>
      <c r="F11" s="621"/>
      <c r="G11" s="621"/>
      <c r="H11" s="621"/>
      <c r="I11" s="621"/>
      <c r="J11" s="621"/>
      <c r="K11" s="621"/>
      <c r="L11" s="621"/>
      <c r="M11" s="621"/>
      <c r="N11" s="621"/>
      <c r="O11" s="621"/>
      <c r="P11" s="621"/>
      <c r="Q11" s="622"/>
      <c r="R11" s="623">
        <v>638310</v>
      </c>
      <c r="S11" s="624"/>
      <c r="T11" s="624"/>
      <c r="U11" s="624"/>
      <c r="V11" s="624"/>
      <c r="W11" s="624"/>
      <c r="X11" s="624"/>
      <c r="Y11" s="625"/>
      <c r="Z11" s="628">
        <v>3.5</v>
      </c>
      <c r="AA11" s="629"/>
      <c r="AB11" s="629"/>
      <c r="AC11" s="635"/>
      <c r="AD11" s="632">
        <v>638310</v>
      </c>
      <c r="AE11" s="624"/>
      <c r="AF11" s="624"/>
      <c r="AG11" s="624"/>
      <c r="AH11" s="624"/>
      <c r="AI11" s="624"/>
      <c r="AJ11" s="624"/>
      <c r="AK11" s="625"/>
      <c r="AL11" s="628">
        <v>6.2</v>
      </c>
      <c r="AM11" s="629"/>
      <c r="AN11" s="629"/>
      <c r="AO11" s="630"/>
      <c r="AP11" s="620" t="s">
        <v>248</v>
      </c>
      <c r="AQ11" s="621"/>
      <c r="AR11" s="621"/>
      <c r="AS11" s="621"/>
      <c r="AT11" s="621"/>
      <c r="AU11" s="621"/>
      <c r="AV11" s="621"/>
      <c r="AW11" s="621"/>
      <c r="AX11" s="621"/>
      <c r="AY11" s="621"/>
      <c r="AZ11" s="621"/>
      <c r="BA11" s="621"/>
      <c r="BB11" s="621"/>
      <c r="BC11" s="621"/>
      <c r="BD11" s="621"/>
      <c r="BE11" s="621"/>
      <c r="BF11" s="622"/>
      <c r="BG11" s="623">
        <v>132407</v>
      </c>
      <c r="BH11" s="624"/>
      <c r="BI11" s="624"/>
      <c r="BJ11" s="624"/>
      <c r="BK11" s="624"/>
      <c r="BL11" s="624"/>
      <c r="BM11" s="624"/>
      <c r="BN11" s="625"/>
      <c r="BO11" s="626">
        <v>4.0999999999999996</v>
      </c>
      <c r="BP11" s="626"/>
      <c r="BQ11" s="626"/>
      <c r="BR11" s="626"/>
      <c r="BS11" s="627">
        <v>31525</v>
      </c>
      <c r="BT11" s="627"/>
      <c r="BU11" s="627"/>
      <c r="BV11" s="627"/>
      <c r="BW11" s="627"/>
      <c r="BX11" s="627"/>
      <c r="BY11" s="627"/>
      <c r="BZ11" s="627"/>
      <c r="CA11" s="627"/>
      <c r="CB11" s="631"/>
      <c r="CD11" s="620" t="s">
        <v>249</v>
      </c>
      <c r="CE11" s="621"/>
      <c r="CF11" s="621"/>
      <c r="CG11" s="621"/>
      <c r="CH11" s="621"/>
      <c r="CI11" s="621"/>
      <c r="CJ11" s="621"/>
      <c r="CK11" s="621"/>
      <c r="CL11" s="621"/>
      <c r="CM11" s="621"/>
      <c r="CN11" s="621"/>
      <c r="CO11" s="621"/>
      <c r="CP11" s="621"/>
      <c r="CQ11" s="622"/>
      <c r="CR11" s="623">
        <v>933233</v>
      </c>
      <c r="CS11" s="624"/>
      <c r="CT11" s="624"/>
      <c r="CU11" s="624"/>
      <c r="CV11" s="624"/>
      <c r="CW11" s="624"/>
      <c r="CX11" s="624"/>
      <c r="CY11" s="625"/>
      <c r="CZ11" s="626">
        <v>5.3</v>
      </c>
      <c r="DA11" s="626"/>
      <c r="DB11" s="626"/>
      <c r="DC11" s="626"/>
      <c r="DD11" s="632">
        <v>299540</v>
      </c>
      <c r="DE11" s="624"/>
      <c r="DF11" s="624"/>
      <c r="DG11" s="624"/>
      <c r="DH11" s="624"/>
      <c r="DI11" s="624"/>
      <c r="DJ11" s="624"/>
      <c r="DK11" s="624"/>
      <c r="DL11" s="624"/>
      <c r="DM11" s="624"/>
      <c r="DN11" s="624"/>
      <c r="DO11" s="624"/>
      <c r="DP11" s="625"/>
      <c r="DQ11" s="632">
        <v>566702</v>
      </c>
      <c r="DR11" s="624"/>
      <c r="DS11" s="624"/>
      <c r="DT11" s="624"/>
      <c r="DU11" s="624"/>
      <c r="DV11" s="624"/>
      <c r="DW11" s="624"/>
      <c r="DX11" s="624"/>
      <c r="DY11" s="624"/>
      <c r="DZ11" s="624"/>
      <c r="EA11" s="624"/>
      <c r="EB11" s="624"/>
      <c r="EC11" s="633"/>
    </row>
    <row r="12" spans="2:143" ht="11.25" customHeight="1" x14ac:dyDescent="0.15">
      <c r="B12" s="620" t="s">
        <v>250</v>
      </c>
      <c r="C12" s="621"/>
      <c r="D12" s="621"/>
      <c r="E12" s="621"/>
      <c r="F12" s="621"/>
      <c r="G12" s="621"/>
      <c r="H12" s="621"/>
      <c r="I12" s="621"/>
      <c r="J12" s="621"/>
      <c r="K12" s="621"/>
      <c r="L12" s="621"/>
      <c r="M12" s="621"/>
      <c r="N12" s="621"/>
      <c r="O12" s="621"/>
      <c r="P12" s="621"/>
      <c r="Q12" s="622"/>
      <c r="R12" s="623">
        <v>6922</v>
      </c>
      <c r="S12" s="624"/>
      <c r="T12" s="624"/>
      <c r="U12" s="624"/>
      <c r="V12" s="624"/>
      <c r="W12" s="624"/>
      <c r="X12" s="624"/>
      <c r="Y12" s="625"/>
      <c r="Z12" s="626">
        <v>0</v>
      </c>
      <c r="AA12" s="626"/>
      <c r="AB12" s="626"/>
      <c r="AC12" s="626"/>
      <c r="AD12" s="627">
        <v>6922</v>
      </c>
      <c r="AE12" s="627"/>
      <c r="AF12" s="627"/>
      <c r="AG12" s="627"/>
      <c r="AH12" s="627"/>
      <c r="AI12" s="627"/>
      <c r="AJ12" s="627"/>
      <c r="AK12" s="627"/>
      <c r="AL12" s="628">
        <v>0.1</v>
      </c>
      <c r="AM12" s="629"/>
      <c r="AN12" s="629"/>
      <c r="AO12" s="630"/>
      <c r="AP12" s="620" t="s">
        <v>251</v>
      </c>
      <c r="AQ12" s="621"/>
      <c r="AR12" s="621"/>
      <c r="AS12" s="621"/>
      <c r="AT12" s="621"/>
      <c r="AU12" s="621"/>
      <c r="AV12" s="621"/>
      <c r="AW12" s="621"/>
      <c r="AX12" s="621"/>
      <c r="AY12" s="621"/>
      <c r="AZ12" s="621"/>
      <c r="BA12" s="621"/>
      <c r="BB12" s="621"/>
      <c r="BC12" s="621"/>
      <c r="BD12" s="621"/>
      <c r="BE12" s="621"/>
      <c r="BF12" s="622"/>
      <c r="BG12" s="623">
        <v>1879277</v>
      </c>
      <c r="BH12" s="624"/>
      <c r="BI12" s="624"/>
      <c r="BJ12" s="624"/>
      <c r="BK12" s="624"/>
      <c r="BL12" s="624"/>
      <c r="BM12" s="624"/>
      <c r="BN12" s="625"/>
      <c r="BO12" s="626">
        <v>58.8</v>
      </c>
      <c r="BP12" s="626"/>
      <c r="BQ12" s="626"/>
      <c r="BR12" s="626"/>
      <c r="BS12" s="627" t="s">
        <v>176</v>
      </c>
      <c r="BT12" s="627"/>
      <c r="BU12" s="627"/>
      <c r="BV12" s="627"/>
      <c r="BW12" s="627"/>
      <c r="BX12" s="627"/>
      <c r="BY12" s="627"/>
      <c r="BZ12" s="627"/>
      <c r="CA12" s="627"/>
      <c r="CB12" s="631"/>
      <c r="CD12" s="620" t="s">
        <v>252</v>
      </c>
      <c r="CE12" s="621"/>
      <c r="CF12" s="621"/>
      <c r="CG12" s="621"/>
      <c r="CH12" s="621"/>
      <c r="CI12" s="621"/>
      <c r="CJ12" s="621"/>
      <c r="CK12" s="621"/>
      <c r="CL12" s="621"/>
      <c r="CM12" s="621"/>
      <c r="CN12" s="621"/>
      <c r="CO12" s="621"/>
      <c r="CP12" s="621"/>
      <c r="CQ12" s="622"/>
      <c r="CR12" s="623">
        <v>967402</v>
      </c>
      <c r="CS12" s="624"/>
      <c r="CT12" s="624"/>
      <c r="CU12" s="624"/>
      <c r="CV12" s="624"/>
      <c r="CW12" s="624"/>
      <c r="CX12" s="624"/>
      <c r="CY12" s="625"/>
      <c r="CZ12" s="626">
        <v>5.5</v>
      </c>
      <c r="DA12" s="626"/>
      <c r="DB12" s="626"/>
      <c r="DC12" s="626"/>
      <c r="DD12" s="632">
        <v>61444</v>
      </c>
      <c r="DE12" s="624"/>
      <c r="DF12" s="624"/>
      <c r="DG12" s="624"/>
      <c r="DH12" s="624"/>
      <c r="DI12" s="624"/>
      <c r="DJ12" s="624"/>
      <c r="DK12" s="624"/>
      <c r="DL12" s="624"/>
      <c r="DM12" s="624"/>
      <c r="DN12" s="624"/>
      <c r="DO12" s="624"/>
      <c r="DP12" s="625"/>
      <c r="DQ12" s="632">
        <v>636980</v>
      </c>
      <c r="DR12" s="624"/>
      <c r="DS12" s="624"/>
      <c r="DT12" s="624"/>
      <c r="DU12" s="624"/>
      <c r="DV12" s="624"/>
      <c r="DW12" s="624"/>
      <c r="DX12" s="624"/>
      <c r="DY12" s="624"/>
      <c r="DZ12" s="624"/>
      <c r="EA12" s="624"/>
      <c r="EB12" s="624"/>
      <c r="EC12" s="633"/>
    </row>
    <row r="13" spans="2:143" ht="11.25" customHeight="1" x14ac:dyDescent="0.15">
      <c r="B13" s="620" t="s">
        <v>253</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130</v>
      </c>
      <c r="AM13" s="629"/>
      <c r="AN13" s="629"/>
      <c r="AO13" s="630"/>
      <c r="AP13" s="620" t="s">
        <v>254</v>
      </c>
      <c r="AQ13" s="621"/>
      <c r="AR13" s="621"/>
      <c r="AS13" s="621"/>
      <c r="AT13" s="621"/>
      <c r="AU13" s="621"/>
      <c r="AV13" s="621"/>
      <c r="AW13" s="621"/>
      <c r="AX13" s="621"/>
      <c r="AY13" s="621"/>
      <c r="AZ13" s="621"/>
      <c r="BA13" s="621"/>
      <c r="BB13" s="621"/>
      <c r="BC13" s="621"/>
      <c r="BD13" s="621"/>
      <c r="BE13" s="621"/>
      <c r="BF13" s="622"/>
      <c r="BG13" s="623">
        <v>1188336</v>
      </c>
      <c r="BH13" s="624"/>
      <c r="BI13" s="624"/>
      <c r="BJ13" s="624"/>
      <c r="BK13" s="624"/>
      <c r="BL13" s="624"/>
      <c r="BM13" s="624"/>
      <c r="BN13" s="625"/>
      <c r="BO13" s="626">
        <v>37.200000000000003</v>
      </c>
      <c r="BP13" s="626"/>
      <c r="BQ13" s="626"/>
      <c r="BR13" s="626"/>
      <c r="BS13" s="627" t="s">
        <v>130</v>
      </c>
      <c r="BT13" s="627"/>
      <c r="BU13" s="627"/>
      <c r="BV13" s="627"/>
      <c r="BW13" s="627"/>
      <c r="BX13" s="627"/>
      <c r="BY13" s="627"/>
      <c r="BZ13" s="627"/>
      <c r="CA13" s="627"/>
      <c r="CB13" s="631"/>
      <c r="CD13" s="620" t="s">
        <v>255</v>
      </c>
      <c r="CE13" s="621"/>
      <c r="CF13" s="621"/>
      <c r="CG13" s="621"/>
      <c r="CH13" s="621"/>
      <c r="CI13" s="621"/>
      <c r="CJ13" s="621"/>
      <c r="CK13" s="621"/>
      <c r="CL13" s="621"/>
      <c r="CM13" s="621"/>
      <c r="CN13" s="621"/>
      <c r="CO13" s="621"/>
      <c r="CP13" s="621"/>
      <c r="CQ13" s="622"/>
      <c r="CR13" s="623">
        <v>1288990</v>
      </c>
      <c r="CS13" s="624"/>
      <c r="CT13" s="624"/>
      <c r="CU13" s="624"/>
      <c r="CV13" s="624"/>
      <c r="CW13" s="624"/>
      <c r="CX13" s="624"/>
      <c r="CY13" s="625"/>
      <c r="CZ13" s="626">
        <v>7.3</v>
      </c>
      <c r="DA13" s="626"/>
      <c r="DB13" s="626"/>
      <c r="DC13" s="626"/>
      <c r="DD13" s="632">
        <v>385100</v>
      </c>
      <c r="DE13" s="624"/>
      <c r="DF13" s="624"/>
      <c r="DG13" s="624"/>
      <c r="DH13" s="624"/>
      <c r="DI13" s="624"/>
      <c r="DJ13" s="624"/>
      <c r="DK13" s="624"/>
      <c r="DL13" s="624"/>
      <c r="DM13" s="624"/>
      <c r="DN13" s="624"/>
      <c r="DO13" s="624"/>
      <c r="DP13" s="625"/>
      <c r="DQ13" s="632">
        <v>1060526</v>
      </c>
      <c r="DR13" s="624"/>
      <c r="DS13" s="624"/>
      <c r="DT13" s="624"/>
      <c r="DU13" s="624"/>
      <c r="DV13" s="624"/>
      <c r="DW13" s="624"/>
      <c r="DX13" s="624"/>
      <c r="DY13" s="624"/>
      <c r="DZ13" s="624"/>
      <c r="EA13" s="624"/>
      <c r="EB13" s="624"/>
      <c r="EC13" s="633"/>
    </row>
    <row r="14" spans="2:143" ht="11.25" customHeight="1" x14ac:dyDescent="0.15">
      <c r="B14" s="620" t="s">
        <v>256</v>
      </c>
      <c r="C14" s="621"/>
      <c r="D14" s="621"/>
      <c r="E14" s="621"/>
      <c r="F14" s="621"/>
      <c r="G14" s="621"/>
      <c r="H14" s="621"/>
      <c r="I14" s="621"/>
      <c r="J14" s="621"/>
      <c r="K14" s="621"/>
      <c r="L14" s="621"/>
      <c r="M14" s="621"/>
      <c r="N14" s="621"/>
      <c r="O14" s="621"/>
      <c r="P14" s="621"/>
      <c r="Q14" s="622"/>
      <c r="R14" s="623">
        <v>129</v>
      </c>
      <c r="S14" s="624"/>
      <c r="T14" s="624"/>
      <c r="U14" s="624"/>
      <c r="V14" s="624"/>
      <c r="W14" s="624"/>
      <c r="X14" s="624"/>
      <c r="Y14" s="625"/>
      <c r="Z14" s="626">
        <v>0</v>
      </c>
      <c r="AA14" s="626"/>
      <c r="AB14" s="626"/>
      <c r="AC14" s="626"/>
      <c r="AD14" s="627">
        <v>129</v>
      </c>
      <c r="AE14" s="627"/>
      <c r="AF14" s="627"/>
      <c r="AG14" s="627"/>
      <c r="AH14" s="627"/>
      <c r="AI14" s="627"/>
      <c r="AJ14" s="627"/>
      <c r="AK14" s="627"/>
      <c r="AL14" s="628">
        <v>0</v>
      </c>
      <c r="AM14" s="629"/>
      <c r="AN14" s="629"/>
      <c r="AO14" s="630"/>
      <c r="AP14" s="620" t="s">
        <v>257</v>
      </c>
      <c r="AQ14" s="621"/>
      <c r="AR14" s="621"/>
      <c r="AS14" s="621"/>
      <c r="AT14" s="621"/>
      <c r="AU14" s="621"/>
      <c r="AV14" s="621"/>
      <c r="AW14" s="621"/>
      <c r="AX14" s="621"/>
      <c r="AY14" s="621"/>
      <c r="AZ14" s="621"/>
      <c r="BA14" s="621"/>
      <c r="BB14" s="621"/>
      <c r="BC14" s="621"/>
      <c r="BD14" s="621"/>
      <c r="BE14" s="621"/>
      <c r="BF14" s="622"/>
      <c r="BG14" s="623">
        <v>98391</v>
      </c>
      <c r="BH14" s="624"/>
      <c r="BI14" s="624"/>
      <c r="BJ14" s="624"/>
      <c r="BK14" s="624"/>
      <c r="BL14" s="624"/>
      <c r="BM14" s="624"/>
      <c r="BN14" s="625"/>
      <c r="BO14" s="626">
        <v>3.1</v>
      </c>
      <c r="BP14" s="626"/>
      <c r="BQ14" s="626"/>
      <c r="BR14" s="626"/>
      <c r="BS14" s="627" t="s">
        <v>234</v>
      </c>
      <c r="BT14" s="627"/>
      <c r="BU14" s="627"/>
      <c r="BV14" s="627"/>
      <c r="BW14" s="627"/>
      <c r="BX14" s="627"/>
      <c r="BY14" s="627"/>
      <c r="BZ14" s="627"/>
      <c r="CA14" s="627"/>
      <c r="CB14" s="631"/>
      <c r="CD14" s="620" t="s">
        <v>258</v>
      </c>
      <c r="CE14" s="621"/>
      <c r="CF14" s="621"/>
      <c r="CG14" s="621"/>
      <c r="CH14" s="621"/>
      <c r="CI14" s="621"/>
      <c r="CJ14" s="621"/>
      <c r="CK14" s="621"/>
      <c r="CL14" s="621"/>
      <c r="CM14" s="621"/>
      <c r="CN14" s="621"/>
      <c r="CO14" s="621"/>
      <c r="CP14" s="621"/>
      <c r="CQ14" s="622"/>
      <c r="CR14" s="623">
        <v>894957</v>
      </c>
      <c r="CS14" s="624"/>
      <c r="CT14" s="624"/>
      <c r="CU14" s="624"/>
      <c r="CV14" s="624"/>
      <c r="CW14" s="624"/>
      <c r="CX14" s="624"/>
      <c r="CY14" s="625"/>
      <c r="CZ14" s="626">
        <v>5.0999999999999996</v>
      </c>
      <c r="DA14" s="626"/>
      <c r="DB14" s="626"/>
      <c r="DC14" s="626"/>
      <c r="DD14" s="632">
        <v>38727</v>
      </c>
      <c r="DE14" s="624"/>
      <c r="DF14" s="624"/>
      <c r="DG14" s="624"/>
      <c r="DH14" s="624"/>
      <c r="DI14" s="624"/>
      <c r="DJ14" s="624"/>
      <c r="DK14" s="624"/>
      <c r="DL14" s="624"/>
      <c r="DM14" s="624"/>
      <c r="DN14" s="624"/>
      <c r="DO14" s="624"/>
      <c r="DP14" s="625"/>
      <c r="DQ14" s="632">
        <v>850317</v>
      </c>
      <c r="DR14" s="624"/>
      <c r="DS14" s="624"/>
      <c r="DT14" s="624"/>
      <c r="DU14" s="624"/>
      <c r="DV14" s="624"/>
      <c r="DW14" s="624"/>
      <c r="DX14" s="624"/>
      <c r="DY14" s="624"/>
      <c r="DZ14" s="624"/>
      <c r="EA14" s="624"/>
      <c r="EB14" s="624"/>
      <c r="EC14" s="633"/>
    </row>
    <row r="15" spans="2:143" ht="11.25" customHeight="1" x14ac:dyDescent="0.15">
      <c r="B15" s="620" t="s">
        <v>259</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26" t="s">
        <v>130</v>
      </c>
      <c r="AA15" s="626"/>
      <c r="AB15" s="626"/>
      <c r="AC15" s="626"/>
      <c r="AD15" s="627" t="s">
        <v>130</v>
      </c>
      <c r="AE15" s="627"/>
      <c r="AF15" s="627"/>
      <c r="AG15" s="627"/>
      <c r="AH15" s="627"/>
      <c r="AI15" s="627"/>
      <c r="AJ15" s="627"/>
      <c r="AK15" s="627"/>
      <c r="AL15" s="628" t="s">
        <v>130</v>
      </c>
      <c r="AM15" s="629"/>
      <c r="AN15" s="629"/>
      <c r="AO15" s="630"/>
      <c r="AP15" s="620" t="s">
        <v>260</v>
      </c>
      <c r="AQ15" s="621"/>
      <c r="AR15" s="621"/>
      <c r="AS15" s="621"/>
      <c r="AT15" s="621"/>
      <c r="AU15" s="621"/>
      <c r="AV15" s="621"/>
      <c r="AW15" s="621"/>
      <c r="AX15" s="621"/>
      <c r="AY15" s="621"/>
      <c r="AZ15" s="621"/>
      <c r="BA15" s="621"/>
      <c r="BB15" s="621"/>
      <c r="BC15" s="621"/>
      <c r="BD15" s="621"/>
      <c r="BE15" s="621"/>
      <c r="BF15" s="622"/>
      <c r="BG15" s="623">
        <v>198969</v>
      </c>
      <c r="BH15" s="624"/>
      <c r="BI15" s="624"/>
      <c r="BJ15" s="624"/>
      <c r="BK15" s="624"/>
      <c r="BL15" s="624"/>
      <c r="BM15" s="624"/>
      <c r="BN15" s="625"/>
      <c r="BO15" s="626">
        <v>6.2</v>
      </c>
      <c r="BP15" s="626"/>
      <c r="BQ15" s="626"/>
      <c r="BR15" s="626"/>
      <c r="BS15" s="627" t="s">
        <v>130</v>
      </c>
      <c r="BT15" s="627"/>
      <c r="BU15" s="627"/>
      <c r="BV15" s="627"/>
      <c r="BW15" s="627"/>
      <c r="BX15" s="627"/>
      <c r="BY15" s="627"/>
      <c r="BZ15" s="627"/>
      <c r="CA15" s="627"/>
      <c r="CB15" s="631"/>
      <c r="CD15" s="620" t="s">
        <v>261</v>
      </c>
      <c r="CE15" s="621"/>
      <c r="CF15" s="621"/>
      <c r="CG15" s="621"/>
      <c r="CH15" s="621"/>
      <c r="CI15" s="621"/>
      <c r="CJ15" s="621"/>
      <c r="CK15" s="621"/>
      <c r="CL15" s="621"/>
      <c r="CM15" s="621"/>
      <c r="CN15" s="621"/>
      <c r="CO15" s="621"/>
      <c r="CP15" s="621"/>
      <c r="CQ15" s="622"/>
      <c r="CR15" s="623">
        <v>1346062</v>
      </c>
      <c r="CS15" s="624"/>
      <c r="CT15" s="624"/>
      <c r="CU15" s="624"/>
      <c r="CV15" s="624"/>
      <c r="CW15" s="624"/>
      <c r="CX15" s="624"/>
      <c r="CY15" s="625"/>
      <c r="CZ15" s="626">
        <v>7.6</v>
      </c>
      <c r="DA15" s="626"/>
      <c r="DB15" s="626"/>
      <c r="DC15" s="626"/>
      <c r="DD15" s="632">
        <v>147076</v>
      </c>
      <c r="DE15" s="624"/>
      <c r="DF15" s="624"/>
      <c r="DG15" s="624"/>
      <c r="DH15" s="624"/>
      <c r="DI15" s="624"/>
      <c r="DJ15" s="624"/>
      <c r="DK15" s="624"/>
      <c r="DL15" s="624"/>
      <c r="DM15" s="624"/>
      <c r="DN15" s="624"/>
      <c r="DO15" s="624"/>
      <c r="DP15" s="625"/>
      <c r="DQ15" s="632">
        <v>1154686</v>
      </c>
      <c r="DR15" s="624"/>
      <c r="DS15" s="624"/>
      <c r="DT15" s="624"/>
      <c r="DU15" s="624"/>
      <c r="DV15" s="624"/>
      <c r="DW15" s="624"/>
      <c r="DX15" s="624"/>
      <c r="DY15" s="624"/>
      <c r="DZ15" s="624"/>
      <c r="EA15" s="624"/>
      <c r="EB15" s="624"/>
      <c r="EC15" s="633"/>
    </row>
    <row r="16" spans="2:143" ht="11.25" customHeight="1" x14ac:dyDescent="0.15">
      <c r="B16" s="620" t="s">
        <v>262</v>
      </c>
      <c r="C16" s="621"/>
      <c r="D16" s="621"/>
      <c r="E16" s="621"/>
      <c r="F16" s="621"/>
      <c r="G16" s="621"/>
      <c r="H16" s="621"/>
      <c r="I16" s="621"/>
      <c r="J16" s="621"/>
      <c r="K16" s="621"/>
      <c r="L16" s="621"/>
      <c r="M16" s="621"/>
      <c r="N16" s="621"/>
      <c r="O16" s="621"/>
      <c r="P16" s="621"/>
      <c r="Q16" s="622"/>
      <c r="R16" s="623">
        <v>11218</v>
      </c>
      <c r="S16" s="624"/>
      <c r="T16" s="624"/>
      <c r="U16" s="624"/>
      <c r="V16" s="624"/>
      <c r="W16" s="624"/>
      <c r="X16" s="624"/>
      <c r="Y16" s="625"/>
      <c r="Z16" s="626">
        <v>0.1</v>
      </c>
      <c r="AA16" s="626"/>
      <c r="AB16" s="626"/>
      <c r="AC16" s="626"/>
      <c r="AD16" s="627">
        <v>11218</v>
      </c>
      <c r="AE16" s="627"/>
      <c r="AF16" s="627"/>
      <c r="AG16" s="627"/>
      <c r="AH16" s="627"/>
      <c r="AI16" s="627"/>
      <c r="AJ16" s="627"/>
      <c r="AK16" s="627"/>
      <c r="AL16" s="628">
        <v>0.1</v>
      </c>
      <c r="AM16" s="629"/>
      <c r="AN16" s="629"/>
      <c r="AO16" s="630"/>
      <c r="AP16" s="620" t="s">
        <v>263</v>
      </c>
      <c r="AQ16" s="621"/>
      <c r="AR16" s="621"/>
      <c r="AS16" s="621"/>
      <c r="AT16" s="621"/>
      <c r="AU16" s="621"/>
      <c r="AV16" s="621"/>
      <c r="AW16" s="621"/>
      <c r="AX16" s="621"/>
      <c r="AY16" s="621"/>
      <c r="AZ16" s="621"/>
      <c r="BA16" s="621"/>
      <c r="BB16" s="621"/>
      <c r="BC16" s="621"/>
      <c r="BD16" s="621"/>
      <c r="BE16" s="621"/>
      <c r="BF16" s="622"/>
      <c r="BG16" s="623">
        <v>11792</v>
      </c>
      <c r="BH16" s="624"/>
      <c r="BI16" s="624"/>
      <c r="BJ16" s="624"/>
      <c r="BK16" s="624"/>
      <c r="BL16" s="624"/>
      <c r="BM16" s="624"/>
      <c r="BN16" s="625"/>
      <c r="BO16" s="626">
        <v>0.4</v>
      </c>
      <c r="BP16" s="626"/>
      <c r="BQ16" s="626"/>
      <c r="BR16" s="626"/>
      <c r="BS16" s="627" t="s">
        <v>130</v>
      </c>
      <c r="BT16" s="627"/>
      <c r="BU16" s="627"/>
      <c r="BV16" s="627"/>
      <c r="BW16" s="627"/>
      <c r="BX16" s="627"/>
      <c r="BY16" s="627"/>
      <c r="BZ16" s="627"/>
      <c r="CA16" s="627"/>
      <c r="CB16" s="631"/>
      <c r="CD16" s="620" t="s">
        <v>264</v>
      </c>
      <c r="CE16" s="621"/>
      <c r="CF16" s="621"/>
      <c r="CG16" s="621"/>
      <c r="CH16" s="621"/>
      <c r="CI16" s="621"/>
      <c r="CJ16" s="621"/>
      <c r="CK16" s="621"/>
      <c r="CL16" s="621"/>
      <c r="CM16" s="621"/>
      <c r="CN16" s="621"/>
      <c r="CO16" s="621"/>
      <c r="CP16" s="621"/>
      <c r="CQ16" s="622"/>
      <c r="CR16" s="623">
        <v>22565</v>
      </c>
      <c r="CS16" s="624"/>
      <c r="CT16" s="624"/>
      <c r="CU16" s="624"/>
      <c r="CV16" s="624"/>
      <c r="CW16" s="624"/>
      <c r="CX16" s="624"/>
      <c r="CY16" s="625"/>
      <c r="CZ16" s="626">
        <v>0.1</v>
      </c>
      <c r="DA16" s="626"/>
      <c r="DB16" s="626"/>
      <c r="DC16" s="626"/>
      <c r="DD16" s="632" t="s">
        <v>130</v>
      </c>
      <c r="DE16" s="624"/>
      <c r="DF16" s="624"/>
      <c r="DG16" s="624"/>
      <c r="DH16" s="624"/>
      <c r="DI16" s="624"/>
      <c r="DJ16" s="624"/>
      <c r="DK16" s="624"/>
      <c r="DL16" s="624"/>
      <c r="DM16" s="624"/>
      <c r="DN16" s="624"/>
      <c r="DO16" s="624"/>
      <c r="DP16" s="625"/>
      <c r="DQ16" s="632">
        <v>22565</v>
      </c>
      <c r="DR16" s="624"/>
      <c r="DS16" s="624"/>
      <c r="DT16" s="624"/>
      <c r="DU16" s="624"/>
      <c r="DV16" s="624"/>
      <c r="DW16" s="624"/>
      <c r="DX16" s="624"/>
      <c r="DY16" s="624"/>
      <c r="DZ16" s="624"/>
      <c r="EA16" s="624"/>
      <c r="EB16" s="624"/>
      <c r="EC16" s="633"/>
    </row>
    <row r="17" spans="2:133" ht="11.25" customHeight="1" x14ac:dyDescent="0.15">
      <c r="B17" s="620" t="s">
        <v>265</v>
      </c>
      <c r="C17" s="621"/>
      <c r="D17" s="621"/>
      <c r="E17" s="621"/>
      <c r="F17" s="621"/>
      <c r="G17" s="621"/>
      <c r="H17" s="621"/>
      <c r="I17" s="621"/>
      <c r="J17" s="621"/>
      <c r="K17" s="621"/>
      <c r="L17" s="621"/>
      <c r="M17" s="621"/>
      <c r="N17" s="621"/>
      <c r="O17" s="621"/>
      <c r="P17" s="621"/>
      <c r="Q17" s="622"/>
      <c r="R17" s="623">
        <v>39646</v>
      </c>
      <c r="S17" s="624"/>
      <c r="T17" s="624"/>
      <c r="U17" s="624"/>
      <c r="V17" s="624"/>
      <c r="W17" s="624"/>
      <c r="X17" s="624"/>
      <c r="Y17" s="625"/>
      <c r="Z17" s="626">
        <v>0.2</v>
      </c>
      <c r="AA17" s="626"/>
      <c r="AB17" s="626"/>
      <c r="AC17" s="626"/>
      <c r="AD17" s="627">
        <v>39646</v>
      </c>
      <c r="AE17" s="627"/>
      <c r="AF17" s="627"/>
      <c r="AG17" s="627"/>
      <c r="AH17" s="627"/>
      <c r="AI17" s="627"/>
      <c r="AJ17" s="627"/>
      <c r="AK17" s="627"/>
      <c r="AL17" s="628">
        <v>0.4</v>
      </c>
      <c r="AM17" s="629"/>
      <c r="AN17" s="629"/>
      <c r="AO17" s="630"/>
      <c r="AP17" s="620" t="s">
        <v>266</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176</v>
      </c>
      <c r="BP17" s="626"/>
      <c r="BQ17" s="626"/>
      <c r="BR17" s="626"/>
      <c r="BS17" s="627" t="s">
        <v>130</v>
      </c>
      <c r="BT17" s="627"/>
      <c r="BU17" s="627"/>
      <c r="BV17" s="627"/>
      <c r="BW17" s="627"/>
      <c r="BX17" s="627"/>
      <c r="BY17" s="627"/>
      <c r="BZ17" s="627"/>
      <c r="CA17" s="627"/>
      <c r="CB17" s="631"/>
      <c r="CD17" s="620" t="s">
        <v>267</v>
      </c>
      <c r="CE17" s="621"/>
      <c r="CF17" s="621"/>
      <c r="CG17" s="621"/>
      <c r="CH17" s="621"/>
      <c r="CI17" s="621"/>
      <c r="CJ17" s="621"/>
      <c r="CK17" s="621"/>
      <c r="CL17" s="621"/>
      <c r="CM17" s="621"/>
      <c r="CN17" s="621"/>
      <c r="CO17" s="621"/>
      <c r="CP17" s="621"/>
      <c r="CQ17" s="622"/>
      <c r="CR17" s="623">
        <v>1582827</v>
      </c>
      <c r="CS17" s="624"/>
      <c r="CT17" s="624"/>
      <c r="CU17" s="624"/>
      <c r="CV17" s="624"/>
      <c r="CW17" s="624"/>
      <c r="CX17" s="624"/>
      <c r="CY17" s="625"/>
      <c r="CZ17" s="626">
        <v>9</v>
      </c>
      <c r="DA17" s="626"/>
      <c r="DB17" s="626"/>
      <c r="DC17" s="626"/>
      <c r="DD17" s="632" t="s">
        <v>130</v>
      </c>
      <c r="DE17" s="624"/>
      <c r="DF17" s="624"/>
      <c r="DG17" s="624"/>
      <c r="DH17" s="624"/>
      <c r="DI17" s="624"/>
      <c r="DJ17" s="624"/>
      <c r="DK17" s="624"/>
      <c r="DL17" s="624"/>
      <c r="DM17" s="624"/>
      <c r="DN17" s="624"/>
      <c r="DO17" s="624"/>
      <c r="DP17" s="625"/>
      <c r="DQ17" s="632">
        <v>1541555</v>
      </c>
      <c r="DR17" s="624"/>
      <c r="DS17" s="624"/>
      <c r="DT17" s="624"/>
      <c r="DU17" s="624"/>
      <c r="DV17" s="624"/>
      <c r="DW17" s="624"/>
      <c r="DX17" s="624"/>
      <c r="DY17" s="624"/>
      <c r="DZ17" s="624"/>
      <c r="EA17" s="624"/>
      <c r="EB17" s="624"/>
      <c r="EC17" s="633"/>
    </row>
    <row r="18" spans="2:133" ht="11.25" customHeight="1" x14ac:dyDescent="0.15">
      <c r="B18" s="620" t="s">
        <v>268</v>
      </c>
      <c r="C18" s="621"/>
      <c r="D18" s="621"/>
      <c r="E18" s="621"/>
      <c r="F18" s="621"/>
      <c r="G18" s="621"/>
      <c r="H18" s="621"/>
      <c r="I18" s="621"/>
      <c r="J18" s="621"/>
      <c r="K18" s="621"/>
      <c r="L18" s="621"/>
      <c r="M18" s="621"/>
      <c r="N18" s="621"/>
      <c r="O18" s="621"/>
      <c r="P18" s="621"/>
      <c r="Q18" s="622"/>
      <c r="R18" s="623">
        <v>17893</v>
      </c>
      <c r="S18" s="624"/>
      <c r="T18" s="624"/>
      <c r="U18" s="624"/>
      <c r="V18" s="624"/>
      <c r="W18" s="624"/>
      <c r="X18" s="624"/>
      <c r="Y18" s="625"/>
      <c r="Z18" s="626">
        <v>0.1</v>
      </c>
      <c r="AA18" s="626"/>
      <c r="AB18" s="626"/>
      <c r="AC18" s="626"/>
      <c r="AD18" s="627">
        <v>17893</v>
      </c>
      <c r="AE18" s="627"/>
      <c r="AF18" s="627"/>
      <c r="AG18" s="627"/>
      <c r="AH18" s="627"/>
      <c r="AI18" s="627"/>
      <c r="AJ18" s="627"/>
      <c r="AK18" s="627"/>
      <c r="AL18" s="628">
        <v>0.2</v>
      </c>
      <c r="AM18" s="629"/>
      <c r="AN18" s="629"/>
      <c r="AO18" s="630"/>
      <c r="AP18" s="620" t="s">
        <v>269</v>
      </c>
      <c r="AQ18" s="621"/>
      <c r="AR18" s="621"/>
      <c r="AS18" s="621"/>
      <c r="AT18" s="621"/>
      <c r="AU18" s="621"/>
      <c r="AV18" s="621"/>
      <c r="AW18" s="621"/>
      <c r="AX18" s="621"/>
      <c r="AY18" s="621"/>
      <c r="AZ18" s="621"/>
      <c r="BA18" s="621"/>
      <c r="BB18" s="621"/>
      <c r="BC18" s="621"/>
      <c r="BD18" s="621"/>
      <c r="BE18" s="621"/>
      <c r="BF18" s="622"/>
      <c r="BG18" s="623" t="s">
        <v>234</v>
      </c>
      <c r="BH18" s="624"/>
      <c r="BI18" s="624"/>
      <c r="BJ18" s="624"/>
      <c r="BK18" s="624"/>
      <c r="BL18" s="624"/>
      <c r="BM18" s="624"/>
      <c r="BN18" s="625"/>
      <c r="BO18" s="626" t="s">
        <v>234</v>
      </c>
      <c r="BP18" s="626"/>
      <c r="BQ18" s="626"/>
      <c r="BR18" s="626"/>
      <c r="BS18" s="627" t="s">
        <v>176</v>
      </c>
      <c r="BT18" s="627"/>
      <c r="BU18" s="627"/>
      <c r="BV18" s="627"/>
      <c r="BW18" s="627"/>
      <c r="BX18" s="627"/>
      <c r="BY18" s="627"/>
      <c r="BZ18" s="627"/>
      <c r="CA18" s="627"/>
      <c r="CB18" s="631"/>
      <c r="CD18" s="620" t="s">
        <v>270</v>
      </c>
      <c r="CE18" s="621"/>
      <c r="CF18" s="621"/>
      <c r="CG18" s="621"/>
      <c r="CH18" s="621"/>
      <c r="CI18" s="621"/>
      <c r="CJ18" s="621"/>
      <c r="CK18" s="621"/>
      <c r="CL18" s="621"/>
      <c r="CM18" s="621"/>
      <c r="CN18" s="621"/>
      <c r="CO18" s="621"/>
      <c r="CP18" s="621"/>
      <c r="CQ18" s="622"/>
      <c r="CR18" s="623">
        <v>2758</v>
      </c>
      <c r="CS18" s="624"/>
      <c r="CT18" s="624"/>
      <c r="CU18" s="624"/>
      <c r="CV18" s="624"/>
      <c r="CW18" s="624"/>
      <c r="CX18" s="624"/>
      <c r="CY18" s="625"/>
      <c r="CZ18" s="626">
        <v>0</v>
      </c>
      <c r="DA18" s="626"/>
      <c r="DB18" s="626"/>
      <c r="DC18" s="626"/>
      <c r="DD18" s="632" t="s">
        <v>130</v>
      </c>
      <c r="DE18" s="624"/>
      <c r="DF18" s="624"/>
      <c r="DG18" s="624"/>
      <c r="DH18" s="624"/>
      <c r="DI18" s="624"/>
      <c r="DJ18" s="624"/>
      <c r="DK18" s="624"/>
      <c r="DL18" s="624"/>
      <c r="DM18" s="624"/>
      <c r="DN18" s="624"/>
      <c r="DO18" s="624"/>
      <c r="DP18" s="625"/>
      <c r="DQ18" s="632">
        <v>2758</v>
      </c>
      <c r="DR18" s="624"/>
      <c r="DS18" s="624"/>
      <c r="DT18" s="624"/>
      <c r="DU18" s="624"/>
      <c r="DV18" s="624"/>
      <c r="DW18" s="624"/>
      <c r="DX18" s="624"/>
      <c r="DY18" s="624"/>
      <c r="DZ18" s="624"/>
      <c r="EA18" s="624"/>
      <c r="EB18" s="624"/>
      <c r="EC18" s="633"/>
    </row>
    <row r="19" spans="2:133" ht="11.25" customHeight="1" x14ac:dyDescent="0.15">
      <c r="B19" s="620" t="s">
        <v>271</v>
      </c>
      <c r="C19" s="621"/>
      <c r="D19" s="621"/>
      <c r="E19" s="621"/>
      <c r="F19" s="621"/>
      <c r="G19" s="621"/>
      <c r="H19" s="621"/>
      <c r="I19" s="621"/>
      <c r="J19" s="621"/>
      <c r="K19" s="621"/>
      <c r="L19" s="621"/>
      <c r="M19" s="621"/>
      <c r="N19" s="621"/>
      <c r="O19" s="621"/>
      <c r="P19" s="621"/>
      <c r="Q19" s="622"/>
      <c r="R19" s="623">
        <v>12025</v>
      </c>
      <c r="S19" s="624"/>
      <c r="T19" s="624"/>
      <c r="U19" s="624"/>
      <c r="V19" s="624"/>
      <c r="W19" s="624"/>
      <c r="X19" s="624"/>
      <c r="Y19" s="625"/>
      <c r="Z19" s="626">
        <v>0.1</v>
      </c>
      <c r="AA19" s="626"/>
      <c r="AB19" s="626"/>
      <c r="AC19" s="626"/>
      <c r="AD19" s="627">
        <v>12025</v>
      </c>
      <c r="AE19" s="627"/>
      <c r="AF19" s="627"/>
      <c r="AG19" s="627"/>
      <c r="AH19" s="627"/>
      <c r="AI19" s="627"/>
      <c r="AJ19" s="627"/>
      <c r="AK19" s="627"/>
      <c r="AL19" s="628">
        <v>0.1</v>
      </c>
      <c r="AM19" s="629"/>
      <c r="AN19" s="629"/>
      <c r="AO19" s="630"/>
      <c r="AP19" s="620" t="s">
        <v>272</v>
      </c>
      <c r="AQ19" s="621"/>
      <c r="AR19" s="621"/>
      <c r="AS19" s="621"/>
      <c r="AT19" s="621"/>
      <c r="AU19" s="621"/>
      <c r="AV19" s="621"/>
      <c r="AW19" s="621"/>
      <c r="AX19" s="621"/>
      <c r="AY19" s="621"/>
      <c r="AZ19" s="621"/>
      <c r="BA19" s="621"/>
      <c r="BB19" s="621"/>
      <c r="BC19" s="621"/>
      <c r="BD19" s="621"/>
      <c r="BE19" s="621"/>
      <c r="BF19" s="622"/>
      <c r="BG19" s="623">
        <v>22361</v>
      </c>
      <c r="BH19" s="624"/>
      <c r="BI19" s="624"/>
      <c r="BJ19" s="624"/>
      <c r="BK19" s="624"/>
      <c r="BL19" s="624"/>
      <c r="BM19" s="624"/>
      <c r="BN19" s="625"/>
      <c r="BO19" s="626">
        <v>0.7</v>
      </c>
      <c r="BP19" s="626"/>
      <c r="BQ19" s="626"/>
      <c r="BR19" s="626"/>
      <c r="BS19" s="627" t="s">
        <v>130</v>
      </c>
      <c r="BT19" s="627"/>
      <c r="BU19" s="627"/>
      <c r="BV19" s="627"/>
      <c r="BW19" s="627"/>
      <c r="BX19" s="627"/>
      <c r="BY19" s="627"/>
      <c r="BZ19" s="627"/>
      <c r="CA19" s="627"/>
      <c r="CB19" s="631"/>
      <c r="CD19" s="620" t="s">
        <v>273</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130</v>
      </c>
      <c r="DA19" s="626"/>
      <c r="DB19" s="626"/>
      <c r="DC19" s="626"/>
      <c r="DD19" s="632" t="s">
        <v>234</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15">
      <c r="B20" s="636" t="s">
        <v>274</v>
      </c>
      <c r="C20" s="637"/>
      <c r="D20" s="637"/>
      <c r="E20" s="637"/>
      <c r="F20" s="637"/>
      <c r="G20" s="637"/>
      <c r="H20" s="637"/>
      <c r="I20" s="637"/>
      <c r="J20" s="637"/>
      <c r="K20" s="637"/>
      <c r="L20" s="637"/>
      <c r="M20" s="637"/>
      <c r="N20" s="637"/>
      <c r="O20" s="637"/>
      <c r="P20" s="637"/>
      <c r="Q20" s="638"/>
      <c r="R20" s="623">
        <v>5868</v>
      </c>
      <c r="S20" s="624"/>
      <c r="T20" s="624"/>
      <c r="U20" s="624"/>
      <c r="V20" s="624"/>
      <c r="W20" s="624"/>
      <c r="X20" s="624"/>
      <c r="Y20" s="625"/>
      <c r="Z20" s="626">
        <v>0</v>
      </c>
      <c r="AA20" s="626"/>
      <c r="AB20" s="626"/>
      <c r="AC20" s="626"/>
      <c r="AD20" s="627">
        <v>5868</v>
      </c>
      <c r="AE20" s="627"/>
      <c r="AF20" s="627"/>
      <c r="AG20" s="627"/>
      <c r="AH20" s="627"/>
      <c r="AI20" s="627"/>
      <c r="AJ20" s="627"/>
      <c r="AK20" s="627"/>
      <c r="AL20" s="628">
        <v>0.1</v>
      </c>
      <c r="AM20" s="629"/>
      <c r="AN20" s="629"/>
      <c r="AO20" s="630"/>
      <c r="AP20" s="620" t="s">
        <v>275</v>
      </c>
      <c r="AQ20" s="621"/>
      <c r="AR20" s="621"/>
      <c r="AS20" s="621"/>
      <c r="AT20" s="621"/>
      <c r="AU20" s="621"/>
      <c r="AV20" s="621"/>
      <c r="AW20" s="621"/>
      <c r="AX20" s="621"/>
      <c r="AY20" s="621"/>
      <c r="AZ20" s="621"/>
      <c r="BA20" s="621"/>
      <c r="BB20" s="621"/>
      <c r="BC20" s="621"/>
      <c r="BD20" s="621"/>
      <c r="BE20" s="621"/>
      <c r="BF20" s="622"/>
      <c r="BG20" s="623">
        <v>22361</v>
      </c>
      <c r="BH20" s="624"/>
      <c r="BI20" s="624"/>
      <c r="BJ20" s="624"/>
      <c r="BK20" s="624"/>
      <c r="BL20" s="624"/>
      <c r="BM20" s="624"/>
      <c r="BN20" s="625"/>
      <c r="BO20" s="626">
        <v>0.7</v>
      </c>
      <c r="BP20" s="626"/>
      <c r="BQ20" s="626"/>
      <c r="BR20" s="626"/>
      <c r="BS20" s="627" t="s">
        <v>130</v>
      </c>
      <c r="BT20" s="627"/>
      <c r="BU20" s="627"/>
      <c r="BV20" s="627"/>
      <c r="BW20" s="627"/>
      <c r="BX20" s="627"/>
      <c r="BY20" s="627"/>
      <c r="BZ20" s="627"/>
      <c r="CA20" s="627"/>
      <c r="CB20" s="631"/>
      <c r="CD20" s="620" t="s">
        <v>276</v>
      </c>
      <c r="CE20" s="621"/>
      <c r="CF20" s="621"/>
      <c r="CG20" s="621"/>
      <c r="CH20" s="621"/>
      <c r="CI20" s="621"/>
      <c r="CJ20" s="621"/>
      <c r="CK20" s="621"/>
      <c r="CL20" s="621"/>
      <c r="CM20" s="621"/>
      <c r="CN20" s="621"/>
      <c r="CO20" s="621"/>
      <c r="CP20" s="621"/>
      <c r="CQ20" s="622"/>
      <c r="CR20" s="623">
        <v>17631335</v>
      </c>
      <c r="CS20" s="624"/>
      <c r="CT20" s="624"/>
      <c r="CU20" s="624"/>
      <c r="CV20" s="624"/>
      <c r="CW20" s="624"/>
      <c r="CX20" s="624"/>
      <c r="CY20" s="625"/>
      <c r="CZ20" s="626">
        <v>100</v>
      </c>
      <c r="DA20" s="626"/>
      <c r="DB20" s="626"/>
      <c r="DC20" s="626"/>
      <c r="DD20" s="632">
        <v>1369364</v>
      </c>
      <c r="DE20" s="624"/>
      <c r="DF20" s="624"/>
      <c r="DG20" s="624"/>
      <c r="DH20" s="624"/>
      <c r="DI20" s="624"/>
      <c r="DJ20" s="624"/>
      <c r="DK20" s="624"/>
      <c r="DL20" s="624"/>
      <c r="DM20" s="624"/>
      <c r="DN20" s="624"/>
      <c r="DO20" s="624"/>
      <c r="DP20" s="625"/>
      <c r="DQ20" s="632">
        <v>13046446</v>
      </c>
      <c r="DR20" s="624"/>
      <c r="DS20" s="624"/>
      <c r="DT20" s="624"/>
      <c r="DU20" s="624"/>
      <c r="DV20" s="624"/>
      <c r="DW20" s="624"/>
      <c r="DX20" s="624"/>
      <c r="DY20" s="624"/>
      <c r="DZ20" s="624"/>
      <c r="EA20" s="624"/>
      <c r="EB20" s="624"/>
      <c r="EC20" s="633"/>
    </row>
    <row r="21" spans="2:133" ht="11.25" customHeight="1" x14ac:dyDescent="0.15">
      <c r="B21" s="620" t="s">
        <v>277</v>
      </c>
      <c r="C21" s="621"/>
      <c r="D21" s="621"/>
      <c r="E21" s="621"/>
      <c r="F21" s="621"/>
      <c r="G21" s="621"/>
      <c r="H21" s="621"/>
      <c r="I21" s="621"/>
      <c r="J21" s="621"/>
      <c r="K21" s="621"/>
      <c r="L21" s="621"/>
      <c r="M21" s="621"/>
      <c r="N21" s="621"/>
      <c r="O21" s="621"/>
      <c r="P21" s="621"/>
      <c r="Q21" s="622"/>
      <c r="R21" s="623">
        <v>7144805</v>
      </c>
      <c r="S21" s="624"/>
      <c r="T21" s="624"/>
      <c r="U21" s="624"/>
      <c r="V21" s="624"/>
      <c r="W21" s="624"/>
      <c r="X21" s="624"/>
      <c r="Y21" s="625"/>
      <c r="Z21" s="626">
        <v>39.5</v>
      </c>
      <c r="AA21" s="626"/>
      <c r="AB21" s="626"/>
      <c r="AC21" s="626"/>
      <c r="AD21" s="627">
        <v>6191539</v>
      </c>
      <c r="AE21" s="627"/>
      <c r="AF21" s="627"/>
      <c r="AG21" s="627"/>
      <c r="AH21" s="627"/>
      <c r="AI21" s="627"/>
      <c r="AJ21" s="627"/>
      <c r="AK21" s="627"/>
      <c r="AL21" s="628">
        <v>59.9</v>
      </c>
      <c r="AM21" s="629"/>
      <c r="AN21" s="629"/>
      <c r="AO21" s="630"/>
      <c r="AP21" s="620" t="s">
        <v>278</v>
      </c>
      <c r="AQ21" s="639"/>
      <c r="AR21" s="639"/>
      <c r="AS21" s="639"/>
      <c r="AT21" s="639"/>
      <c r="AU21" s="639"/>
      <c r="AV21" s="639"/>
      <c r="AW21" s="639"/>
      <c r="AX21" s="639"/>
      <c r="AY21" s="639"/>
      <c r="AZ21" s="639"/>
      <c r="BA21" s="639"/>
      <c r="BB21" s="639"/>
      <c r="BC21" s="639"/>
      <c r="BD21" s="639"/>
      <c r="BE21" s="639"/>
      <c r="BF21" s="640"/>
      <c r="BG21" s="623">
        <v>22361</v>
      </c>
      <c r="BH21" s="624"/>
      <c r="BI21" s="624"/>
      <c r="BJ21" s="624"/>
      <c r="BK21" s="624"/>
      <c r="BL21" s="624"/>
      <c r="BM21" s="624"/>
      <c r="BN21" s="625"/>
      <c r="BO21" s="626">
        <v>0.7</v>
      </c>
      <c r="BP21" s="626"/>
      <c r="BQ21" s="626"/>
      <c r="BR21" s="626"/>
      <c r="BS21" s="627" t="s">
        <v>234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279</v>
      </c>
      <c r="C22" s="621"/>
      <c r="D22" s="621"/>
      <c r="E22" s="621"/>
      <c r="F22" s="621"/>
      <c r="G22" s="621"/>
      <c r="H22" s="621"/>
      <c r="I22" s="621"/>
      <c r="J22" s="621"/>
      <c r="K22" s="621"/>
      <c r="L22" s="621"/>
      <c r="M22" s="621"/>
      <c r="N22" s="621"/>
      <c r="O22" s="621"/>
      <c r="P22" s="621"/>
      <c r="Q22" s="622"/>
      <c r="R22" s="623">
        <v>6191539</v>
      </c>
      <c r="S22" s="624"/>
      <c r="T22" s="624"/>
      <c r="U22" s="624"/>
      <c r="V22" s="624"/>
      <c r="W22" s="624"/>
      <c r="X22" s="624"/>
      <c r="Y22" s="625"/>
      <c r="Z22" s="626">
        <v>34.200000000000003</v>
      </c>
      <c r="AA22" s="626"/>
      <c r="AB22" s="626"/>
      <c r="AC22" s="626"/>
      <c r="AD22" s="627">
        <v>6191539</v>
      </c>
      <c r="AE22" s="627"/>
      <c r="AF22" s="627"/>
      <c r="AG22" s="627"/>
      <c r="AH22" s="627"/>
      <c r="AI22" s="627"/>
      <c r="AJ22" s="627"/>
      <c r="AK22" s="627"/>
      <c r="AL22" s="628">
        <v>59.9</v>
      </c>
      <c r="AM22" s="629"/>
      <c r="AN22" s="629"/>
      <c r="AO22" s="630"/>
      <c r="AP22" s="620" t="s">
        <v>280</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282</v>
      </c>
      <c r="C23" s="621"/>
      <c r="D23" s="621"/>
      <c r="E23" s="621"/>
      <c r="F23" s="621"/>
      <c r="G23" s="621"/>
      <c r="H23" s="621"/>
      <c r="I23" s="621"/>
      <c r="J23" s="621"/>
      <c r="K23" s="621"/>
      <c r="L23" s="621"/>
      <c r="M23" s="621"/>
      <c r="N23" s="621"/>
      <c r="O23" s="621"/>
      <c r="P23" s="621"/>
      <c r="Q23" s="622"/>
      <c r="R23" s="623">
        <v>953266</v>
      </c>
      <c r="S23" s="624"/>
      <c r="T23" s="624"/>
      <c r="U23" s="624"/>
      <c r="V23" s="624"/>
      <c r="W23" s="624"/>
      <c r="X23" s="624"/>
      <c r="Y23" s="625"/>
      <c r="Z23" s="626">
        <v>5.3</v>
      </c>
      <c r="AA23" s="626"/>
      <c r="AB23" s="626"/>
      <c r="AC23" s="626"/>
      <c r="AD23" s="627" t="s">
        <v>130</v>
      </c>
      <c r="AE23" s="627"/>
      <c r="AF23" s="627"/>
      <c r="AG23" s="627"/>
      <c r="AH23" s="627"/>
      <c r="AI23" s="627"/>
      <c r="AJ23" s="627"/>
      <c r="AK23" s="627"/>
      <c r="AL23" s="628" t="s">
        <v>130</v>
      </c>
      <c r="AM23" s="629"/>
      <c r="AN23" s="629"/>
      <c r="AO23" s="630"/>
      <c r="AP23" s="620" t="s">
        <v>283</v>
      </c>
      <c r="AQ23" s="639"/>
      <c r="AR23" s="639"/>
      <c r="AS23" s="639"/>
      <c r="AT23" s="639"/>
      <c r="AU23" s="639"/>
      <c r="AV23" s="639"/>
      <c r="AW23" s="639"/>
      <c r="AX23" s="639"/>
      <c r="AY23" s="639"/>
      <c r="AZ23" s="639"/>
      <c r="BA23" s="639"/>
      <c r="BB23" s="639"/>
      <c r="BC23" s="639"/>
      <c r="BD23" s="639"/>
      <c r="BE23" s="639"/>
      <c r="BF23" s="640"/>
      <c r="BG23" s="623" t="s">
        <v>130</v>
      </c>
      <c r="BH23" s="624"/>
      <c r="BI23" s="624"/>
      <c r="BJ23" s="624"/>
      <c r="BK23" s="624"/>
      <c r="BL23" s="624"/>
      <c r="BM23" s="624"/>
      <c r="BN23" s="625"/>
      <c r="BO23" s="626" t="s">
        <v>130</v>
      </c>
      <c r="BP23" s="626"/>
      <c r="BQ23" s="626"/>
      <c r="BR23" s="626"/>
      <c r="BS23" s="627" t="s">
        <v>176</v>
      </c>
      <c r="BT23" s="627"/>
      <c r="BU23" s="627"/>
      <c r="BV23" s="627"/>
      <c r="BW23" s="627"/>
      <c r="BX23" s="627"/>
      <c r="BY23" s="627"/>
      <c r="BZ23" s="627"/>
      <c r="CA23" s="627"/>
      <c r="CB23" s="631"/>
      <c r="CD23" s="605" t="s">
        <v>222</v>
      </c>
      <c r="CE23" s="606"/>
      <c r="CF23" s="606"/>
      <c r="CG23" s="606"/>
      <c r="CH23" s="606"/>
      <c r="CI23" s="606"/>
      <c r="CJ23" s="606"/>
      <c r="CK23" s="606"/>
      <c r="CL23" s="606"/>
      <c r="CM23" s="606"/>
      <c r="CN23" s="606"/>
      <c r="CO23" s="606"/>
      <c r="CP23" s="606"/>
      <c r="CQ23" s="607"/>
      <c r="CR23" s="605" t="s">
        <v>284</v>
      </c>
      <c r="CS23" s="606"/>
      <c r="CT23" s="606"/>
      <c r="CU23" s="606"/>
      <c r="CV23" s="606"/>
      <c r="CW23" s="606"/>
      <c r="CX23" s="606"/>
      <c r="CY23" s="607"/>
      <c r="CZ23" s="605" t="s">
        <v>285</v>
      </c>
      <c r="DA23" s="606"/>
      <c r="DB23" s="606"/>
      <c r="DC23" s="607"/>
      <c r="DD23" s="605" t="s">
        <v>286</v>
      </c>
      <c r="DE23" s="606"/>
      <c r="DF23" s="606"/>
      <c r="DG23" s="606"/>
      <c r="DH23" s="606"/>
      <c r="DI23" s="606"/>
      <c r="DJ23" s="606"/>
      <c r="DK23" s="607"/>
      <c r="DL23" s="650" t="s">
        <v>287</v>
      </c>
      <c r="DM23" s="651"/>
      <c r="DN23" s="651"/>
      <c r="DO23" s="651"/>
      <c r="DP23" s="651"/>
      <c r="DQ23" s="651"/>
      <c r="DR23" s="651"/>
      <c r="DS23" s="651"/>
      <c r="DT23" s="651"/>
      <c r="DU23" s="651"/>
      <c r="DV23" s="652"/>
      <c r="DW23" s="605" t="s">
        <v>288</v>
      </c>
      <c r="DX23" s="606"/>
      <c r="DY23" s="606"/>
      <c r="DZ23" s="606"/>
      <c r="EA23" s="606"/>
      <c r="EB23" s="606"/>
      <c r="EC23" s="607"/>
    </row>
    <row r="24" spans="2:133" ht="11.25" customHeight="1" x14ac:dyDescent="0.15">
      <c r="B24" s="620" t="s">
        <v>289</v>
      </c>
      <c r="C24" s="621"/>
      <c r="D24" s="621"/>
      <c r="E24" s="621"/>
      <c r="F24" s="621"/>
      <c r="G24" s="621"/>
      <c r="H24" s="621"/>
      <c r="I24" s="621"/>
      <c r="J24" s="621"/>
      <c r="K24" s="621"/>
      <c r="L24" s="621"/>
      <c r="M24" s="621"/>
      <c r="N24" s="621"/>
      <c r="O24" s="621"/>
      <c r="P24" s="621"/>
      <c r="Q24" s="622"/>
      <c r="R24" s="623" t="s">
        <v>130</v>
      </c>
      <c r="S24" s="624"/>
      <c r="T24" s="624"/>
      <c r="U24" s="624"/>
      <c r="V24" s="624"/>
      <c r="W24" s="624"/>
      <c r="X24" s="624"/>
      <c r="Y24" s="625"/>
      <c r="Z24" s="626" t="s">
        <v>130</v>
      </c>
      <c r="AA24" s="626"/>
      <c r="AB24" s="626"/>
      <c r="AC24" s="626"/>
      <c r="AD24" s="627" t="s">
        <v>130</v>
      </c>
      <c r="AE24" s="627"/>
      <c r="AF24" s="627"/>
      <c r="AG24" s="627"/>
      <c r="AH24" s="627"/>
      <c r="AI24" s="627"/>
      <c r="AJ24" s="627"/>
      <c r="AK24" s="627"/>
      <c r="AL24" s="628" t="s">
        <v>130</v>
      </c>
      <c r="AM24" s="629"/>
      <c r="AN24" s="629"/>
      <c r="AO24" s="630"/>
      <c r="AP24" s="620" t="s">
        <v>290</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130</v>
      </c>
      <c r="BT24" s="627"/>
      <c r="BU24" s="627"/>
      <c r="BV24" s="627"/>
      <c r="BW24" s="627"/>
      <c r="BX24" s="627"/>
      <c r="BY24" s="627"/>
      <c r="BZ24" s="627"/>
      <c r="CA24" s="627"/>
      <c r="CB24" s="631"/>
      <c r="CD24" s="609" t="s">
        <v>291</v>
      </c>
      <c r="CE24" s="610"/>
      <c r="CF24" s="610"/>
      <c r="CG24" s="610"/>
      <c r="CH24" s="610"/>
      <c r="CI24" s="610"/>
      <c r="CJ24" s="610"/>
      <c r="CK24" s="610"/>
      <c r="CL24" s="610"/>
      <c r="CM24" s="610"/>
      <c r="CN24" s="610"/>
      <c r="CO24" s="610"/>
      <c r="CP24" s="610"/>
      <c r="CQ24" s="611"/>
      <c r="CR24" s="612">
        <v>7148831</v>
      </c>
      <c r="CS24" s="613"/>
      <c r="CT24" s="613"/>
      <c r="CU24" s="613"/>
      <c r="CV24" s="613"/>
      <c r="CW24" s="613"/>
      <c r="CX24" s="613"/>
      <c r="CY24" s="614"/>
      <c r="CZ24" s="617">
        <v>40.5</v>
      </c>
      <c r="DA24" s="618"/>
      <c r="DB24" s="618"/>
      <c r="DC24" s="634"/>
      <c r="DD24" s="653">
        <v>4927840</v>
      </c>
      <c r="DE24" s="613"/>
      <c r="DF24" s="613"/>
      <c r="DG24" s="613"/>
      <c r="DH24" s="613"/>
      <c r="DI24" s="613"/>
      <c r="DJ24" s="613"/>
      <c r="DK24" s="614"/>
      <c r="DL24" s="653">
        <v>4748769</v>
      </c>
      <c r="DM24" s="613"/>
      <c r="DN24" s="613"/>
      <c r="DO24" s="613"/>
      <c r="DP24" s="613"/>
      <c r="DQ24" s="613"/>
      <c r="DR24" s="613"/>
      <c r="DS24" s="613"/>
      <c r="DT24" s="613"/>
      <c r="DU24" s="613"/>
      <c r="DV24" s="614"/>
      <c r="DW24" s="617">
        <v>45.4</v>
      </c>
      <c r="DX24" s="618"/>
      <c r="DY24" s="618"/>
      <c r="DZ24" s="618"/>
      <c r="EA24" s="618"/>
      <c r="EB24" s="618"/>
      <c r="EC24" s="619"/>
    </row>
    <row r="25" spans="2:133" ht="11.25" customHeight="1" x14ac:dyDescent="0.15">
      <c r="B25" s="620" t="s">
        <v>292</v>
      </c>
      <c r="C25" s="621"/>
      <c r="D25" s="621"/>
      <c r="E25" s="621"/>
      <c r="F25" s="621"/>
      <c r="G25" s="621"/>
      <c r="H25" s="621"/>
      <c r="I25" s="621"/>
      <c r="J25" s="621"/>
      <c r="K25" s="621"/>
      <c r="L25" s="621"/>
      <c r="M25" s="621"/>
      <c r="N25" s="621"/>
      <c r="O25" s="621"/>
      <c r="P25" s="621"/>
      <c r="Q25" s="622"/>
      <c r="R25" s="623">
        <v>11265997</v>
      </c>
      <c r="S25" s="624"/>
      <c r="T25" s="624"/>
      <c r="U25" s="624"/>
      <c r="V25" s="624"/>
      <c r="W25" s="624"/>
      <c r="X25" s="624"/>
      <c r="Y25" s="625"/>
      <c r="Z25" s="626">
        <v>62.3</v>
      </c>
      <c r="AA25" s="626"/>
      <c r="AB25" s="626"/>
      <c r="AC25" s="626"/>
      <c r="AD25" s="627">
        <v>10312731</v>
      </c>
      <c r="AE25" s="627"/>
      <c r="AF25" s="627"/>
      <c r="AG25" s="627"/>
      <c r="AH25" s="627"/>
      <c r="AI25" s="627"/>
      <c r="AJ25" s="627"/>
      <c r="AK25" s="627"/>
      <c r="AL25" s="628">
        <v>99.7</v>
      </c>
      <c r="AM25" s="629"/>
      <c r="AN25" s="629"/>
      <c r="AO25" s="630"/>
      <c r="AP25" s="620" t="s">
        <v>293</v>
      </c>
      <c r="AQ25" s="639"/>
      <c r="AR25" s="639"/>
      <c r="AS25" s="639"/>
      <c r="AT25" s="639"/>
      <c r="AU25" s="639"/>
      <c r="AV25" s="639"/>
      <c r="AW25" s="639"/>
      <c r="AX25" s="639"/>
      <c r="AY25" s="639"/>
      <c r="AZ25" s="639"/>
      <c r="BA25" s="639"/>
      <c r="BB25" s="639"/>
      <c r="BC25" s="639"/>
      <c r="BD25" s="639"/>
      <c r="BE25" s="639"/>
      <c r="BF25" s="640"/>
      <c r="BG25" s="623" t="s">
        <v>234</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294</v>
      </c>
      <c r="CE25" s="621"/>
      <c r="CF25" s="621"/>
      <c r="CG25" s="621"/>
      <c r="CH25" s="621"/>
      <c r="CI25" s="621"/>
      <c r="CJ25" s="621"/>
      <c r="CK25" s="621"/>
      <c r="CL25" s="621"/>
      <c r="CM25" s="621"/>
      <c r="CN25" s="621"/>
      <c r="CO25" s="621"/>
      <c r="CP25" s="621"/>
      <c r="CQ25" s="622"/>
      <c r="CR25" s="623">
        <v>2251152</v>
      </c>
      <c r="CS25" s="654"/>
      <c r="CT25" s="654"/>
      <c r="CU25" s="654"/>
      <c r="CV25" s="654"/>
      <c r="CW25" s="654"/>
      <c r="CX25" s="654"/>
      <c r="CY25" s="655"/>
      <c r="CZ25" s="628">
        <v>12.8</v>
      </c>
      <c r="DA25" s="656"/>
      <c r="DB25" s="656"/>
      <c r="DC25" s="658"/>
      <c r="DD25" s="632">
        <v>2098473</v>
      </c>
      <c r="DE25" s="654"/>
      <c r="DF25" s="654"/>
      <c r="DG25" s="654"/>
      <c r="DH25" s="654"/>
      <c r="DI25" s="654"/>
      <c r="DJ25" s="654"/>
      <c r="DK25" s="655"/>
      <c r="DL25" s="632">
        <v>2041432</v>
      </c>
      <c r="DM25" s="654"/>
      <c r="DN25" s="654"/>
      <c r="DO25" s="654"/>
      <c r="DP25" s="654"/>
      <c r="DQ25" s="654"/>
      <c r="DR25" s="654"/>
      <c r="DS25" s="654"/>
      <c r="DT25" s="654"/>
      <c r="DU25" s="654"/>
      <c r="DV25" s="655"/>
      <c r="DW25" s="628">
        <v>19.5</v>
      </c>
      <c r="DX25" s="656"/>
      <c r="DY25" s="656"/>
      <c r="DZ25" s="656"/>
      <c r="EA25" s="656"/>
      <c r="EB25" s="656"/>
      <c r="EC25" s="657"/>
    </row>
    <row r="26" spans="2:133" ht="11.25" customHeight="1" x14ac:dyDescent="0.15">
      <c r="B26" s="620" t="s">
        <v>295</v>
      </c>
      <c r="C26" s="621"/>
      <c r="D26" s="621"/>
      <c r="E26" s="621"/>
      <c r="F26" s="621"/>
      <c r="G26" s="621"/>
      <c r="H26" s="621"/>
      <c r="I26" s="621"/>
      <c r="J26" s="621"/>
      <c r="K26" s="621"/>
      <c r="L26" s="621"/>
      <c r="M26" s="621"/>
      <c r="N26" s="621"/>
      <c r="O26" s="621"/>
      <c r="P26" s="621"/>
      <c r="Q26" s="622"/>
      <c r="R26" s="623">
        <v>2467</v>
      </c>
      <c r="S26" s="624"/>
      <c r="T26" s="624"/>
      <c r="U26" s="624"/>
      <c r="V26" s="624"/>
      <c r="W26" s="624"/>
      <c r="X26" s="624"/>
      <c r="Y26" s="625"/>
      <c r="Z26" s="626">
        <v>0</v>
      </c>
      <c r="AA26" s="626"/>
      <c r="AB26" s="626"/>
      <c r="AC26" s="626"/>
      <c r="AD26" s="627">
        <v>2467</v>
      </c>
      <c r="AE26" s="627"/>
      <c r="AF26" s="627"/>
      <c r="AG26" s="627"/>
      <c r="AH26" s="627"/>
      <c r="AI26" s="627"/>
      <c r="AJ26" s="627"/>
      <c r="AK26" s="627"/>
      <c r="AL26" s="628">
        <v>0</v>
      </c>
      <c r="AM26" s="629"/>
      <c r="AN26" s="629"/>
      <c r="AO26" s="630"/>
      <c r="AP26" s="620" t="s">
        <v>296</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234</v>
      </c>
      <c r="BP26" s="626"/>
      <c r="BQ26" s="626"/>
      <c r="BR26" s="626"/>
      <c r="BS26" s="627" t="s">
        <v>130</v>
      </c>
      <c r="BT26" s="627"/>
      <c r="BU26" s="627"/>
      <c r="BV26" s="627"/>
      <c r="BW26" s="627"/>
      <c r="BX26" s="627"/>
      <c r="BY26" s="627"/>
      <c r="BZ26" s="627"/>
      <c r="CA26" s="627"/>
      <c r="CB26" s="631"/>
      <c r="CD26" s="620" t="s">
        <v>297</v>
      </c>
      <c r="CE26" s="621"/>
      <c r="CF26" s="621"/>
      <c r="CG26" s="621"/>
      <c r="CH26" s="621"/>
      <c r="CI26" s="621"/>
      <c r="CJ26" s="621"/>
      <c r="CK26" s="621"/>
      <c r="CL26" s="621"/>
      <c r="CM26" s="621"/>
      <c r="CN26" s="621"/>
      <c r="CO26" s="621"/>
      <c r="CP26" s="621"/>
      <c r="CQ26" s="622"/>
      <c r="CR26" s="623">
        <v>1431209</v>
      </c>
      <c r="CS26" s="624"/>
      <c r="CT26" s="624"/>
      <c r="CU26" s="624"/>
      <c r="CV26" s="624"/>
      <c r="CW26" s="624"/>
      <c r="CX26" s="624"/>
      <c r="CY26" s="625"/>
      <c r="CZ26" s="628">
        <v>8.1</v>
      </c>
      <c r="DA26" s="656"/>
      <c r="DB26" s="656"/>
      <c r="DC26" s="658"/>
      <c r="DD26" s="632">
        <v>1318412</v>
      </c>
      <c r="DE26" s="624"/>
      <c r="DF26" s="624"/>
      <c r="DG26" s="624"/>
      <c r="DH26" s="624"/>
      <c r="DI26" s="624"/>
      <c r="DJ26" s="624"/>
      <c r="DK26" s="625"/>
      <c r="DL26" s="632" t="s">
        <v>130</v>
      </c>
      <c r="DM26" s="624"/>
      <c r="DN26" s="624"/>
      <c r="DO26" s="624"/>
      <c r="DP26" s="624"/>
      <c r="DQ26" s="624"/>
      <c r="DR26" s="624"/>
      <c r="DS26" s="624"/>
      <c r="DT26" s="624"/>
      <c r="DU26" s="624"/>
      <c r="DV26" s="625"/>
      <c r="DW26" s="628" t="s">
        <v>176</v>
      </c>
      <c r="DX26" s="656"/>
      <c r="DY26" s="656"/>
      <c r="DZ26" s="656"/>
      <c r="EA26" s="656"/>
      <c r="EB26" s="656"/>
      <c r="EC26" s="657"/>
    </row>
    <row r="27" spans="2:133" ht="11.25" customHeight="1" x14ac:dyDescent="0.15">
      <c r="B27" s="620" t="s">
        <v>298</v>
      </c>
      <c r="C27" s="621"/>
      <c r="D27" s="621"/>
      <c r="E27" s="621"/>
      <c r="F27" s="621"/>
      <c r="G27" s="621"/>
      <c r="H27" s="621"/>
      <c r="I27" s="621"/>
      <c r="J27" s="621"/>
      <c r="K27" s="621"/>
      <c r="L27" s="621"/>
      <c r="M27" s="621"/>
      <c r="N27" s="621"/>
      <c r="O27" s="621"/>
      <c r="P27" s="621"/>
      <c r="Q27" s="622"/>
      <c r="R27" s="623">
        <v>37411</v>
      </c>
      <c r="S27" s="624"/>
      <c r="T27" s="624"/>
      <c r="U27" s="624"/>
      <c r="V27" s="624"/>
      <c r="W27" s="624"/>
      <c r="X27" s="624"/>
      <c r="Y27" s="625"/>
      <c r="Z27" s="626">
        <v>0.2</v>
      </c>
      <c r="AA27" s="626"/>
      <c r="AB27" s="626"/>
      <c r="AC27" s="626"/>
      <c r="AD27" s="627" t="s">
        <v>130</v>
      </c>
      <c r="AE27" s="627"/>
      <c r="AF27" s="627"/>
      <c r="AG27" s="627"/>
      <c r="AH27" s="627"/>
      <c r="AI27" s="627"/>
      <c r="AJ27" s="627"/>
      <c r="AK27" s="627"/>
      <c r="AL27" s="628" t="s">
        <v>130</v>
      </c>
      <c r="AM27" s="629"/>
      <c r="AN27" s="629"/>
      <c r="AO27" s="630"/>
      <c r="AP27" s="620" t="s">
        <v>299</v>
      </c>
      <c r="AQ27" s="621"/>
      <c r="AR27" s="621"/>
      <c r="AS27" s="621"/>
      <c r="AT27" s="621"/>
      <c r="AU27" s="621"/>
      <c r="AV27" s="621"/>
      <c r="AW27" s="621"/>
      <c r="AX27" s="621"/>
      <c r="AY27" s="621"/>
      <c r="AZ27" s="621"/>
      <c r="BA27" s="621"/>
      <c r="BB27" s="621"/>
      <c r="BC27" s="621"/>
      <c r="BD27" s="621"/>
      <c r="BE27" s="621"/>
      <c r="BF27" s="622"/>
      <c r="BG27" s="623">
        <v>3193379</v>
      </c>
      <c r="BH27" s="624"/>
      <c r="BI27" s="624"/>
      <c r="BJ27" s="624"/>
      <c r="BK27" s="624"/>
      <c r="BL27" s="624"/>
      <c r="BM27" s="624"/>
      <c r="BN27" s="625"/>
      <c r="BO27" s="626">
        <v>100</v>
      </c>
      <c r="BP27" s="626"/>
      <c r="BQ27" s="626"/>
      <c r="BR27" s="626"/>
      <c r="BS27" s="627">
        <v>46093</v>
      </c>
      <c r="BT27" s="627"/>
      <c r="BU27" s="627"/>
      <c r="BV27" s="627"/>
      <c r="BW27" s="627"/>
      <c r="BX27" s="627"/>
      <c r="BY27" s="627"/>
      <c r="BZ27" s="627"/>
      <c r="CA27" s="627"/>
      <c r="CB27" s="631"/>
      <c r="CD27" s="620" t="s">
        <v>300</v>
      </c>
      <c r="CE27" s="621"/>
      <c r="CF27" s="621"/>
      <c r="CG27" s="621"/>
      <c r="CH27" s="621"/>
      <c r="CI27" s="621"/>
      <c r="CJ27" s="621"/>
      <c r="CK27" s="621"/>
      <c r="CL27" s="621"/>
      <c r="CM27" s="621"/>
      <c r="CN27" s="621"/>
      <c r="CO27" s="621"/>
      <c r="CP27" s="621"/>
      <c r="CQ27" s="622"/>
      <c r="CR27" s="623">
        <v>3314852</v>
      </c>
      <c r="CS27" s="654"/>
      <c r="CT27" s="654"/>
      <c r="CU27" s="654"/>
      <c r="CV27" s="654"/>
      <c r="CW27" s="654"/>
      <c r="CX27" s="654"/>
      <c r="CY27" s="655"/>
      <c r="CZ27" s="628">
        <v>18.8</v>
      </c>
      <c r="DA27" s="656"/>
      <c r="DB27" s="656"/>
      <c r="DC27" s="658"/>
      <c r="DD27" s="632">
        <v>1287812</v>
      </c>
      <c r="DE27" s="654"/>
      <c r="DF27" s="654"/>
      <c r="DG27" s="654"/>
      <c r="DH27" s="654"/>
      <c r="DI27" s="654"/>
      <c r="DJ27" s="654"/>
      <c r="DK27" s="655"/>
      <c r="DL27" s="632">
        <v>1165782</v>
      </c>
      <c r="DM27" s="654"/>
      <c r="DN27" s="654"/>
      <c r="DO27" s="654"/>
      <c r="DP27" s="654"/>
      <c r="DQ27" s="654"/>
      <c r="DR27" s="654"/>
      <c r="DS27" s="654"/>
      <c r="DT27" s="654"/>
      <c r="DU27" s="654"/>
      <c r="DV27" s="655"/>
      <c r="DW27" s="628">
        <v>11.1</v>
      </c>
      <c r="DX27" s="656"/>
      <c r="DY27" s="656"/>
      <c r="DZ27" s="656"/>
      <c r="EA27" s="656"/>
      <c r="EB27" s="656"/>
      <c r="EC27" s="657"/>
    </row>
    <row r="28" spans="2:133" ht="11.25" customHeight="1" x14ac:dyDescent="0.15">
      <c r="B28" s="620" t="s">
        <v>301</v>
      </c>
      <c r="C28" s="621"/>
      <c r="D28" s="621"/>
      <c r="E28" s="621"/>
      <c r="F28" s="621"/>
      <c r="G28" s="621"/>
      <c r="H28" s="621"/>
      <c r="I28" s="621"/>
      <c r="J28" s="621"/>
      <c r="K28" s="621"/>
      <c r="L28" s="621"/>
      <c r="M28" s="621"/>
      <c r="N28" s="621"/>
      <c r="O28" s="621"/>
      <c r="P28" s="621"/>
      <c r="Q28" s="622"/>
      <c r="R28" s="623">
        <v>127502</v>
      </c>
      <c r="S28" s="624"/>
      <c r="T28" s="624"/>
      <c r="U28" s="624"/>
      <c r="V28" s="624"/>
      <c r="W28" s="624"/>
      <c r="X28" s="624"/>
      <c r="Y28" s="625"/>
      <c r="Z28" s="626">
        <v>0.7</v>
      </c>
      <c r="AA28" s="626"/>
      <c r="AB28" s="626"/>
      <c r="AC28" s="626"/>
      <c r="AD28" s="627">
        <v>8075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302</v>
      </c>
      <c r="CE28" s="621"/>
      <c r="CF28" s="621"/>
      <c r="CG28" s="621"/>
      <c r="CH28" s="621"/>
      <c r="CI28" s="621"/>
      <c r="CJ28" s="621"/>
      <c r="CK28" s="621"/>
      <c r="CL28" s="621"/>
      <c r="CM28" s="621"/>
      <c r="CN28" s="621"/>
      <c r="CO28" s="621"/>
      <c r="CP28" s="621"/>
      <c r="CQ28" s="622"/>
      <c r="CR28" s="623">
        <v>1582827</v>
      </c>
      <c r="CS28" s="624"/>
      <c r="CT28" s="624"/>
      <c r="CU28" s="624"/>
      <c r="CV28" s="624"/>
      <c r="CW28" s="624"/>
      <c r="CX28" s="624"/>
      <c r="CY28" s="625"/>
      <c r="CZ28" s="628">
        <v>9</v>
      </c>
      <c r="DA28" s="656"/>
      <c r="DB28" s="656"/>
      <c r="DC28" s="658"/>
      <c r="DD28" s="632">
        <v>1541555</v>
      </c>
      <c r="DE28" s="624"/>
      <c r="DF28" s="624"/>
      <c r="DG28" s="624"/>
      <c r="DH28" s="624"/>
      <c r="DI28" s="624"/>
      <c r="DJ28" s="624"/>
      <c r="DK28" s="625"/>
      <c r="DL28" s="632">
        <v>1541555</v>
      </c>
      <c r="DM28" s="624"/>
      <c r="DN28" s="624"/>
      <c r="DO28" s="624"/>
      <c r="DP28" s="624"/>
      <c r="DQ28" s="624"/>
      <c r="DR28" s="624"/>
      <c r="DS28" s="624"/>
      <c r="DT28" s="624"/>
      <c r="DU28" s="624"/>
      <c r="DV28" s="625"/>
      <c r="DW28" s="628">
        <v>14.7</v>
      </c>
      <c r="DX28" s="656"/>
      <c r="DY28" s="656"/>
      <c r="DZ28" s="656"/>
      <c r="EA28" s="656"/>
      <c r="EB28" s="656"/>
      <c r="EC28" s="657"/>
    </row>
    <row r="29" spans="2:133" ht="11.25" customHeight="1" x14ac:dyDescent="0.15">
      <c r="B29" s="620" t="s">
        <v>303</v>
      </c>
      <c r="C29" s="621"/>
      <c r="D29" s="621"/>
      <c r="E29" s="621"/>
      <c r="F29" s="621"/>
      <c r="G29" s="621"/>
      <c r="H29" s="621"/>
      <c r="I29" s="621"/>
      <c r="J29" s="621"/>
      <c r="K29" s="621"/>
      <c r="L29" s="621"/>
      <c r="M29" s="621"/>
      <c r="N29" s="621"/>
      <c r="O29" s="621"/>
      <c r="P29" s="621"/>
      <c r="Q29" s="622"/>
      <c r="R29" s="623">
        <v>73484</v>
      </c>
      <c r="S29" s="624"/>
      <c r="T29" s="624"/>
      <c r="U29" s="624"/>
      <c r="V29" s="624"/>
      <c r="W29" s="624"/>
      <c r="X29" s="624"/>
      <c r="Y29" s="625"/>
      <c r="Z29" s="626">
        <v>0.4</v>
      </c>
      <c r="AA29" s="626"/>
      <c r="AB29" s="626"/>
      <c r="AC29" s="626"/>
      <c r="AD29" s="627" t="s">
        <v>234</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304</v>
      </c>
      <c r="CE29" s="662"/>
      <c r="CF29" s="620" t="s">
        <v>305</v>
      </c>
      <c r="CG29" s="621"/>
      <c r="CH29" s="621"/>
      <c r="CI29" s="621"/>
      <c r="CJ29" s="621"/>
      <c r="CK29" s="621"/>
      <c r="CL29" s="621"/>
      <c r="CM29" s="621"/>
      <c r="CN29" s="621"/>
      <c r="CO29" s="621"/>
      <c r="CP29" s="621"/>
      <c r="CQ29" s="622"/>
      <c r="CR29" s="623">
        <v>1582827</v>
      </c>
      <c r="CS29" s="654"/>
      <c r="CT29" s="654"/>
      <c r="CU29" s="654"/>
      <c r="CV29" s="654"/>
      <c r="CW29" s="654"/>
      <c r="CX29" s="654"/>
      <c r="CY29" s="655"/>
      <c r="CZ29" s="628">
        <v>9</v>
      </c>
      <c r="DA29" s="656"/>
      <c r="DB29" s="656"/>
      <c r="DC29" s="658"/>
      <c r="DD29" s="632">
        <v>1541555</v>
      </c>
      <c r="DE29" s="654"/>
      <c r="DF29" s="654"/>
      <c r="DG29" s="654"/>
      <c r="DH29" s="654"/>
      <c r="DI29" s="654"/>
      <c r="DJ29" s="654"/>
      <c r="DK29" s="655"/>
      <c r="DL29" s="632">
        <v>1541555</v>
      </c>
      <c r="DM29" s="654"/>
      <c r="DN29" s="654"/>
      <c r="DO29" s="654"/>
      <c r="DP29" s="654"/>
      <c r="DQ29" s="654"/>
      <c r="DR29" s="654"/>
      <c r="DS29" s="654"/>
      <c r="DT29" s="654"/>
      <c r="DU29" s="654"/>
      <c r="DV29" s="655"/>
      <c r="DW29" s="628">
        <v>14.7</v>
      </c>
      <c r="DX29" s="656"/>
      <c r="DY29" s="656"/>
      <c r="DZ29" s="656"/>
      <c r="EA29" s="656"/>
      <c r="EB29" s="656"/>
      <c r="EC29" s="657"/>
    </row>
    <row r="30" spans="2:133" ht="11.25" customHeight="1" x14ac:dyDescent="0.15">
      <c r="B30" s="620" t="s">
        <v>306</v>
      </c>
      <c r="C30" s="621"/>
      <c r="D30" s="621"/>
      <c r="E30" s="621"/>
      <c r="F30" s="621"/>
      <c r="G30" s="621"/>
      <c r="H30" s="621"/>
      <c r="I30" s="621"/>
      <c r="J30" s="621"/>
      <c r="K30" s="621"/>
      <c r="L30" s="621"/>
      <c r="M30" s="621"/>
      <c r="N30" s="621"/>
      <c r="O30" s="621"/>
      <c r="P30" s="621"/>
      <c r="Q30" s="622"/>
      <c r="R30" s="623">
        <v>2692636</v>
      </c>
      <c r="S30" s="624"/>
      <c r="T30" s="624"/>
      <c r="U30" s="624"/>
      <c r="V30" s="624"/>
      <c r="W30" s="624"/>
      <c r="X30" s="624"/>
      <c r="Y30" s="625"/>
      <c r="Z30" s="626">
        <v>14.9</v>
      </c>
      <c r="AA30" s="626"/>
      <c r="AB30" s="626"/>
      <c r="AC30" s="626"/>
      <c r="AD30" s="627" t="s">
        <v>130</v>
      </c>
      <c r="AE30" s="627"/>
      <c r="AF30" s="627"/>
      <c r="AG30" s="627"/>
      <c r="AH30" s="627"/>
      <c r="AI30" s="627"/>
      <c r="AJ30" s="627"/>
      <c r="AK30" s="627"/>
      <c r="AL30" s="628" t="s">
        <v>130</v>
      </c>
      <c r="AM30" s="629"/>
      <c r="AN30" s="629"/>
      <c r="AO30" s="630"/>
      <c r="AP30" s="605" t="s">
        <v>222</v>
      </c>
      <c r="AQ30" s="606"/>
      <c r="AR30" s="606"/>
      <c r="AS30" s="606"/>
      <c r="AT30" s="606"/>
      <c r="AU30" s="606"/>
      <c r="AV30" s="606"/>
      <c r="AW30" s="606"/>
      <c r="AX30" s="606"/>
      <c r="AY30" s="606"/>
      <c r="AZ30" s="606"/>
      <c r="BA30" s="606"/>
      <c r="BB30" s="606"/>
      <c r="BC30" s="606"/>
      <c r="BD30" s="606"/>
      <c r="BE30" s="606"/>
      <c r="BF30" s="607"/>
      <c r="BG30" s="605" t="s">
        <v>307</v>
      </c>
      <c r="BH30" s="659"/>
      <c r="BI30" s="659"/>
      <c r="BJ30" s="659"/>
      <c r="BK30" s="659"/>
      <c r="BL30" s="659"/>
      <c r="BM30" s="659"/>
      <c r="BN30" s="659"/>
      <c r="BO30" s="659"/>
      <c r="BP30" s="659"/>
      <c r="BQ30" s="660"/>
      <c r="BR30" s="605" t="s">
        <v>308</v>
      </c>
      <c r="BS30" s="659"/>
      <c r="BT30" s="659"/>
      <c r="BU30" s="659"/>
      <c r="BV30" s="659"/>
      <c r="BW30" s="659"/>
      <c r="BX30" s="659"/>
      <c r="BY30" s="659"/>
      <c r="BZ30" s="659"/>
      <c r="CA30" s="659"/>
      <c r="CB30" s="660"/>
      <c r="CD30" s="663"/>
      <c r="CE30" s="664"/>
      <c r="CF30" s="620" t="s">
        <v>309</v>
      </c>
      <c r="CG30" s="621"/>
      <c r="CH30" s="621"/>
      <c r="CI30" s="621"/>
      <c r="CJ30" s="621"/>
      <c r="CK30" s="621"/>
      <c r="CL30" s="621"/>
      <c r="CM30" s="621"/>
      <c r="CN30" s="621"/>
      <c r="CO30" s="621"/>
      <c r="CP30" s="621"/>
      <c r="CQ30" s="622"/>
      <c r="CR30" s="623">
        <v>1538792</v>
      </c>
      <c r="CS30" s="624"/>
      <c r="CT30" s="624"/>
      <c r="CU30" s="624"/>
      <c r="CV30" s="624"/>
      <c r="CW30" s="624"/>
      <c r="CX30" s="624"/>
      <c r="CY30" s="625"/>
      <c r="CZ30" s="628">
        <v>8.6999999999999993</v>
      </c>
      <c r="DA30" s="656"/>
      <c r="DB30" s="656"/>
      <c r="DC30" s="658"/>
      <c r="DD30" s="632">
        <v>1500900</v>
      </c>
      <c r="DE30" s="624"/>
      <c r="DF30" s="624"/>
      <c r="DG30" s="624"/>
      <c r="DH30" s="624"/>
      <c r="DI30" s="624"/>
      <c r="DJ30" s="624"/>
      <c r="DK30" s="625"/>
      <c r="DL30" s="632">
        <v>1500900</v>
      </c>
      <c r="DM30" s="624"/>
      <c r="DN30" s="624"/>
      <c r="DO30" s="624"/>
      <c r="DP30" s="624"/>
      <c r="DQ30" s="624"/>
      <c r="DR30" s="624"/>
      <c r="DS30" s="624"/>
      <c r="DT30" s="624"/>
      <c r="DU30" s="624"/>
      <c r="DV30" s="625"/>
      <c r="DW30" s="628">
        <v>14.3</v>
      </c>
      <c r="DX30" s="656"/>
      <c r="DY30" s="656"/>
      <c r="DZ30" s="656"/>
      <c r="EA30" s="656"/>
      <c r="EB30" s="656"/>
      <c r="EC30" s="657"/>
    </row>
    <row r="31" spans="2:133" ht="11.25" customHeight="1" x14ac:dyDescent="0.15">
      <c r="B31" s="636" t="s">
        <v>310</v>
      </c>
      <c r="C31" s="637"/>
      <c r="D31" s="637"/>
      <c r="E31" s="637"/>
      <c r="F31" s="637"/>
      <c r="G31" s="637"/>
      <c r="H31" s="637"/>
      <c r="I31" s="637"/>
      <c r="J31" s="637"/>
      <c r="K31" s="637"/>
      <c r="L31" s="637"/>
      <c r="M31" s="637"/>
      <c r="N31" s="637"/>
      <c r="O31" s="637"/>
      <c r="P31" s="637"/>
      <c r="Q31" s="638"/>
      <c r="R31" s="623">
        <v>9924</v>
      </c>
      <c r="S31" s="624"/>
      <c r="T31" s="624"/>
      <c r="U31" s="624"/>
      <c r="V31" s="624"/>
      <c r="W31" s="624"/>
      <c r="X31" s="624"/>
      <c r="Y31" s="625"/>
      <c r="Z31" s="626">
        <v>0.1</v>
      </c>
      <c r="AA31" s="626"/>
      <c r="AB31" s="626"/>
      <c r="AC31" s="626"/>
      <c r="AD31" s="627">
        <v>9924</v>
      </c>
      <c r="AE31" s="627"/>
      <c r="AF31" s="627"/>
      <c r="AG31" s="627"/>
      <c r="AH31" s="627"/>
      <c r="AI31" s="627"/>
      <c r="AJ31" s="627"/>
      <c r="AK31" s="627"/>
      <c r="AL31" s="628">
        <v>0.1</v>
      </c>
      <c r="AM31" s="629"/>
      <c r="AN31" s="629"/>
      <c r="AO31" s="630"/>
      <c r="AP31" s="667" t="s">
        <v>311</v>
      </c>
      <c r="AQ31" s="668"/>
      <c r="AR31" s="668"/>
      <c r="AS31" s="668"/>
      <c r="AT31" s="673" t="s">
        <v>312</v>
      </c>
      <c r="AU31" s="218"/>
      <c r="AV31" s="218"/>
      <c r="AW31" s="218"/>
      <c r="AX31" s="609" t="s">
        <v>188</v>
      </c>
      <c r="AY31" s="610"/>
      <c r="AZ31" s="610"/>
      <c r="BA31" s="610"/>
      <c r="BB31" s="610"/>
      <c r="BC31" s="610"/>
      <c r="BD31" s="610"/>
      <c r="BE31" s="610"/>
      <c r="BF31" s="611"/>
      <c r="BG31" s="676">
        <v>99</v>
      </c>
      <c r="BH31" s="677"/>
      <c r="BI31" s="677"/>
      <c r="BJ31" s="677"/>
      <c r="BK31" s="677"/>
      <c r="BL31" s="677"/>
      <c r="BM31" s="618">
        <v>96</v>
      </c>
      <c r="BN31" s="677"/>
      <c r="BO31" s="677"/>
      <c r="BP31" s="677"/>
      <c r="BQ31" s="678"/>
      <c r="BR31" s="676">
        <v>99.1</v>
      </c>
      <c r="BS31" s="677"/>
      <c r="BT31" s="677"/>
      <c r="BU31" s="677"/>
      <c r="BV31" s="677"/>
      <c r="BW31" s="677"/>
      <c r="BX31" s="618">
        <v>95.9</v>
      </c>
      <c r="BY31" s="677"/>
      <c r="BZ31" s="677"/>
      <c r="CA31" s="677"/>
      <c r="CB31" s="678"/>
      <c r="CD31" s="663"/>
      <c r="CE31" s="664"/>
      <c r="CF31" s="620" t="s">
        <v>313</v>
      </c>
      <c r="CG31" s="621"/>
      <c r="CH31" s="621"/>
      <c r="CI31" s="621"/>
      <c r="CJ31" s="621"/>
      <c r="CK31" s="621"/>
      <c r="CL31" s="621"/>
      <c r="CM31" s="621"/>
      <c r="CN31" s="621"/>
      <c r="CO31" s="621"/>
      <c r="CP31" s="621"/>
      <c r="CQ31" s="622"/>
      <c r="CR31" s="623">
        <v>44035</v>
      </c>
      <c r="CS31" s="654"/>
      <c r="CT31" s="654"/>
      <c r="CU31" s="654"/>
      <c r="CV31" s="654"/>
      <c r="CW31" s="654"/>
      <c r="CX31" s="654"/>
      <c r="CY31" s="655"/>
      <c r="CZ31" s="628">
        <v>0.2</v>
      </c>
      <c r="DA31" s="656"/>
      <c r="DB31" s="656"/>
      <c r="DC31" s="658"/>
      <c r="DD31" s="632">
        <v>40655</v>
      </c>
      <c r="DE31" s="654"/>
      <c r="DF31" s="654"/>
      <c r="DG31" s="654"/>
      <c r="DH31" s="654"/>
      <c r="DI31" s="654"/>
      <c r="DJ31" s="654"/>
      <c r="DK31" s="655"/>
      <c r="DL31" s="632">
        <v>40655</v>
      </c>
      <c r="DM31" s="654"/>
      <c r="DN31" s="654"/>
      <c r="DO31" s="654"/>
      <c r="DP31" s="654"/>
      <c r="DQ31" s="654"/>
      <c r="DR31" s="654"/>
      <c r="DS31" s="654"/>
      <c r="DT31" s="654"/>
      <c r="DU31" s="654"/>
      <c r="DV31" s="655"/>
      <c r="DW31" s="628">
        <v>0.4</v>
      </c>
      <c r="DX31" s="656"/>
      <c r="DY31" s="656"/>
      <c r="DZ31" s="656"/>
      <c r="EA31" s="656"/>
      <c r="EB31" s="656"/>
      <c r="EC31" s="657"/>
    </row>
    <row r="32" spans="2:133" ht="11.25" customHeight="1" x14ac:dyDescent="0.15">
      <c r="B32" s="620" t="s">
        <v>314</v>
      </c>
      <c r="C32" s="621"/>
      <c r="D32" s="621"/>
      <c r="E32" s="621"/>
      <c r="F32" s="621"/>
      <c r="G32" s="621"/>
      <c r="H32" s="621"/>
      <c r="I32" s="621"/>
      <c r="J32" s="621"/>
      <c r="K32" s="621"/>
      <c r="L32" s="621"/>
      <c r="M32" s="621"/>
      <c r="N32" s="621"/>
      <c r="O32" s="621"/>
      <c r="P32" s="621"/>
      <c r="Q32" s="622"/>
      <c r="R32" s="623">
        <v>1103275</v>
      </c>
      <c r="S32" s="624"/>
      <c r="T32" s="624"/>
      <c r="U32" s="624"/>
      <c r="V32" s="624"/>
      <c r="W32" s="624"/>
      <c r="X32" s="624"/>
      <c r="Y32" s="625"/>
      <c r="Z32" s="626">
        <v>6.1</v>
      </c>
      <c r="AA32" s="626"/>
      <c r="AB32" s="626"/>
      <c r="AC32" s="626"/>
      <c r="AD32" s="627" t="s">
        <v>130</v>
      </c>
      <c r="AE32" s="627"/>
      <c r="AF32" s="627"/>
      <c r="AG32" s="627"/>
      <c r="AH32" s="627"/>
      <c r="AI32" s="627"/>
      <c r="AJ32" s="627"/>
      <c r="AK32" s="627"/>
      <c r="AL32" s="628" t="s">
        <v>130</v>
      </c>
      <c r="AM32" s="629"/>
      <c r="AN32" s="629"/>
      <c r="AO32" s="630"/>
      <c r="AP32" s="669"/>
      <c r="AQ32" s="670"/>
      <c r="AR32" s="670"/>
      <c r="AS32" s="670"/>
      <c r="AT32" s="674"/>
      <c r="AU32" s="214" t="s">
        <v>315</v>
      </c>
      <c r="AX32" s="620" t="s">
        <v>316</v>
      </c>
      <c r="AY32" s="621"/>
      <c r="AZ32" s="621"/>
      <c r="BA32" s="621"/>
      <c r="BB32" s="621"/>
      <c r="BC32" s="621"/>
      <c r="BD32" s="621"/>
      <c r="BE32" s="621"/>
      <c r="BF32" s="622"/>
      <c r="BG32" s="679">
        <v>99.4</v>
      </c>
      <c r="BH32" s="654"/>
      <c r="BI32" s="654"/>
      <c r="BJ32" s="654"/>
      <c r="BK32" s="654"/>
      <c r="BL32" s="654"/>
      <c r="BM32" s="629">
        <v>97.2</v>
      </c>
      <c r="BN32" s="654"/>
      <c r="BO32" s="654"/>
      <c r="BP32" s="654"/>
      <c r="BQ32" s="680"/>
      <c r="BR32" s="679">
        <v>99.5</v>
      </c>
      <c r="BS32" s="654"/>
      <c r="BT32" s="654"/>
      <c r="BU32" s="654"/>
      <c r="BV32" s="654"/>
      <c r="BW32" s="654"/>
      <c r="BX32" s="629">
        <v>97.2</v>
      </c>
      <c r="BY32" s="654"/>
      <c r="BZ32" s="654"/>
      <c r="CA32" s="654"/>
      <c r="CB32" s="680"/>
      <c r="CD32" s="665"/>
      <c r="CE32" s="666"/>
      <c r="CF32" s="620" t="s">
        <v>317</v>
      </c>
      <c r="CG32" s="621"/>
      <c r="CH32" s="621"/>
      <c r="CI32" s="621"/>
      <c r="CJ32" s="621"/>
      <c r="CK32" s="621"/>
      <c r="CL32" s="621"/>
      <c r="CM32" s="621"/>
      <c r="CN32" s="621"/>
      <c r="CO32" s="621"/>
      <c r="CP32" s="621"/>
      <c r="CQ32" s="622"/>
      <c r="CR32" s="623" t="s">
        <v>130</v>
      </c>
      <c r="CS32" s="624"/>
      <c r="CT32" s="624"/>
      <c r="CU32" s="624"/>
      <c r="CV32" s="624"/>
      <c r="CW32" s="624"/>
      <c r="CX32" s="624"/>
      <c r="CY32" s="625"/>
      <c r="CZ32" s="628" t="s">
        <v>130</v>
      </c>
      <c r="DA32" s="656"/>
      <c r="DB32" s="656"/>
      <c r="DC32" s="658"/>
      <c r="DD32" s="632" t="s">
        <v>130</v>
      </c>
      <c r="DE32" s="624"/>
      <c r="DF32" s="624"/>
      <c r="DG32" s="624"/>
      <c r="DH32" s="624"/>
      <c r="DI32" s="624"/>
      <c r="DJ32" s="624"/>
      <c r="DK32" s="625"/>
      <c r="DL32" s="632" t="s">
        <v>176</v>
      </c>
      <c r="DM32" s="624"/>
      <c r="DN32" s="624"/>
      <c r="DO32" s="624"/>
      <c r="DP32" s="624"/>
      <c r="DQ32" s="624"/>
      <c r="DR32" s="624"/>
      <c r="DS32" s="624"/>
      <c r="DT32" s="624"/>
      <c r="DU32" s="624"/>
      <c r="DV32" s="625"/>
      <c r="DW32" s="628" t="s">
        <v>130</v>
      </c>
      <c r="DX32" s="656"/>
      <c r="DY32" s="656"/>
      <c r="DZ32" s="656"/>
      <c r="EA32" s="656"/>
      <c r="EB32" s="656"/>
      <c r="EC32" s="657"/>
    </row>
    <row r="33" spans="2:133" ht="11.25" customHeight="1" x14ac:dyDescent="0.15">
      <c r="B33" s="620" t="s">
        <v>318</v>
      </c>
      <c r="C33" s="621"/>
      <c r="D33" s="621"/>
      <c r="E33" s="621"/>
      <c r="F33" s="621"/>
      <c r="G33" s="621"/>
      <c r="H33" s="621"/>
      <c r="I33" s="621"/>
      <c r="J33" s="621"/>
      <c r="K33" s="621"/>
      <c r="L33" s="621"/>
      <c r="M33" s="621"/>
      <c r="N33" s="621"/>
      <c r="O33" s="621"/>
      <c r="P33" s="621"/>
      <c r="Q33" s="622"/>
      <c r="R33" s="623">
        <v>62154</v>
      </c>
      <c r="S33" s="624"/>
      <c r="T33" s="624"/>
      <c r="U33" s="624"/>
      <c r="V33" s="624"/>
      <c r="W33" s="624"/>
      <c r="X33" s="624"/>
      <c r="Y33" s="625"/>
      <c r="Z33" s="626">
        <v>0.3</v>
      </c>
      <c r="AA33" s="626"/>
      <c r="AB33" s="626"/>
      <c r="AC33" s="626"/>
      <c r="AD33" s="627">
        <v>9017</v>
      </c>
      <c r="AE33" s="627"/>
      <c r="AF33" s="627"/>
      <c r="AG33" s="627"/>
      <c r="AH33" s="627"/>
      <c r="AI33" s="627"/>
      <c r="AJ33" s="627"/>
      <c r="AK33" s="627"/>
      <c r="AL33" s="628">
        <v>0.1</v>
      </c>
      <c r="AM33" s="629"/>
      <c r="AN33" s="629"/>
      <c r="AO33" s="630"/>
      <c r="AP33" s="671"/>
      <c r="AQ33" s="672"/>
      <c r="AR33" s="672"/>
      <c r="AS33" s="672"/>
      <c r="AT33" s="675"/>
      <c r="AU33" s="219"/>
      <c r="AV33" s="219"/>
      <c r="AW33" s="219"/>
      <c r="AX33" s="644" t="s">
        <v>319</v>
      </c>
      <c r="AY33" s="645"/>
      <c r="AZ33" s="645"/>
      <c r="BA33" s="645"/>
      <c r="BB33" s="645"/>
      <c r="BC33" s="645"/>
      <c r="BD33" s="645"/>
      <c r="BE33" s="645"/>
      <c r="BF33" s="646"/>
      <c r="BG33" s="681">
        <v>98</v>
      </c>
      <c r="BH33" s="682"/>
      <c r="BI33" s="682"/>
      <c r="BJ33" s="682"/>
      <c r="BK33" s="682"/>
      <c r="BL33" s="682"/>
      <c r="BM33" s="683">
        <v>92.1</v>
      </c>
      <c r="BN33" s="682"/>
      <c r="BO33" s="682"/>
      <c r="BP33" s="682"/>
      <c r="BQ33" s="684"/>
      <c r="BR33" s="681">
        <v>98.1</v>
      </c>
      <c r="BS33" s="682"/>
      <c r="BT33" s="682"/>
      <c r="BU33" s="682"/>
      <c r="BV33" s="682"/>
      <c r="BW33" s="682"/>
      <c r="BX33" s="683">
        <v>91.8</v>
      </c>
      <c r="BY33" s="682"/>
      <c r="BZ33" s="682"/>
      <c r="CA33" s="682"/>
      <c r="CB33" s="684"/>
      <c r="CD33" s="620" t="s">
        <v>320</v>
      </c>
      <c r="CE33" s="621"/>
      <c r="CF33" s="621"/>
      <c r="CG33" s="621"/>
      <c r="CH33" s="621"/>
      <c r="CI33" s="621"/>
      <c r="CJ33" s="621"/>
      <c r="CK33" s="621"/>
      <c r="CL33" s="621"/>
      <c r="CM33" s="621"/>
      <c r="CN33" s="621"/>
      <c r="CO33" s="621"/>
      <c r="CP33" s="621"/>
      <c r="CQ33" s="622"/>
      <c r="CR33" s="623">
        <v>9090575</v>
      </c>
      <c r="CS33" s="654"/>
      <c r="CT33" s="654"/>
      <c r="CU33" s="654"/>
      <c r="CV33" s="654"/>
      <c r="CW33" s="654"/>
      <c r="CX33" s="654"/>
      <c r="CY33" s="655"/>
      <c r="CZ33" s="628">
        <v>51.6</v>
      </c>
      <c r="DA33" s="656"/>
      <c r="DB33" s="656"/>
      <c r="DC33" s="658"/>
      <c r="DD33" s="632">
        <v>7631635</v>
      </c>
      <c r="DE33" s="654"/>
      <c r="DF33" s="654"/>
      <c r="DG33" s="654"/>
      <c r="DH33" s="654"/>
      <c r="DI33" s="654"/>
      <c r="DJ33" s="654"/>
      <c r="DK33" s="655"/>
      <c r="DL33" s="632">
        <v>4967775</v>
      </c>
      <c r="DM33" s="654"/>
      <c r="DN33" s="654"/>
      <c r="DO33" s="654"/>
      <c r="DP33" s="654"/>
      <c r="DQ33" s="654"/>
      <c r="DR33" s="654"/>
      <c r="DS33" s="654"/>
      <c r="DT33" s="654"/>
      <c r="DU33" s="654"/>
      <c r="DV33" s="655"/>
      <c r="DW33" s="628">
        <v>47.5</v>
      </c>
      <c r="DX33" s="656"/>
      <c r="DY33" s="656"/>
      <c r="DZ33" s="656"/>
      <c r="EA33" s="656"/>
      <c r="EB33" s="656"/>
      <c r="EC33" s="657"/>
    </row>
    <row r="34" spans="2:133" ht="11.25" customHeight="1" x14ac:dyDescent="0.15">
      <c r="B34" s="620" t="s">
        <v>321</v>
      </c>
      <c r="C34" s="621"/>
      <c r="D34" s="621"/>
      <c r="E34" s="621"/>
      <c r="F34" s="621"/>
      <c r="G34" s="621"/>
      <c r="H34" s="621"/>
      <c r="I34" s="621"/>
      <c r="J34" s="621"/>
      <c r="K34" s="621"/>
      <c r="L34" s="621"/>
      <c r="M34" s="621"/>
      <c r="N34" s="621"/>
      <c r="O34" s="621"/>
      <c r="P34" s="621"/>
      <c r="Q34" s="622"/>
      <c r="R34" s="623">
        <v>382694</v>
      </c>
      <c r="S34" s="624"/>
      <c r="T34" s="624"/>
      <c r="U34" s="624"/>
      <c r="V34" s="624"/>
      <c r="W34" s="624"/>
      <c r="X34" s="624"/>
      <c r="Y34" s="625"/>
      <c r="Z34" s="626">
        <v>2.1</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2384739</v>
      </c>
      <c r="CS34" s="624"/>
      <c r="CT34" s="624"/>
      <c r="CU34" s="624"/>
      <c r="CV34" s="624"/>
      <c r="CW34" s="624"/>
      <c r="CX34" s="624"/>
      <c r="CY34" s="625"/>
      <c r="CZ34" s="628">
        <v>13.5</v>
      </c>
      <c r="DA34" s="656"/>
      <c r="DB34" s="656"/>
      <c r="DC34" s="658"/>
      <c r="DD34" s="632">
        <v>1907270</v>
      </c>
      <c r="DE34" s="624"/>
      <c r="DF34" s="624"/>
      <c r="DG34" s="624"/>
      <c r="DH34" s="624"/>
      <c r="DI34" s="624"/>
      <c r="DJ34" s="624"/>
      <c r="DK34" s="625"/>
      <c r="DL34" s="632">
        <v>1130707</v>
      </c>
      <c r="DM34" s="624"/>
      <c r="DN34" s="624"/>
      <c r="DO34" s="624"/>
      <c r="DP34" s="624"/>
      <c r="DQ34" s="624"/>
      <c r="DR34" s="624"/>
      <c r="DS34" s="624"/>
      <c r="DT34" s="624"/>
      <c r="DU34" s="624"/>
      <c r="DV34" s="625"/>
      <c r="DW34" s="628">
        <v>10.8</v>
      </c>
      <c r="DX34" s="656"/>
      <c r="DY34" s="656"/>
      <c r="DZ34" s="656"/>
      <c r="EA34" s="656"/>
      <c r="EB34" s="656"/>
      <c r="EC34" s="657"/>
    </row>
    <row r="35" spans="2:133" ht="11.25" customHeight="1" x14ac:dyDescent="0.15">
      <c r="B35" s="620" t="s">
        <v>323</v>
      </c>
      <c r="C35" s="621"/>
      <c r="D35" s="621"/>
      <c r="E35" s="621"/>
      <c r="F35" s="621"/>
      <c r="G35" s="621"/>
      <c r="H35" s="621"/>
      <c r="I35" s="621"/>
      <c r="J35" s="621"/>
      <c r="K35" s="621"/>
      <c r="L35" s="621"/>
      <c r="M35" s="621"/>
      <c r="N35" s="621"/>
      <c r="O35" s="621"/>
      <c r="P35" s="621"/>
      <c r="Q35" s="622"/>
      <c r="R35" s="623">
        <v>808502</v>
      </c>
      <c r="S35" s="624"/>
      <c r="T35" s="624"/>
      <c r="U35" s="624"/>
      <c r="V35" s="624"/>
      <c r="W35" s="624"/>
      <c r="X35" s="624"/>
      <c r="Y35" s="625"/>
      <c r="Z35" s="626">
        <v>4.5</v>
      </c>
      <c r="AA35" s="626"/>
      <c r="AB35" s="626"/>
      <c r="AC35" s="626"/>
      <c r="AD35" s="627" t="s">
        <v>130</v>
      </c>
      <c r="AE35" s="627"/>
      <c r="AF35" s="627"/>
      <c r="AG35" s="627"/>
      <c r="AH35" s="627"/>
      <c r="AI35" s="627"/>
      <c r="AJ35" s="627"/>
      <c r="AK35" s="627"/>
      <c r="AL35" s="628" t="s">
        <v>234</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262124</v>
      </c>
      <c r="CS35" s="654"/>
      <c r="CT35" s="654"/>
      <c r="CU35" s="654"/>
      <c r="CV35" s="654"/>
      <c r="CW35" s="654"/>
      <c r="CX35" s="654"/>
      <c r="CY35" s="655"/>
      <c r="CZ35" s="628">
        <v>1.5</v>
      </c>
      <c r="DA35" s="656"/>
      <c r="DB35" s="656"/>
      <c r="DC35" s="658"/>
      <c r="DD35" s="632">
        <v>238779</v>
      </c>
      <c r="DE35" s="654"/>
      <c r="DF35" s="654"/>
      <c r="DG35" s="654"/>
      <c r="DH35" s="654"/>
      <c r="DI35" s="654"/>
      <c r="DJ35" s="654"/>
      <c r="DK35" s="655"/>
      <c r="DL35" s="632">
        <v>196834</v>
      </c>
      <c r="DM35" s="654"/>
      <c r="DN35" s="654"/>
      <c r="DO35" s="654"/>
      <c r="DP35" s="654"/>
      <c r="DQ35" s="654"/>
      <c r="DR35" s="654"/>
      <c r="DS35" s="654"/>
      <c r="DT35" s="654"/>
      <c r="DU35" s="654"/>
      <c r="DV35" s="655"/>
      <c r="DW35" s="628">
        <v>1.9</v>
      </c>
      <c r="DX35" s="656"/>
      <c r="DY35" s="656"/>
      <c r="DZ35" s="656"/>
      <c r="EA35" s="656"/>
      <c r="EB35" s="656"/>
      <c r="EC35" s="657"/>
    </row>
    <row r="36" spans="2:133" ht="11.25" customHeight="1" x14ac:dyDescent="0.15">
      <c r="B36" s="620" t="s">
        <v>327</v>
      </c>
      <c r="C36" s="621"/>
      <c r="D36" s="621"/>
      <c r="E36" s="621"/>
      <c r="F36" s="621"/>
      <c r="G36" s="621"/>
      <c r="H36" s="621"/>
      <c r="I36" s="621"/>
      <c r="J36" s="621"/>
      <c r="K36" s="621"/>
      <c r="L36" s="621"/>
      <c r="M36" s="621"/>
      <c r="N36" s="621"/>
      <c r="O36" s="621"/>
      <c r="P36" s="621"/>
      <c r="Q36" s="622"/>
      <c r="R36" s="623">
        <v>262907</v>
      </c>
      <c r="S36" s="624"/>
      <c r="T36" s="624"/>
      <c r="U36" s="624"/>
      <c r="V36" s="624"/>
      <c r="W36" s="624"/>
      <c r="X36" s="624"/>
      <c r="Y36" s="625"/>
      <c r="Z36" s="626">
        <v>1.5</v>
      </c>
      <c r="AA36" s="626"/>
      <c r="AB36" s="626"/>
      <c r="AC36" s="626"/>
      <c r="AD36" s="627" t="s">
        <v>130</v>
      </c>
      <c r="AE36" s="627"/>
      <c r="AF36" s="627"/>
      <c r="AG36" s="627"/>
      <c r="AH36" s="627"/>
      <c r="AI36" s="627"/>
      <c r="AJ36" s="627"/>
      <c r="AK36" s="627"/>
      <c r="AL36" s="628" t="s">
        <v>130</v>
      </c>
      <c r="AM36" s="629"/>
      <c r="AN36" s="629"/>
      <c r="AO36" s="630"/>
      <c r="AP36" s="222"/>
      <c r="AQ36" s="685" t="s">
        <v>328</v>
      </c>
      <c r="AR36" s="686"/>
      <c r="AS36" s="686"/>
      <c r="AT36" s="686"/>
      <c r="AU36" s="686"/>
      <c r="AV36" s="686"/>
      <c r="AW36" s="686"/>
      <c r="AX36" s="686"/>
      <c r="AY36" s="687"/>
      <c r="AZ36" s="612">
        <v>3003967</v>
      </c>
      <c r="BA36" s="613"/>
      <c r="BB36" s="613"/>
      <c r="BC36" s="613"/>
      <c r="BD36" s="613"/>
      <c r="BE36" s="613"/>
      <c r="BF36" s="688"/>
      <c r="BG36" s="609" t="s">
        <v>329</v>
      </c>
      <c r="BH36" s="610"/>
      <c r="BI36" s="610"/>
      <c r="BJ36" s="610"/>
      <c r="BK36" s="610"/>
      <c r="BL36" s="610"/>
      <c r="BM36" s="610"/>
      <c r="BN36" s="610"/>
      <c r="BO36" s="610"/>
      <c r="BP36" s="610"/>
      <c r="BQ36" s="610"/>
      <c r="BR36" s="610"/>
      <c r="BS36" s="610"/>
      <c r="BT36" s="610"/>
      <c r="BU36" s="611"/>
      <c r="BV36" s="612">
        <v>36405</v>
      </c>
      <c r="BW36" s="613"/>
      <c r="BX36" s="613"/>
      <c r="BY36" s="613"/>
      <c r="BZ36" s="613"/>
      <c r="CA36" s="613"/>
      <c r="CB36" s="688"/>
      <c r="CD36" s="620" t="s">
        <v>330</v>
      </c>
      <c r="CE36" s="621"/>
      <c r="CF36" s="621"/>
      <c r="CG36" s="621"/>
      <c r="CH36" s="621"/>
      <c r="CI36" s="621"/>
      <c r="CJ36" s="621"/>
      <c r="CK36" s="621"/>
      <c r="CL36" s="621"/>
      <c r="CM36" s="621"/>
      <c r="CN36" s="621"/>
      <c r="CO36" s="621"/>
      <c r="CP36" s="621"/>
      <c r="CQ36" s="622"/>
      <c r="CR36" s="623">
        <v>3302497</v>
      </c>
      <c r="CS36" s="624"/>
      <c r="CT36" s="624"/>
      <c r="CU36" s="624"/>
      <c r="CV36" s="624"/>
      <c r="CW36" s="624"/>
      <c r="CX36" s="624"/>
      <c r="CY36" s="625"/>
      <c r="CZ36" s="628">
        <v>18.7</v>
      </c>
      <c r="DA36" s="656"/>
      <c r="DB36" s="656"/>
      <c r="DC36" s="658"/>
      <c r="DD36" s="632">
        <v>3030240</v>
      </c>
      <c r="DE36" s="624"/>
      <c r="DF36" s="624"/>
      <c r="DG36" s="624"/>
      <c r="DH36" s="624"/>
      <c r="DI36" s="624"/>
      <c r="DJ36" s="624"/>
      <c r="DK36" s="625"/>
      <c r="DL36" s="632">
        <v>2241692</v>
      </c>
      <c r="DM36" s="624"/>
      <c r="DN36" s="624"/>
      <c r="DO36" s="624"/>
      <c r="DP36" s="624"/>
      <c r="DQ36" s="624"/>
      <c r="DR36" s="624"/>
      <c r="DS36" s="624"/>
      <c r="DT36" s="624"/>
      <c r="DU36" s="624"/>
      <c r="DV36" s="625"/>
      <c r="DW36" s="628">
        <v>21.4</v>
      </c>
      <c r="DX36" s="656"/>
      <c r="DY36" s="656"/>
      <c r="DZ36" s="656"/>
      <c r="EA36" s="656"/>
      <c r="EB36" s="656"/>
      <c r="EC36" s="657"/>
    </row>
    <row r="37" spans="2:133" ht="11.25" customHeight="1" x14ac:dyDescent="0.15">
      <c r="B37" s="620" t="s">
        <v>331</v>
      </c>
      <c r="C37" s="621"/>
      <c r="D37" s="621"/>
      <c r="E37" s="621"/>
      <c r="F37" s="621"/>
      <c r="G37" s="621"/>
      <c r="H37" s="621"/>
      <c r="I37" s="621"/>
      <c r="J37" s="621"/>
      <c r="K37" s="621"/>
      <c r="L37" s="621"/>
      <c r="M37" s="621"/>
      <c r="N37" s="621"/>
      <c r="O37" s="621"/>
      <c r="P37" s="621"/>
      <c r="Q37" s="622"/>
      <c r="R37" s="623">
        <v>429302</v>
      </c>
      <c r="S37" s="624"/>
      <c r="T37" s="624"/>
      <c r="U37" s="624"/>
      <c r="V37" s="624"/>
      <c r="W37" s="624"/>
      <c r="X37" s="624"/>
      <c r="Y37" s="625"/>
      <c r="Z37" s="626">
        <v>2.4</v>
      </c>
      <c r="AA37" s="626"/>
      <c r="AB37" s="626"/>
      <c r="AC37" s="626"/>
      <c r="AD37" s="627">
        <v>35</v>
      </c>
      <c r="AE37" s="627"/>
      <c r="AF37" s="627"/>
      <c r="AG37" s="627"/>
      <c r="AH37" s="627"/>
      <c r="AI37" s="627"/>
      <c r="AJ37" s="627"/>
      <c r="AK37" s="627"/>
      <c r="AL37" s="628">
        <v>0</v>
      </c>
      <c r="AM37" s="629"/>
      <c r="AN37" s="629"/>
      <c r="AO37" s="630"/>
      <c r="AQ37" s="689" t="s">
        <v>332</v>
      </c>
      <c r="AR37" s="690"/>
      <c r="AS37" s="690"/>
      <c r="AT37" s="690"/>
      <c r="AU37" s="690"/>
      <c r="AV37" s="690"/>
      <c r="AW37" s="690"/>
      <c r="AX37" s="690"/>
      <c r="AY37" s="691"/>
      <c r="AZ37" s="623">
        <v>537062</v>
      </c>
      <c r="BA37" s="624"/>
      <c r="BB37" s="624"/>
      <c r="BC37" s="624"/>
      <c r="BD37" s="654"/>
      <c r="BE37" s="654"/>
      <c r="BF37" s="680"/>
      <c r="BG37" s="620" t="s">
        <v>333</v>
      </c>
      <c r="BH37" s="621"/>
      <c r="BI37" s="621"/>
      <c r="BJ37" s="621"/>
      <c r="BK37" s="621"/>
      <c r="BL37" s="621"/>
      <c r="BM37" s="621"/>
      <c r="BN37" s="621"/>
      <c r="BO37" s="621"/>
      <c r="BP37" s="621"/>
      <c r="BQ37" s="621"/>
      <c r="BR37" s="621"/>
      <c r="BS37" s="621"/>
      <c r="BT37" s="621"/>
      <c r="BU37" s="622"/>
      <c r="BV37" s="623">
        <v>-30047</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1170073</v>
      </c>
      <c r="CS37" s="654"/>
      <c r="CT37" s="654"/>
      <c r="CU37" s="654"/>
      <c r="CV37" s="654"/>
      <c r="CW37" s="654"/>
      <c r="CX37" s="654"/>
      <c r="CY37" s="655"/>
      <c r="CZ37" s="628">
        <v>6.6</v>
      </c>
      <c r="DA37" s="656"/>
      <c r="DB37" s="656"/>
      <c r="DC37" s="658"/>
      <c r="DD37" s="632">
        <v>1170073</v>
      </c>
      <c r="DE37" s="654"/>
      <c r="DF37" s="654"/>
      <c r="DG37" s="654"/>
      <c r="DH37" s="654"/>
      <c r="DI37" s="654"/>
      <c r="DJ37" s="654"/>
      <c r="DK37" s="655"/>
      <c r="DL37" s="632">
        <v>1153658</v>
      </c>
      <c r="DM37" s="654"/>
      <c r="DN37" s="654"/>
      <c r="DO37" s="654"/>
      <c r="DP37" s="654"/>
      <c r="DQ37" s="654"/>
      <c r="DR37" s="654"/>
      <c r="DS37" s="654"/>
      <c r="DT37" s="654"/>
      <c r="DU37" s="654"/>
      <c r="DV37" s="655"/>
      <c r="DW37" s="628">
        <v>11</v>
      </c>
      <c r="DX37" s="656"/>
      <c r="DY37" s="656"/>
      <c r="DZ37" s="656"/>
      <c r="EA37" s="656"/>
      <c r="EB37" s="656"/>
      <c r="EC37" s="657"/>
    </row>
    <row r="38" spans="2:133" ht="11.25" customHeight="1" x14ac:dyDescent="0.15">
      <c r="B38" s="620" t="s">
        <v>335</v>
      </c>
      <c r="C38" s="621"/>
      <c r="D38" s="621"/>
      <c r="E38" s="621"/>
      <c r="F38" s="621"/>
      <c r="G38" s="621"/>
      <c r="H38" s="621"/>
      <c r="I38" s="621"/>
      <c r="J38" s="621"/>
      <c r="K38" s="621"/>
      <c r="L38" s="621"/>
      <c r="M38" s="621"/>
      <c r="N38" s="621"/>
      <c r="O38" s="621"/>
      <c r="P38" s="621"/>
      <c r="Q38" s="622"/>
      <c r="R38" s="623">
        <v>838505</v>
      </c>
      <c r="S38" s="624"/>
      <c r="T38" s="624"/>
      <c r="U38" s="624"/>
      <c r="V38" s="624"/>
      <c r="W38" s="624"/>
      <c r="X38" s="624"/>
      <c r="Y38" s="625"/>
      <c r="Z38" s="626">
        <v>4.5999999999999996</v>
      </c>
      <c r="AA38" s="626"/>
      <c r="AB38" s="626"/>
      <c r="AC38" s="626"/>
      <c r="AD38" s="627" t="s">
        <v>234</v>
      </c>
      <c r="AE38" s="627"/>
      <c r="AF38" s="627"/>
      <c r="AG38" s="627"/>
      <c r="AH38" s="627"/>
      <c r="AI38" s="627"/>
      <c r="AJ38" s="627"/>
      <c r="AK38" s="627"/>
      <c r="AL38" s="628" t="s">
        <v>234</v>
      </c>
      <c r="AM38" s="629"/>
      <c r="AN38" s="629"/>
      <c r="AO38" s="630"/>
      <c r="AQ38" s="689" t="s">
        <v>336</v>
      </c>
      <c r="AR38" s="690"/>
      <c r="AS38" s="690"/>
      <c r="AT38" s="690"/>
      <c r="AU38" s="690"/>
      <c r="AV38" s="690"/>
      <c r="AW38" s="690"/>
      <c r="AX38" s="690"/>
      <c r="AY38" s="691"/>
      <c r="AZ38" s="623">
        <v>535089</v>
      </c>
      <c r="BA38" s="624"/>
      <c r="BB38" s="624"/>
      <c r="BC38" s="624"/>
      <c r="BD38" s="654"/>
      <c r="BE38" s="654"/>
      <c r="BF38" s="680"/>
      <c r="BG38" s="620" t="s">
        <v>337</v>
      </c>
      <c r="BH38" s="621"/>
      <c r="BI38" s="621"/>
      <c r="BJ38" s="621"/>
      <c r="BK38" s="621"/>
      <c r="BL38" s="621"/>
      <c r="BM38" s="621"/>
      <c r="BN38" s="621"/>
      <c r="BO38" s="621"/>
      <c r="BP38" s="621"/>
      <c r="BQ38" s="621"/>
      <c r="BR38" s="621"/>
      <c r="BS38" s="621"/>
      <c r="BT38" s="621"/>
      <c r="BU38" s="622"/>
      <c r="BV38" s="623">
        <v>4136</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1781732</v>
      </c>
      <c r="CS38" s="624"/>
      <c r="CT38" s="624"/>
      <c r="CU38" s="624"/>
      <c r="CV38" s="624"/>
      <c r="CW38" s="624"/>
      <c r="CX38" s="624"/>
      <c r="CY38" s="625"/>
      <c r="CZ38" s="628">
        <v>10.1</v>
      </c>
      <c r="DA38" s="656"/>
      <c r="DB38" s="656"/>
      <c r="DC38" s="658"/>
      <c r="DD38" s="632">
        <v>1471504</v>
      </c>
      <c r="DE38" s="624"/>
      <c r="DF38" s="624"/>
      <c r="DG38" s="624"/>
      <c r="DH38" s="624"/>
      <c r="DI38" s="624"/>
      <c r="DJ38" s="624"/>
      <c r="DK38" s="625"/>
      <c r="DL38" s="632">
        <v>1398542</v>
      </c>
      <c r="DM38" s="624"/>
      <c r="DN38" s="624"/>
      <c r="DO38" s="624"/>
      <c r="DP38" s="624"/>
      <c r="DQ38" s="624"/>
      <c r="DR38" s="624"/>
      <c r="DS38" s="624"/>
      <c r="DT38" s="624"/>
      <c r="DU38" s="624"/>
      <c r="DV38" s="625"/>
      <c r="DW38" s="628">
        <v>13.4</v>
      </c>
      <c r="DX38" s="656"/>
      <c r="DY38" s="656"/>
      <c r="DZ38" s="656"/>
      <c r="EA38" s="656"/>
      <c r="EB38" s="656"/>
      <c r="EC38" s="657"/>
    </row>
    <row r="39" spans="2:133" ht="11.25" customHeight="1" x14ac:dyDescent="0.15">
      <c r="B39" s="620" t="s">
        <v>339</v>
      </c>
      <c r="C39" s="621"/>
      <c r="D39" s="621"/>
      <c r="E39" s="621"/>
      <c r="F39" s="621"/>
      <c r="G39" s="621"/>
      <c r="H39" s="621"/>
      <c r="I39" s="621"/>
      <c r="J39" s="621"/>
      <c r="K39" s="621"/>
      <c r="L39" s="621"/>
      <c r="M39" s="621"/>
      <c r="N39" s="621"/>
      <c r="O39" s="621"/>
      <c r="P39" s="621"/>
      <c r="Q39" s="622"/>
      <c r="R39" s="623" t="s">
        <v>176</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130</v>
      </c>
      <c r="AM39" s="629"/>
      <c r="AN39" s="629"/>
      <c r="AO39" s="630"/>
      <c r="AQ39" s="689" t="s">
        <v>340</v>
      </c>
      <c r="AR39" s="690"/>
      <c r="AS39" s="690"/>
      <c r="AT39" s="690"/>
      <c r="AU39" s="690"/>
      <c r="AV39" s="690"/>
      <c r="AW39" s="690"/>
      <c r="AX39" s="690"/>
      <c r="AY39" s="691"/>
      <c r="AZ39" s="623">
        <v>111453</v>
      </c>
      <c r="BA39" s="624"/>
      <c r="BB39" s="624"/>
      <c r="BC39" s="624"/>
      <c r="BD39" s="654"/>
      <c r="BE39" s="654"/>
      <c r="BF39" s="680"/>
      <c r="BG39" s="620" t="s">
        <v>341</v>
      </c>
      <c r="BH39" s="621"/>
      <c r="BI39" s="621"/>
      <c r="BJ39" s="621"/>
      <c r="BK39" s="621"/>
      <c r="BL39" s="621"/>
      <c r="BM39" s="621"/>
      <c r="BN39" s="621"/>
      <c r="BO39" s="621"/>
      <c r="BP39" s="621"/>
      <c r="BQ39" s="621"/>
      <c r="BR39" s="621"/>
      <c r="BS39" s="621"/>
      <c r="BT39" s="621"/>
      <c r="BU39" s="622"/>
      <c r="BV39" s="623">
        <v>6020</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1067483</v>
      </c>
      <c r="CS39" s="654"/>
      <c r="CT39" s="654"/>
      <c r="CU39" s="654"/>
      <c r="CV39" s="654"/>
      <c r="CW39" s="654"/>
      <c r="CX39" s="654"/>
      <c r="CY39" s="655"/>
      <c r="CZ39" s="628">
        <v>6.1</v>
      </c>
      <c r="DA39" s="656"/>
      <c r="DB39" s="656"/>
      <c r="DC39" s="658"/>
      <c r="DD39" s="632">
        <v>983842</v>
      </c>
      <c r="DE39" s="654"/>
      <c r="DF39" s="654"/>
      <c r="DG39" s="654"/>
      <c r="DH39" s="654"/>
      <c r="DI39" s="654"/>
      <c r="DJ39" s="654"/>
      <c r="DK39" s="655"/>
      <c r="DL39" s="632" t="s">
        <v>176</v>
      </c>
      <c r="DM39" s="654"/>
      <c r="DN39" s="654"/>
      <c r="DO39" s="654"/>
      <c r="DP39" s="654"/>
      <c r="DQ39" s="654"/>
      <c r="DR39" s="654"/>
      <c r="DS39" s="654"/>
      <c r="DT39" s="654"/>
      <c r="DU39" s="654"/>
      <c r="DV39" s="655"/>
      <c r="DW39" s="628" t="s">
        <v>234</v>
      </c>
      <c r="DX39" s="656"/>
      <c r="DY39" s="656"/>
      <c r="DZ39" s="656"/>
      <c r="EA39" s="656"/>
      <c r="EB39" s="656"/>
      <c r="EC39" s="657"/>
    </row>
    <row r="40" spans="2:133" ht="11.25" customHeight="1" x14ac:dyDescent="0.15">
      <c r="B40" s="620" t="s">
        <v>343</v>
      </c>
      <c r="C40" s="621"/>
      <c r="D40" s="621"/>
      <c r="E40" s="621"/>
      <c r="F40" s="621"/>
      <c r="G40" s="621"/>
      <c r="H40" s="621"/>
      <c r="I40" s="621"/>
      <c r="J40" s="621"/>
      <c r="K40" s="621"/>
      <c r="L40" s="621"/>
      <c r="M40" s="621"/>
      <c r="N40" s="621"/>
      <c r="O40" s="621"/>
      <c r="P40" s="621"/>
      <c r="Q40" s="622"/>
      <c r="R40" s="623">
        <v>118705</v>
      </c>
      <c r="S40" s="624"/>
      <c r="T40" s="624"/>
      <c r="U40" s="624"/>
      <c r="V40" s="624"/>
      <c r="W40" s="624"/>
      <c r="X40" s="624"/>
      <c r="Y40" s="625"/>
      <c r="Z40" s="626">
        <v>0.7</v>
      </c>
      <c r="AA40" s="626"/>
      <c r="AB40" s="626"/>
      <c r="AC40" s="626"/>
      <c r="AD40" s="627" t="s">
        <v>130</v>
      </c>
      <c r="AE40" s="627"/>
      <c r="AF40" s="627"/>
      <c r="AG40" s="627"/>
      <c r="AH40" s="627"/>
      <c r="AI40" s="627"/>
      <c r="AJ40" s="627"/>
      <c r="AK40" s="627"/>
      <c r="AL40" s="628" t="s">
        <v>130</v>
      </c>
      <c r="AM40" s="629"/>
      <c r="AN40" s="629"/>
      <c r="AO40" s="630"/>
      <c r="AQ40" s="689" t="s">
        <v>344</v>
      </c>
      <c r="AR40" s="690"/>
      <c r="AS40" s="690"/>
      <c r="AT40" s="690"/>
      <c r="AU40" s="690"/>
      <c r="AV40" s="690"/>
      <c r="AW40" s="690"/>
      <c r="AX40" s="690"/>
      <c r="AY40" s="691"/>
      <c r="AZ40" s="623">
        <v>35873</v>
      </c>
      <c r="BA40" s="624"/>
      <c r="BB40" s="624"/>
      <c r="BC40" s="624"/>
      <c r="BD40" s="654"/>
      <c r="BE40" s="654"/>
      <c r="BF40" s="680"/>
      <c r="BG40" s="669" t="s">
        <v>345</v>
      </c>
      <c r="BH40" s="670"/>
      <c r="BI40" s="670"/>
      <c r="BJ40" s="670"/>
      <c r="BK40" s="670"/>
      <c r="BL40" s="223"/>
      <c r="BM40" s="621" t="s">
        <v>346</v>
      </c>
      <c r="BN40" s="621"/>
      <c r="BO40" s="621"/>
      <c r="BP40" s="621"/>
      <c r="BQ40" s="621"/>
      <c r="BR40" s="621"/>
      <c r="BS40" s="621"/>
      <c r="BT40" s="621"/>
      <c r="BU40" s="622"/>
      <c r="BV40" s="623">
        <v>82</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292000</v>
      </c>
      <c r="CS40" s="624"/>
      <c r="CT40" s="624"/>
      <c r="CU40" s="624"/>
      <c r="CV40" s="624"/>
      <c r="CW40" s="624"/>
      <c r="CX40" s="624"/>
      <c r="CY40" s="625"/>
      <c r="CZ40" s="628">
        <v>1.7</v>
      </c>
      <c r="DA40" s="656"/>
      <c r="DB40" s="656"/>
      <c r="DC40" s="658"/>
      <c r="DD40" s="632" t="s">
        <v>234</v>
      </c>
      <c r="DE40" s="624"/>
      <c r="DF40" s="624"/>
      <c r="DG40" s="624"/>
      <c r="DH40" s="624"/>
      <c r="DI40" s="624"/>
      <c r="DJ40" s="624"/>
      <c r="DK40" s="625"/>
      <c r="DL40" s="632" t="s">
        <v>176</v>
      </c>
      <c r="DM40" s="624"/>
      <c r="DN40" s="624"/>
      <c r="DO40" s="624"/>
      <c r="DP40" s="624"/>
      <c r="DQ40" s="624"/>
      <c r="DR40" s="624"/>
      <c r="DS40" s="624"/>
      <c r="DT40" s="624"/>
      <c r="DU40" s="624"/>
      <c r="DV40" s="625"/>
      <c r="DW40" s="628" t="s">
        <v>130</v>
      </c>
      <c r="DX40" s="656"/>
      <c r="DY40" s="656"/>
      <c r="DZ40" s="656"/>
      <c r="EA40" s="656"/>
      <c r="EB40" s="656"/>
      <c r="EC40" s="657"/>
    </row>
    <row r="41" spans="2:133" ht="11.25" customHeight="1" x14ac:dyDescent="0.15">
      <c r="B41" s="644" t="s">
        <v>348</v>
      </c>
      <c r="C41" s="645"/>
      <c r="D41" s="645"/>
      <c r="E41" s="645"/>
      <c r="F41" s="645"/>
      <c r="G41" s="645"/>
      <c r="H41" s="645"/>
      <c r="I41" s="645"/>
      <c r="J41" s="645"/>
      <c r="K41" s="645"/>
      <c r="L41" s="645"/>
      <c r="M41" s="645"/>
      <c r="N41" s="645"/>
      <c r="O41" s="645"/>
      <c r="P41" s="645"/>
      <c r="Q41" s="646"/>
      <c r="R41" s="698">
        <v>18096760</v>
      </c>
      <c r="S41" s="699"/>
      <c r="T41" s="699"/>
      <c r="U41" s="699"/>
      <c r="V41" s="699"/>
      <c r="W41" s="699"/>
      <c r="X41" s="699"/>
      <c r="Y41" s="700"/>
      <c r="Z41" s="701">
        <v>100</v>
      </c>
      <c r="AA41" s="701"/>
      <c r="AB41" s="701"/>
      <c r="AC41" s="701"/>
      <c r="AD41" s="702">
        <v>10342249</v>
      </c>
      <c r="AE41" s="702"/>
      <c r="AF41" s="702"/>
      <c r="AG41" s="702"/>
      <c r="AH41" s="702"/>
      <c r="AI41" s="702"/>
      <c r="AJ41" s="702"/>
      <c r="AK41" s="702"/>
      <c r="AL41" s="703">
        <v>100</v>
      </c>
      <c r="AM41" s="683"/>
      <c r="AN41" s="683"/>
      <c r="AO41" s="704"/>
      <c r="AQ41" s="689" t="s">
        <v>349</v>
      </c>
      <c r="AR41" s="690"/>
      <c r="AS41" s="690"/>
      <c r="AT41" s="690"/>
      <c r="AU41" s="690"/>
      <c r="AV41" s="690"/>
      <c r="AW41" s="690"/>
      <c r="AX41" s="690"/>
      <c r="AY41" s="691"/>
      <c r="AZ41" s="623">
        <v>354571</v>
      </c>
      <c r="BA41" s="624"/>
      <c r="BB41" s="624"/>
      <c r="BC41" s="624"/>
      <c r="BD41" s="654"/>
      <c r="BE41" s="654"/>
      <c r="BF41" s="680"/>
      <c r="BG41" s="669"/>
      <c r="BH41" s="670"/>
      <c r="BI41" s="670"/>
      <c r="BJ41" s="670"/>
      <c r="BK41" s="670"/>
      <c r="BL41" s="223"/>
      <c r="BM41" s="621" t="s">
        <v>350</v>
      </c>
      <c r="BN41" s="621"/>
      <c r="BO41" s="621"/>
      <c r="BP41" s="621"/>
      <c r="BQ41" s="621"/>
      <c r="BR41" s="621"/>
      <c r="BS41" s="621"/>
      <c r="BT41" s="621"/>
      <c r="BU41" s="622"/>
      <c r="BV41" s="623" t="s">
        <v>234</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130</v>
      </c>
      <c r="CS41" s="654"/>
      <c r="CT41" s="654"/>
      <c r="CU41" s="654"/>
      <c r="CV41" s="654"/>
      <c r="CW41" s="654"/>
      <c r="CX41" s="654"/>
      <c r="CY41" s="655"/>
      <c r="CZ41" s="628" t="s">
        <v>130</v>
      </c>
      <c r="DA41" s="656"/>
      <c r="DB41" s="656"/>
      <c r="DC41" s="658"/>
      <c r="DD41" s="632" t="s">
        <v>130</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340</v>
      </c>
      <c r="AR42" s="706"/>
      <c r="AS42" s="706"/>
      <c r="AT42" s="706"/>
      <c r="AU42" s="706"/>
      <c r="AV42" s="706"/>
      <c r="AW42" s="706"/>
      <c r="AX42" s="706"/>
      <c r="AY42" s="707"/>
      <c r="AZ42" s="698">
        <v>1429919</v>
      </c>
      <c r="BA42" s="699"/>
      <c r="BB42" s="699"/>
      <c r="BC42" s="699"/>
      <c r="BD42" s="682"/>
      <c r="BE42" s="682"/>
      <c r="BF42" s="684"/>
      <c r="BG42" s="671"/>
      <c r="BH42" s="672"/>
      <c r="BI42" s="672"/>
      <c r="BJ42" s="672"/>
      <c r="BK42" s="672"/>
      <c r="BL42" s="224"/>
      <c r="BM42" s="645" t="s">
        <v>352</v>
      </c>
      <c r="BN42" s="645"/>
      <c r="BO42" s="645"/>
      <c r="BP42" s="645"/>
      <c r="BQ42" s="645"/>
      <c r="BR42" s="645"/>
      <c r="BS42" s="645"/>
      <c r="BT42" s="645"/>
      <c r="BU42" s="646"/>
      <c r="BV42" s="698">
        <v>472</v>
      </c>
      <c r="BW42" s="699"/>
      <c r="BX42" s="699"/>
      <c r="BY42" s="699"/>
      <c r="BZ42" s="699"/>
      <c r="CA42" s="699"/>
      <c r="CB42" s="708"/>
      <c r="CD42" s="620" t="s">
        <v>353</v>
      </c>
      <c r="CE42" s="621"/>
      <c r="CF42" s="621"/>
      <c r="CG42" s="621"/>
      <c r="CH42" s="621"/>
      <c r="CI42" s="621"/>
      <c r="CJ42" s="621"/>
      <c r="CK42" s="621"/>
      <c r="CL42" s="621"/>
      <c r="CM42" s="621"/>
      <c r="CN42" s="621"/>
      <c r="CO42" s="621"/>
      <c r="CP42" s="621"/>
      <c r="CQ42" s="622"/>
      <c r="CR42" s="623">
        <v>1391929</v>
      </c>
      <c r="CS42" s="654"/>
      <c r="CT42" s="654"/>
      <c r="CU42" s="654"/>
      <c r="CV42" s="654"/>
      <c r="CW42" s="654"/>
      <c r="CX42" s="654"/>
      <c r="CY42" s="655"/>
      <c r="CZ42" s="628">
        <v>7.9</v>
      </c>
      <c r="DA42" s="656"/>
      <c r="DB42" s="656"/>
      <c r="DC42" s="658"/>
      <c r="DD42" s="632">
        <v>486971</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354</v>
      </c>
      <c r="CD43" s="620" t="s">
        <v>355</v>
      </c>
      <c r="CE43" s="621"/>
      <c r="CF43" s="621"/>
      <c r="CG43" s="621"/>
      <c r="CH43" s="621"/>
      <c r="CI43" s="621"/>
      <c r="CJ43" s="621"/>
      <c r="CK43" s="621"/>
      <c r="CL43" s="621"/>
      <c r="CM43" s="621"/>
      <c r="CN43" s="621"/>
      <c r="CO43" s="621"/>
      <c r="CP43" s="621"/>
      <c r="CQ43" s="622"/>
      <c r="CR43" s="623">
        <v>28000</v>
      </c>
      <c r="CS43" s="654"/>
      <c r="CT43" s="654"/>
      <c r="CU43" s="654"/>
      <c r="CV43" s="654"/>
      <c r="CW43" s="654"/>
      <c r="CX43" s="654"/>
      <c r="CY43" s="655"/>
      <c r="CZ43" s="628">
        <v>0.2</v>
      </c>
      <c r="DA43" s="656"/>
      <c r="DB43" s="656"/>
      <c r="DC43" s="658"/>
      <c r="DD43" s="632">
        <v>23900</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356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304</v>
      </c>
      <c r="CE44" s="662"/>
      <c r="CF44" s="620" t="s">
        <v>357</v>
      </c>
      <c r="CG44" s="621"/>
      <c r="CH44" s="621"/>
      <c r="CI44" s="621"/>
      <c r="CJ44" s="621"/>
      <c r="CK44" s="621"/>
      <c r="CL44" s="621"/>
      <c r="CM44" s="621"/>
      <c r="CN44" s="621"/>
      <c r="CO44" s="621"/>
      <c r="CP44" s="621"/>
      <c r="CQ44" s="622"/>
      <c r="CR44" s="623">
        <v>1369364</v>
      </c>
      <c r="CS44" s="624"/>
      <c r="CT44" s="624"/>
      <c r="CU44" s="624"/>
      <c r="CV44" s="624"/>
      <c r="CW44" s="624"/>
      <c r="CX44" s="624"/>
      <c r="CY44" s="625"/>
      <c r="CZ44" s="628">
        <v>7.8</v>
      </c>
      <c r="DA44" s="629"/>
      <c r="DB44" s="629"/>
      <c r="DC44" s="635"/>
      <c r="DD44" s="632">
        <v>464406</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358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359</v>
      </c>
      <c r="CG45" s="621"/>
      <c r="CH45" s="621"/>
      <c r="CI45" s="621"/>
      <c r="CJ45" s="621"/>
      <c r="CK45" s="621"/>
      <c r="CL45" s="621"/>
      <c r="CM45" s="621"/>
      <c r="CN45" s="621"/>
      <c r="CO45" s="621"/>
      <c r="CP45" s="621"/>
      <c r="CQ45" s="622"/>
      <c r="CR45" s="623">
        <v>286276</v>
      </c>
      <c r="CS45" s="654"/>
      <c r="CT45" s="654"/>
      <c r="CU45" s="654"/>
      <c r="CV45" s="654"/>
      <c r="CW45" s="654"/>
      <c r="CX45" s="654"/>
      <c r="CY45" s="655"/>
      <c r="CZ45" s="628">
        <v>1.6</v>
      </c>
      <c r="DA45" s="656"/>
      <c r="DB45" s="656"/>
      <c r="DC45" s="658"/>
      <c r="DD45" s="632">
        <v>19924</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360</v>
      </c>
      <c r="CG46" s="621"/>
      <c r="CH46" s="621"/>
      <c r="CI46" s="621"/>
      <c r="CJ46" s="621"/>
      <c r="CK46" s="621"/>
      <c r="CL46" s="621"/>
      <c r="CM46" s="621"/>
      <c r="CN46" s="621"/>
      <c r="CO46" s="621"/>
      <c r="CP46" s="621"/>
      <c r="CQ46" s="622"/>
      <c r="CR46" s="623">
        <v>1020604</v>
      </c>
      <c r="CS46" s="624"/>
      <c r="CT46" s="624"/>
      <c r="CU46" s="624"/>
      <c r="CV46" s="624"/>
      <c r="CW46" s="624"/>
      <c r="CX46" s="624"/>
      <c r="CY46" s="625"/>
      <c r="CZ46" s="628">
        <v>5.8</v>
      </c>
      <c r="DA46" s="629"/>
      <c r="DB46" s="629"/>
      <c r="DC46" s="635"/>
      <c r="DD46" s="632">
        <v>444467</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361</v>
      </c>
      <c r="CG47" s="621"/>
      <c r="CH47" s="621"/>
      <c r="CI47" s="621"/>
      <c r="CJ47" s="621"/>
      <c r="CK47" s="621"/>
      <c r="CL47" s="621"/>
      <c r="CM47" s="621"/>
      <c r="CN47" s="621"/>
      <c r="CO47" s="621"/>
      <c r="CP47" s="621"/>
      <c r="CQ47" s="622"/>
      <c r="CR47" s="623">
        <v>22565</v>
      </c>
      <c r="CS47" s="654"/>
      <c r="CT47" s="654"/>
      <c r="CU47" s="654"/>
      <c r="CV47" s="654"/>
      <c r="CW47" s="654"/>
      <c r="CX47" s="654"/>
      <c r="CY47" s="655"/>
      <c r="CZ47" s="628">
        <v>0.1</v>
      </c>
      <c r="DA47" s="656"/>
      <c r="DB47" s="656"/>
      <c r="DC47" s="658"/>
      <c r="DD47" s="632">
        <v>22565</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362</v>
      </c>
      <c r="CG48" s="621"/>
      <c r="CH48" s="621"/>
      <c r="CI48" s="621"/>
      <c r="CJ48" s="621"/>
      <c r="CK48" s="621"/>
      <c r="CL48" s="621"/>
      <c r="CM48" s="621"/>
      <c r="CN48" s="621"/>
      <c r="CO48" s="621"/>
      <c r="CP48" s="621"/>
      <c r="CQ48" s="622"/>
      <c r="CR48" s="623" t="s">
        <v>130</v>
      </c>
      <c r="CS48" s="624"/>
      <c r="CT48" s="624"/>
      <c r="CU48" s="624"/>
      <c r="CV48" s="624"/>
      <c r="CW48" s="624"/>
      <c r="CX48" s="624"/>
      <c r="CY48" s="625"/>
      <c r="CZ48" s="628" t="s">
        <v>130</v>
      </c>
      <c r="DA48" s="629"/>
      <c r="DB48" s="629"/>
      <c r="DC48" s="635"/>
      <c r="DD48" s="632" t="s">
        <v>130</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363</v>
      </c>
      <c r="CE49" s="645"/>
      <c r="CF49" s="645"/>
      <c r="CG49" s="645"/>
      <c r="CH49" s="645"/>
      <c r="CI49" s="645"/>
      <c r="CJ49" s="645"/>
      <c r="CK49" s="645"/>
      <c r="CL49" s="645"/>
      <c r="CM49" s="645"/>
      <c r="CN49" s="645"/>
      <c r="CO49" s="645"/>
      <c r="CP49" s="645"/>
      <c r="CQ49" s="646"/>
      <c r="CR49" s="698">
        <v>17631335</v>
      </c>
      <c r="CS49" s="682"/>
      <c r="CT49" s="682"/>
      <c r="CU49" s="682"/>
      <c r="CV49" s="682"/>
      <c r="CW49" s="682"/>
      <c r="CX49" s="682"/>
      <c r="CY49" s="711"/>
      <c r="CZ49" s="703">
        <v>100</v>
      </c>
      <c r="DA49" s="712"/>
      <c r="DB49" s="712"/>
      <c r="DC49" s="713"/>
      <c r="DD49" s="714">
        <v>13046446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AKc3YqFBtbtlxPgI6k3ToGJXnmWTLsp5fK3+ZzzIaVQ18/etbDtbBBjO0+D8A94kUEE5K1JDV4hUmZMiN6awQ==" saltValue="5asMC4Mw0tKX6sW+w1/K2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364</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365</v>
      </c>
      <c r="DK2" s="737"/>
      <c r="DL2" s="737"/>
      <c r="DM2" s="737"/>
      <c r="DN2" s="737"/>
      <c r="DO2" s="738"/>
      <c r="DP2" s="228"/>
      <c r="DQ2" s="736" t="s">
        <v>366</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367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368</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369</v>
      </c>
      <c r="B5" s="730"/>
      <c r="C5" s="730"/>
      <c r="D5" s="730"/>
      <c r="E5" s="730"/>
      <c r="F5" s="730"/>
      <c r="G5" s="730"/>
      <c r="H5" s="730"/>
      <c r="I5" s="730"/>
      <c r="J5" s="730"/>
      <c r="K5" s="730"/>
      <c r="L5" s="730"/>
      <c r="M5" s="730"/>
      <c r="N5" s="730"/>
      <c r="O5" s="730"/>
      <c r="P5" s="731"/>
      <c r="Q5" s="725" t="s">
        <v>370</v>
      </c>
      <c r="R5" s="721"/>
      <c r="S5" s="721"/>
      <c r="T5" s="721"/>
      <c r="U5" s="722"/>
      <c r="V5" s="725" t="s">
        <v>371</v>
      </c>
      <c r="W5" s="721"/>
      <c r="X5" s="721"/>
      <c r="Y5" s="721"/>
      <c r="Z5" s="722"/>
      <c r="AA5" s="725" t="s">
        <v>372</v>
      </c>
      <c r="AB5" s="721"/>
      <c r="AC5" s="721"/>
      <c r="AD5" s="721"/>
      <c r="AE5" s="721"/>
      <c r="AF5" s="741" t="s">
        <v>373</v>
      </c>
      <c r="AG5" s="721"/>
      <c r="AH5" s="721"/>
      <c r="AI5" s="721"/>
      <c r="AJ5" s="727"/>
      <c r="AK5" s="721" t="s">
        <v>374</v>
      </c>
      <c r="AL5" s="721"/>
      <c r="AM5" s="721"/>
      <c r="AN5" s="721"/>
      <c r="AO5" s="722"/>
      <c r="AP5" s="725" t="s">
        <v>375</v>
      </c>
      <c r="AQ5" s="721"/>
      <c r="AR5" s="721"/>
      <c r="AS5" s="721"/>
      <c r="AT5" s="722"/>
      <c r="AU5" s="725" t="s">
        <v>376</v>
      </c>
      <c r="AV5" s="721"/>
      <c r="AW5" s="721"/>
      <c r="AX5" s="721"/>
      <c r="AY5" s="727"/>
      <c r="AZ5" s="232"/>
      <c r="BA5" s="232"/>
      <c r="BB5" s="232"/>
      <c r="BC5" s="232"/>
      <c r="BD5" s="232"/>
      <c r="BE5" s="233"/>
      <c r="BF5" s="233"/>
      <c r="BG5" s="233"/>
      <c r="BH5" s="233"/>
      <c r="BI5" s="233"/>
      <c r="BJ5" s="233"/>
      <c r="BK5" s="233"/>
      <c r="BL5" s="233"/>
      <c r="BM5" s="233"/>
      <c r="BN5" s="233"/>
      <c r="BO5" s="233"/>
      <c r="BP5" s="233"/>
      <c r="BQ5" s="729" t="s">
        <v>377</v>
      </c>
      <c r="BR5" s="730"/>
      <c r="BS5" s="730"/>
      <c r="BT5" s="730"/>
      <c r="BU5" s="730"/>
      <c r="BV5" s="730"/>
      <c r="BW5" s="730"/>
      <c r="BX5" s="730"/>
      <c r="BY5" s="730"/>
      <c r="BZ5" s="730"/>
      <c r="CA5" s="730"/>
      <c r="CB5" s="730"/>
      <c r="CC5" s="730"/>
      <c r="CD5" s="730"/>
      <c r="CE5" s="730"/>
      <c r="CF5" s="730"/>
      <c r="CG5" s="731"/>
      <c r="CH5" s="725" t="s">
        <v>378</v>
      </c>
      <c r="CI5" s="721"/>
      <c r="CJ5" s="721"/>
      <c r="CK5" s="721"/>
      <c r="CL5" s="722"/>
      <c r="CM5" s="725" t="s">
        <v>379</v>
      </c>
      <c r="CN5" s="721"/>
      <c r="CO5" s="721"/>
      <c r="CP5" s="721"/>
      <c r="CQ5" s="722"/>
      <c r="CR5" s="725" t="s">
        <v>380</v>
      </c>
      <c r="CS5" s="721"/>
      <c r="CT5" s="721"/>
      <c r="CU5" s="721"/>
      <c r="CV5" s="722"/>
      <c r="CW5" s="725" t="s">
        <v>381</v>
      </c>
      <c r="CX5" s="721"/>
      <c r="CY5" s="721"/>
      <c r="CZ5" s="721"/>
      <c r="DA5" s="722"/>
      <c r="DB5" s="725" t="s">
        <v>382</v>
      </c>
      <c r="DC5" s="721"/>
      <c r="DD5" s="721"/>
      <c r="DE5" s="721"/>
      <c r="DF5" s="722"/>
      <c r="DG5" s="774" t="s">
        <v>383</v>
      </c>
      <c r="DH5" s="775"/>
      <c r="DI5" s="775"/>
      <c r="DJ5" s="775"/>
      <c r="DK5" s="776"/>
      <c r="DL5" s="774" t="s">
        <v>384</v>
      </c>
      <c r="DM5" s="775"/>
      <c r="DN5" s="775"/>
      <c r="DO5" s="775"/>
      <c r="DP5" s="776"/>
      <c r="DQ5" s="725" t="s">
        <v>385</v>
      </c>
      <c r="DR5" s="721"/>
      <c r="DS5" s="721"/>
      <c r="DT5" s="721"/>
      <c r="DU5" s="722"/>
      <c r="DV5" s="725" t="s">
        <v>376</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386</v>
      </c>
      <c r="C7" s="761"/>
      <c r="D7" s="761"/>
      <c r="E7" s="761"/>
      <c r="F7" s="761"/>
      <c r="G7" s="761"/>
      <c r="H7" s="761"/>
      <c r="I7" s="761"/>
      <c r="J7" s="761"/>
      <c r="K7" s="761"/>
      <c r="L7" s="761"/>
      <c r="M7" s="761"/>
      <c r="N7" s="761"/>
      <c r="O7" s="761"/>
      <c r="P7" s="762"/>
      <c r="Q7" s="763">
        <v>18105</v>
      </c>
      <c r="R7" s="764"/>
      <c r="S7" s="764"/>
      <c r="T7" s="764"/>
      <c r="U7" s="764"/>
      <c r="V7" s="764">
        <v>17640</v>
      </c>
      <c r="W7" s="764"/>
      <c r="X7" s="764"/>
      <c r="Y7" s="764"/>
      <c r="Z7" s="764"/>
      <c r="AA7" s="764">
        <v>465</v>
      </c>
      <c r="AB7" s="764"/>
      <c r="AC7" s="764"/>
      <c r="AD7" s="764"/>
      <c r="AE7" s="765"/>
      <c r="AF7" s="766">
        <v>454</v>
      </c>
      <c r="AG7" s="767"/>
      <c r="AH7" s="767"/>
      <c r="AI7" s="767"/>
      <c r="AJ7" s="768"/>
      <c r="AK7" s="769">
        <v>809</v>
      </c>
      <c r="AL7" s="770"/>
      <c r="AM7" s="770"/>
      <c r="AN7" s="770"/>
      <c r="AO7" s="770"/>
      <c r="AP7" s="770">
        <v>12905</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603</v>
      </c>
      <c r="BT7" s="747"/>
      <c r="BU7" s="747"/>
      <c r="BV7" s="747"/>
      <c r="BW7" s="747"/>
      <c r="BX7" s="747"/>
      <c r="BY7" s="747"/>
      <c r="BZ7" s="747"/>
      <c r="CA7" s="747"/>
      <c r="CB7" s="747"/>
      <c r="CC7" s="747"/>
      <c r="CD7" s="747"/>
      <c r="CE7" s="747"/>
      <c r="CF7" s="747"/>
      <c r="CG7" s="773"/>
      <c r="CH7" s="743">
        <v>-3</v>
      </c>
      <c r="CI7" s="744"/>
      <c r="CJ7" s="744"/>
      <c r="CK7" s="744"/>
      <c r="CL7" s="745"/>
      <c r="CM7" s="743">
        <v>71</v>
      </c>
      <c r="CN7" s="744"/>
      <c r="CO7" s="744"/>
      <c r="CP7" s="744"/>
      <c r="CQ7" s="745"/>
      <c r="CR7" s="743">
        <v>30</v>
      </c>
      <c r="CS7" s="744"/>
      <c r="CT7" s="744"/>
      <c r="CU7" s="744"/>
      <c r="CV7" s="745"/>
      <c r="CW7" s="743" t="s">
        <v>530</v>
      </c>
      <c r="CX7" s="744"/>
      <c r="CY7" s="744"/>
      <c r="CZ7" s="744"/>
      <c r="DA7" s="745"/>
      <c r="DB7" s="743" t="s">
        <v>530</v>
      </c>
      <c r="DC7" s="744"/>
      <c r="DD7" s="744"/>
      <c r="DE7" s="744"/>
      <c r="DF7" s="745"/>
      <c r="DG7" s="743" t="s">
        <v>530</v>
      </c>
      <c r="DH7" s="744"/>
      <c r="DI7" s="744"/>
      <c r="DJ7" s="744"/>
      <c r="DK7" s="745"/>
      <c r="DL7" s="743" t="s">
        <v>530</v>
      </c>
      <c r="DM7" s="744"/>
      <c r="DN7" s="744"/>
      <c r="DO7" s="744"/>
      <c r="DP7" s="745"/>
      <c r="DQ7" s="743" t="s">
        <v>530</v>
      </c>
      <c r="DR7" s="744"/>
      <c r="DS7" s="744"/>
      <c r="DT7" s="744"/>
      <c r="DU7" s="745"/>
      <c r="DV7" s="746"/>
      <c r="DW7" s="747"/>
      <c r="DX7" s="747"/>
      <c r="DY7" s="747"/>
      <c r="DZ7" s="748"/>
      <c r="EA7" s="234"/>
    </row>
    <row r="8" spans="1:131" s="235" customFormat="1" ht="26.25" customHeight="1" x14ac:dyDescent="0.15">
      <c r="A8" s="238">
        <v>2</v>
      </c>
      <c r="B8" s="749" t="s">
        <v>387</v>
      </c>
      <c r="C8" s="750"/>
      <c r="D8" s="750"/>
      <c r="E8" s="750"/>
      <c r="F8" s="750"/>
      <c r="G8" s="750"/>
      <c r="H8" s="750"/>
      <c r="I8" s="750"/>
      <c r="J8" s="750"/>
      <c r="K8" s="750"/>
      <c r="L8" s="750"/>
      <c r="M8" s="750"/>
      <c r="N8" s="750"/>
      <c r="O8" s="750"/>
      <c r="P8" s="751"/>
      <c r="Q8" s="752">
        <v>8</v>
      </c>
      <c r="R8" s="753"/>
      <c r="S8" s="753"/>
      <c r="T8" s="753"/>
      <c r="U8" s="753"/>
      <c r="V8" s="753">
        <v>8</v>
      </c>
      <c r="W8" s="753"/>
      <c r="X8" s="753"/>
      <c r="Y8" s="753"/>
      <c r="Z8" s="753"/>
      <c r="AA8" s="753">
        <v>0</v>
      </c>
      <c r="AB8" s="753"/>
      <c r="AC8" s="753"/>
      <c r="AD8" s="753"/>
      <c r="AE8" s="754"/>
      <c r="AF8" s="755" t="s">
        <v>388</v>
      </c>
      <c r="AG8" s="756"/>
      <c r="AH8" s="756"/>
      <c r="AI8" s="756"/>
      <c r="AJ8" s="757"/>
      <c r="AK8" s="758">
        <v>2</v>
      </c>
      <c r="AL8" s="759"/>
      <c r="AM8" s="759"/>
      <c r="AN8" s="759"/>
      <c r="AO8" s="759"/>
      <c r="AP8" s="759" t="s">
        <v>530</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t="s">
        <v>604</v>
      </c>
      <c r="BT8" s="783"/>
      <c r="BU8" s="783"/>
      <c r="BV8" s="783"/>
      <c r="BW8" s="783"/>
      <c r="BX8" s="783"/>
      <c r="BY8" s="783"/>
      <c r="BZ8" s="783"/>
      <c r="CA8" s="783"/>
      <c r="CB8" s="783"/>
      <c r="CC8" s="783"/>
      <c r="CD8" s="783"/>
      <c r="CE8" s="783"/>
      <c r="CF8" s="783"/>
      <c r="CG8" s="784"/>
      <c r="CH8" s="785">
        <v>8</v>
      </c>
      <c r="CI8" s="786"/>
      <c r="CJ8" s="786"/>
      <c r="CK8" s="786"/>
      <c r="CL8" s="787"/>
      <c r="CM8" s="785">
        <v>227</v>
      </c>
      <c r="CN8" s="786"/>
      <c r="CO8" s="786"/>
      <c r="CP8" s="786"/>
      <c r="CQ8" s="787"/>
      <c r="CR8" s="785">
        <v>31</v>
      </c>
      <c r="CS8" s="786"/>
      <c r="CT8" s="786"/>
      <c r="CU8" s="786"/>
      <c r="CV8" s="787"/>
      <c r="CW8" s="785" t="s">
        <v>530</v>
      </c>
      <c r="CX8" s="786"/>
      <c r="CY8" s="786"/>
      <c r="CZ8" s="786"/>
      <c r="DA8" s="787"/>
      <c r="DB8" s="785" t="s">
        <v>530</v>
      </c>
      <c r="DC8" s="786"/>
      <c r="DD8" s="786"/>
      <c r="DE8" s="786"/>
      <c r="DF8" s="787"/>
      <c r="DG8" s="785" t="s">
        <v>530</v>
      </c>
      <c r="DH8" s="786"/>
      <c r="DI8" s="786"/>
      <c r="DJ8" s="786"/>
      <c r="DK8" s="787"/>
      <c r="DL8" s="785" t="s">
        <v>530</v>
      </c>
      <c r="DM8" s="786"/>
      <c r="DN8" s="786"/>
      <c r="DO8" s="786"/>
      <c r="DP8" s="787"/>
      <c r="DQ8" s="785" t="s">
        <v>530</v>
      </c>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389</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390</v>
      </c>
      <c r="B23" s="789" t="s">
        <v>391</v>
      </c>
      <c r="C23" s="790"/>
      <c r="D23" s="790"/>
      <c r="E23" s="790"/>
      <c r="F23" s="790"/>
      <c r="G23" s="790"/>
      <c r="H23" s="790"/>
      <c r="I23" s="790"/>
      <c r="J23" s="790"/>
      <c r="K23" s="790"/>
      <c r="L23" s="790"/>
      <c r="M23" s="790"/>
      <c r="N23" s="790"/>
      <c r="O23" s="790"/>
      <c r="P23" s="791"/>
      <c r="Q23" s="792">
        <v>18113</v>
      </c>
      <c r="R23" s="793"/>
      <c r="S23" s="793"/>
      <c r="T23" s="793"/>
      <c r="U23" s="793"/>
      <c r="V23" s="793">
        <v>17648</v>
      </c>
      <c r="W23" s="793"/>
      <c r="X23" s="793"/>
      <c r="Y23" s="793"/>
      <c r="Z23" s="793"/>
      <c r="AA23" s="793">
        <v>465</v>
      </c>
      <c r="AB23" s="793"/>
      <c r="AC23" s="793"/>
      <c r="AD23" s="793"/>
      <c r="AE23" s="794"/>
      <c r="AF23" s="795">
        <v>454</v>
      </c>
      <c r="AG23" s="793"/>
      <c r="AH23" s="793"/>
      <c r="AI23" s="793"/>
      <c r="AJ23" s="796"/>
      <c r="AK23" s="797"/>
      <c r="AL23" s="798"/>
      <c r="AM23" s="798"/>
      <c r="AN23" s="798"/>
      <c r="AO23" s="798"/>
      <c r="AP23" s="793">
        <v>12905</v>
      </c>
      <c r="AQ23" s="793"/>
      <c r="AR23" s="793"/>
      <c r="AS23" s="793"/>
      <c r="AT23" s="793"/>
      <c r="AU23" s="809"/>
      <c r="AV23" s="809"/>
      <c r="AW23" s="809"/>
      <c r="AX23" s="809"/>
      <c r="AY23" s="810"/>
      <c r="AZ23" s="811" t="s">
        <v>392</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369</v>
      </c>
      <c r="B26" s="730"/>
      <c r="C26" s="730"/>
      <c r="D26" s="730"/>
      <c r="E26" s="730"/>
      <c r="F26" s="730"/>
      <c r="G26" s="730"/>
      <c r="H26" s="730"/>
      <c r="I26" s="730"/>
      <c r="J26" s="730"/>
      <c r="K26" s="730"/>
      <c r="L26" s="730"/>
      <c r="M26" s="730"/>
      <c r="N26" s="730"/>
      <c r="O26" s="730"/>
      <c r="P26" s="731"/>
      <c r="Q26" s="725" t="s">
        <v>395</v>
      </c>
      <c r="R26" s="721"/>
      <c r="S26" s="721"/>
      <c r="T26" s="721"/>
      <c r="U26" s="722"/>
      <c r="V26" s="725" t="s">
        <v>396</v>
      </c>
      <c r="W26" s="721"/>
      <c r="X26" s="721"/>
      <c r="Y26" s="721"/>
      <c r="Z26" s="722"/>
      <c r="AA26" s="725" t="s">
        <v>397</v>
      </c>
      <c r="AB26" s="721"/>
      <c r="AC26" s="721"/>
      <c r="AD26" s="721"/>
      <c r="AE26" s="721"/>
      <c r="AF26" s="814" t="s">
        <v>398</v>
      </c>
      <c r="AG26" s="815"/>
      <c r="AH26" s="815"/>
      <c r="AI26" s="815"/>
      <c r="AJ26" s="816"/>
      <c r="AK26" s="721" t="s">
        <v>399</v>
      </c>
      <c r="AL26" s="721"/>
      <c r="AM26" s="721"/>
      <c r="AN26" s="721"/>
      <c r="AO26" s="722"/>
      <c r="AP26" s="725" t="s">
        <v>400</v>
      </c>
      <c r="AQ26" s="721"/>
      <c r="AR26" s="721"/>
      <c r="AS26" s="721"/>
      <c r="AT26" s="722"/>
      <c r="AU26" s="725" t="s">
        <v>401</v>
      </c>
      <c r="AV26" s="721"/>
      <c r="AW26" s="721"/>
      <c r="AX26" s="721"/>
      <c r="AY26" s="722"/>
      <c r="AZ26" s="725" t="s">
        <v>402</v>
      </c>
      <c r="BA26" s="721"/>
      <c r="BB26" s="721"/>
      <c r="BC26" s="721"/>
      <c r="BD26" s="722"/>
      <c r="BE26" s="725" t="s">
        <v>376</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403</v>
      </c>
      <c r="C28" s="761"/>
      <c r="D28" s="761"/>
      <c r="E28" s="761"/>
      <c r="F28" s="761"/>
      <c r="G28" s="761"/>
      <c r="H28" s="761"/>
      <c r="I28" s="761"/>
      <c r="J28" s="761"/>
      <c r="K28" s="761"/>
      <c r="L28" s="761"/>
      <c r="M28" s="761"/>
      <c r="N28" s="761"/>
      <c r="O28" s="761"/>
      <c r="P28" s="762"/>
      <c r="Q28" s="824">
        <v>3924</v>
      </c>
      <c r="R28" s="825"/>
      <c r="S28" s="825"/>
      <c r="T28" s="825"/>
      <c r="U28" s="826"/>
      <c r="V28" s="765">
        <v>3888</v>
      </c>
      <c r="W28" s="825"/>
      <c r="X28" s="825"/>
      <c r="Y28" s="825"/>
      <c r="Z28" s="826"/>
      <c r="AA28" s="765">
        <v>36</v>
      </c>
      <c r="AB28" s="825"/>
      <c r="AC28" s="825"/>
      <c r="AD28" s="825"/>
      <c r="AE28" s="827"/>
      <c r="AF28" s="828">
        <v>36</v>
      </c>
      <c r="AG28" s="829"/>
      <c r="AH28" s="829"/>
      <c r="AI28" s="829"/>
      <c r="AJ28" s="830"/>
      <c r="AK28" s="831">
        <v>423</v>
      </c>
      <c r="AL28" s="832"/>
      <c r="AM28" s="832"/>
      <c r="AN28" s="832"/>
      <c r="AO28" s="832"/>
      <c r="AP28" s="832" t="s">
        <v>530</v>
      </c>
      <c r="AQ28" s="832"/>
      <c r="AR28" s="832"/>
      <c r="AS28" s="832"/>
      <c r="AT28" s="832"/>
      <c r="AU28" s="832" t="s">
        <v>530</v>
      </c>
      <c r="AV28" s="832"/>
      <c r="AW28" s="832"/>
      <c r="AX28" s="832"/>
      <c r="AY28" s="832"/>
      <c r="AZ28" s="833"/>
      <c r="BA28" s="833"/>
      <c r="BB28" s="833"/>
      <c r="BC28" s="833"/>
      <c r="BD28" s="833"/>
      <c r="BE28" s="822"/>
      <c r="BF28" s="822"/>
      <c r="BG28" s="822"/>
      <c r="BH28" s="822"/>
      <c r="BI28" s="823"/>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404</v>
      </c>
      <c r="C29" s="750"/>
      <c r="D29" s="750"/>
      <c r="E29" s="750"/>
      <c r="F29" s="750"/>
      <c r="G29" s="750"/>
      <c r="H29" s="750"/>
      <c r="I29" s="750"/>
      <c r="J29" s="750"/>
      <c r="K29" s="750"/>
      <c r="L29" s="750"/>
      <c r="M29" s="750"/>
      <c r="N29" s="750"/>
      <c r="O29" s="750"/>
      <c r="P29" s="751"/>
      <c r="Q29" s="820">
        <v>10</v>
      </c>
      <c r="R29" s="756"/>
      <c r="S29" s="756"/>
      <c r="T29" s="756"/>
      <c r="U29" s="821"/>
      <c r="V29" s="754">
        <v>8</v>
      </c>
      <c r="W29" s="756"/>
      <c r="X29" s="756"/>
      <c r="Y29" s="756"/>
      <c r="Z29" s="821"/>
      <c r="AA29" s="754">
        <v>2</v>
      </c>
      <c r="AB29" s="756"/>
      <c r="AC29" s="756"/>
      <c r="AD29" s="756"/>
      <c r="AE29" s="757"/>
      <c r="AF29" s="755">
        <v>2</v>
      </c>
      <c r="AG29" s="756"/>
      <c r="AH29" s="756"/>
      <c r="AI29" s="756"/>
      <c r="AJ29" s="757"/>
      <c r="AK29" s="838">
        <v>5</v>
      </c>
      <c r="AL29" s="834"/>
      <c r="AM29" s="834"/>
      <c r="AN29" s="834"/>
      <c r="AO29" s="834"/>
      <c r="AP29" s="834" t="s">
        <v>530</v>
      </c>
      <c r="AQ29" s="834"/>
      <c r="AR29" s="834"/>
      <c r="AS29" s="834"/>
      <c r="AT29" s="834"/>
      <c r="AU29" s="834" t="s">
        <v>530</v>
      </c>
      <c r="AV29" s="834"/>
      <c r="AW29" s="834"/>
      <c r="AX29" s="834"/>
      <c r="AY29" s="834"/>
      <c r="AZ29" s="835"/>
      <c r="BA29" s="835"/>
      <c r="BB29" s="835"/>
      <c r="BC29" s="835"/>
      <c r="BD29" s="835"/>
      <c r="BE29" s="836"/>
      <c r="BF29" s="836"/>
      <c r="BG29" s="836"/>
      <c r="BH29" s="836"/>
      <c r="BI29" s="837"/>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405</v>
      </c>
      <c r="C30" s="750"/>
      <c r="D30" s="750"/>
      <c r="E30" s="750"/>
      <c r="F30" s="750"/>
      <c r="G30" s="750"/>
      <c r="H30" s="750"/>
      <c r="I30" s="750"/>
      <c r="J30" s="750"/>
      <c r="K30" s="750"/>
      <c r="L30" s="750"/>
      <c r="M30" s="750"/>
      <c r="N30" s="750"/>
      <c r="O30" s="750"/>
      <c r="P30" s="751"/>
      <c r="Q30" s="820">
        <v>5272</v>
      </c>
      <c r="R30" s="756"/>
      <c r="S30" s="756"/>
      <c r="T30" s="756"/>
      <c r="U30" s="821"/>
      <c r="V30" s="754">
        <v>5199</v>
      </c>
      <c r="W30" s="756"/>
      <c r="X30" s="756"/>
      <c r="Y30" s="756"/>
      <c r="Z30" s="821"/>
      <c r="AA30" s="754">
        <v>73</v>
      </c>
      <c r="AB30" s="756"/>
      <c r="AC30" s="756"/>
      <c r="AD30" s="756"/>
      <c r="AE30" s="757"/>
      <c r="AF30" s="755">
        <v>73</v>
      </c>
      <c r="AG30" s="756"/>
      <c r="AH30" s="756"/>
      <c r="AI30" s="756"/>
      <c r="AJ30" s="757"/>
      <c r="AK30" s="838">
        <v>949</v>
      </c>
      <c r="AL30" s="834"/>
      <c r="AM30" s="834"/>
      <c r="AN30" s="834"/>
      <c r="AO30" s="834"/>
      <c r="AP30" s="834" t="s">
        <v>530</v>
      </c>
      <c r="AQ30" s="834"/>
      <c r="AR30" s="834"/>
      <c r="AS30" s="834"/>
      <c r="AT30" s="834"/>
      <c r="AU30" s="834" t="s">
        <v>530</v>
      </c>
      <c r="AV30" s="834"/>
      <c r="AW30" s="834"/>
      <c r="AX30" s="834"/>
      <c r="AY30" s="834"/>
      <c r="AZ30" s="835"/>
      <c r="BA30" s="835"/>
      <c r="BB30" s="835"/>
      <c r="BC30" s="835"/>
      <c r="BD30" s="835"/>
      <c r="BE30" s="836"/>
      <c r="BF30" s="836"/>
      <c r="BG30" s="836"/>
      <c r="BH30" s="836"/>
      <c r="BI30" s="837"/>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406</v>
      </c>
      <c r="C31" s="750"/>
      <c r="D31" s="750"/>
      <c r="E31" s="750"/>
      <c r="F31" s="750"/>
      <c r="G31" s="750"/>
      <c r="H31" s="750"/>
      <c r="I31" s="750"/>
      <c r="J31" s="750"/>
      <c r="K31" s="750"/>
      <c r="L31" s="750"/>
      <c r="M31" s="750"/>
      <c r="N31" s="750"/>
      <c r="O31" s="750"/>
      <c r="P31" s="751"/>
      <c r="Q31" s="820">
        <v>5</v>
      </c>
      <c r="R31" s="756"/>
      <c r="S31" s="756"/>
      <c r="T31" s="756"/>
      <c r="U31" s="821"/>
      <c r="V31" s="754">
        <v>5</v>
      </c>
      <c r="W31" s="756"/>
      <c r="X31" s="756"/>
      <c r="Y31" s="756"/>
      <c r="Z31" s="821"/>
      <c r="AA31" s="754">
        <v>0</v>
      </c>
      <c r="AB31" s="756"/>
      <c r="AC31" s="756"/>
      <c r="AD31" s="756"/>
      <c r="AE31" s="757"/>
      <c r="AF31" s="755" t="s">
        <v>407</v>
      </c>
      <c r="AG31" s="756"/>
      <c r="AH31" s="756"/>
      <c r="AI31" s="756"/>
      <c r="AJ31" s="757"/>
      <c r="AK31" s="838" t="s">
        <v>530</v>
      </c>
      <c r="AL31" s="834"/>
      <c r="AM31" s="834"/>
      <c r="AN31" s="834"/>
      <c r="AO31" s="834"/>
      <c r="AP31" s="834" t="s">
        <v>530</v>
      </c>
      <c r="AQ31" s="834"/>
      <c r="AR31" s="834"/>
      <c r="AS31" s="834"/>
      <c r="AT31" s="834"/>
      <c r="AU31" s="834" t="s">
        <v>530</v>
      </c>
      <c r="AV31" s="834"/>
      <c r="AW31" s="834"/>
      <c r="AX31" s="834"/>
      <c r="AY31" s="834"/>
      <c r="AZ31" s="835"/>
      <c r="BA31" s="835"/>
      <c r="BB31" s="835"/>
      <c r="BC31" s="835"/>
      <c r="BD31" s="835"/>
      <c r="BE31" s="836"/>
      <c r="BF31" s="836"/>
      <c r="BG31" s="836"/>
      <c r="BH31" s="836"/>
      <c r="BI31" s="837"/>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408</v>
      </c>
      <c r="C32" s="750"/>
      <c r="D32" s="750"/>
      <c r="E32" s="750"/>
      <c r="F32" s="750"/>
      <c r="G32" s="750"/>
      <c r="H32" s="750"/>
      <c r="I32" s="750"/>
      <c r="J32" s="750"/>
      <c r="K32" s="750"/>
      <c r="L32" s="750"/>
      <c r="M32" s="750"/>
      <c r="N32" s="750"/>
      <c r="O32" s="750"/>
      <c r="P32" s="751"/>
      <c r="Q32" s="820">
        <v>417</v>
      </c>
      <c r="R32" s="756"/>
      <c r="S32" s="756"/>
      <c r="T32" s="756"/>
      <c r="U32" s="821"/>
      <c r="V32" s="754">
        <v>416</v>
      </c>
      <c r="W32" s="756"/>
      <c r="X32" s="756"/>
      <c r="Y32" s="756"/>
      <c r="Z32" s="821"/>
      <c r="AA32" s="754">
        <v>1</v>
      </c>
      <c r="AB32" s="756"/>
      <c r="AC32" s="756"/>
      <c r="AD32" s="756"/>
      <c r="AE32" s="757"/>
      <c r="AF32" s="755">
        <v>1</v>
      </c>
      <c r="AG32" s="756"/>
      <c r="AH32" s="756"/>
      <c r="AI32" s="756"/>
      <c r="AJ32" s="757"/>
      <c r="AK32" s="838">
        <v>157</v>
      </c>
      <c r="AL32" s="834"/>
      <c r="AM32" s="834"/>
      <c r="AN32" s="834"/>
      <c r="AO32" s="834"/>
      <c r="AP32" s="834" t="s">
        <v>530</v>
      </c>
      <c r="AQ32" s="834"/>
      <c r="AR32" s="834"/>
      <c r="AS32" s="834"/>
      <c r="AT32" s="834"/>
      <c r="AU32" s="834" t="s">
        <v>530</v>
      </c>
      <c r="AV32" s="834"/>
      <c r="AW32" s="834"/>
      <c r="AX32" s="834"/>
      <c r="AY32" s="834"/>
      <c r="AZ32" s="835"/>
      <c r="BA32" s="835"/>
      <c r="BB32" s="835"/>
      <c r="BC32" s="835"/>
      <c r="BD32" s="835"/>
      <c r="BE32" s="836"/>
      <c r="BF32" s="836"/>
      <c r="BG32" s="836"/>
      <c r="BH32" s="836"/>
      <c r="BI32" s="837"/>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409</v>
      </c>
      <c r="C33" s="750"/>
      <c r="D33" s="750"/>
      <c r="E33" s="750"/>
      <c r="F33" s="750"/>
      <c r="G33" s="750"/>
      <c r="H33" s="750"/>
      <c r="I33" s="750"/>
      <c r="J33" s="750"/>
      <c r="K33" s="750"/>
      <c r="L33" s="750"/>
      <c r="M33" s="750"/>
      <c r="N33" s="750"/>
      <c r="O33" s="750"/>
      <c r="P33" s="751"/>
      <c r="Q33" s="820">
        <v>568</v>
      </c>
      <c r="R33" s="756"/>
      <c r="S33" s="756"/>
      <c r="T33" s="756"/>
      <c r="U33" s="821"/>
      <c r="V33" s="754">
        <v>597</v>
      </c>
      <c r="W33" s="756"/>
      <c r="X33" s="756"/>
      <c r="Y33" s="756"/>
      <c r="Z33" s="821"/>
      <c r="AA33" s="754">
        <v>-29</v>
      </c>
      <c r="AB33" s="756"/>
      <c r="AC33" s="756"/>
      <c r="AD33" s="756"/>
      <c r="AE33" s="757"/>
      <c r="AF33" s="755">
        <v>275</v>
      </c>
      <c r="AG33" s="756"/>
      <c r="AH33" s="756"/>
      <c r="AI33" s="756"/>
      <c r="AJ33" s="757"/>
      <c r="AK33" s="838">
        <v>36</v>
      </c>
      <c r="AL33" s="834"/>
      <c r="AM33" s="834"/>
      <c r="AN33" s="834"/>
      <c r="AO33" s="834"/>
      <c r="AP33" s="834">
        <v>1902</v>
      </c>
      <c r="AQ33" s="834"/>
      <c r="AR33" s="834"/>
      <c r="AS33" s="834"/>
      <c r="AT33" s="834"/>
      <c r="AU33" s="834">
        <v>231</v>
      </c>
      <c r="AV33" s="834"/>
      <c r="AW33" s="834"/>
      <c r="AX33" s="834"/>
      <c r="AY33" s="834"/>
      <c r="AZ33" s="835"/>
      <c r="BA33" s="835"/>
      <c r="BB33" s="835"/>
      <c r="BC33" s="835"/>
      <c r="BD33" s="835"/>
      <c r="BE33" s="836" t="s">
        <v>410</v>
      </c>
      <c r="BF33" s="836"/>
      <c r="BG33" s="836"/>
      <c r="BH33" s="836"/>
      <c r="BI33" s="837"/>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t="s">
        <v>411</v>
      </c>
      <c r="C34" s="750"/>
      <c r="D34" s="750"/>
      <c r="E34" s="750"/>
      <c r="F34" s="750"/>
      <c r="G34" s="750"/>
      <c r="H34" s="750"/>
      <c r="I34" s="750"/>
      <c r="J34" s="750"/>
      <c r="K34" s="750"/>
      <c r="L34" s="750"/>
      <c r="M34" s="750"/>
      <c r="N34" s="750"/>
      <c r="O34" s="750"/>
      <c r="P34" s="751"/>
      <c r="Q34" s="820">
        <v>618</v>
      </c>
      <c r="R34" s="756"/>
      <c r="S34" s="756"/>
      <c r="T34" s="756"/>
      <c r="U34" s="821"/>
      <c r="V34" s="754">
        <v>614</v>
      </c>
      <c r="W34" s="756"/>
      <c r="X34" s="756"/>
      <c r="Y34" s="756"/>
      <c r="Z34" s="821"/>
      <c r="AA34" s="754">
        <v>4</v>
      </c>
      <c r="AB34" s="756"/>
      <c r="AC34" s="756"/>
      <c r="AD34" s="756"/>
      <c r="AE34" s="757"/>
      <c r="AF34" s="755">
        <v>298</v>
      </c>
      <c r="AG34" s="756"/>
      <c r="AH34" s="756"/>
      <c r="AI34" s="756"/>
      <c r="AJ34" s="757"/>
      <c r="AK34" s="838">
        <v>3</v>
      </c>
      <c r="AL34" s="834"/>
      <c r="AM34" s="834"/>
      <c r="AN34" s="834"/>
      <c r="AO34" s="834"/>
      <c r="AP34" s="834">
        <v>290</v>
      </c>
      <c r="AQ34" s="834"/>
      <c r="AR34" s="834"/>
      <c r="AS34" s="834"/>
      <c r="AT34" s="834"/>
      <c r="AU34" s="834">
        <v>0</v>
      </c>
      <c r="AV34" s="834"/>
      <c r="AW34" s="834"/>
      <c r="AX34" s="834"/>
      <c r="AY34" s="834"/>
      <c r="AZ34" s="835"/>
      <c r="BA34" s="835"/>
      <c r="BB34" s="835"/>
      <c r="BC34" s="835"/>
      <c r="BD34" s="835"/>
      <c r="BE34" s="836" t="s">
        <v>410</v>
      </c>
      <c r="BF34" s="836"/>
      <c r="BG34" s="836"/>
      <c r="BH34" s="836"/>
      <c r="BI34" s="837"/>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t="s">
        <v>412</v>
      </c>
      <c r="C35" s="750"/>
      <c r="D35" s="750"/>
      <c r="E35" s="750"/>
      <c r="F35" s="750"/>
      <c r="G35" s="750"/>
      <c r="H35" s="750"/>
      <c r="I35" s="750"/>
      <c r="J35" s="750"/>
      <c r="K35" s="750"/>
      <c r="L35" s="750"/>
      <c r="M35" s="750"/>
      <c r="N35" s="750"/>
      <c r="O35" s="750"/>
      <c r="P35" s="751"/>
      <c r="Q35" s="820">
        <v>886</v>
      </c>
      <c r="R35" s="756"/>
      <c r="S35" s="756"/>
      <c r="T35" s="756"/>
      <c r="U35" s="821"/>
      <c r="V35" s="754">
        <v>735</v>
      </c>
      <c r="W35" s="756"/>
      <c r="X35" s="756"/>
      <c r="Y35" s="756"/>
      <c r="Z35" s="821"/>
      <c r="AA35" s="754">
        <v>151</v>
      </c>
      <c r="AB35" s="756"/>
      <c r="AC35" s="756"/>
      <c r="AD35" s="756"/>
      <c r="AE35" s="757"/>
      <c r="AF35" s="755">
        <v>38</v>
      </c>
      <c r="AG35" s="756"/>
      <c r="AH35" s="756"/>
      <c r="AI35" s="756"/>
      <c r="AJ35" s="757"/>
      <c r="AK35" s="838">
        <v>537</v>
      </c>
      <c r="AL35" s="834"/>
      <c r="AM35" s="834"/>
      <c r="AN35" s="834"/>
      <c r="AO35" s="834"/>
      <c r="AP35" s="834">
        <v>7869</v>
      </c>
      <c r="AQ35" s="834"/>
      <c r="AR35" s="834"/>
      <c r="AS35" s="834"/>
      <c r="AT35" s="834"/>
      <c r="AU35" s="834">
        <v>5902</v>
      </c>
      <c r="AV35" s="834"/>
      <c r="AW35" s="834"/>
      <c r="AX35" s="834"/>
      <c r="AY35" s="834"/>
      <c r="AZ35" s="835"/>
      <c r="BA35" s="835"/>
      <c r="BB35" s="835"/>
      <c r="BC35" s="835"/>
      <c r="BD35" s="835"/>
      <c r="BE35" s="836" t="s">
        <v>410</v>
      </c>
      <c r="BF35" s="836"/>
      <c r="BG35" s="836"/>
      <c r="BH35" s="836"/>
      <c r="BI35" s="837"/>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t="s">
        <v>413</v>
      </c>
      <c r="C36" s="750"/>
      <c r="D36" s="750"/>
      <c r="E36" s="750"/>
      <c r="F36" s="750"/>
      <c r="G36" s="750"/>
      <c r="H36" s="750"/>
      <c r="I36" s="750"/>
      <c r="J36" s="750"/>
      <c r="K36" s="750"/>
      <c r="L36" s="750"/>
      <c r="M36" s="750"/>
      <c r="N36" s="750"/>
      <c r="O36" s="750"/>
      <c r="P36" s="751"/>
      <c r="Q36" s="820">
        <v>102</v>
      </c>
      <c r="R36" s="756"/>
      <c r="S36" s="756"/>
      <c r="T36" s="756"/>
      <c r="U36" s="821"/>
      <c r="V36" s="754">
        <v>77</v>
      </c>
      <c r="W36" s="756"/>
      <c r="X36" s="756"/>
      <c r="Y36" s="756"/>
      <c r="Z36" s="821"/>
      <c r="AA36" s="754">
        <v>26</v>
      </c>
      <c r="AB36" s="756"/>
      <c r="AC36" s="756"/>
      <c r="AD36" s="756"/>
      <c r="AE36" s="757"/>
      <c r="AF36" s="755">
        <v>8</v>
      </c>
      <c r="AG36" s="756"/>
      <c r="AH36" s="756"/>
      <c r="AI36" s="756"/>
      <c r="AJ36" s="757"/>
      <c r="AK36" s="838">
        <v>61</v>
      </c>
      <c r="AL36" s="834"/>
      <c r="AM36" s="834"/>
      <c r="AN36" s="834"/>
      <c r="AO36" s="834"/>
      <c r="AP36" s="834">
        <v>161</v>
      </c>
      <c r="AQ36" s="834"/>
      <c r="AR36" s="834"/>
      <c r="AS36" s="834"/>
      <c r="AT36" s="834"/>
      <c r="AU36" s="834">
        <v>137</v>
      </c>
      <c r="AV36" s="834"/>
      <c r="AW36" s="834"/>
      <c r="AX36" s="834"/>
      <c r="AY36" s="834"/>
      <c r="AZ36" s="835"/>
      <c r="BA36" s="835"/>
      <c r="BB36" s="835"/>
      <c r="BC36" s="835"/>
      <c r="BD36" s="835"/>
      <c r="BE36" s="836" t="s">
        <v>414</v>
      </c>
      <c r="BF36" s="836"/>
      <c r="BG36" s="836"/>
      <c r="BH36" s="836"/>
      <c r="BI36" s="837"/>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t="s">
        <v>415</v>
      </c>
      <c r="C37" s="750"/>
      <c r="D37" s="750"/>
      <c r="E37" s="750"/>
      <c r="F37" s="750"/>
      <c r="G37" s="750"/>
      <c r="H37" s="750"/>
      <c r="I37" s="750"/>
      <c r="J37" s="750"/>
      <c r="K37" s="750"/>
      <c r="L37" s="750"/>
      <c r="M37" s="750"/>
      <c r="N37" s="750"/>
      <c r="O37" s="750"/>
      <c r="P37" s="751"/>
      <c r="Q37" s="820">
        <v>91</v>
      </c>
      <c r="R37" s="756"/>
      <c r="S37" s="756"/>
      <c r="T37" s="756"/>
      <c r="U37" s="821"/>
      <c r="V37" s="754">
        <v>83</v>
      </c>
      <c r="W37" s="756"/>
      <c r="X37" s="756"/>
      <c r="Y37" s="756"/>
      <c r="Z37" s="821"/>
      <c r="AA37" s="754">
        <v>8</v>
      </c>
      <c r="AB37" s="756"/>
      <c r="AC37" s="756"/>
      <c r="AD37" s="756"/>
      <c r="AE37" s="757"/>
      <c r="AF37" s="755">
        <v>8</v>
      </c>
      <c r="AG37" s="756"/>
      <c r="AH37" s="756"/>
      <c r="AI37" s="756"/>
      <c r="AJ37" s="757"/>
      <c r="AK37" s="838">
        <v>50</v>
      </c>
      <c r="AL37" s="834"/>
      <c r="AM37" s="834"/>
      <c r="AN37" s="834"/>
      <c r="AO37" s="834"/>
      <c r="AP37" s="834">
        <v>405</v>
      </c>
      <c r="AQ37" s="834"/>
      <c r="AR37" s="834"/>
      <c r="AS37" s="834"/>
      <c r="AT37" s="834"/>
      <c r="AU37" s="834">
        <v>371</v>
      </c>
      <c r="AV37" s="834"/>
      <c r="AW37" s="834"/>
      <c r="AX37" s="834"/>
      <c r="AY37" s="834"/>
      <c r="AZ37" s="835"/>
      <c r="BA37" s="835"/>
      <c r="BB37" s="835"/>
      <c r="BC37" s="835"/>
      <c r="BD37" s="835"/>
      <c r="BE37" s="836" t="s">
        <v>410</v>
      </c>
      <c r="BF37" s="836"/>
      <c r="BG37" s="836"/>
      <c r="BH37" s="836"/>
      <c r="BI37" s="837"/>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t="s">
        <v>416</v>
      </c>
      <c r="C38" s="750"/>
      <c r="D38" s="750"/>
      <c r="E38" s="750"/>
      <c r="F38" s="750"/>
      <c r="G38" s="750"/>
      <c r="H38" s="750"/>
      <c r="I38" s="750"/>
      <c r="J38" s="750"/>
      <c r="K38" s="750"/>
      <c r="L38" s="750"/>
      <c r="M38" s="750"/>
      <c r="N38" s="750"/>
      <c r="O38" s="750"/>
      <c r="P38" s="751"/>
      <c r="Q38" s="820">
        <v>2638</v>
      </c>
      <c r="R38" s="756"/>
      <c r="S38" s="756"/>
      <c r="T38" s="756"/>
      <c r="U38" s="821"/>
      <c r="V38" s="754">
        <v>2503</v>
      </c>
      <c r="W38" s="756"/>
      <c r="X38" s="756"/>
      <c r="Y38" s="756"/>
      <c r="Z38" s="821"/>
      <c r="AA38" s="754">
        <v>134</v>
      </c>
      <c r="AB38" s="756"/>
      <c r="AC38" s="756"/>
      <c r="AD38" s="756"/>
      <c r="AE38" s="757"/>
      <c r="AF38" s="755">
        <v>250</v>
      </c>
      <c r="AG38" s="756"/>
      <c r="AH38" s="756"/>
      <c r="AI38" s="756"/>
      <c r="AJ38" s="757"/>
      <c r="AK38" s="838">
        <v>499</v>
      </c>
      <c r="AL38" s="834"/>
      <c r="AM38" s="834"/>
      <c r="AN38" s="834"/>
      <c r="AO38" s="834"/>
      <c r="AP38" s="834">
        <v>1569</v>
      </c>
      <c r="AQ38" s="834"/>
      <c r="AR38" s="834"/>
      <c r="AS38" s="834"/>
      <c r="AT38" s="834"/>
      <c r="AU38" s="834">
        <v>1048</v>
      </c>
      <c r="AV38" s="834"/>
      <c r="AW38" s="834"/>
      <c r="AX38" s="834"/>
      <c r="AY38" s="834"/>
      <c r="AZ38" s="835"/>
      <c r="BA38" s="835"/>
      <c r="BB38" s="835"/>
      <c r="BC38" s="835"/>
      <c r="BD38" s="835"/>
      <c r="BE38" s="836" t="s">
        <v>417</v>
      </c>
      <c r="BF38" s="836"/>
      <c r="BG38" s="836"/>
      <c r="BH38" s="836"/>
      <c r="BI38" s="837"/>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8"/>
      <c r="AL39" s="834"/>
      <c r="AM39" s="834"/>
      <c r="AN39" s="834"/>
      <c r="AO39" s="834"/>
      <c r="AP39" s="834"/>
      <c r="AQ39" s="834"/>
      <c r="AR39" s="834"/>
      <c r="AS39" s="834"/>
      <c r="AT39" s="834"/>
      <c r="AU39" s="834"/>
      <c r="AV39" s="834"/>
      <c r="AW39" s="834"/>
      <c r="AX39" s="834"/>
      <c r="AY39" s="834"/>
      <c r="AZ39" s="835"/>
      <c r="BA39" s="835"/>
      <c r="BB39" s="835"/>
      <c r="BC39" s="835"/>
      <c r="BD39" s="835"/>
      <c r="BE39" s="836"/>
      <c r="BF39" s="836"/>
      <c r="BG39" s="836"/>
      <c r="BH39" s="836"/>
      <c r="BI39" s="837"/>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8"/>
      <c r="AL40" s="834"/>
      <c r="AM40" s="834"/>
      <c r="AN40" s="834"/>
      <c r="AO40" s="834"/>
      <c r="AP40" s="834"/>
      <c r="AQ40" s="834"/>
      <c r="AR40" s="834"/>
      <c r="AS40" s="834"/>
      <c r="AT40" s="834"/>
      <c r="AU40" s="834"/>
      <c r="AV40" s="834"/>
      <c r="AW40" s="834"/>
      <c r="AX40" s="834"/>
      <c r="AY40" s="834"/>
      <c r="AZ40" s="835"/>
      <c r="BA40" s="835"/>
      <c r="BB40" s="835"/>
      <c r="BC40" s="835"/>
      <c r="BD40" s="835"/>
      <c r="BE40" s="836"/>
      <c r="BF40" s="836"/>
      <c r="BG40" s="836"/>
      <c r="BH40" s="836"/>
      <c r="BI40" s="837"/>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8"/>
      <c r="AL41" s="834"/>
      <c r="AM41" s="834"/>
      <c r="AN41" s="834"/>
      <c r="AO41" s="834"/>
      <c r="AP41" s="834"/>
      <c r="AQ41" s="834"/>
      <c r="AR41" s="834"/>
      <c r="AS41" s="834"/>
      <c r="AT41" s="834"/>
      <c r="AU41" s="834"/>
      <c r="AV41" s="834"/>
      <c r="AW41" s="834"/>
      <c r="AX41" s="834"/>
      <c r="AY41" s="834"/>
      <c r="AZ41" s="835"/>
      <c r="BA41" s="835"/>
      <c r="BB41" s="835"/>
      <c r="BC41" s="835"/>
      <c r="BD41" s="835"/>
      <c r="BE41" s="836"/>
      <c r="BF41" s="836"/>
      <c r="BG41" s="836"/>
      <c r="BH41" s="836"/>
      <c r="BI41" s="837"/>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8"/>
      <c r="AL42" s="834"/>
      <c r="AM42" s="834"/>
      <c r="AN42" s="834"/>
      <c r="AO42" s="834"/>
      <c r="AP42" s="834"/>
      <c r="AQ42" s="834"/>
      <c r="AR42" s="834"/>
      <c r="AS42" s="834"/>
      <c r="AT42" s="834"/>
      <c r="AU42" s="834"/>
      <c r="AV42" s="834"/>
      <c r="AW42" s="834"/>
      <c r="AX42" s="834"/>
      <c r="AY42" s="834"/>
      <c r="AZ42" s="835"/>
      <c r="BA42" s="835"/>
      <c r="BB42" s="835"/>
      <c r="BC42" s="835"/>
      <c r="BD42" s="835"/>
      <c r="BE42" s="836"/>
      <c r="BF42" s="836"/>
      <c r="BG42" s="836"/>
      <c r="BH42" s="836"/>
      <c r="BI42" s="837"/>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8"/>
      <c r="AL43" s="834"/>
      <c r="AM43" s="834"/>
      <c r="AN43" s="834"/>
      <c r="AO43" s="834"/>
      <c r="AP43" s="834"/>
      <c r="AQ43" s="834"/>
      <c r="AR43" s="834"/>
      <c r="AS43" s="834"/>
      <c r="AT43" s="834"/>
      <c r="AU43" s="834"/>
      <c r="AV43" s="834"/>
      <c r="AW43" s="834"/>
      <c r="AX43" s="834"/>
      <c r="AY43" s="834"/>
      <c r="AZ43" s="835"/>
      <c r="BA43" s="835"/>
      <c r="BB43" s="835"/>
      <c r="BC43" s="835"/>
      <c r="BD43" s="835"/>
      <c r="BE43" s="836"/>
      <c r="BF43" s="836"/>
      <c r="BG43" s="836"/>
      <c r="BH43" s="836"/>
      <c r="BI43" s="837"/>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8"/>
      <c r="AL44" s="834"/>
      <c r="AM44" s="834"/>
      <c r="AN44" s="834"/>
      <c r="AO44" s="834"/>
      <c r="AP44" s="834"/>
      <c r="AQ44" s="834"/>
      <c r="AR44" s="834"/>
      <c r="AS44" s="834"/>
      <c r="AT44" s="834"/>
      <c r="AU44" s="834"/>
      <c r="AV44" s="834"/>
      <c r="AW44" s="834"/>
      <c r="AX44" s="834"/>
      <c r="AY44" s="834"/>
      <c r="AZ44" s="835"/>
      <c r="BA44" s="835"/>
      <c r="BB44" s="835"/>
      <c r="BC44" s="835"/>
      <c r="BD44" s="835"/>
      <c r="BE44" s="836"/>
      <c r="BF44" s="836"/>
      <c r="BG44" s="836"/>
      <c r="BH44" s="836"/>
      <c r="BI44" s="837"/>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8"/>
      <c r="AL45" s="834"/>
      <c r="AM45" s="834"/>
      <c r="AN45" s="834"/>
      <c r="AO45" s="834"/>
      <c r="AP45" s="834"/>
      <c r="AQ45" s="834"/>
      <c r="AR45" s="834"/>
      <c r="AS45" s="834"/>
      <c r="AT45" s="834"/>
      <c r="AU45" s="834"/>
      <c r="AV45" s="834"/>
      <c r="AW45" s="834"/>
      <c r="AX45" s="834"/>
      <c r="AY45" s="834"/>
      <c r="AZ45" s="835"/>
      <c r="BA45" s="835"/>
      <c r="BB45" s="835"/>
      <c r="BC45" s="835"/>
      <c r="BD45" s="835"/>
      <c r="BE45" s="836"/>
      <c r="BF45" s="836"/>
      <c r="BG45" s="836"/>
      <c r="BH45" s="836"/>
      <c r="BI45" s="837"/>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8"/>
      <c r="AL46" s="834"/>
      <c r="AM46" s="834"/>
      <c r="AN46" s="834"/>
      <c r="AO46" s="834"/>
      <c r="AP46" s="834"/>
      <c r="AQ46" s="834"/>
      <c r="AR46" s="834"/>
      <c r="AS46" s="834"/>
      <c r="AT46" s="834"/>
      <c r="AU46" s="834"/>
      <c r="AV46" s="834"/>
      <c r="AW46" s="834"/>
      <c r="AX46" s="834"/>
      <c r="AY46" s="834"/>
      <c r="AZ46" s="835"/>
      <c r="BA46" s="835"/>
      <c r="BB46" s="835"/>
      <c r="BC46" s="835"/>
      <c r="BD46" s="835"/>
      <c r="BE46" s="836"/>
      <c r="BF46" s="836"/>
      <c r="BG46" s="836"/>
      <c r="BH46" s="836"/>
      <c r="BI46" s="837"/>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8"/>
      <c r="AL47" s="834"/>
      <c r="AM47" s="834"/>
      <c r="AN47" s="834"/>
      <c r="AO47" s="834"/>
      <c r="AP47" s="834"/>
      <c r="AQ47" s="834"/>
      <c r="AR47" s="834"/>
      <c r="AS47" s="834"/>
      <c r="AT47" s="834"/>
      <c r="AU47" s="834"/>
      <c r="AV47" s="834"/>
      <c r="AW47" s="834"/>
      <c r="AX47" s="834"/>
      <c r="AY47" s="834"/>
      <c r="AZ47" s="835"/>
      <c r="BA47" s="835"/>
      <c r="BB47" s="835"/>
      <c r="BC47" s="835"/>
      <c r="BD47" s="835"/>
      <c r="BE47" s="836"/>
      <c r="BF47" s="836"/>
      <c r="BG47" s="836"/>
      <c r="BH47" s="836"/>
      <c r="BI47" s="837"/>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8"/>
      <c r="AL48" s="834"/>
      <c r="AM48" s="834"/>
      <c r="AN48" s="834"/>
      <c r="AO48" s="834"/>
      <c r="AP48" s="834"/>
      <c r="AQ48" s="834"/>
      <c r="AR48" s="834"/>
      <c r="AS48" s="834"/>
      <c r="AT48" s="834"/>
      <c r="AU48" s="834"/>
      <c r="AV48" s="834"/>
      <c r="AW48" s="834"/>
      <c r="AX48" s="834"/>
      <c r="AY48" s="834"/>
      <c r="AZ48" s="835"/>
      <c r="BA48" s="835"/>
      <c r="BB48" s="835"/>
      <c r="BC48" s="835"/>
      <c r="BD48" s="835"/>
      <c r="BE48" s="836"/>
      <c r="BF48" s="836"/>
      <c r="BG48" s="836"/>
      <c r="BH48" s="836"/>
      <c r="BI48" s="837"/>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8"/>
      <c r="AL49" s="834"/>
      <c r="AM49" s="834"/>
      <c r="AN49" s="834"/>
      <c r="AO49" s="834"/>
      <c r="AP49" s="834"/>
      <c r="AQ49" s="834"/>
      <c r="AR49" s="834"/>
      <c r="AS49" s="834"/>
      <c r="AT49" s="834"/>
      <c r="AU49" s="834"/>
      <c r="AV49" s="834"/>
      <c r="AW49" s="834"/>
      <c r="AX49" s="834"/>
      <c r="AY49" s="834"/>
      <c r="AZ49" s="835"/>
      <c r="BA49" s="835"/>
      <c r="BB49" s="835"/>
      <c r="BC49" s="835"/>
      <c r="BD49" s="835"/>
      <c r="BE49" s="836"/>
      <c r="BF49" s="836"/>
      <c r="BG49" s="836"/>
      <c r="BH49" s="836"/>
      <c r="BI49" s="837"/>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9"/>
      <c r="R50" s="840"/>
      <c r="S50" s="840"/>
      <c r="T50" s="840"/>
      <c r="U50" s="840"/>
      <c r="V50" s="840"/>
      <c r="W50" s="840"/>
      <c r="X50" s="840"/>
      <c r="Y50" s="840"/>
      <c r="Z50" s="840"/>
      <c r="AA50" s="840"/>
      <c r="AB50" s="840"/>
      <c r="AC50" s="840"/>
      <c r="AD50" s="840"/>
      <c r="AE50" s="841"/>
      <c r="AF50" s="755"/>
      <c r="AG50" s="756"/>
      <c r="AH50" s="756"/>
      <c r="AI50" s="756"/>
      <c r="AJ50" s="757"/>
      <c r="AK50" s="843"/>
      <c r="AL50" s="840"/>
      <c r="AM50" s="840"/>
      <c r="AN50" s="840"/>
      <c r="AO50" s="840"/>
      <c r="AP50" s="840"/>
      <c r="AQ50" s="840"/>
      <c r="AR50" s="840"/>
      <c r="AS50" s="840"/>
      <c r="AT50" s="840"/>
      <c r="AU50" s="840"/>
      <c r="AV50" s="840"/>
      <c r="AW50" s="840"/>
      <c r="AX50" s="840"/>
      <c r="AY50" s="840"/>
      <c r="AZ50" s="842"/>
      <c r="BA50" s="842"/>
      <c r="BB50" s="842"/>
      <c r="BC50" s="842"/>
      <c r="BD50" s="842"/>
      <c r="BE50" s="836"/>
      <c r="BF50" s="836"/>
      <c r="BG50" s="836"/>
      <c r="BH50" s="836"/>
      <c r="BI50" s="837"/>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9"/>
      <c r="R51" s="840"/>
      <c r="S51" s="840"/>
      <c r="T51" s="840"/>
      <c r="U51" s="840"/>
      <c r="V51" s="840"/>
      <c r="W51" s="840"/>
      <c r="X51" s="840"/>
      <c r="Y51" s="840"/>
      <c r="Z51" s="840"/>
      <c r="AA51" s="840"/>
      <c r="AB51" s="840"/>
      <c r="AC51" s="840"/>
      <c r="AD51" s="840"/>
      <c r="AE51" s="841"/>
      <c r="AF51" s="755"/>
      <c r="AG51" s="756"/>
      <c r="AH51" s="756"/>
      <c r="AI51" s="756"/>
      <c r="AJ51" s="757"/>
      <c r="AK51" s="843"/>
      <c r="AL51" s="840"/>
      <c r="AM51" s="840"/>
      <c r="AN51" s="840"/>
      <c r="AO51" s="840"/>
      <c r="AP51" s="840"/>
      <c r="AQ51" s="840"/>
      <c r="AR51" s="840"/>
      <c r="AS51" s="840"/>
      <c r="AT51" s="840"/>
      <c r="AU51" s="840"/>
      <c r="AV51" s="840"/>
      <c r="AW51" s="840"/>
      <c r="AX51" s="840"/>
      <c r="AY51" s="840"/>
      <c r="AZ51" s="842"/>
      <c r="BA51" s="842"/>
      <c r="BB51" s="842"/>
      <c r="BC51" s="842"/>
      <c r="BD51" s="842"/>
      <c r="BE51" s="836"/>
      <c r="BF51" s="836"/>
      <c r="BG51" s="836"/>
      <c r="BH51" s="836"/>
      <c r="BI51" s="837"/>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9"/>
      <c r="R52" s="840"/>
      <c r="S52" s="840"/>
      <c r="T52" s="840"/>
      <c r="U52" s="840"/>
      <c r="V52" s="840"/>
      <c r="W52" s="840"/>
      <c r="X52" s="840"/>
      <c r="Y52" s="840"/>
      <c r="Z52" s="840"/>
      <c r="AA52" s="840"/>
      <c r="AB52" s="840"/>
      <c r="AC52" s="840"/>
      <c r="AD52" s="840"/>
      <c r="AE52" s="841"/>
      <c r="AF52" s="755"/>
      <c r="AG52" s="756"/>
      <c r="AH52" s="756"/>
      <c r="AI52" s="756"/>
      <c r="AJ52" s="757"/>
      <c r="AK52" s="843"/>
      <c r="AL52" s="840"/>
      <c r="AM52" s="840"/>
      <c r="AN52" s="840"/>
      <c r="AO52" s="840"/>
      <c r="AP52" s="840"/>
      <c r="AQ52" s="840"/>
      <c r="AR52" s="840"/>
      <c r="AS52" s="840"/>
      <c r="AT52" s="840"/>
      <c r="AU52" s="840"/>
      <c r="AV52" s="840"/>
      <c r="AW52" s="840"/>
      <c r="AX52" s="840"/>
      <c r="AY52" s="840"/>
      <c r="AZ52" s="842"/>
      <c r="BA52" s="842"/>
      <c r="BB52" s="842"/>
      <c r="BC52" s="842"/>
      <c r="BD52" s="842"/>
      <c r="BE52" s="836"/>
      <c r="BF52" s="836"/>
      <c r="BG52" s="836"/>
      <c r="BH52" s="836"/>
      <c r="BI52" s="837"/>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9"/>
      <c r="R53" s="840"/>
      <c r="S53" s="840"/>
      <c r="T53" s="840"/>
      <c r="U53" s="840"/>
      <c r="V53" s="840"/>
      <c r="W53" s="840"/>
      <c r="X53" s="840"/>
      <c r="Y53" s="840"/>
      <c r="Z53" s="840"/>
      <c r="AA53" s="840"/>
      <c r="AB53" s="840"/>
      <c r="AC53" s="840"/>
      <c r="AD53" s="840"/>
      <c r="AE53" s="841"/>
      <c r="AF53" s="755"/>
      <c r="AG53" s="756"/>
      <c r="AH53" s="756"/>
      <c r="AI53" s="756"/>
      <c r="AJ53" s="757"/>
      <c r="AK53" s="843"/>
      <c r="AL53" s="840"/>
      <c r="AM53" s="840"/>
      <c r="AN53" s="840"/>
      <c r="AO53" s="840"/>
      <c r="AP53" s="840"/>
      <c r="AQ53" s="840"/>
      <c r="AR53" s="840"/>
      <c r="AS53" s="840"/>
      <c r="AT53" s="840"/>
      <c r="AU53" s="840"/>
      <c r="AV53" s="840"/>
      <c r="AW53" s="840"/>
      <c r="AX53" s="840"/>
      <c r="AY53" s="840"/>
      <c r="AZ53" s="842"/>
      <c r="BA53" s="842"/>
      <c r="BB53" s="842"/>
      <c r="BC53" s="842"/>
      <c r="BD53" s="842"/>
      <c r="BE53" s="836"/>
      <c r="BF53" s="836"/>
      <c r="BG53" s="836"/>
      <c r="BH53" s="836"/>
      <c r="BI53" s="837"/>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9"/>
      <c r="R54" s="840"/>
      <c r="S54" s="840"/>
      <c r="T54" s="840"/>
      <c r="U54" s="840"/>
      <c r="V54" s="840"/>
      <c r="W54" s="840"/>
      <c r="X54" s="840"/>
      <c r="Y54" s="840"/>
      <c r="Z54" s="840"/>
      <c r="AA54" s="840"/>
      <c r="AB54" s="840"/>
      <c r="AC54" s="840"/>
      <c r="AD54" s="840"/>
      <c r="AE54" s="841"/>
      <c r="AF54" s="755"/>
      <c r="AG54" s="756"/>
      <c r="AH54" s="756"/>
      <c r="AI54" s="756"/>
      <c r="AJ54" s="757"/>
      <c r="AK54" s="843"/>
      <c r="AL54" s="840"/>
      <c r="AM54" s="840"/>
      <c r="AN54" s="840"/>
      <c r="AO54" s="840"/>
      <c r="AP54" s="840"/>
      <c r="AQ54" s="840"/>
      <c r="AR54" s="840"/>
      <c r="AS54" s="840"/>
      <c r="AT54" s="840"/>
      <c r="AU54" s="840"/>
      <c r="AV54" s="840"/>
      <c r="AW54" s="840"/>
      <c r="AX54" s="840"/>
      <c r="AY54" s="840"/>
      <c r="AZ54" s="842"/>
      <c r="BA54" s="842"/>
      <c r="BB54" s="842"/>
      <c r="BC54" s="842"/>
      <c r="BD54" s="842"/>
      <c r="BE54" s="836"/>
      <c r="BF54" s="836"/>
      <c r="BG54" s="836"/>
      <c r="BH54" s="836"/>
      <c r="BI54" s="837"/>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9"/>
      <c r="R55" s="840"/>
      <c r="S55" s="840"/>
      <c r="T55" s="840"/>
      <c r="U55" s="840"/>
      <c r="V55" s="840"/>
      <c r="W55" s="840"/>
      <c r="X55" s="840"/>
      <c r="Y55" s="840"/>
      <c r="Z55" s="840"/>
      <c r="AA55" s="840"/>
      <c r="AB55" s="840"/>
      <c r="AC55" s="840"/>
      <c r="AD55" s="840"/>
      <c r="AE55" s="841"/>
      <c r="AF55" s="755"/>
      <c r="AG55" s="756"/>
      <c r="AH55" s="756"/>
      <c r="AI55" s="756"/>
      <c r="AJ55" s="757"/>
      <c r="AK55" s="843"/>
      <c r="AL55" s="840"/>
      <c r="AM55" s="840"/>
      <c r="AN55" s="840"/>
      <c r="AO55" s="840"/>
      <c r="AP55" s="840"/>
      <c r="AQ55" s="840"/>
      <c r="AR55" s="840"/>
      <c r="AS55" s="840"/>
      <c r="AT55" s="840"/>
      <c r="AU55" s="840"/>
      <c r="AV55" s="840"/>
      <c r="AW55" s="840"/>
      <c r="AX55" s="840"/>
      <c r="AY55" s="840"/>
      <c r="AZ55" s="842"/>
      <c r="BA55" s="842"/>
      <c r="BB55" s="842"/>
      <c r="BC55" s="842"/>
      <c r="BD55" s="842"/>
      <c r="BE55" s="836"/>
      <c r="BF55" s="836"/>
      <c r="BG55" s="836"/>
      <c r="BH55" s="836"/>
      <c r="BI55" s="837"/>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9"/>
      <c r="R56" s="840"/>
      <c r="S56" s="840"/>
      <c r="T56" s="840"/>
      <c r="U56" s="840"/>
      <c r="V56" s="840"/>
      <c r="W56" s="840"/>
      <c r="X56" s="840"/>
      <c r="Y56" s="840"/>
      <c r="Z56" s="840"/>
      <c r="AA56" s="840"/>
      <c r="AB56" s="840"/>
      <c r="AC56" s="840"/>
      <c r="AD56" s="840"/>
      <c r="AE56" s="841"/>
      <c r="AF56" s="755"/>
      <c r="AG56" s="756"/>
      <c r="AH56" s="756"/>
      <c r="AI56" s="756"/>
      <c r="AJ56" s="757"/>
      <c r="AK56" s="843"/>
      <c r="AL56" s="840"/>
      <c r="AM56" s="840"/>
      <c r="AN56" s="840"/>
      <c r="AO56" s="840"/>
      <c r="AP56" s="840"/>
      <c r="AQ56" s="840"/>
      <c r="AR56" s="840"/>
      <c r="AS56" s="840"/>
      <c r="AT56" s="840"/>
      <c r="AU56" s="840"/>
      <c r="AV56" s="840"/>
      <c r="AW56" s="840"/>
      <c r="AX56" s="840"/>
      <c r="AY56" s="840"/>
      <c r="AZ56" s="842"/>
      <c r="BA56" s="842"/>
      <c r="BB56" s="842"/>
      <c r="BC56" s="842"/>
      <c r="BD56" s="842"/>
      <c r="BE56" s="836"/>
      <c r="BF56" s="836"/>
      <c r="BG56" s="836"/>
      <c r="BH56" s="836"/>
      <c r="BI56" s="837"/>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9"/>
      <c r="R57" s="840"/>
      <c r="S57" s="840"/>
      <c r="T57" s="840"/>
      <c r="U57" s="840"/>
      <c r="V57" s="840"/>
      <c r="W57" s="840"/>
      <c r="X57" s="840"/>
      <c r="Y57" s="840"/>
      <c r="Z57" s="840"/>
      <c r="AA57" s="840"/>
      <c r="AB57" s="840"/>
      <c r="AC57" s="840"/>
      <c r="AD57" s="840"/>
      <c r="AE57" s="841"/>
      <c r="AF57" s="755"/>
      <c r="AG57" s="756"/>
      <c r="AH57" s="756"/>
      <c r="AI57" s="756"/>
      <c r="AJ57" s="757"/>
      <c r="AK57" s="843"/>
      <c r="AL57" s="840"/>
      <c r="AM57" s="840"/>
      <c r="AN57" s="840"/>
      <c r="AO57" s="840"/>
      <c r="AP57" s="840"/>
      <c r="AQ57" s="840"/>
      <c r="AR57" s="840"/>
      <c r="AS57" s="840"/>
      <c r="AT57" s="840"/>
      <c r="AU57" s="840"/>
      <c r="AV57" s="840"/>
      <c r="AW57" s="840"/>
      <c r="AX57" s="840"/>
      <c r="AY57" s="840"/>
      <c r="AZ57" s="842"/>
      <c r="BA57" s="842"/>
      <c r="BB57" s="842"/>
      <c r="BC57" s="842"/>
      <c r="BD57" s="842"/>
      <c r="BE57" s="836"/>
      <c r="BF57" s="836"/>
      <c r="BG57" s="836"/>
      <c r="BH57" s="836"/>
      <c r="BI57" s="837"/>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9"/>
      <c r="R58" s="840"/>
      <c r="S58" s="840"/>
      <c r="T58" s="840"/>
      <c r="U58" s="840"/>
      <c r="V58" s="840"/>
      <c r="W58" s="840"/>
      <c r="X58" s="840"/>
      <c r="Y58" s="840"/>
      <c r="Z58" s="840"/>
      <c r="AA58" s="840"/>
      <c r="AB58" s="840"/>
      <c r="AC58" s="840"/>
      <c r="AD58" s="840"/>
      <c r="AE58" s="841"/>
      <c r="AF58" s="755"/>
      <c r="AG58" s="756"/>
      <c r="AH58" s="756"/>
      <c r="AI58" s="756"/>
      <c r="AJ58" s="757"/>
      <c r="AK58" s="843"/>
      <c r="AL58" s="840"/>
      <c r="AM58" s="840"/>
      <c r="AN58" s="840"/>
      <c r="AO58" s="840"/>
      <c r="AP58" s="840"/>
      <c r="AQ58" s="840"/>
      <c r="AR58" s="840"/>
      <c r="AS58" s="840"/>
      <c r="AT58" s="840"/>
      <c r="AU58" s="840"/>
      <c r="AV58" s="840"/>
      <c r="AW58" s="840"/>
      <c r="AX58" s="840"/>
      <c r="AY58" s="840"/>
      <c r="AZ58" s="842"/>
      <c r="BA58" s="842"/>
      <c r="BB58" s="842"/>
      <c r="BC58" s="842"/>
      <c r="BD58" s="842"/>
      <c r="BE58" s="836"/>
      <c r="BF58" s="836"/>
      <c r="BG58" s="836"/>
      <c r="BH58" s="836"/>
      <c r="BI58" s="837"/>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9"/>
      <c r="R59" s="840"/>
      <c r="S59" s="840"/>
      <c r="T59" s="840"/>
      <c r="U59" s="840"/>
      <c r="V59" s="840"/>
      <c r="W59" s="840"/>
      <c r="X59" s="840"/>
      <c r="Y59" s="840"/>
      <c r="Z59" s="840"/>
      <c r="AA59" s="840"/>
      <c r="AB59" s="840"/>
      <c r="AC59" s="840"/>
      <c r="AD59" s="840"/>
      <c r="AE59" s="841"/>
      <c r="AF59" s="755"/>
      <c r="AG59" s="756"/>
      <c r="AH59" s="756"/>
      <c r="AI59" s="756"/>
      <c r="AJ59" s="757"/>
      <c r="AK59" s="843"/>
      <c r="AL59" s="840"/>
      <c r="AM59" s="840"/>
      <c r="AN59" s="840"/>
      <c r="AO59" s="840"/>
      <c r="AP59" s="840"/>
      <c r="AQ59" s="840"/>
      <c r="AR59" s="840"/>
      <c r="AS59" s="840"/>
      <c r="AT59" s="840"/>
      <c r="AU59" s="840"/>
      <c r="AV59" s="840"/>
      <c r="AW59" s="840"/>
      <c r="AX59" s="840"/>
      <c r="AY59" s="840"/>
      <c r="AZ59" s="842"/>
      <c r="BA59" s="842"/>
      <c r="BB59" s="842"/>
      <c r="BC59" s="842"/>
      <c r="BD59" s="842"/>
      <c r="BE59" s="836"/>
      <c r="BF59" s="836"/>
      <c r="BG59" s="836"/>
      <c r="BH59" s="836"/>
      <c r="BI59" s="837"/>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9"/>
      <c r="R60" s="840"/>
      <c r="S60" s="840"/>
      <c r="T60" s="840"/>
      <c r="U60" s="840"/>
      <c r="V60" s="840"/>
      <c r="W60" s="840"/>
      <c r="X60" s="840"/>
      <c r="Y60" s="840"/>
      <c r="Z60" s="840"/>
      <c r="AA60" s="840"/>
      <c r="AB60" s="840"/>
      <c r="AC60" s="840"/>
      <c r="AD60" s="840"/>
      <c r="AE60" s="841"/>
      <c r="AF60" s="755"/>
      <c r="AG60" s="756"/>
      <c r="AH60" s="756"/>
      <c r="AI60" s="756"/>
      <c r="AJ60" s="757"/>
      <c r="AK60" s="843"/>
      <c r="AL60" s="840"/>
      <c r="AM60" s="840"/>
      <c r="AN60" s="840"/>
      <c r="AO60" s="840"/>
      <c r="AP60" s="840"/>
      <c r="AQ60" s="840"/>
      <c r="AR60" s="840"/>
      <c r="AS60" s="840"/>
      <c r="AT60" s="840"/>
      <c r="AU60" s="840"/>
      <c r="AV60" s="840"/>
      <c r="AW60" s="840"/>
      <c r="AX60" s="840"/>
      <c r="AY60" s="840"/>
      <c r="AZ60" s="842"/>
      <c r="BA60" s="842"/>
      <c r="BB60" s="842"/>
      <c r="BC60" s="842"/>
      <c r="BD60" s="842"/>
      <c r="BE60" s="836"/>
      <c r="BF60" s="836"/>
      <c r="BG60" s="836"/>
      <c r="BH60" s="836"/>
      <c r="BI60" s="837"/>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9"/>
      <c r="R61" s="840"/>
      <c r="S61" s="840"/>
      <c r="T61" s="840"/>
      <c r="U61" s="840"/>
      <c r="V61" s="840"/>
      <c r="W61" s="840"/>
      <c r="X61" s="840"/>
      <c r="Y61" s="840"/>
      <c r="Z61" s="840"/>
      <c r="AA61" s="840"/>
      <c r="AB61" s="840"/>
      <c r="AC61" s="840"/>
      <c r="AD61" s="840"/>
      <c r="AE61" s="841"/>
      <c r="AF61" s="755"/>
      <c r="AG61" s="756"/>
      <c r="AH61" s="756"/>
      <c r="AI61" s="756"/>
      <c r="AJ61" s="757"/>
      <c r="AK61" s="843"/>
      <c r="AL61" s="840"/>
      <c r="AM61" s="840"/>
      <c r="AN61" s="840"/>
      <c r="AO61" s="840"/>
      <c r="AP61" s="840"/>
      <c r="AQ61" s="840"/>
      <c r="AR61" s="840"/>
      <c r="AS61" s="840"/>
      <c r="AT61" s="840"/>
      <c r="AU61" s="840"/>
      <c r="AV61" s="840"/>
      <c r="AW61" s="840"/>
      <c r="AX61" s="840"/>
      <c r="AY61" s="840"/>
      <c r="AZ61" s="842"/>
      <c r="BA61" s="842"/>
      <c r="BB61" s="842"/>
      <c r="BC61" s="842"/>
      <c r="BD61" s="842"/>
      <c r="BE61" s="836"/>
      <c r="BF61" s="836"/>
      <c r="BG61" s="836"/>
      <c r="BH61" s="836"/>
      <c r="BI61" s="837"/>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9"/>
      <c r="R62" s="840"/>
      <c r="S62" s="840"/>
      <c r="T62" s="840"/>
      <c r="U62" s="840"/>
      <c r="V62" s="840"/>
      <c r="W62" s="840"/>
      <c r="X62" s="840"/>
      <c r="Y62" s="840"/>
      <c r="Z62" s="840"/>
      <c r="AA62" s="840"/>
      <c r="AB62" s="840"/>
      <c r="AC62" s="840"/>
      <c r="AD62" s="840"/>
      <c r="AE62" s="841"/>
      <c r="AF62" s="755"/>
      <c r="AG62" s="756"/>
      <c r="AH62" s="756"/>
      <c r="AI62" s="756"/>
      <c r="AJ62" s="757"/>
      <c r="AK62" s="843"/>
      <c r="AL62" s="840"/>
      <c r="AM62" s="840"/>
      <c r="AN62" s="840"/>
      <c r="AO62" s="840"/>
      <c r="AP62" s="840"/>
      <c r="AQ62" s="840"/>
      <c r="AR62" s="840"/>
      <c r="AS62" s="840"/>
      <c r="AT62" s="840"/>
      <c r="AU62" s="840"/>
      <c r="AV62" s="840"/>
      <c r="AW62" s="840"/>
      <c r="AX62" s="840"/>
      <c r="AY62" s="840"/>
      <c r="AZ62" s="842"/>
      <c r="BA62" s="842"/>
      <c r="BB62" s="842"/>
      <c r="BC62" s="842"/>
      <c r="BD62" s="842"/>
      <c r="BE62" s="836"/>
      <c r="BF62" s="836"/>
      <c r="BG62" s="836"/>
      <c r="BH62" s="836"/>
      <c r="BI62" s="837"/>
      <c r="BJ62" s="851" t="s">
        <v>418</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390</v>
      </c>
      <c r="B63" s="789" t="s">
        <v>419</v>
      </c>
      <c r="C63" s="790"/>
      <c r="D63" s="790"/>
      <c r="E63" s="790"/>
      <c r="F63" s="790"/>
      <c r="G63" s="790"/>
      <c r="H63" s="790"/>
      <c r="I63" s="790"/>
      <c r="J63" s="790"/>
      <c r="K63" s="790"/>
      <c r="L63" s="790"/>
      <c r="M63" s="790"/>
      <c r="N63" s="790"/>
      <c r="O63" s="790"/>
      <c r="P63" s="791"/>
      <c r="Q63" s="844"/>
      <c r="R63" s="845"/>
      <c r="S63" s="845"/>
      <c r="T63" s="845"/>
      <c r="U63" s="845"/>
      <c r="V63" s="845"/>
      <c r="W63" s="845"/>
      <c r="X63" s="845"/>
      <c r="Y63" s="845"/>
      <c r="Z63" s="845"/>
      <c r="AA63" s="845"/>
      <c r="AB63" s="845"/>
      <c r="AC63" s="845"/>
      <c r="AD63" s="845"/>
      <c r="AE63" s="846"/>
      <c r="AF63" s="847">
        <v>988</v>
      </c>
      <c r="AG63" s="848"/>
      <c r="AH63" s="848"/>
      <c r="AI63" s="848"/>
      <c r="AJ63" s="849"/>
      <c r="AK63" s="850"/>
      <c r="AL63" s="845"/>
      <c r="AM63" s="845"/>
      <c r="AN63" s="845"/>
      <c r="AO63" s="845"/>
      <c r="AP63" s="848">
        <v>12196</v>
      </c>
      <c r="AQ63" s="848"/>
      <c r="AR63" s="848"/>
      <c r="AS63" s="848"/>
      <c r="AT63" s="848"/>
      <c r="AU63" s="848">
        <v>7688</v>
      </c>
      <c r="AV63" s="848"/>
      <c r="AW63" s="848"/>
      <c r="AX63" s="848"/>
      <c r="AY63" s="848"/>
      <c r="AZ63" s="852"/>
      <c r="BA63" s="852"/>
      <c r="BB63" s="852"/>
      <c r="BC63" s="852"/>
      <c r="BD63" s="852"/>
      <c r="BE63" s="853"/>
      <c r="BF63" s="853"/>
      <c r="BG63" s="853"/>
      <c r="BH63" s="853"/>
      <c r="BI63" s="854"/>
      <c r="BJ63" s="855" t="s">
        <v>407</v>
      </c>
      <c r="BK63" s="856"/>
      <c r="BL63" s="856"/>
      <c r="BM63" s="856"/>
      <c r="BN63" s="857"/>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421</v>
      </c>
      <c r="B66" s="730"/>
      <c r="C66" s="730"/>
      <c r="D66" s="730"/>
      <c r="E66" s="730"/>
      <c r="F66" s="730"/>
      <c r="G66" s="730"/>
      <c r="H66" s="730"/>
      <c r="I66" s="730"/>
      <c r="J66" s="730"/>
      <c r="K66" s="730"/>
      <c r="L66" s="730"/>
      <c r="M66" s="730"/>
      <c r="N66" s="730"/>
      <c r="O66" s="730"/>
      <c r="P66" s="731"/>
      <c r="Q66" s="725" t="s">
        <v>422</v>
      </c>
      <c r="R66" s="721"/>
      <c r="S66" s="721"/>
      <c r="T66" s="721"/>
      <c r="U66" s="722"/>
      <c r="V66" s="725" t="s">
        <v>423</v>
      </c>
      <c r="W66" s="721"/>
      <c r="X66" s="721"/>
      <c r="Y66" s="721"/>
      <c r="Z66" s="722"/>
      <c r="AA66" s="725" t="s">
        <v>424</v>
      </c>
      <c r="AB66" s="721"/>
      <c r="AC66" s="721"/>
      <c r="AD66" s="721"/>
      <c r="AE66" s="722"/>
      <c r="AF66" s="858" t="s">
        <v>398</v>
      </c>
      <c r="AG66" s="815"/>
      <c r="AH66" s="815"/>
      <c r="AI66" s="815"/>
      <c r="AJ66" s="859"/>
      <c r="AK66" s="725" t="s">
        <v>425</v>
      </c>
      <c r="AL66" s="730"/>
      <c r="AM66" s="730"/>
      <c r="AN66" s="730"/>
      <c r="AO66" s="731"/>
      <c r="AP66" s="725" t="s">
        <v>426</v>
      </c>
      <c r="AQ66" s="721"/>
      <c r="AR66" s="721"/>
      <c r="AS66" s="721"/>
      <c r="AT66" s="722"/>
      <c r="AU66" s="725" t="s">
        <v>427</v>
      </c>
      <c r="AV66" s="721"/>
      <c r="AW66" s="721"/>
      <c r="AX66" s="721"/>
      <c r="AY66" s="722"/>
      <c r="AZ66" s="725" t="s">
        <v>376</v>
      </c>
      <c r="BA66" s="721"/>
      <c r="BB66" s="721"/>
      <c r="BC66" s="721"/>
      <c r="BD66" s="727"/>
      <c r="BE66" s="241"/>
      <c r="BF66" s="241"/>
      <c r="BG66" s="241"/>
      <c r="BH66" s="241"/>
      <c r="BI66" s="241"/>
      <c r="BJ66" s="241"/>
      <c r="BK66" s="241"/>
      <c r="BL66" s="241"/>
      <c r="BM66" s="241"/>
      <c r="BN66" s="241"/>
      <c r="BO66" s="241"/>
      <c r="BP66" s="241"/>
      <c r="BQ66" s="238">
        <v>60</v>
      </c>
      <c r="BR66" s="243"/>
      <c r="BS66" s="863"/>
      <c r="BT66" s="864"/>
      <c r="BU66" s="864"/>
      <c r="BV66" s="864"/>
      <c r="BW66" s="864"/>
      <c r="BX66" s="864"/>
      <c r="BY66" s="864"/>
      <c r="BZ66" s="864"/>
      <c r="CA66" s="864"/>
      <c r="CB66" s="864"/>
      <c r="CC66" s="864"/>
      <c r="CD66" s="864"/>
      <c r="CE66" s="864"/>
      <c r="CF66" s="864"/>
      <c r="CG66" s="869"/>
      <c r="CH66" s="866"/>
      <c r="CI66" s="867"/>
      <c r="CJ66" s="867"/>
      <c r="CK66" s="867"/>
      <c r="CL66" s="868"/>
      <c r="CM66" s="866"/>
      <c r="CN66" s="867"/>
      <c r="CO66" s="867"/>
      <c r="CP66" s="867"/>
      <c r="CQ66" s="868"/>
      <c r="CR66" s="866"/>
      <c r="CS66" s="867"/>
      <c r="CT66" s="867"/>
      <c r="CU66" s="867"/>
      <c r="CV66" s="868"/>
      <c r="CW66" s="866"/>
      <c r="CX66" s="867"/>
      <c r="CY66" s="867"/>
      <c r="CZ66" s="867"/>
      <c r="DA66" s="868"/>
      <c r="DB66" s="866"/>
      <c r="DC66" s="867"/>
      <c r="DD66" s="867"/>
      <c r="DE66" s="867"/>
      <c r="DF66" s="868"/>
      <c r="DG66" s="866"/>
      <c r="DH66" s="867"/>
      <c r="DI66" s="867"/>
      <c r="DJ66" s="867"/>
      <c r="DK66" s="868"/>
      <c r="DL66" s="866"/>
      <c r="DM66" s="867"/>
      <c r="DN66" s="867"/>
      <c r="DO66" s="867"/>
      <c r="DP66" s="868"/>
      <c r="DQ66" s="866"/>
      <c r="DR66" s="867"/>
      <c r="DS66" s="867"/>
      <c r="DT66" s="867"/>
      <c r="DU66" s="868"/>
      <c r="DV66" s="863"/>
      <c r="DW66" s="864"/>
      <c r="DX66" s="864"/>
      <c r="DY66" s="864"/>
      <c r="DZ66" s="865"/>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60"/>
      <c r="AG67" s="818"/>
      <c r="AH67" s="818"/>
      <c r="AI67" s="818"/>
      <c r="AJ67" s="861"/>
      <c r="AK67" s="862"/>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63"/>
      <c r="BT67" s="864"/>
      <c r="BU67" s="864"/>
      <c r="BV67" s="864"/>
      <c r="BW67" s="864"/>
      <c r="BX67" s="864"/>
      <c r="BY67" s="864"/>
      <c r="BZ67" s="864"/>
      <c r="CA67" s="864"/>
      <c r="CB67" s="864"/>
      <c r="CC67" s="864"/>
      <c r="CD67" s="864"/>
      <c r="CE67" s="864"/>
      <c r="CF67" s="864"/>
      <c r="CG67" s="869"/>
      <c r="CH67" s="866"/>
      <c r="CI67" s="867"/>
      <c r="CJ67" s="867"/>
      <c r="CK67" s="867"/>
      <c r="CL67" s="868"/>
      <c r="CM67" s="866"/>
      <c r="CN67" s="867"/>
      <c r="CO67" s="867"/>
      <c r="CP67" s="867"/>
      <c r="CQ67" s="868"/>
      <c r="CR67" s="866"/>
      <c r="CS67" s="867"/>
      <c r="CT67" s="867"/>
      <c r="CU67" s="867"/>
      <c r="CV67" s="868"/>
      <c r="CW67" s="866"/>
      <c r="CX67" s="867"/>
      <c r="CY67" s="867"/>
      <c r="CZ67" s="867"/>
      <c r="DA67" s="868"/>
      <c r="DB67" s="866"/>
      <c r="DC67" s="867"/>
      <c r="DD67" s="867"/>
      <c r="DE67" s="867"/>
      <c r="DF67" s="868"/>
      <c r="DG67" s="866"/>
      <c r="DH67" s="867"/>
      <c r="DI67" s="867"/>
      <c r="DJ67" s="867"/>
      <c r="DK67" s="868"/>
      <c r="DL67" s="866"/>
      <c r="DM67" s="867"/>
      <c r="DN67" s="867"/>
      <c r="DO67" s="867"/>
      <c r="DP67" s="868"/>
      <c r="DQ67" s="866"/>
      <c r="DR67" s="867"/>
      <c r="DS67" s="867"/>
      <c r="DT67" s="867"/>
      <c r="DU67" s="868"/>
      <c r="DV67" s="863"/>
      <c r="DW67" s="864"/>
      <c r="DX67" s="864"/>
      <c r="DY67" s="864"/>
      <c r="DZ67" s="865"/>
      <c r="EA67" s="230"/>
    </row>
    <row r="68" spans="1:131" ht="26.25" customHeight="1" thickTop="1" x14ac:dyDescent="0.15">
      <c r="A68" s="236">
        <v>1</v>
      </c>
      <c r="B68" s="873" t="s">
        <v>595</v>
      </c>
      <c r="C68" s="874"/>
      <c r="D68" s="874"/>
      <c r="E68" s="874"/>
      <c r="F68" s="874"/>
      <c r="G68" s="874"/>
      <c r="H68" s="874"/>
      <c r="I68" s="874"/>
      <c r="J68" s="874"/>
      <c r="K68" s="874"/>
      <c r="L68" s="874"/>
      <c r="M68" s="874"/>
      <c r="N68" s="874"/>
      <c r="O68" s="874"/>
      <c r="P68" s="875"/>
      <c r="Q68" s="876">
        <v>1431</v>
      </c>
      <c r="R68" s="870"/>
      <c r="S68" s="870"/>
      <c r="T68" s="870"/>
      <c r="U68" s="870"/>
      <c r="V68" s="870">
        <v>1412</v>
      </c>
      <c r="W68" s="870"/>
      <c r="X68" s="870"/>
      <c r="Y68" s="870"/>
      <c r="Z68" s="870"/>
      <c r="AA68" s="870">
        <v>19</v>
      </c>
      <c r="AB68" s="870"/>
      <c r="AC68" s="870"/>
      <c r="AD68" s="870"/>
      <c r="AE68" s="870"/>
      <c r="AF68" s="870">
        <v>19</v>
      </c>
      <c r="AG68" s="870"/>
      <c r="AH68" s="870"/>
      <c r="AI68" s="870"/>
      <c r="AJ68" s="870"/>
      <c r="AK68" s="870" t="s">
        <v>530</v>
      </c>
      <c r="AL68" s="870"/>
      <c r="AM68" s="870"/>
      <c r="AN68" s="870"/>
      <c r="AO68" s="870"/>
      <c r="AP68" s="870">
        <v>273</v>
      </c>
      <c r="AQ68" s="870"/>
      <c r="AR68" s="870"/>
      <c r="AS68" s="870"/>
      <c r="AT68" s="870"/>
      <c r="AU68" s="870">
        <v>139</v>
      </c>
      <c r="AV68" s="870"/>
      <c r="AW68" s="870"/>
      <c r="AX68" s="870"/>
      <c r="AY68" s="870"/>
      <c r="AZ68" s="871"/>
      <c r="BA68" s="871"/>
      <c r="BB68" s="871"/>
      <c r="BC68" s="871"/>
      <c r="BD68" s="872"/>
      <c r="BE68" s="241"/>
      <c r="BF68" s="241"/>
      <c r="BG68" s="241"/>
      <c r="BH68" s="241"/>
      <c r="BI68" s="241"/>
      <c r="BJ68" s="241"/>
      <c r="BK68" s="241"/>
      <c r="BL68" s="241"/>
      <c r="BM68" s="241"/>
      <c r="BN68" s="241"/>
      <c r="BO68" s="241"/>
      <c r="BP68" s="241"/>
      <c r="BQ68" s="238">
        <v>62</v>
      </c>
      <c r="BR68" s="243"/>
      <c r="BS68" s="863"/>
      <c r="BT68" s="864"/>
      <c r="BU68" s="864"/>
      <c r="BV68" s="864"/>
      <c r="BW68" s="864"/>
      <c r="BX68" s="864"/>
      <c r="BY68" s="864"/>
      <c r="BZ68" s="864"/>
      <c r="CA68" s="864"/>
      <c r="CB68" s="864"/>
      <c r="CC68" s="864"/>
      <c r="CD68" s="864"/>
      <c r="CE68" s="864"/>
      <c r="CF68" s="864"/>
      <c r="CG68" s="869"/>
      <c r="CH68" s="866"/>
      <c r="CI68" s="867"/>
      <c r="CJ68" s="867"/>
      <c r="CK68" s="867"/>
      <c r="CL68" s="868"/>
      <c r="CM68" s="866"/>
      <c r="CN68" s="867"/>
      <c r="CO68" s="867"/>
      <c r="CP68" s="867"/>
      <c r="CQ68" s="868"/>
      <c r="CR68" s="866"/>
      <c r="CS68" s="867"/>
      <c r="CT68" s="867"/>
      <c r="CU68" s="867"/>
      <c r="CV68" s="868"/>
      <c r="CW68" s="866"/>
      <c r="CX68" s="867"/>
      <c r="CY68" s="867"/>
      <c r="CZ68" s="867"/>
      <c r="DA68" s="868"/>
      <c r="DB68" s="866"/>
      <c r="DC68" s="867"/>
      <c r="DD68" s="867"/>
      <c r="DE68" s="867"/>
      <c r="DF68" s="868"/>
      <c r="DG68" s="866"/>
      <c r="DH68" s="867"/>
      <c r="DI68" s="867"/>
      <c r="DJ68" s="867"/>
      <c r="DK68" s="868"/>
      <c r="DL68" s="866"/>
      <c r="DM68" s="867"/>
      <c r="DN68" s="867"/>
      <c r="DO68" s="867"/>
      <c r="DP68" s="868"/>
      <c r="DQ68" s="866"/>
      <c r="DR68" s="867"/>
      <c r="DS68" s="867"/>
      <c r="DT68" s="867"/>
      <c r="DU68" s="868"/>
      <c r="DV68" s="863"/>
      <c r="DW68" s="864"/>
      <c r="DX68" s="864"/>
      <c r="DY68" s="864"/>
      <c r="DZ68" s="865"/>
      <c r="EA68" s="230"/>
    </row>
    <row r="69" spans="1:131" ht="26.25" customHeight="1" x14ac:dyDescent="0.15">
      <c r="A69" s="238">
        <v>2</v>
      </c>
      <c r="B69" s="877" t="s">
        <v>596</v>
      </c>
      <c r="C69" s="878"/>
      <c r="D69" s="878"/>
      <c r="E69" s="878"/>
      <c r="F69" s="878"/>
      <c r="G69" s="878"/>
      <c r="H69" s="878"/>
      <c r="I69" s="878"/>
      <c r="J69" s="878"/>
      <c r="K69" s="878"/>
      <c r="L69" s="878"/>
      <c r="M69" s="878"/>
      <c r="N69" s="878"/>
      <c r="O69" s="878"/>
      <c r="P69" s="879"/>
      <c r="Q69" s="880">
        <v>214</v>
      </c>
      <c r="R69" s="834"/>
      <c r="S69" s="834"/>
      <c r="T69" s="834"/>
      <c r="U69" s="834"/>
      <c r="V69" s="834">
        <v>210</v>
      </c>
      <c r="W69" s="834"/>
      <c r="X69" s="834"/>
      <c r="Y69" s="834"/>
      <c r="Z69" s="834"/>
      <c r="AA69" s="834">
        <v>4</v>
      </c>
      <c r="AB69" s="834"/>
      <c r="AC69" s="834"/>
      <c r="AD69" s="834"/>
      <c r="AE69" s="834"/>
      <c r="AF69" s="834">
        <v>4</v>
      </c>
      <c r="AG69" s="834"/>
      <c r="AH69" s="834"/>
      <c r="AI69" s="834"/>
      <c r="AJ69" s="834"/>
      <c r="AK69" s="834" t="s">
        <v>530</v>
      </c>
      <c r="AL69" s="834"/>
      <c r="AM69" s="834"/>
      <c r="AN69" s="834"/>
      <c r="AO69" s="834"/>
      <c r="AP69" s="834" t="s">
        <v>530</v>
      </c>
      <c r="AQ69" s="834"/>
      <c r="AR69" s="834"/>
      <c r="AS69" s="834"/>
      <c r="AT69" s="834"/>
      <c r="AU69" s="834" t="s">
        <v>530</v>
      </c>
      <c r="AV69" s="834"/>
      <c r="AW69" s="834"/>
      <c r="AX69" s="834"/>
      <c r="AY69" s="834"/>
      <c r="AZ69" s="836"/>
      <c r="BA69" s="836"/>
      <c r="BB69" s="836"/>
      <c r="BC69" s="836"/>
      <c r="BD69" s="837"/>
      <c r="BE69" s="241"/>
      <c r="BF69" s="241"/>
      <c r="BG69" s="241"/>
      <c r="BH69" s="241"/>
      <c r="BI69" s="241"/>
      <c r="BJ69" s="241"/>
      <c r="BK69" s="241"/>
      <c r="BL69" s="241"/>
      <c r="BM69" s="241"/>
      <c r="BN69" s="241"/>
      <c r="BO69" s="241"/>
      <c r="BP69" s="241"/>
      <c r="BQ69" s="238">
        <v>63</v>
      </c>
      <c r="BR69" s="243"/>
      <c r="BS69" s="863"/>
      <c r="BT69" s="864"/>
      <c r="BU69" s="864"/>
      <c r="BV69" s="864"/>
      <c r="BW69" s="864"/>
      <c r="BX69" s="864"/>
      <c r="BY69" s="864"/>
      <c r="BZ69" s="864"/>
      <c r="CA69" s="864"/>
      <c r="CB69" s="864"/>
      <c r="CC69" s="864"/>
      <c r="CD69" s="864"/>
      <c r="CE69" s="864"/>
      <c r="CF69" s="864"/>
      <c r="CG69" s="869"/>
      <c r="CH69" s="866"/>
      <c r="CI69" s="867"/>
      <c r="CJ69" s="867"/>
      <c r="CK69" s="867"/>
      <c r="CL69" s="868"/>
      <c r="CM69" s="866"/>
      <c r="CN69" s="867"/>
      <c r="CO69" s="867"/>
      <c r="CP69" s="867"/>
      <c r="CQ69" s="868"/>
      <c r="CR69" s="866"/>
      <c r="CS69" s="867"/>
      <c r="CT69" s="867"/>
      <c r="CU69" s="867"/>
      <c r="CV69" s="868"/>
      <c r="CW69" s="866"/>
      <c r="CX69" s="867"/>
      <c r="CY69" s="867"/>
      <c r="CZ69" s="867"/>
      <c r="DA69" s="868"/>
      <c r="DB69" s="866"/>
      <c r="DC69" s="867"/>
      <c r="DD69" s="867"/>
      <c r="DE69" s="867"/>
      <c r="DF69" s="868"/>
      <c r="DG69" s="866"/>
      <c r="DH69" s="867"/>
      <c r="DI69" s="867"/>
      <c r="DJ69" s="867"/>
      <c r="DK69" s="868"/>
      <c r="DL69" s="866"/>
      <c r="DM69" s="867"/>
      <c r="DN69" s="867"/>
      <c r="DO69" s="867"/>
      <c r="DP69" s="868"/>
      <c r="DQ69" s="866"/>
      <c r="DR69" s="867"/>
      <c r="DS69" s="867"/>
      <c r="DT69" s="867"/>
      <c r="DU69" s="868"/>
      <c r="DV69" s="863"/>
      <c r="DW69" s="864"/>
      <c r="DX69" s="864"/>
      <c r="DY69" s="864"/>
      <c r="DZ69" s="865"/>
      <c r="EA69" s="230"/>
    </row>
    <row r="70" spans="1:131" ht="26.25" customHeight="1" x14ac:dyDescent="0.15">
      <c r="A70" s="238">
        <v>3</v>
      </c>
      <c r="B70" s="877" t="s">
        <v>597</v>
      </c>
      <c r="C70" s="878"/>
      <c r="D70" s="878"/>
      <c r="E70" s="878"/>
      <c r="F70" s="878"/>
      <c r="G70" s="878"/>
      <c r="H70" s="878"/>
      <c r="I70" s="878"/>
      <c r="J70" s="878"/>
      <c r="K70" s="878"/>
      <c r="L70" s="878"/>
      <c r="M70" s="878"/>
      <c r="N70" s="878"/>
      <c r="O70" s="878"/>
      <c r="P70" s="879"/>
      <c r="Q70" s="880">
        <v>653</v>
      </c>
      <c r="R70" s="834"/>
      <c r="S70" s="834"/>
      <c r="T70" s="834"/>
      <c r="U70" s="834"/>
      <c r="V70" s="834">
        <v>638</v>
      </c>
      <c r="W70" s="834"/>
      <c r="X70" s="834"/>
      <c r="Y70" s="834"/>
      <c r="Z70" s="834"/>
      <c r="AA70" s="834">
        <v>15</v>
      </c>
      <c r="AB70" s="834"/>
      <c r="AC70" s="834"/>
      <c r="AD70" s="834"/>
      <c r="AE70" s="834"/>
      <c r="AF70" s="834">
        <v>15</v>
      </c>
      <c r="AG70" s="834"/>
      <c r="AH70" s="834"/>
      <c r="AI70" s="834"/>
      <c r="AJ70" s="834"/>
      <c r="AK70" s="834">
        <v>10</v>
      </c>
      <c r="AL70" s="834"/>
      <c r="AM70" s="834"/>
      <c r="AN70" s="834"/>
      <c r="AO70" s="834"/>
      <c r="AP70" s="834" t="s">
        <v>530</v>
      </c>
      <c r="AQ70" s="834"/>
      <c r="AR70" s="834"/>
      <c r="AS70" s="834"/>
      <c r="AT70" s="834"/>
      <c r="AU70" s="834" t="s">
        <v>530</v>
      </c>
      <c r="AV70" s="834"/>
      <c r="AW70" s="834"/>
      <c r="AX70" s="834"/>
      <c r="AY70" s="834"/>
      <c r="AZ70" s="836"/>
      <c r="BA70" s="836"/>
      <c r="BB70" s="836"/>
      <c r="BC70" s="836"/>
      <c r="BD70" s="837"/>
      <c r="BE70" s="241"/>
      <c r="BF70" s="241"/>
      <c r="BG70" s="241"/>
      <c r="BH70" s="241"/>
      <c r="BI70" s="241"/>
      <c r="BJ70" s="241"/>
      <c r="BK70" s="241"/>
      <c r="BL70" s="241"/>
      <c r="BM70" s="241"/>
      <c r="BN70" s="241"/>
      <c r="BO70" s="241"/>
      <c r="BP70" s="241"/>
      <c r="BQ70" s="238">
        <v>64</v>
      </c>
      <c r="BR70" s="243"/>
      <c r="BS70" s="863"/>
      <c r="BT70" s="864"/>
      <c r="BU70" s="864"/>
      <c r="BV70" s="864"/>
      <c r="BW70" s="864"/>
      <c r="BX70" s="864"/>
      <c r="BY70" s="864"/>
      <c r="BZ70" s="864"/>
      <c r="CA70" s="864"/>
      <c r="CB70" s="864"/>
      <c r="CC70" s="864"/>
      <c r="CD70" s="864"/>
      <c r="CE70" s="864"/>
      <c r="CF70" s="864"/>
      <c r="CG70" s="869"/>
      <c r="CH70" s="866"/>
      <c r="CI70" s="867"/>
      <c r="CJ70" s="867"/>
      <c r="CK70" s="867"/>
      <c r="CL70" s="868"/>
      <c r="CM70" s="866"/>
      <c r="CN70" s="867"/>
      <c r="CO70" s="867"/>
      <c r="CP70" s="867"/>
      <c r="CQ70" s="868"/>
      <c r="CR70" s="866"/>
      <c r="CS70" s="867"/>
      <c r="CT70" s="867"/>
      <c r="CU70" s="867"/>
      <c r="CV70" s="868"/>
      <c r="CW70" s="866"/>
      <c r="CX70" s="867"/>
      <c r="CY70" s="867"/>
      <c r="CZ70" s="867"/>
      <c r="DA70" s="868"/>
      <c r="DB70" s="866"/>
      <c r="DC70" s="867"/>
      <c r="DD70" s="867"/>
      <c r="DE70" s="867"/>
      <c r="DF70" s="868"/>
      <c r="DG70" s="866"/>
      <c r="DH70" s="867"/>
      <c r="DI70" s="867"/>
      <c r="DJ70" s="867"/>
      <c r="DK70" s="868"/>
      <c r="DL70" s="866"/>
      <c r="DM70" s="867"/>
      <c r="DN70" s="867"/>
      <c r="DO70" s="867"/>
      <c r="DP70" s="868"/>
      <c r="DQ70" s="866"/>
      <c r="DR70" s="867"/>
      <c r="DS70" s="867"/>
      <c r="DT70" s="867"/>
      <c r="DU70" s="868"/>
      <c r="DV70" s="863"/>
      <c r="DW70" s="864"/>
      <c r="DX70" s="864"/>
      <c r="DY70" s="864"/>
      <c r="DZ70" s="865"/>
      <c r="EA70" s="230"/>
    </row>
    <row r="71" spans="1:131" ht="26.25" customHeight="1" x14ac:dyDescent="0.15">
      <c r="A71" s="238">
        <v>4</v>
      </c>
      <c r="B71" s="877" t="s">
        <v>598</v>
      </c>
      <c r="C71" s="878"/>
      <c r="D71" s="878"/>
      <c r="E71" s="878"/>
      <c r="F71" s="878"/>
      <c r="G71" s="878"/>
      <c r="H71" s="878"/>
      <c r="I71" s="878"/>
      <c r="J71" s="878"/>
      <c r="K71" s="878"/>
      <c r="L71" s="878"/>
      <c r="M71" s="878"/>
      <c r="N71" s="878"/>
      <c r="O71" s="878"/>
      <c r="P71" s="879"/>
      <c r="Q71" s="880">
        <v>7170</v>
      </c>
      <c r="R71" s="834"/>
      <c r="S71" s="834"/>
      <c r="T71" s="834"/>
      <c r="U71" s="834"/>
      <c r="V71" s="834">
        <v>7083</v>
      </c>
      <c r="W71" s="834"/>
      <c r="X71" s="834"/>
      <c r="Y71" s="834"/>
      <c r="Z71" s="834"/>
      <c r="AA71" s="834">
        <v>87</v>
      </c>
      <c r="AB71" s="834"/>
      <c r="AC71" s="834"/>
      <c r="AD71" s="834"/>
      <c r="AE71" s="834"/>
      <c r="AF71" s="834">
        <v>87</v>
      </c>
      <c r="AG71" s="834"/>
      <c r="AH71" s="834"/>
      <c r="AI71" s="834"/>
      <c r="AJ71" s="834"/>
      <c r="AK71" s="834">
        <v>2533</v>
      </c>
      <c r="AL71" s="834"/>
      <c r="AM71" s="834"/>
      <c r="AN71" s="834"/>
      <c r="AO71" s="834"/>
      <c r="AP71" s="834" t="s">
        <v>530</v>
      </c>
      <c r="AQ71" s="834"/>
      <c r="AR71" s="834"/>
      <c r="AS71" s="834"/>
      <c r="AT71" s="834"/>
      <c r="AU71" s="834" t="s">
        <v>530</v>
      </c>
      <c r="AV71" s="834"/>
      <c r="AW71" s="834"/>
      <c r="AX71" s="834"/>
      <c r="AY71" s="834"/>
      <c r="AZ71" s="836"/>
      <c r="BA71" s="836"/>
      <c r="BB71" s="836"/>
      <c r="BC71" s="836"/>
      <c r="BD71" s="837"/>
      <c r="BE71" s="241"/>
      <c r="BF71" s="241"/>
      <c r="BG71" s="241"/>
      <c r="BH71" s="241"/>
      <c r="BI71" s="241"/>
      <c r="BJ71" s="241"/>
      <c r="BK71" s="241"/>
      <c r="BL71" s="241"/>
      <c r="BM71" s="241"/>
      <c r="BN71" s="241"/>
      <c r="BO71" s="241"/>
      <c r="BP71" s="241"/>
      <c r="BQ71" s="238">
        <v>65</v>
      </c>
      <c r="BR71" s="243"/>
      <c r="BS71" s="863"/>
      <c r="BT71" s="864"/>
      <c r="BU71" s="864"/>
      <c r="BV71" s="864"/>
      <c r="BW71" s="864"/>
      <c r="BX71" s="864"/>
      <c r="BY71" s="864"/>
      <c r="BZ71" s="864"/>
      <c r="CA71" s="864"/>
      <c r="CB71" s="864"/>
      <c r="CC71" s="864"/>
      <c r="CD71" s="864"/>
      <c r="CE71" s="864"/>
      <c r="CF71" s="864"/>
      <c r="CG71" s="869"/>
      <c r="CH71" s="866"/>
      <c r="CI71" s="867"/>
      <c r="CJ71" s="867"/>
      <c r="CK71" s="867"/>
      <c r="CL71" s="868"/>
      <c r="CM71" s="866"/>
      <c r="CN71" s="867"/>
      <c r="CO71" s="867"/>
      <c r="CP71" s="867"/>
      <c r="CQ71" s="868"/>
      <c r="CR71" s="866"/>
      <c r="CS71" s="867"/>
      <c r="CT71" s="867"/>
      <c r="CU71" s="867"/>
      <c r="CV71" s="868"/>
      <c r="CW71" s="866"/>
      <c r="CX71" s="867"/>
      <c r="CY71" s="867"/>
      <c r="CZ71" s="867"/>
      <c r="DA71" s="868"/>
      <c r="DB71" s="866"/>
      <c r="DC71" s="867"/>
      <c r="DD71" s="867"/>
      <c r="DE71" s="867"/>
      <c r="DF71" s="868"/>
      <c r="DG71" s="866"/>
      <c r="DH71" s="867"/>
      <c r="DI71" s="867"/>
      <c r="DJ71" s="867"/>
      <c r="DK71" s="868"/>
      <c r="DL71" s="866"/>
      <c r="DM71" s="867"/>
      <c r="DN71" s="867"/>
      <c r="DO71" s="867"/>
      <c r="DP71" s="868"/>
      <c r="DQ71" s="866"/>
      <c r="DR71" s="867"/>
      <c r="DS71" s="867"/>
      <c r="DT71" s="867"/>
      <c r="DU71" s="868"/>
      <c r="DV71" s="863"/>
      <c r="DW71" s="864"/>
      <c r="DX71" s="864"/>
      <c r="DY71" s="864"/>
      <c r="DZ71" s="865"/>
      <c r="EA71" s="230"/>
    </row>
    <row r="72" spans="1:131" ht="26.25" customHeight="1" x14ac:dyDescent="0.15">
      <c r="A72" s="238">
        <v>5</v>
      </c>
      <c r="B72" s="877" t="s">
        <v>599</v>
      </c>
      <c r="C72" s="878"/>
      <c r="D72" s="878"/>
      <c r="E72" s="878"/>
      <c r="F72" s="878"/>
      <c r="G72" s="878"/>
      <c r="H72" s="878"/>
      <c r="I72" s="878"/>
      <c r="J72" s="878"/>
      <c r="K72" s="878"/>
      <c r="L72" s="878"/>
      <c r="M72" s="878"/>
      <c r="N72" s="878"/>
      <c r="O72" s="878"/>
      <c r="P72" s="879"/>
      <c r="Q72" s="880">
        <v>82</v>
      </c>
      <c r="R72" s="834"/>
      <c r="S72" s="834"/>
      <c r="T72" s="834"/>
      <c r="U72" s="834"/>
      <c r="V72" s="834">
        <v>64</v>
      </c>
      <c r="W72" s="834"/>
      <c r="X72" s="834"/>
      <c r="Y72" s="834"/>
      <c r="Z72" s="834"/>
      <c r="AA72" s="834">
        <v>19</v>
      </c>
      <c r="AB72" s="834"/>
      <c r="AC72" s="834"/>
      <c r="AD72" s="834"/>
      <c r="AE72" s="834"/>
      <c r="AF72" s="834">
        <v>19</v>
      </c>
      <c r="AG72" s="834"/>
      <c r="AH72" s="834"/>
      <c r="AI72" s="834"/>
      <c r="AJ72" s="834"/>
      <c r="AK72" s="834" t="s">
        <v>530</v>
      </c>
      <c r="AL72" s="834"/>
      <c r="AM72" s="834"/>
      <c r="AN72" s="834"/>
      <c r="AO72" s="834"/>
      <c r="AP72" s="834" t="s">
        <v>530</v>
      </c>
      <c r="AQ72" s="834"/>
      <c r="AR72" s="834"/>
      <c r="AS72" s="834"/>
      <c r="AT72" s="834"/>
      <c r="AU72" s="834" t="s">
        <v>530</v>
      </c>
      <c r="AV72" s="834"/>
      <c r="AW72" s="834"/>
      <c r="AX72" s="834"/>
      <c r="AY72" s="834"/>
      <c r="AZ72" s="836"/>
      <c r="BA72" s="836"/>
      <c r="BB72" s="836"/>
      <c r="BC72" s="836"/>
      <c r="BD72" s="837"/>
      <c r="BE72" s="241"/>
      <c r="BF72" s="241"/>
      <c r="BG72" s="241"/>
      <c r="BH72" s="241"/>
      <c r="BI72" s="241"/>
      <c r="BJ72" s="241"/>
      <c r="BK72" s="241"/>
      <c r="BL72" s="241"/>
      <c r="BM72" s="241"/>
      <c r="BN72" s="241"/>
      <c r="BO72" s="241"/>
      <c r="BP72" s="241"/>
      <c r="BQ72" s="238">
        <v>66</v>
      </c>
      <c r="BR72" s="243"/>
      <c r="BS72" s="863"/>
      <c r="BT72" s="864"/>
      <c r="BU72" s="864"/>
      <c r="BV72" s="864"/>
      <c r="BW72" s="864"/>
      <c r="BX72" s="864"/>
      <c r="BY72" s="864"/>
      <c r="BZ72" s="864"/>
      <c r="CA72" s="864"/>
      <c r="CB72" s="864"/>
      <c r="CC72" s="864"/>
      <c r="CD72" s="864"/>
      <c r="CE72" s="864"/>
      <c r="CF72" s="864"/>
      <c r="CG72" s="869"/>
      <c r="CH72" s="866"/>
      <c r="CI72" s="867"/>
      <c r="CJ72" s="867"/>
      <c r="CK72" s="867"/>
      <c r="CL72" s="868"/>
      <c r="CM72" s="866"/>
      <c r="CN72" s="867"/>
      <c r="CO72" s="867"/>
      <c r="CP72" s="867"/>
      <c r="CQ72" s="868"/>
      <c r="CR72" s="866"/>
      <c r="CS72" s="867"/>
      <c r="CT72" s="867"/>
      <c r="CU72" s="867"/>
      <c r="CV72" s="868"/>
      <c r="CW72" s="866"/>
      <c r="CX72" s="867"/>
      <c r="CY72" s="867"/>
      <c r="CZ72" s="867"/>
      <c r="DA72" s="868"/>
      <c r="DB72" s="866"/>
      <c r="DC72" s="867"/>
      <c r="DD72" s="867"/>
      <c r="DE72" s="867"/>
      <c r="DF72" s="868"/>
      <c r="DG72" s="866"/>
      <c r="DH72" s="867"/>
      <c r="DI72" s="867"/>
      <c r="DJ72" s="867"/>
      <c r="DK72" s="868"/>
      <c r="DL72" s="866"/>
      <c r="DM72" s="867"/>
      <c r="DN72" s="867"/>
      <c r="DO72" s="867"/>
      <c r="DP72" s="868"/>
      <c r="DQ72" s="866"/>
      <c r="DR72" s="867"/>
      <c r="DS72" s="867"/>
      <c r="DT72" s="867"/>
      <c r="DU72" s="868"/>
      <c r="DV72" s="863"/>
      <c r="DW72" s="864"/>
      <c r="DX72" s="864"/>
      <c r="DY72" s="864"/>
      <c r="DZ72" s="865"/>
      <c r="EA72" s="230"/>
    </row>
    <row r="73" spans="1:131" ht="26.25" customHeight="1" x14ac:dyDescent="0.15">
      <c r="A73" s="238">
        <v>6</v>
      </c>
      <c r="B73" s="877" t="s">
        <v>600</v>
      </c>
      <c r="C73" s="878"/>
      <c r="D73" s="878"/>
      <c r="E73" s="878"/>
      <c r="F73" s="878"/>
      <c r="G73" s="878"/>
      <c r="H73" s="878"/>
      <c r="I73" s="878"/>
      <c r="J73" s="878"/>
      <c r="K73" s="878"/>
      <c r="L73" s="878"/>
      <c r="M73" s="878"/>
      <c r="N73" s="878"/>
      <c r="O73" s="878"/>
      <c r="P73" s="879"/>
      <c r="Q73" s="880">
        <v>146</v>
      </c>
      <c r="R73" s="834"/>
      <c r="S73" s="834"/>
      <c r="T73" s="834"/>
      <c r="U73" s="834"/>
      <c r="V73" s="834">
        <v>135</v>
      </c>
      <c r="W73" s="834"/>
      <c r="X73" s="834"/>
      <c r="Y73" s="834"/>
      <c r="Z73" s="834"/>
      <c r="AA73" s="834">
        <v>11</v>
      </c>
      <c r="AB73" s="834"/>
      <c r="AC73" s="834"/>
      <c r="AD73" s="834"/>
      <c r="AE73" s="834"/>
      <c r="AF73" s="834">
        <v>11</v>
      </c>
      <c r="AG73" s="834"/>
      <c r="AH73" s="834"/>
      <c r="AI73" s="834"/>
      <c r="AJ73" s="834"/>
      <c r="AK73" s="834">
        <v>32</v>
      </c>
      <c r="AL73" s="834"/>
      <c r="AM73" s="834"/>
      <c r="AN73" s="834"/>
      <c r="AO73" s="834"/>
      <c r="AP73" s="834" t="s">
        <v>530</v>
      </c>
      <c r="AQ73" s="834"/>
      <c r="AR73" s="834"/>
      <c r="AS73" s="834"/>
      <c r="AT73" s="834"/>
      <c r="AU73" s="834" t="s">
        <v>530</v>
      </c>
      <c r="AV73" s="834"/>
      <c r="AW73" s="834"/>
      <c r="AX73" s="834"/>
      <c r="AY73" s="834"/>
      <c r="AZ73" s="836"/>
      <c r="BA73" s="836"/>
      <c r="BB73" s="836"/>
      <c r="BC73" s="836"/>
      <c r="BD73" s="837"/>
      <c r="BE73" s="241"/>
      <c r="BF73" s="241"/>
      <c r="BG73" s="241"/>
      <c r="BH73" s="241"/>
      <c r="BI73" s="241"/>
      <c r="BJ73" s="241"/>
      <c r="BK73" s="241"/>
      <c r="BL73" s="241"/>
      <c r="BM73" s="241"/>
      <c r="BN73" s="241"/>
      <c r="BO73" s="241"/>
      <c r="BP73" s="241"/>
      <c r="BQ73" s="238">
        <v>67</v>
      </c>
      <c r="BR73" s="243"/>
      <c r="BS73" s="863"/>
      <c r="BT73" s="864"/>
      <c r="BU73" s="864"/>
      <c r="BV73" s="864"/>
      <c r="BW73" s="864"/>
      <c r="BX73" s="864"/>
      <c r="BY73" s="864"/>
      <c r="BZ73" s="864"/>
      <c r="CA73" s="864"/>
      <c r="CB73" s="864"/>
      <c r="CC73" s="864"/>
      <c r="CD73" s="864"/>
      <c r="CE73" s="864"/>
      <c r="CF73" s="864"/>
      <c r="CG73" s="869"/>
      <c r="CH73" s="866"/>
      <c r="CI73" s="867"/>
      <c r="CJ73" s="867"/>
      <c r="CK73" s="867"/>
      <c r="CL73" s="868"/>
      <c r="CM73" s="866"/>
      <c r="CN73" s="867"/>
      <c r="CO73" s="867"/>
      <c r="CP73" s="867"/>
      <c r="CQ73" s="868"/>
      <c r="CR73" s="866"/>
      <c r="CS73" s="867"/>
      <c r="CT73" s="867"/>
      <c r="CU73" s="867"/>
      <c r="CV73" s="868"/>
      <c r="CW73" s="866"/>
      <c r="CX73" s="867"/>
      <c r="CY73" s="867"/>
      <c r="CZ73" s="867"/>
      <c r="DA73" s="868"/>
      <c r="DB73" s="866"/>
      <c r="DC73" s="867"/>
      <c r="DD73" s="867"/>
      <c r="DE73" s="867"/>
      <c r="DF73" s="868"/>
      <c r="DG73" s="866"/>
      <c r="DH73" s="867"/>
      <c r="DI73" s="867"/>
      <c r="DJ73" s="867"/>
      <c r="DK73" s="868"/>
      <c r="DL73" s="866"/>
      <c r="DM73" s="867"/>
      <c r="DN73" s="867"/>
      <c r="DO73" s="867"/>
      <c r="DP73" s="868"/>
      <c r="DQ73" s="866"/>
      <c r="DR73" s="867"/>
      <c r="DS73" s="867"/>
      <c r="DT73" s="867"/>
      <c r="DU73" s="868"/>
      <c r="DV73" s="863"/>
      <c r="DW73" s="864"/>
      <c r="DX73" s="864"/>
      <c r="DY73" s="864"/>
      <c r="DZ73" s="865"/>
      <c r="EA73" s="230"/>
    </row>
    <row r="74" spans="1:131" ht="26.25" customHeight="1" x14ac:dyDescent="0.15">
      <c r="A74" s="238">
        <v>7</v>
      </c>
      <c r="B74" s="877" t="s">
        <v>601</v>
      </c>
      <c r="C74" s="878"/>
      <c r="D74" s="878"/>
      <c r="E74" s="878"/>
      <c r="F74" s="878"/>
      <c r="G74" s="878"/>
      <c r="H74" s="878"/>
      <c r="I74" s="878"/>
      <c r="J74" s="878"/>
      <c r="K74" s="878"/>
      <c r="L74" s="878"/>
      <c r="M74" s="878"/>
      <c r="N74" s="878"/>
      <c r="O74" s="878"/>
      <c r="P74" s="879"/>
      <c r="Q74" s="880">
        <v>542</v>
      </c>
      <c r="R74" s="834"/>
      <c r="S74" s="834"/>
      <c r="T74" s="834"/>
      <c r="U74" s="834"/>
      <c r="V74" s="834">
        <v>507</v>
      </c>
      <c r="W74" s="834"/>
      <c r="X74" s="834"/>
      <c r="Y74" s="834"/>
      <c r="Z74" s="834"/>
      <c r="AA74" s="834">
        <v>35</v>
      </c>
      <c r="AB74" s="834"/>
      <c r="AC74" s="834"/>
      <c r="AD74" s="834"/>
      <c r="AE74" s="834"/>
      <c r="AF74" s="834">
        <v>35</v>
      </c>
      <c r="AG74" s="834"/>
      <c r="AH74" s="834"/>
      <c r="AI74" s="834"/>
      <c r="AJ74" s="834"/>
      <c r="AK74" s="834" t="s">
        <v>530</v>
      </c>
      <c r="AL74" s="834"/>
      <c r="AM74" s="834"/>
      <c r="AN74" s="834"/>
      <c r="AO74" s="834"/>
      <c r="AP74" s="834" t="s">
        <v>530</v>
      </c>
      <c r="AQ74" s="834"/>
      <c r="AR74" s="834"/>
      <c r="AS74" s="834"/>
      <c r="AT74" s="834"/>
      <c r="AU74" s="834" t="s">
        <v>530</v>
      </c>
      <c r="AV74" s="834"/>
      <c r="AW74" s="834"/>
      <c r="AX74" s="834"/>
      <c r="AY74" s="834"/>
      <c r="AZ74" s="836"/>
      <c r="BA74" s="836"/>
      <c r="BB74" s="836"/>
      <c r="BC74" s="836"/>
      <c r="BD74" s="837"/>
      <c r="BE74" s="241"/>
      <c r="BF74" s="241"/>
      <c r="BG74" s="241"/>
      <c r="BH74" s="241"/>
      <c r="BI74" s="241"/>
      <c r="BJ74" s="241"/>
      <c r="BK74" s="241"/>
      <c r="BL74" s="241"/>
      <c r="BM74" s="241"/>
      <c r="BN74" s="241"/>
      <c r="BO74" s="241"/>
      <c r="BP74" s="241"/>
      <c r="BQ74" s="238">
        <v>68</v>
      </c>
      <c r="BR74" s="243"/>
      <c r="BS74" s="863"/>
      <c r="BT74" s="864"/>
      <c r="BU74" s="864"/>
      <c r="BV74" s="864"/>
      <c r="BW74" s="864"/>
      <c r="BX74" s="864"/>
      <c r="BY74" s="864"/>
      <c r="BZ74" s="864"/>
      <c r="CA74" s="864"/>
      <c r="CB74" s="864"/>
      <c r="CC74" s="864"/>
      <c r="CD74" s="864"/>
      <c r="CE74" s="864"/>
      <c r="CF74" s="864"/>
      <c r="CG74" s="869"/>
      <c r="CH74" s="866"/>
      <c r="CI74" s="867"/>
      <c r="CJ74" s="867"/>
      <c r="CK74" s="867"/>
      <c r="CL74" s="868"/>
      <c r="CM74" s="866"/>
      <c r="CN74" s="867"/>
      <c r="CO74" s="867"/>
      <c r="CP74" s="867"/>
      <c r="CQ74" s="868"/>
      <c r="CR74" s="866"/>
      <c r="CS74" s="867"/>
      <c r="CT74" s="867"/>
      <c r="CU74" s="867"/>
      <c r="CV74" s="868"/>
      <c r="CW74" s="866"/>
      <c r="CX74" s="867"/>
      <c r="CY74" s="867"/>
      <c r="CZ74" s="867"/>
      <c r="DA74" s="868"/>
      <c r="DB74" s="866"/>
      <c r="DC74" s="867"/>
      <c r="DD74" s="867"/>
      <c r="DE74" s="867"/>
      <c r="DF74" s="868"/>
      <c r="DG74" s="866"/>
      <c r="DH74" s="867"/>
      <c r="DI74" s="867"/>
      <c r="DJ74" s="867"/>
      <c r="DK74" s="868"/>
      <c r="DL74" s="866"/>
      <c r="DM74" s="867"/>
      <c r="DN74" s="867"/>
      <c r="DO74" s="867"/>
      <c r="DP74" s="868"/>
      <c r="DQ74" s="866"/>
      <c r="DR74" s="867"/>
      <c r="DS74" s="867"/>
      <c r="DT74" s="867"/>
      <c r="DU74" s="868"/>
      <c r="DV74" s="863"/>
      <c r="DW74" s="864"/>
      <c r="DX74" s="864"/>
      <c r="DY74" s="864"/>
      <c r="DZ74" s="865"/>
      <c r="EA74" s="230"/>
    </row>
    <row r="75" spans="1:131" ht="26.25" customHeight="1" x14ac:dyDescent="0.15">
      <c r="A75" s="238">
        <v>8</v>
      </c>
      <c r="B75" s="877" t="s">
        <v>602</v>
      </c>
      <c r="C75" s="878"/>
      <c r="D75" s="878"/>
      <c r="E75" s="878"/>
      <c r="F75" s="878"/>
      <c r="G75" s="878"/>
      <c r="H75" s="878"/>
      <c r="I75" s="878"/>
      <c r="J75" s="878"/>
      <c r="K75" s="878"/>
      <c r="L75" s="878"/>
      <c r="M75" s="878"/>
      <c r="N75" s="878"/>
      <c r="O75" s="878"/>
      <c r="P75" s="879"/>
      <c r="Q75" s="881">
        <v>154466</v>
      </c>
      <c r="R75" s="882"/>
      <c r="S75" s="882"/>
      <c r="T75" s="882"/>
      <c r="U75" s="838"/>
      <c r="V75" s="883">
        <v>151330</v>
      </c>
      <c r="W75" s="882"/>
      <c r="X75" s="882"/>
      <c r="Y75" s="882"/>
      <c r="Z75" s="838"/>
      <c r="AA75" s="883">
        <v>3136</v>
      </c>
      <c r="AB75" s="882"/>
      <c r="AC75" s="882"/>
      <c r="AD75" s="882"/>
      <c r="AE75" s="838"/>
      <c r="AF75" s="883">
        <v>3136</v>
      </c>
      <c r="AG75" s="882"/>
      <c r="AH75" s="882"/>
      <c r="AI75" s="882"/>
      <c r="AJ75" s="838"/>
      <c r="AK75" s="883">
        <v>668</v>
      </c>
      <c r="AL75" s="882"/>
      <c r="AM75" s="882"/>
      <c r="AN75" s="882"/>
      <c r="AO75" s="838"/>
      <c r="AP75" s="883" t="s">
        <v>530</v>
      </c>
      <c r="AQ75" s="882"/>
      <c r="AR75" s="882"/>
      <c r="AS75" s="882"/>
      <c r="AT75" s="838"/>
      <c r="AU75" s="883" t="s">
        <v>530</v>
      </c>
      <c r="AV75" s="882"/>
      <c r="AW75" s="882"/>
      <c r="AX75" s="882"/>
      <c r="AY75" s="838"/>
      <c r="AZ75" s="836"/>
      <c r="BA75" s="836"/>
      <c r="BB75" s="836"/>
      <c r="BC75" s="836"/>
      <c r="BD75" s="837"/>
      <c r="BE75" s="241"/>
      <c r="BF75" s="241"/>
      <c r="BG75" s="241"/>
      <c r="BH75" s="241"/>
      <c r="BI75" s="241"/>
      <c r="BJ75" s="241"/>
      <c r="BK75" s="241"/>
      <c r="BL75" s="241"/>
      <c r="BM75" s="241"/>
      <c r="BN75" s="241"/>
      <c r="BO75" s="241"/>
      <c r="BP75" s="241"/>
      <c r="BQ75" s="238">
        <v>69</v>
      </c>
      <c r="BR75" s="243"/>
      <c r="BS75" s="863"/>
      <c r="BT75" s="864"/>
      <c r="BU75" s="864"/>
      <c r="BV75" s="864"/>
      <c r="BW75" s="864"/>
      <c r="BX75" s="864"/>
      <c r="BY75" s="864"/>
      <c r="BZ75" s="864"/>
      <c r="CA75" s="864"/>
      <c r="CB75" s="864"/>
      <c r="CC75" s="864"/>
      <c r="CD75" s="864"/>
      <c r="CE75" s="864"/>
      <c r="CF75" s="864"/>
      <c r="CG75" s="869"/>
      <c r="CH75" s="866"/>
      <c r="CI75" s="867"/>
      <c r="CJ75" s="867"/>
      <c r="CK75" s="867"/>
      <c r="CL75" s="868"/>
      <c r="CM75" s="866"/>
      <c r="CN75" s="867"/>
      <c r="CO75" s="867"/>
      <c r="CP75" s="867"/>
      <c r="CQ75" s="868"/>
      <c r="CR75" s="866"/>
      <c r="CS75" s="867"/>
      <c r="CT75" s="867"/>
      <c r="CU75" s="867"/>
      <c r="CV75" s="868"/>
      <c r="CW75" s="866"/>
      <c r="CX75" s="867"/>
      <c r="CY75" s="867"/>
      <c r="CZ75" s="867"/>
      <c r="DA75" s="868"/>
      <c r="DB75" s="866"/>
      <c r="DC75" s="867"/>
      <c r="DD75" s="867"/>
      <c r="DE75" s="867"/>
      <c r="DF75" s="868"/>
      <c r="DG75" s="866"/>
      <c r="DH75" s="867"/>
      <c r="DI75" s="867"/>
      <c r="DJ75" s="867"/>
      <c r="DK75" s="868"/>
      <c r="DL75" s="866"/>
      <c r="DM75" s="867"/>
      <c r="DN75" s="867"/>
      <c r="DO75" s="867"/>
      <c r="DP75" s="868"/>
      <c r="DQ75" s="866"/>
      <c r="DR75" s="867"/>
      <c r="DS75" s="867"/>
      <c r="DT75" s="867"/>
      <c r="DU75" s="868"/>
      <c r="DV75" s="863"/>
      <c r="DW75" s="864"/>
      <c r="DX75" s="864"/>
      <c r="DY75" s="864"/>
      <c r="DZ75" s="865"/>
      <c r="EA75" s="230"/>
    </row>
    <row r="76" spans="1:131" ht="26.25" customHeight="1" x14ac:dyDescent="0.15">
      <c r="A76" s="238">
        <v>9</v>
      </c>
      <c r="B76" s="877"/>
      <c r="C76" s="878"/>
      <c r="D76" s="878"/>
      <c r="E76" s="878"/>
      <c r="F76" s="878"/>
      <c r="G76" s="878"/>
      <c r="H76" s="878"/>
      <c r="I76" s="878"/>
      <c r="J76" s="878"/>
      <c r="K76" s="878"/>
      <c r="L76" s="878"/>
      <c r="M76" s="878"/>
      <c r="N76" s="878"/>
      <c r="O76" s="878"/>
      <c r="P76" s="879"/>
      <c r="Q76" s="881"/>
      <c r="R76" s="882"/>
      <c r="S76" s="882"/>
      <c r="T76" s="882"/>
      <c r="U76" s="838"/>
      <c r="V76" s="883"/>
      <c r="W76" s="882"/>
      <c r="X76" s="882"/>
      <c r="Y76" s="882"/>
      <c r="Z76" s="838"/>
      <c r="AA76" s="883"/>
      <c r="AB76" s="882"/>
      <c r="AC76" s="882"/>
      <c r="AD76" s="882"/>
      <c r="AE76" s="838"/>
      <c r="AF76" s="883"/>
      <c r="AG76" s="882"/>
      <c r="AH76" s="882"/>
      <c r="AI76" s="882"/>
      <c r="AJ76" s="838"/>
      <c r="AK76" s="883"/>
      <c r="AL76" s="882"/>
      <c r="AM76" s="882"/>
      <c r="AN76" s="882"/>
      <c r="AO76" s="838"/>
      <c r="AP76" s="883"/>
      <c r="AQ76" s="882"/>
      <c r="AR76" s="882"/>
      <c r="AS76" s="882"/>
      <c r="AT76" s="838"/>
      <c r="AU76" s="883"/>
      <c r="AV76" s="882"/>
      <c r="AW76" s="882"/>
      <c r="AX76" s="882"/>
      <c r="AY76" s="838"/>
      <c r="AZ76" s="836"/>
      <c r="BA76" s="836"/>
      <c r="BB76" s="836"/>
      <c r="BC76" s="836"/>
      <c r="BD76" s="837"/>
      <c r="BE76" s="241"/>
      <c r="BF76" s="241"/>
      <c r="BG76" s="241"/>
      <c r="BH76" s="241"/>
      <c r="BI76" s="241"/>
      <c r="BJ76" s="241"/>
      <c r="BK76" s="241"/>
      <c r="BL76" s="241"/>
      <c r="BM76" s="241"/>
      <c r="BN76" s="241"/>
      <c r="BO76" s="241"/>
      <c r="BP76" s="241"/>
      <c r="BQ76" s="238">
        <v>70</v>
      </c>
      <c r="BR76" s="243"/>
      <c r="BS76" s="863"/>
      <c r="BT76" s="864"/>
      <c r="BU76" s="864"/>
      <c r="BV76" s="864"/>
      <c r="BW76" s="864"/>
      <c r="BX76" s="864"/>
      <c r="BY76" s="864"/>
      <c r="BZ76" s="864"/>
      <c r="CA76" s="864"/>
      <c r="CB76" s="864"/>
      <c r="CC76" s="864"/>
      <c r="CD76" s="864"/>
      <c r="CE76" s="864"/>
      <c r="CF76" s="864"/>
      <c r="CG76" s="869"/>
      <c r="CH76" s="866"/>
      <c r="CI76" s="867"/>
      <c r="CJ76" s="867"/>
      <c r="CK76" s="867"/>
      <c r="CL76" s="868"/>
      <c r="CM76" s="866"/>
      <c r="CN76" s="867"/>
      <c r="CO76" s="867"/>
      <c r="CP76" s="867"/>
      <c r="CQ76" s="868"/>
      <c r="CR76" s="866"/>
      <c r="CS76" s="867"/>
      <c r="CT76" s="867"/>
      <c r="CU76" s="867"/>
      <c r="CV76" s="868"/>
      <c r="CW76" s="866"/>
      <c r="CX76" s="867"/>
      <c r="CY76" s="867"/>
      <c r="CZ76" s="867"/>
      <c r="DA76" s="868"/>
      <c r="DB76" s="866"/>
      <c r="DC76" s="867"/>
      <c r="DD76" s="867"/>
      <c r="DE76" s="867"/>
      <c r="DF76" s="868"/>
      <c r="DG76" s="866"/>
      <c r="DH76" s="867"/>
      <c r="DI76" s="867"/>
      <c r="DJ76" s="867"/>
      <c r="DK76" s="868"/>
      <c r="DL76" s="866"/>
      <c r="DM76" s="867"/>
      <c r="DN76" s="867"/>
      <c r="DO76" s="867"/>
      <c r="DP76" s="868"/>
      <c r="DQ76" s="866"/>
      <c r="DR76" s="867"/>
      <c r="DS76" s="867"/>
      <c r="DT76" s="867"/>
      <c r="DU76" s="868"/>
      <c r="DV76" s="863"/>
      <c r="DW76" s="864"/>
      <c r="DX76" s="864"/>
      <c r="DY76" s="864"/>
      <c r="DZ76" s="865"/>
      <c r="EA76" s="230"/>
    </row>
    <row r="77" spans="1:131" ht="26.25" customHeight="1" x14ac:dyDescent="0.15">
      <c r="A77" s="238">
        <v>10</v>
      </c>
      <c r="B77" s="877"/>
      <c r="C77" s="878"/>
      <c r="D77" s="878"/>
      <c r="E77" s="878"/>
      <c r="F77" s="878"/>
      <c r="G77" s="878"/>
      <c r="H77" s="878"/>
      <c r="I77" s="878"/>
      <c r="J77" s="878"/>
      <c r="K77" s="878"/>
      <c r="L77" s="878"/>
      <c r="M77" s="878"/>
      <c r="N77" s="878"/>
      <c r="O77" s="878"/>
      <c r="P77" s="879"/>
      <c r="Q77" s="881"/>
      <c r="R77" s="882"/>
      <c r="S77" s="882"/>
      <c r="T77" s="882"/>
      <c r="U77" s="838"/>
      <c r="V77" s="883"/>
      <c r="W77" s="882"/>
      <c r="X77" s="882"/>
      <c r="Y77" s="882"/>
      <c r="Z77" s="838"/>
      <c r="AA77" s="883"/>
      <c r="AB77" s="882"/>
      <c r="AC77" s="882"/>
      <c r="AD77" s="882"/>
      <c r="AE77" s="838"/>
      <c r="AF77" s="883"/>
      <c r="AG77" s="882"/>
      <c r="AH77" s="882"/>
      <c r="AI77" s="882"/>
      <c r="AJ77" s="838"/>
      <c r="AK77" s="883"/>
      <c r="AL77" s="882"/>
      <c r="AM77" s="882"/>
      <c r="AN77" s="882"/>
      <c r="AO77" s="838"/>
      <c r="AP77" s="883"/>
      <c r="AQ77" s="882"/>
      <c r="AR77" s="882"/>
      <c r="AS77" s="882"/>
      <c r="AT77" s="838"/>
      <c r="AU77" s="883"/>
      <c r="AV77" s="882"/>
      <c r="AW77" s="882"/>
      <c r="AX77" s="882"/>
      <c r="AY77" s="838"/>
      <c r="AZ77" s="836"/>
      <c r="BA77" s="836"/>
      <c r="BB77" s="836"/>
      <c r="BC77" s="836"/>
      <c r="BD77" s="837"/>
      <c r="BE77" s="241"/>
      <c r="BF77" s="241"/>
      <c r="BG77" s="241"/>
      <c r="BH77" s="241"/>
      <c r="BI77" s="241"/>
      <c r="BJ77" s="241"/>
      <c r="BK77" s="241"/>
      <c r="BL77" s="241"/>
      <c r="BM77" s="241"/>
      <c r="BN77" s="241"/>
      <c r="BO77" s="241"/>
      <c r="BP77" s="241"/>
      <c r="BQ77" s="238">
        <v>71</v>
      </c>
      <c r="BR77" s="243"/>
      <c r="BS77" s="863"/>
      <c r="BT77" s="864"/>
      <c r="BU77" s="864"/>
      <c r="BV77" s="864"/>
      <c r="BW77" s="864"/>
      <c r="BX77" s="864"/>
      <c r="BY77" s="864"/>
      <c r="BZ77" s="864"/>
      <c r="CA77" s="864"/>
      <c r="CB77" s="864"/>
      <c r="CC77" s="864"/>
      <c r="CD77" s="864"/>
      <c r="CE77" s="864"/>
      <c r="CF77" s="864"/>
      <c r="CG77" s="869"/>
      <c r="CH77" s="866"/>
      <c r="CI77" s="867"/>
      <c r="CJ77" s="867"/>
      <c r="CK77" s="867"/>
      <c r="CL77" s="868"/>
      <c r="CM77" s="866"/>
      <c r="CN77" s="867"/>
      <c r="CO77" s="867"/>
      <c r="CP77" s="867"/>
      <c r="CQ77" s="868"/>
      <c r="CR77" s="866"/>
      <c r="CS77" s="867"/>
      <c r="CT77" s="867"/>
      <c r="CU77" s="867"/>
      <c r="CV77" s="868"/>
      <c r="CW77" s="866"/>
      <c r="CX77" s="867"/>
      <c r="CY77" s="867"/>
      <c r="CZ77" s="867"/>
      <c r="DA77" s="868"/>
      <c r="DB77" s="866"/>
      <c r="DC77" s="867"/>
      <c r="DD77" s="867"/>
      <c r="DE77" s="867"/>
      <c r="DF77" s="868"/>
      <c r="DG77" s="866"/>
      <c r="DH77" s="867"/>
      <c r="DI77" s="867"/>
      <c r="DJ77" s="867"/>
      <c r="DK77" s="868"/>
      <c r="DL77" s="866"/>
      <c r="DM77" s="867"/>
      <c r="DN77" s="867"/>
      <c r="DO77" s="867"/>
      <c r="DP77" s="868"/>
      <c r="DQ77" s="866"/>
      <c r="DR77" s="867"/>
      <c r="DS77" s="867"/>
      <c r="DT77" s="867"/>
      <c r="DU77" s="868"/>
      <c r="DV77" s="863"/>
      <c r="DW77" s="864"/>
      <c r="DX77" s="864"/>
      <c r="DY77" s="864"/>
      <c r="DZ77" s="865"/>
      <c r="EA77" s="230"/>
    </row>
    <row r="78" spans="1:131" ht="26.25" customHeight="1" x14ac:dyDescent="0.15">
      <c r="A78" s="238">
        <v>11</v>
      </c>
      <c r="B78" s="877"/>
      <c r="C78" s="878"/>
      <c r="D78" s="878"/>
      <c r="E78" s="878"/>
      <c r="F78" s="878"/>
      <c r="G78" s="878"/>
      <c r="H78" s="878"/>
      <c r="I78" s="878"/>
      <c r="J78" s="878"/>
      <c r="K78" s="878"/>
      <c r="L78" s="878"/>
      <c r="M78" s="878"/>
      <c r="N78" s="878"/>
      <c r="O78" s="878"/>
      <c r="P78" s="879"/>
      <c r="Q78" s="880"/>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4"/>
      <c r="AY78" s="834"/>
      <c r="AZ78" s="836"/>
      <c r="BA78" s="836"/>
      <c r="BB78" s="836"/>
      <c r="BC78" s="836"/>
      <c r="BD78" s="837"/>
      <c r="BE78" s="241"/>
      <c r="BF78" s="241"/>
      <c r="BG78" s="241"/>
      <c r="BH78" s="241"/>
      <c r="BI78" s="241"/>
      <c r="BJ78" s="230"/>
      <c r="BK78" s="230"/>
      <c r="BL78" s="230"/>
      <c r="BM78" s="230"/>
      <c r="BN78" s="230"/>
      <c r="BO78" s="241"/>
      <c r="BP78" s="241"/>
      <c r="BQ78" s="238">
        <v>72</v>
      </c>
      <c r="BR78" s="243"/>
      <c r="BS78" s="863"/>
      <c r="BT78" s="864"/>
      <c r="BU78" s="864"/>
      <c r="BV78" s="864"/>
      <c r="BW78" s="864"/>
      <c r="BX78" s="864"/>
      <c r="BY78" s="864"/>
      <c r="BZ78" s="864"/>
      <c r="CA78" s="864"/>
      <c r="CB78" s="864"/>
      <c r="CC78" s="864"/>
      <c r="CD78" s="864"/>
      <c r="CE78" s="864"/>
      <c r="CF78" s="864"/>
      <c r="CG78" s="869"/>
      <c r="CH78" s="866"/>
      <c r="CI78" s="867"/>
      <c r="CJ78" s="867"/>
      <c r="CK78" s="867"/>
      <c r="CL78" s="868"/>
      <c r="CM78" s="866"/>
      <c r="CN78" s="867"/>
      <c r="CO78" s="867"/>
      <c r="CP78" s="867"/>
      <c r="CQ78" s="868"/>
      <c r="CR78" s="866"/>
      <c r="CS78" s="867"/>
      <c r="CT78" s="867"/>
      <c r="CU78" s="867"/>
      <c r="CV78" s="868"/>
      <c r="CW78" s="866"/>
      <c r="CX78" s="867"/>
      <c r="CY78" s="867"/>
      <c r="CZ78" s="867"/>
      <c r="DA78" s="868"/>
      <c r="DB78" s="866"/>
      <c r="DC78" s="867"/>
      <c r="DD78" s="867"/>
      <c r="DE78" s="867"/>
      <c r="DF78" s="868"/>
      <c r="DG78" s="866"/>
      <c r="DH78" s="867"/>
      <c r="DI78" s="867"/>
      <c r="DJ78" s="867"/>
      <c r="DK78" s="868"/>
      <c r="DL78" s="866"/>
      <c r="DM78" s="867"/>
      <c r="DN78" s="867"/>
      <c r="DO78" s="867"/>
      <c r="DP78" s="868"/>
      <c r="DQ78" s="866"/>
      <c r="DR78" s="867"/>
      <c r="DS78" s="867"/>
      <c r="DT78" s="867"/>
      <c r="DU78" s="868"/>
      <c r="DV78" s="863"/>
      <c r="DW78" s="864"/>
      <c r="DX78" s="864"/>
      <c r="DY78" s="864"/>
      <c r="DZ78" s="865"/>
      <c r="EA78" s="230"/>
    </row>
    <row r="79" spans="1:131" ht="26.25" customHeight="1" x14ac:dyDescent="0.15">
      <c r="A79" s="238">
        <v>12</v>
      </c>
      <c r="B79" s="877"/>
      <c r="C79" s="878"/>
      <c r="D79" s="878"/>
      <c r="E79" s="878"/>
      <c r="F79" s="878"/>
      <c r="G79" s="878"/>
      <c r="H79" s="878"/>
      <c r="I79" s="878"/>
      <c r="J79" s="878"/>
      <c r="K79" s="878"/>
      <c r="L79" s="878"/>
      <c r="M79" s="878"/>
      <c r="N79" s="878"/>
      <c r="O79" s="878"/>
      <c r="P79" s="879"/>
      <c r="Q79" s="880"/>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36"/>
      <c r="BA79" s="836"/>
      <c r="BB79" s="836"/>
      <c r="BC79" s="836"/>
      <c r="BD79" s="837"/>
      <c r="BE79" s="241"/>
      <c r="BF79" s="241"/>
      <c r="BG79" s="241"/>
      <c r="BH79" s="241"/>
      <c r="BI79" s="241"/>
      <c r="BJ79" s="230"/>
      <c r="BK79" s="230"/>
      <c r="BL79" s="230"/>
      <c r="BM79" s="230"/>
      <c r="BN79" s="230"/>
      <c r="BO79" s="241"/>
      <c r="BP79" s="241"/>
      <c r="BQ79" s="238">
        <v>73</v>
      </c>
      <c r="BR79" s="243"/>
      <c r="BS79" s="863"/>
      <c r="BT79" s="864"/>
      <c r="BU79" s="864"/>
      <c r="BV79" s="864"/>
      <c r="BW79" s="864"/>
      <c r="BX79" s="864"/>
      <c r="BY79" s="864"/>
      <c r="BZ79" s="864"/>
      <c r="CA79" s="864"/>
      <c r="CB79" s="864"/>
      <c r="CC79" s="864"/>
      <c r="CD79" s="864"/>
      <c r="CE79" s="864"/>
      <c r="CF79" s="864"/>
      <c r="CG79" s="869"/>
      <c r="CH79" s="866"/>
      <c r="CI79" s="867"/>
      <c r="CJ79" s="867"/>
      <c r="CK79" s="867"/>
      <c r="CL79" s="868"/>
      <c r="CM79" s="866"/>
      <c r="CN79" s="867"/>
      <c r="CO79" s="867"/>
      <c r="CP79" s="867"/>
      <c r="CQ79" s="868"/>
      <c r="CR79" s="866"/>
      <c r="CS79" s="867"/>
      <c r="CT79" s="867"/>
      <c r="CU79" s="867"/>
      <c r="CV79" s="868"/>
      <c r="CW79" s="866"/>
      <c r="CX79" s="867"/>
      <c r="CY79" s="867"/>
      <c r="CZ79" s="867"/>
      <c r="DA79" s="868"/>
      <c r="DB79" s="866"/>
      <c r="DC79" s="867"/>
      <c r="DD79" s="867"/>
      <c r="DE79" s="867"/>
      <c r="DF79" s="868"/>
      <c r="DG79" s="866"/>
      <c r="DH79" s="867"/>
      <c r="DI79" s="867"/>
      <c r="DJ79" s="867"/>
      <c r="DK79" s="868"/>
      <c r="DL79" s="866"/>
      <c r="DM79" s="867"/>
      <c r="DN79" s="867"/>
      <c r="DO79" s="867"/>
      <c r="DP79" s="868"/>
      <c r="DQ79" s="866"/>
      <c r="DR79" s="867"/>
      <c r="DS79" s="867"/>
      <c r="DT79" s="867"/>
      <c r="DU79" s="868"/>
      <c r="DV79" s="863"/>
      <c r="DW79" s="864"/>
      <c r="DX79" s="864"/>
      <c r="DY79" s="864"/>
      <c r="DZ79" s="865"/>
      <c r="EA79" s="230"/>
    </row>
    <row r="80" spans="1:131" ht="26.25" customHeight="1" x14ac:dyDescent="0.15">
      <c r="A80" s="238">
        <v>13</v>
      </c>
      <c r="B80" s="877"/>
      <c r="C80" s="878"/>
      <c r="D80" s="878"/>
      <c r="E80" s="878"/>
      <c r="F80" s="878"/>
      <c r="G80" s="878"/>
      <c r="H80" s="878"/>
      <c r="I80" s="878"/>
      <c r="J80" s="878"/>
      <c r="K80" s="878"/>
      <c r="L80" s="878"/>
      <c r="M80" s="878"/>
      <c r="N80" s="878"/>
      <c r="O80" s="878"/>
      <c r="P80" s="879"/>
      <c r="Q80" s="880"/>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36"/>
      <c r="BA80" s="836"/>
      <c r="BB80" s="836"/>
      <c r="BC80" s="836"/>
      <c r="BD80" s="837"/>
      <c r="BE80" s="241"/>
      <c r="BF80" s="241"/>
      <c r="BG80" s="241"/>
      <c r="BH80" s="241"/>
      <c r="BI80" s="241"/>
      <c r="BJ80" s="241"/>
      <c r="BK80" s="241"/>
      <c r="BL80" s="241"/>
      <c r="BM80" s="241"/>
      <c r="BN80" s="241"/>
      <c r="BO80" s="241"/>
      <c r="BP80" s="241"/>
      <c r="BQ80" s="238">
        <v>74</v>
      </c>
      <c r="BR80" s="243"/>
      <c r="BS80" s="863"/>
      <c r="BT80" s="864"/>
      <c r="BU80" s="864"/>
      <c r="BV80" s="864"/>
      <c r="BW80" s="864"/>
      <c r="BX80" s="864"/>
      <c r="BY80" s="864"/>
      <c r="BZ80" s="864"/>
      <c r="CA80" s="864"/>
      <c r="CB80" s="864"/>
      <c r="CC80" s="864"/>
      <c r="CD80" s="864"/>
      <c r="CE80" s="864"/>
      <c r="CF80" s="864"/>
      <c r="CG80" s="869"/>
      <c r="CH80" s="866"/>
      <c r="CI80" s="867"/>
      <c r="CJ80" s="867"/>
      <c r="CK80" s="867"/>
      <c r="CL80" s="868"/>
      <c r="CM80" s="866"/>
      <c r="CN80" s="867"/>
      <c r="CO80" s="867"/>
      <c r="CP80" s="867"/>
      <c r="CQ80" s="868"/>
      <c r="CR80" s="866"/>
      <c r="CS80" s="867"/>
      <c r="CT80" s="867"/>
      <c r="CU80" s="867"/>
      <c r="CV80" s="868"/>
      <c r="CW80" s="866"/>
      <c r="CX80" s="867"/>
      <c r="CY80" s="867"/>
      <c r="CZ80" s="867"/>
      <c r="DA80" s="868"/>
      <c r="DB80" s="866"/>
      <c r="DC80" s="867"/>
      <c r="DD80" s="867"/>
      <c r="DE80" s="867"/>
      <c r="DF80" s="868"/>
      <c r="DG80" s="866"/>
      <c r="DH80" s="867"/>
      <c r="DI80" s="867"/>
      <c r="DJ80" s="867"/>
      <c r="DK80" s="868"/>
      <c r="DL80" s="866"/>
      <c r="DM80" s="867"/>
      <c r="DN80" s="867"/>
      <c r="DO80" s="867"/>
      <c r="DP80" s="868"/>
      <c r="DQ80" s="866"/>
      <c r="DR80" s="867"/>
      <c r="DS80" s="867"/>
      <c r="DT80" s="867"/>
      <c r="DU80" s="868"/>
      <c r="DV80" s="863"/>
      <c r="DW80" s="864"/>
      <c r="DX80" s="864"/>
      <c r="DY80" s="864"/>
      <c r="DZ80" s="865"/>
      <c r="EA80" s="230"/>
    </row>
    <row r="81" spans="1:131" ht="26.25" customHeight="1" x14ac:dyDescent="0.15">
      <c r="A81" s="238">
        <v>14</v>
      </c>
      <c r="B81" s="877"/>
      <c r="C81" s="878"/>
      <c r="D81" s="878"/>
      <c r="E81" s="878"/>
      <c r="F81" s="878"/>
      <c r="G81" s="878"/>
      <c r="H81" s="878"/>
      <c r="I81" s="878"/>
      <c r="J81" s="878"/>
      <c r="K81" s="878"/>
      <c r="L81" s="878"/>
      <c r="M81" s="878"/>
      <c r="N81" s="878"/>
      <c r="O81" s="878"/>
      <c r="P81" s="879"/>
      <c r="Q81" s="880"/>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36"/>
      <c r="BA81" s="836"/>
      <c r="BB81" s="836"/>
      <c r="BC81" s="836"/>
      <c r="BD81" s="837"/>
      <c r="BE81" s="241"/>
      <c r="BF81" s="241"/>
      <c r="BG81" s="241"/>
      <c r="BH81" s="241"/>
      <c r="BI81" s="241"/>
      <c r="BJ81" s="241"/>
      <c r="BK81" s="241"/>
      <c r="BL81" s="241"/>
      <c r="BM81" s="241"/>
      <c r="BN81" s="241"/>
      <c r="BO81" s="241"/>
      <c r="BP81" s="241"/>
      <c r="BQ81" s="238">
        <v>75</v>
      </c>
      <c r="BR81" s="243"/>
      <c r="BS81" s="863"/>
      <c r="BT81" s="864"/>
      <c r="BU81" s="864"/>
      <c r="BV81" s="864"/>
      <c r="BW81" s="864"/>
      <c r="BX81" s="864"/>
      <c r="BY81" s="864"/>
      <c r="BZ81" s="864"/>
      <c r="CA81" s="864"/>
      <c r="CB81" s="864"/>
      <c r="CC81" s="864"/>
      <c r="CD81" s="864"/>
      <c r="CE81" s="864"/>
      <c r="CF81" s="864"/>
      <c r="CG81" s="869"/>
      <c r="CH81" s="866"/>
      <c r="CI81" s="867"/>
      <c r="CJ81" s="867"/>
      <c r="CK81" s="867"/>
      <c r="CL81" s="868"/>
      <c r="CM81" s="866"/>
      <c r="CN81" s="867"/>
      <c r="CO81" s="867"/>
      <c r="CP81" s="867"/>
      <c r="CQ81" s="868"/>
      <c r="CR81" s="866"/>
      <c r="CS81" s="867"/>
      <c r="CT81" s="867"/>
      <c r="CU81" s="867"/>
      <c r="CV81" s="868"/>
      <c r="CW81" s="866"/>
      <c r="CX81" s="867"/>
      <c r="CY81" s="867"/>
      <c r="CZ81" s="867"/>
      <c r="DA81" s="868"/>
      <c r="DB81" s="866"/>
      <c r="DC81" s="867"/>
      <c r="DD81" s="867"/>
      <c r="DE81" s="867"/>
      <c r="DF81" s="868"/>
      <c r="DG81" s="866"/>
      <c r="DH81" s="867"/>
      <c r="DI81" s="867"/>
      <c r="DJ81" s="867"/>
      <c r="DK81" s="868"/>
      <c r="DL81" s="866"/>
      <c r="DM81" s="867"/>
      <c r="DN81" s="867"/>
      <c r="DO81" s="867"/>
      <c r="DP81" s="868"/>
      <c r="DQ81" s="866"/>
      <c r="DR81" s="867"/>
      <c r="DS81" s="867"/>
      <c r="DT81" s="867"/>
      <c r="DU81" s="868"/>
      <c r="DV81" s="863"/>
      <c r="DW81" s="864"/>
      <c r="DX81" s="864"/>
      <c r="DY81" s="864"/>
      <c r="DZ81" s="865"/>
      <c r="EA81" s="230"/>
    </row>
    <row r="82" spans="1:131" ht="26.25" customHeight="1" x14ac:dyDescent="0.15">
      <c r="A82" s="238">
        <v>15</v>
      </c>
      <c r="B82" s="877"/>
      <c r="C82" s="878"/>
      <c r="D82" s="878"/>
      <c r="E82" s="878"/>
      <c r="F82" s="878"/>
      <c r="G82" s="878"/>
      <c r="H82" s="878"/>
      <c r="I82" s="878"/>
      <c r="J82" s="878"/>
      <c r="K82" s="878"/>
      <c r="L82" s="878"/>
      <c r="M82" s="878"/>
      <c r="N82" s="878"/>
      <c r="O82" s="878"/>
      <c r="P82" s="879"/>
      <c r="Q82" s="880"/>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6"/>
      <c r="BA82" s="836"/>
      <c r="BB82" s="836"/>
      <c r="BC82" s="836"/>
      <c r="BD82" s="837"/>
      <c r="BE82" s="241"/>
      <c r="BF82" s="241"/>
      <c r="BG82" s="241"/>
      <c r="BH82" s="241"/>
      <c r="BI82" s="241"/>
      <c r="BJ82" s="241"/>
      <c r="BK82" s="241"/>
      <c r="BL82" s="241"/>
      <c r="BM82" s="241"/>
      <c r="BN82" s="241"/>
      <c r="BO82" s="241"/>
      <c r="BP82" s="241"/>
      <c r="BQ82" s="238">
        <v>76</v>
      </c>
      <c r="BR82" s="243"/>
      <c r="BS82" s="863"/>
      <c r="BT82" s="864"/>
      <c r="BU82" s="864"/>
      <c r="BV82" s="864"/>
      <c r="BW82" s="864"/>
      <c r="BX82" s="864"/>
      <c r="BY82" s="864"/>
      <c r="BZ82" s="864"/>
      <c r="CA82" s="864"/>
      <c r="CB82" s="864"/>
      <c r="CC82" s="864"/>
      <c r="CD82" s="864"/>
      <c r="CE82" s="864"/>
      <c r="CF82" s="864"/>
      <c r="CG82" s="869"/>
      <c r="CH82" s="866"/>
      <c r="CI82" s="867"/>
      <c r="CJ82" s="867"/>
      <c r="CK82" s="867"/>
      <c r="CL82" s="868"/>
      <c r="CM82" s="866"/>
      <c r="CN82" s="867"/>
      <c r="CO82" s="867"/>
      <c r="CP82" s="867"/>
      <c r="CQ82" s="868"/>
      <c r="CR82" s="866"/>
      <c r="CS82" s="867"/>
      <c r="CT82" s="867"/>
      <c r="CU82" s="867"/>
      <c r="CV82" s="868"/>
      <c r="CW82" s="866"/>
      <c r="CX82" s="867"/>
      <c r="CY82" s="867"/>
      <c r="CZ82" s="867"/>
      <c r="DA82" s="868"/>
      <c r="DB82" s="866"/>
      <c r="DC82" s="867"/>
      <c r="DD82" s="867"/>
      <c r="DE82" s="867"/>
      <c r="DF82" s="868"/>
      <c r="DG82" s="866"/>
      <c r="DH82" s="867"/>
      <c r="DI82" s="867"/>
      <c r="DJ82" s="867"/>
      <c r="DK82" s="868"/>
      <c r="DL82" s="866"/>
      <c r="DM82" s="867"/>
      <c r="DN82" s="867"/>
      <c r="DO82" s="867"/>
      <c r="DP82" s="868"/>
      <c r="DQ82" s="866"/>
      <c r="DR82" s="867"/>
      <c r="DS82" s="867"/>
      <c r="DT82" s="867"/>
      <c r="DU82" s="868"/>
      <c r="DV82" s="863"/>
      <c r="DW82" s="864"/>
      <c r="DX82" s="864"/>
      <c r="DY82" s="864"/>
      <c r="DZ82" s="865"/>
      <c r="EA82" s="230"/>
    </row>
    <row r="83" spans="1:131" ht="26.25" customHeight="1" x14ac:dyDescent="0.15">
      <c r="A83" s="238">
        <v>16</v>
      </c>
      <c r="B83" s="877"/>
      <c r="C83" s="878"/>
      <c r="D83" s="878"/>
      <c r="E83" s="878"/>
      <c r="F83" s="878"/>
      <c r="G83" s="878"/>
      <c r="H83" s="878"/>
      <c r="I83" s="878"/>
      <c r="J83" s="878"/>
      <c r="K83" s="878"/>
      <c r="L83" s="878"/>
      <c r="M83" s="878"/>
      <c r="N83" s="878"/>
      <c r="O83" s="878"/>
      <c r="P83" s="879"/>
      <c r="Q83" s="880"/>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36"/>
      <c r="BA83" s="836"/>
      <c r="BB83" s="836"/>
      <c r="BC83" s="836"/>
      <c r="BD83" s="837"/>
      <c r="BE83" s="241"/>
      <c r="BF83" s="241"/>
      <c r="BG83" s="241"/>
      <c r="BH83" s="241"/>
      <c r="BI83" s="241"/>
      <c r="BJ83" s="241"/>
      <c r="BK83" s="241"/>
      <c r="BL83" s="241"/>
      <c r="BM83" s="241"/>
      <c r="BN83" s="241"/>
      <c r="BO83" s="241"/>
      <c r="BP83" s="241"/>
      <c r="BQ83" s="238">
        <v>77</v>
      </c>
      <c r="BR83" s="243"/>
      <c r="BS83" s="863"/>
      <c r="BT83" s="864"/>
      <c r="BU83" s="864"/>
      <c r="BV83" s="864"/>
      <c r="BW83" s="864"/>
      <c r="BX83" s="864"/>
      <c r="BY83" s="864"/>
      <c r="BZ83" s="864"/>
      <c r="CA83" s="864"/>
      <c r="CB83" s="864"/>
      <c r="CC83" s="864"/>
      <c r="CD83" s="864"/>
      <c r="CE83" s="864"/>
      <c r="CF83" s="864"/>
      <c r="CG83" s="869"/>
      <c r="CH83" s="866"/>
      <c r="CI83" s="867"/>
      <c r="CJ83" s="867"/>
      <c r="CK83" s="867"/>
      <c r="CL83" s="868"/>
      <c r="CM83" s="866"/>
      <c r="CN83" s="867"/>
      <c r="CO83" s="867"/>
      <c r="CP83" s="867"/>
      <c r="CQ83" s="868"/>
      <c r="CR83" s="866"/>
      <c r="CS83" s="867"/>
      <c r="CT83" s="867"/>
      <c r="CU83" s="867"/>
      <c r="CV83" s="868"/>
      <c r="CW83" s="866"/>
      <c r="CX83" s="867"/>
      <c r="CY83" s="867"/>
      <c r="CZ83" s="867"/>
      <c r="DA83" s="868"/>
      <c r="DB83" s="866"/>
      <c r="DC83" s="867"/>
      <c r="DD83" s="867"/>
      <c r="DE83" s="867"/>
      <c r="DF83" s="868"/>
      <c r="DG83" s="866"/>
      <c r="DH83" s="867"/>
      <c r="DI83" s="867"/>
      <c r="DJ83" s="867"/>
      <c r="DK83" s="868"/>
      <c r="DL83" s="866"/>
      <c r="DM83" s="867"/>
      <c r="DN83" s="867"/>
      <c r="DO83" s="867"/>
      <c r="DP83" s="868"/>
      <c r="DQ83" s="866"/>
      <c r="DR83" s="867"/>
      <c r="DS83" s="867"/>
      <c r="DT83" s="867"/>
      <c r="DU83" s="868"/>
      <c r="DV83" s="863"/>
      <c r="DW83" s="864"/>
      <c r="DX83" s="864"/>
      <c r="DY83" s="864"/>
      <c r="DZ83" s="865"/>
      <c r="EA83" s="230"/>
    </row>
    <row r="84" spans="1:131" ht="26.25" customHeight="1" x14ac:dyDescent="0.15">
      <c r="A84" s="238">
        <v>17</v>
      </c>
      <c r="B84" s="877"/>
      <c r="C84" s="878"/>
      <c r="D84" s="878"/>
      <c r="E84" s="878"/>
      <c r="F84" s="878"/>
      <c r="G84" s="878"/>
      <c r="H84" s="878"/>
      <c r="I84" s="878"/>
      <c r="J84" s="878"/>
      <c r="K84" s="878"/>
      <c r="L84" s="878"/>
      <c r="M84" s="878"/>
      <c r="N84" s="878"/>
      <c r="O84" s="878"/>
      <c r="P84" s="879"/>
      <c r="Q84" s="880"/>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36"/>
      <c r="BA84" s="836"/>
      <c r="BB84" s="836"/>
      <c r="BC84" s="836"/>
      <c r="BD84" s="837"/>
      <c r="BE84" s="241"/>
      <c r="BF84" s="241"/>
      <c r="BG84" s="241"/>
      <c r="BH84" s="241"/>
      <c r="BI84" s="241"/>
      <c r="BJ84" s="241"/>
      <c r="BK84" s="241"/>
      <c r="BL84" s="241"/>
      <c r="BM84" s="241"/>
      <c r="BN84" s="241"/>
      <c r="BO84" s="241"/>
      <c r="BP84" s="241"/>
      <c r="BQ84" s="238">
        <v>78</v>
      </c>
      <c r="BR84" s="243"/>
      <c r="BS84" s="863"/>
      <c r="BT84" s="864"/>
      <c r="BU84" s="864"/>
      <c r="BV84" s="864"/>
      <c r="BW84" s="864"/>
      <c r="BX84" s="864"/>
      <c r="BY84" s="864"/>
      <c r="BZ84" s="864"/>
      <c r="CA84" s="864"/>
      <c r="CB84" s="864"/>
      <c r="CC84" s="864"/>
      <c r="CD84" s="864"/>
      <c r="CE84" s="864"/>
      <c r="CF84" s="864"/>
      <c r="CG84" s="869"/>
      <c r="CH84" s="866"/>
      <c r="CI84" s="867"/>
      <c r="CJ84" s="867"/>
      <c r="CK84" s="867"/>
      <c r="CL84" s="868"/>
      <c r="CM84" s="866"/>
      <c r="CN84" s="867"/>
      <c r="CO84" s="867"/>
      <c r="CP84" s="867"/>
      <c r="CQ84" s="868"/>
      <c r="CR84" s="866"/>
      <c r="CS84" s="867"/>
      <c r="CT84" s="867"/>
      <c r="CU84" s="867"/>
      <c r="CV84" s="868"/>
      <c r="CW84" s="866"/>
      <c r="CX84" s="867"/>
      <c r="CY84" s="867"/>
      <c r="CZ84" s="867"/>
      <c r="DA84" s="868"/>
      <c r="DB84" s="866"/>
      <c r="DC84" s="867"/>
      <c r="DD84" s="867"/>
      <c r="DE84" s="867"/>
      <c r="DF84" s="868"/>
      <c r="DG84" s="866"/>
      <c r="DH84" s="867"/>
      <c r="DI84" s="867"/>
      <c r="DJ84" s="867"/>
      <c r="DK84" s="868"/>
      <c r="DL84" s="866"/>
      <c r="DM84" s="867"/>
      <c r="DN84" s="867"/>
      <c r="DO84" s="867"/>
      <c r="DP84" s="868"/>
      <c r="DQ84" s="866"/>
      <c r="DR84" s="867"/>
      <c r="DS84" s="867"/>
      <c r="DT84" s="867"/>
      <c r="DU84" s="868"/>
      <c r="DV84" s="863"/>
      <c r="DW84" s="864"/>
      <c r="DX84" s="864"/>
      <c r="DY84" s="864"/>
      <c r="DZ84" s="865"/>
      <c r="EA84" s="230"/>
    </row>
    <row r="85" spans="1:131" ht="26.25" customHeight="1" x14ac:dyDescent="0.15">
      <c r="A85" s="238">
        <v>18</v>
      </c>
      <c r="B85" s="877"/>
      <c r="C85" s="878"/>
      <c r="D85" s="878"/>
      <c r="E85" s="878"/>
      <c r="F85" s="878"/>
      <c r="G85" s="878"/>
      <c r="H85" s="878"/>
      <c r="I85" s="878"/>
      <c r="J85" s="878"/>
      <c r="K85" s="878"/>
      <c r="L85" s="878"/>
      <c r="M85" s="878"/>
      <c r="N85" s="878"/>
      <c r="O85" s="878"/>
      <c r="P85" s="879"/>
      <c r="Q85" s="880"/>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36"/>
      <c r="BA85" s="836"/>
      <c r="BB85" s="836"/>
      <c r="BC85" s="836"/>
      <c r="BD85" s="837"/>
      <c r="BE85" s="241"/>
      <c r="BF85" s="241"/>
      <c r="BG85" s="241"/>
      <c r="BH85" s="241"/>
      <c r="BI85" s="241"/>
      <c r="BJ85" s="241"/>
      <c r="BK85" s="241"/>
      <c r="BL85" s="241"/>
      <c r="BM85" s="241"/>
      <c r="BN85" s="241"/>
      <c r="BO85" s="241"/>
      <c r="BP85" s="241"/>
      <c r="BQ85" s="238">
        <v>79</v>
      </c>
      <c r="BR85" s="243"/>
      <c r="BS85" s="863"/>
      <c r="BT85" s="864"/>
      <c r="BU85" s="864"/>
      <c r="BV85" s="864"/>
      <c r="BW85" s="864"/>
      <c r="BX85" s="864"/>
      <c r="BY85" s="864"/>
      <c r="BZ85" s="864"/>
      <c r="CA85" s="864"/>
      <c r="CB85" s="864"/>
      <c r="CC85" s="864"/>
      <c r="CD85" s="864"/>
      <c r="CE85" s="864"/>
      <c r="CF85" s="864"/>
      <c r="CG85" s="869"/>
      <c r="CH85" s="866"/>
      <c r="CI85" s="867"/>
      <c r="CJ85" s="867"/>
      <c r="CK85" s="867"/>
      <c r="CL85" s="868"/>
      <c r="CM85" s="866"/>
      <c r="CN85" s="867"/>
      <c r="CO85" s="867"/>
      <c r="CP85" s="867"/>
      <c r="CQ85" s="868"/>
      <c r="CR85" s="866"/>
      <c r="CS85" s="867"/>
      <c r="CT85" s="867"/>
      <c r="CU85" s="867"/>
      <c r="CV85" s="868"/>
      <c r="CW85" s="866"/>
      <c r="CX85" s="867"/>
      <c r="CY85" s="867"/>
      <c r="CZ85" s="867"/>
      <c r="DA85" s="868"/>
      <c r="DB85" s="866"/>
      <c r="DC85" s="867"/>
      <c r="DD85" s="867"/>
      <c r="DE85" s="867"/>
      <c r="DF85" s="868"/>
      <c r="DG85" s="866"/>
      <c r="DH85" s="867"/>
      <c r="DI85" s="867"/>
      <c r="DJ85" s="867"/>
      <c r="DK85" s="868"/>
      <c r="DL85" s="866"/>
      <c r="DM85" s="867"/>
      <c r="DN85" s="867"/>
      <c r="DO85" s="867"/>
      <c r="DP85" s="868"/>
      <c r="DQ85" s="866"/>
      <c r="DR85" s="867"/>
      <c r="DS85" s="867"/>
      <c r="DT85" s="867"/>
      <c r="DU85" s="868"/>
      <c r="DV85" s="863"/>
      <c r="DW85" s="864"/>
      <c r="DX85" s="864"/>
      <c r="DY85" s="864"/>
      <c r="DZ85" s="865"/>
      <c r="EA85" s="230"/>
    </row>
    <row r="86" spans="1:131" ht="26.25" customHeight="1" x14ac:dyDescent="0.15">
      <c r="A86" s="238">
        <v>19</v>
      </c>
      <c r="B86" s="877"/>
      <c r="C86" s="878"/>
      <c r="D86" s="878"/>
      <c r="E86" s="878"/>
      <c r="F86" s="878"/>
      <c r="G86" s="878"/>
      <c r="H86" s="878"/>
      <c r="I86" s="878"/>
      <c r="J86" s="878"/>
      <c r="K86" s="878"/>
      <c r="L86" s="878"/>
      <c r="M86" s="878"/>
      <c r="N86" s="878"/>
      <c r="O86" s="878"/>
      <c r="P86" s="879"/>
      <c r="Q86" s="880"/>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36"/>
      <c r="BA86" s="836"/>
      <c r="BB86" s="836"/>
      <c r="BC86" s="836"/>
      <c r="BD86" s="837"/>
      <c r="BE86" s="241"/>
      <c r="BF86" s="241"/>
      <c r="BG86" s="241"/>
      <c r="BH86" s="241"/>
      <c r="BI86" s="241"/>
      <c r="BJ86" s="241"/>
      <c r="BK86" s="241"/>
      <c r="BL86" s="241"/>
      <c r="BM86" s="241"/>
      <c r="BN86" s="241"/>
      <c r="BO86" s="241"/>
      <c r="BP86" s="241"/>
      <c r="BQ86" s="238">
        <v>80</v>
      </c>
      <c r="BR86" s="243"/>
      <c r="BS86" s="863"/>
      <c r="BT86" s="864"/>
      <c r="BU86" s="864"/>
      <c r="BV86" s="864"/>
      <c r="BW86" s="864"/>
      <c r="BX86" s="864"/>
      <c r="BY86" s="864"/>
      <c r="BZ86" s="864"/>
      <c r="CA86" s="864"/>
      <c r="CB86" s="864"/>
      <c r="CC86" s="864"/>
      <c r="CD86" s="864"/>
      <c r="CE86" s="864"/>
      <c r="CF86" s="864"/>
      <c r="CG86" s="869"/>
      <c r="CH86" s="866"/>
      <c r="CI86" s="867"/>
      <c r="CJ86" s="867"/>
      <c r="CK86" s="867"/>
      <c r="CL86" s="868"/>
      <c r="CM86" s="866"/>
      <c r="CN86" s="867"/>
      <c r="CO86" s="867"/>
      <c r="CP86" s="867"/>
      <c r="CQ86" s="868"/>
      <c r="CR86" s="866"/>
      <c r="CS86" s="867"/>
      <c r="CT86" s="867"/>
      <c r="CU86" s="867"/>
      <c r="CV86" s="868"/>
      <c r="CW86" s="866"/>
      <c r="CX86" s="867"/>
      <c r="CY86" s="867"/>
      <c r="CZ86" s="867"/>
      <c r="DA86" s="868"/>
      <c r="DB86" s="866"/>
      <c r="DC86" s="867"/>
      <c r="DD86" s="867"/>
      <c r="DE86" s="867"/>
      <c r="DF86" s="868"/>
      <c r="DG86" s="866"/>
      <c r="DH86" s="867"/>
      <c r="DI86" s="867"/>
      <c r="DJ86" s="867"/>
      <c r="DK86" s="868"/>
      <c r="DL86" s="866"/>
      <c r="DM86" s="867"/>
      <c r="DN86" s="867"/>
      <c r="DO86" s="867"/>
      <c r="DP86" s="868"/>
      <c r="DQ86" s="866"/>
      <c r="DR86" s="867"/>
      <c r="DS86" s="867"/>
      <c r="DT86" s="867"/>
      <c r="DU86" s="868"/>
      <c r="DV86" s="863"/>
      <c r="DW86" s="864"/>
      <c r="DX86" s="864"/>
      <c r="DY86" s="864"/>
      <c r="DZ86" s="865"/>
      <c r="EA86" s="230"/>
    </row>
    <row r="87" spans="1:131" ht="26.25" customHeight="1" x14ac:dyDescent="0.15">
      <c r="A87" s="244">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41"/>
      <c r="BF87" s="241"/>
      <c r="BG87" s="241"/>
      <c r="BH87" s="241"/>
      <c r="BI87" s="241"/>
      <c r="BJ87" s="241"/>
      <c r="BK87" s="241"/>
      <c r="BL87" s="241"/>
      <c r="BM87" s="241"/>
      <c r="BN87" s="241"/>
      <c r="BO87" s="241"/>
      <c r="BP87" s="241"/>
      <c r="BQ87" s="238">
        <v>81</v>
      </c>
      <c r="BR87" s="243"/>
      <c r="BS87" s="863"/>
      <c r="BT87" s="864"/>
      <c r="BU87" s="864"/>
      <c r="BV87" s="864"/>
      <c r="BW87" s="864"/>
      <c r="BX87" s="864"/>
      <c r="BY87" s="864"/>
      <c r="BZ87" s="864"/>
      <c r="CA87" s="864"/>
      <c r="CB87" s="864"/>
      <c r="CC87" s="864"/>
      <c r="CD87" s="864"/>
      <c r="CE87" s="864"/>
      <c r="CF87" s="864"/>
      <c r="CG87" s="869"/>
      <c r="CH87" s="866"/>
      <c r="CI87" s="867"/>
      <c r="CJ87" s="867"/>
      <c r="CK87" s="867"/>
      <c r="CL87" s="868"/>
      <c r="CM87" s="866"/>
      <c r="CN87" s="867"/>
      <c r="CO87" s="867"/>
      <c r="CP87" s="867"/>
      <c r="CQ87" s="868"/>
      <c r="CR87" s="866"/>
      <c r="CS87" s="867"/>
      <c r="CT87" s="867"/>
      <c r="CU87" s="867"/>
      <c r="CV87" s="868"/>
      <c r="CW87" s="866"/>
      <c r="CX87" s="867"/>
      <c r="CY87" s="867"/>
      <c r="CZ87" s="867"/>
      <c r="DA87" s="868"/>
      <c r="DB87" s="866"/>
      <c r="DC87" s="867"/>
      <c r="DD87" s="867"/>
      <c r="DE87" s="867"/>
      <c r="DF87" s="868"/>
      <c r="DG87" s="866"/>
      <c r="DH87" s="867"/>
      <c r="DI87" s="867"/>
      <c r="DJ87" s="867"/>
      <c r="DK87" s="868"/>
      <c r="DL87" s="866"/>
      <c r="DM87" s="867"/>
      <c r="DN87" s="867"/>
      <c r="DO87" s="867"/>
      <c r="DP87" s="868"/>
      <c r="DQ87" s="866"/>
      <c r="DR87" s="867"/>
      <c r="DS87" s="867"/>
      <c r="DT87" s="867"/>
      <c r="DU87" s="868"/>
      <c r="DV87" s="863"/>
      <c r="DW87" s="864"/>
      <c r="DX87" s="864"/>
      <c r="DY87" s="864"/>
      <c r="DZ87" s="865"/>
      <c r="EA87" s="230"/>
    </row>
    <row r="88" spans="1:131" ht="26.25" customHeight="1" thickBot="1" x14ac:dyDescent="0.2">
      <c r="A88" s="240" t="s">
        <v>390</v>
      </c>
      <c r="B88" s="789" t="s">
        <v>428</v>
      </c>
      <c r="C88" s="790"/>
      <c r="D88" s="790"/>
      <c r="E88" s="790"/>
      <c r="F88" s="790"/>
      <c r="G88" s="790"/>
      <c r="H88" s="790"/>
      <c r="I88" s="790"/>
      <c r="J88" s="790"/>
      <c r="K88" s="790"/>
      <c r="L88" s="790"/>
      <c r="M88" s="790"/>
      <c r="N88" s="790"/>
      <c r="O88" s="790"/>
      <c r="P88" s="791"/>
      <c r="Q88" s="844"/>
      <c r="R88" s="845"/>
      <c r="S88" s="845"/>
      <c r="T88" s="845"/>
      <c r="U88" s="845"/>
      <c r="V88" s="845"/>
      <c r="W88" s="845"/>
      <c r="X88" s="845"/>
      <c r="Y88" s="845"/>
      <c r="Z88" s="845"/>
      <c r="AA88" s="845"/>
      <c r="AB88" s="845"/>
      <c r="AC88" s="845"/>
      <c r="AD88" s="845"/>
      <c r="AE88" s="845"/>
      <c r="AF88" s="848">
        <v>3325</v>
      </c>
      <c r="AG88" s="848"/>
      <c r="AH88" s="848"/>
      <c r="AI88" s="848"/>
      <c r="AJ88" s="848"/>
      <c r="AK88" s="845"/>
      <c r="AL88" s="845"/>
      <c r="AM88" s="845"/>
      <c r="AN88" s="845"/>
      <c r="AO88" s="845"/>
      <c r="AP88" s="848">
        <v>273</v>
      </c>
      <c r="AQ88" s="848"/>
      <c r="AR88" s="848"/>
      <c r="AS88" s="848"/>
      <c r="AT88" s="848"/>
      <c r="AU88" s="848">
        <v>139</v>
      </c>
      <c r="AV88" s="848"/>
      <c r="AW88" s="848"/>
      <c r="AX88" s="848"/>
      <c r="AY88" s="848"/>
      <c r="AZ88" s="853"/>
      <c r="BA88" s="853"/>
      <c r="BB88" s="853"/>
      <c r="BC88" s="853"/>
      <c r="BD88" s="854"/>
      <c r="BE88" s="241"/>
      <c r="BF88" s="241"/>
      <c r="BG88" s="241"/>
      <c r="BH88" s="241"/>
      <c r="BI88" s="241"/>
      <c r="BJ88" s="241"/>
      <c r="BK88" s="241"/>
      <c r="BL88" s="241"/>
      <c r="BM88" s="241"/>
      <c r="BN88" s="241"/>
      <c r="BO88" s="241"/>
      <c r="BP88" s="241"/>
      <c r="BQ88" s="238">
        <v>82</v>
      </c>
      <c r="BR88" s="243"/>
      <c r="BS88" s="863"/>
      <c r="BT88" s="864"/>
      <c r="BU88" s="864"/>
      <c r="BV88" s="864"/>
      <c r="BW88" s="864"/>
      <c r="BX88" s="864"/>
      <c r="BY88" s="864"/>
      <c r="BZ88" s="864"/>
      <c r="CA88" s="864"/>
      <c r="CB88" s="864"/>
      <c r="CC88" s="864"/>
      <c r="CD88" s="864"/>
      <c r="CE88" s="864"/>
      <c r="CF88" s="864"/>
      <c r="CG88" s="869"/>
      <c r="CH88" s="866"/>
      <c r="CI88" s="867"/>
      <c r="CJ88" s="867"/>
      <c r="CK88" s="867"/>
      <c r="CL88" s="868"/>
      <c r="CM88" s="866"/>
      <c r="CN88" s="867"/>
      <c r="CO88" s="867"/>
      <c r="CP88" s="867"/>
      <c r="CQ88" s="868"/>
      <c r="CR88" s="866"/>
      <c r="CS88" s="867"/>
      <c r="CT88" s="867"/>
      <c r="CU88" s="867"/>
      <c r="CV88" s="868"/>
      <c r="CW88" s="866"/>
      <c r="CX88" s="867"/>
      <c r="CY88" s="867"/>
      <c r="CZ88" s="867"/>
      <c r="DA88" s="868"/>
      <c r="DB88" s="866"/>
      <c r="DC88" s="867"/>
      <c r="DD88" s="867"/>
      <c r="DE88" s="867"/>
      <c r="DF88" s="868"/>
      <c r="DG88" s="866"/>
      <c r="DH88" s="867"/>
      <c r="DI88" s="867"/>
      <c r="DJ88" s="867"/>
      <c r="DK88" s="868"/>
      <c r="DL88" s="866"/>
      <c r="DM88" s="867"/>
      <c r="DN88" s="867"/>
      <c r="DO88" s="867"/>
      <c r="DP88" s="868"/>
      <c r="DQ88" s="866"/>
      <c r="DR88" s="867"/>
      <c r="DS88" s="867"/>
      <c r="DT88" s="867"/>
      <c r="DU88" s="868"/>
      <c r="DV88" s="863"/>
      <c r="DW88" s="864"/>
      <c r="DX88" s="864"/>
      <c r="DY88" s="864"/>
      <c r="DZ88" s="865"/>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3"/>
      <c r="BT89" s="864"/>
      <c r="BU89" s="864"/>
      <c r="BV89" s="864"/>
      <c r="BW89" s="864"/>
      <c r="BX89" s="864"/>
      <c r="BY89" s="864"/>
      <c r="BZ89" s="864"/>
      <c r="CA89" s="864"/>
      <c r="CB89" s="864"/>
      <c r="CC89" s="864"/>
      <c r="CD89" s="864"/>
      <c r="CE89" s="864"/>
      <c r="CF89" s="864"/>
      <c r="CG89" s="869"/>
      <c r="CH89" s="866"/>
      <c r="CI89" s="867"/>
      <c r="CJ89" s="867"/>
      <c r="CK89" s="867"/>
      <c r="CL89" s="868"/>
      <c r="CM89" s="866"/>
      <c r="CN89" s="867"/>
      <c r="CO89" s="867"/>
      <c r="CP89" s="867"/>
      <c r="CQ89" s="868"/>
      <c r="CR89" s="866"/>
      <c r="CS89" s="867"/>
      <c r="CT89" s="867"/>
      <c r="CU89" s="867"/>
      <c r="CV89" s="868"/>
      <c r="CW89" s="866"/>
      <c r="CX89" s="867"/>
      <c r="CY89" s="867"/>
      <c r="CZ89" s="867"/>
      <c r="DA89" s="868"/>
      <c r="DB89" s="866"/>
      <c r="DC89" s="867"/>
      <c r="DD89" s="867"/>
      <c r="DE89" s="867"/>
      <c r="DF89" s="868"/>
      <c r="DG89" s="866"/>
      <c r="DH89" s="867"/>
      <c r="DI89" s="867"/>
      <c r="DJ89" s="867"/>
      <c r="DK89" s="868"/>
      <c r="DL89" s="866"/>
      <c r="DM89" s="867"/>
      <c r="DN89" s="867"/>
      <c r="DO89" s="867"/>
      <c r="DP89" s="868"/>
      <c r="DQ89" s="866"/>
      <c r="DR89" s="867"/>
      <c r="DS89" s="867"/>
      <c r="DT89" s="867"/>
      <c r="DU89" s="868"/>
      <c r="DV89" s="863"/>
      <c r="DW89" s="864"/>
      <c r="DX89" s="864"/>
      <c r="DY89" s="864"/>
      <c r="DZ89" s="865"/>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3"/>
      <c r="BT90" s="864"/>
      <c r="BU90" s="864"/>
      <c r="BV90" s="864"/>
      <c r="BW90" s="864"/>
      <c r="BX90" s="864"/>
      <c r="BY90" s="864"/>
      <c r="BZ90" s="864"/>
      <c r="CA90" s="864"/>
      <c r="CB90" s="864"/>
      <c r="CC90" s="864"/>
      <c r="CD90" s="864"/>
      <c r="CE90" s="864"/>
      <c r="CF90" s="864"/>
      <c r="CG90" s="869"/>
      <c r="CH90" s="866"/>
      <c r="CI90" s="867"/>
      <c r="CJ90" s="867"/>
      <c r="CK90" s="867"/>
      <c r="CL90" s="868"/>
      <c r="CM90" s="866"/>
      <c r="CN90" s="867"/>
      <c r="CO90" s="867"/>
      <c r="CP90" s="867"/>
      <c r="CQ90" s="868"/>
      <c r="CR90" s="866"/>
      <c r="CS90" s="867"/>
      <c r="CT90" s="867"/>
      <c r="CU90" s="867"/>
      <c r="CV90" s="868"/>
      <c r="CW90" s="866"/>
      <c r="CX90" s="867"/>
      <c r="CY90" s="867"/>
      <c r="CZ90" s="867"/>
      <c r="DA90" s="868"/>
      <c r="DB90" s="866"/>
      <c r="DC90" s="867"/>
      <c r="DD90" s="867"/>
      <c r="DE90" s="867"/>
      <c r="DF90" s="868"/>
      <c r="DG90" s="866"/>
      <c r="DH90" s="867"/>
      <c r="DI90" s="867"/>
      <c r="DJ90" s="867"/>
      <c r="DK90" s="868"/>
      <c r="DL90" s="866"/>
      <c r="DM90" s="867"/>
      <c r="DN90" s="867"/>
      <c r="DO90" s="867"/>
      <c r="DP90" s="868"/>
      <c r="DQ90" s="866"/>
      <c r="DR90" s="867"/>
      <c r="DS90" s="867"/>
      <c r="DT90" s="867"/>
      <c r="DU90" s="868"/>
      <c r="DV90" s="863"/>
      <c r="DW90" s="864"/>
      <c r="DX90" s="864"/>
      <c r="DY90" s="864"/>
      <c r="DZ90" s="865"/>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3"/>
      <c r="BT91" s="864"/>
      <c r="BU91" s="864"/>
      <c r="BV91" s="864"/>
      <c r="BW91" s="864"/>
      <c r="BX91" s="864"/>
      <c r="BY91" s="864"/>
      <c r="BZ91" s="864"/>
      <c r="CA91" s="864"/>
      <c r="CB91" s="864"/>
      <c r="CC91" s="864"/>
      <c r="CD91" s="864"/>
      <c r="CE91" s="864"/>
      <c r="CF91" s="864"/>
      <c r="CG91" s="869"/>
      <c r="CH91" s="866"/>
      <c r="CI91" s="867"/>
      <c r="CJ91" s="867"/>
      <c r="CK91" s="867"/>
      <c r="CL91" s="868"/>
      <c r="CM91" s="866"/>
      <c r="CN91" s="867"/>
      <c r="CO91" s="867"/>
      <c r="CP91" s="867"/>
      <c r="CQ91" s="868"/>
      <c r="CR91" s="866"/>
      <c r="CS91" s="867"/>
      <c r="CT91" s="867"/>
      <c r="CU91" s="867"/>
      <c r="CV91" s="868"/>
      <c r="CW91" s="866"/>
      <c r="CX91" s="867"/>
      <c r="CY91" s="867"/>
      <c r="CZ91" s="867"/>
      <c r="DA91" s="868"/>
      <c r="DB91" s="866"/>
      <c r="DC91" s="867"/>
      <c r="DD91" s="867"/>
      <c r="DE91" s="867"/>
      <c r="DF91" s="868"/>
      <c r="DG91" s="866"/>
      <c r="DH91" s="867"/>
      <c r="DI91" s="867"/>
      <c r="DJ91" s="867"/>
      <c r="DK91" s="868"/>
      <c r="DL91" s="866"/>
      <c r="DM91" s="867"/>
      <c r="DN91" s="867"/>
      <c r="DO91" s="867"/>
      <c r="DP91" s="868"/>
      <c r="DQ91" s="866"/>
      <c r="DR91" s="867"/>
      <c r="DS91" s="867"/>
      <c r="DT91" s="867"/>
      <c r="DU91" s="868"/>
      <c r="DV91" s="863"/>
      <c r="DW91" s="864"/>
      <c r="DX91" s="864"/>
      <c r="DY91" s="864"/>
      <c r="DZ91" s="865"/>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3"/>
      <c r="BT92" s="864"/>
      <c r="BU92" s="864"/>
      <c r="BV92" s="864"/>
      <c r="BW92" s="864"/>
      <c r="BX92" s="864"/>
      <c r="BY92" s="864"/>
      <c r="BZ92" s="864"/>
      <c r="CA92" s="864"/>
      <c r="CB92" s="864"/>
      <c r="CC92" s="864"/>
      <c r="CD92" s="864"/>
      <c r="CE92" s="864"/>
      <c r="CF92" s="864"/>
      <c r="CG92" s="869"/>
      <c r="CH92" s="866"/>
      <c r="CI92" s="867"/>
      <c r="CJ92" s="867"/>
      <c r="CK92" s="867"/>
      <c r="CL92" s="868"/>
      <c r="CM92" s="866"/>
      <c r="CN92" s="867"/>
      <c r="CO92" s="867"/>
      <c r="CP92" s="867"/>
      <c r="CQ92" s="868"/>
      <c r="CR92" s="866"/>
      <c r="CS92" s="867"/>
      <c r="CT92" s="867"/>
      <c r="CU92" s="867"/>
      <c r="CV92" s="868"/>
      <c r="CW92" s="866"/>
      <c r="CX92" s="867"/>
      <c r="CY92" s="867"/>
      <c r="CZ92" s="867"/>
      <c r="DA92" s="868"/>
      <c r="DB92" s="866"/>
      <c r="DC92" s="867"/>
      <c r="DD92" s="867"/>
      <c r="DE92" s="867"/>
      <c r="DF92" s="868"/>
      <c r="DG92" s="866"/>
      <c r="DH92" s="867"/>
      <c r="DI92" s="867"/>
      <c r="DJ92" s="867"/>
      <c r="DK92" s="868"/>
      <c r="DL92" s="866"/>
      <c r="DM92" s="867"/>
      <c r="DN92" s="867"/>
      <c r="DO92" s="867"/>
      <c r="DP92" s="868"/>
      <c r="DQ92" s="866"/>
      <c r="DR92" s="867"/>
      <c r="DS92" s="867"/>
      <c r="DT92" s="867"/>
      <c r="DU92" s="868"/>
      <c r="DV92" s="863"/>
      <c r="DW92" s="864"/>
      <c r="DX92" s="864"/>
      <c r="DY92" s="864"/>
      <c r="DZ92" s="865"/>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3"/>
      <c r="BT93" s="864"/>
      <c r="BU93" s="864"/>
      <c r="BV93" s="864"/>
      <c r="BW93" s="864"/>
      <c r="BX93" s="864"/>
      <c r="BY93" s="864"/>
      <c r="BZ93" s="864"/>
      <c r="CA93" s="864"/>
      <c r="CB93" s="864"/>
      <c r="CC93" s="864"/>
      <c r="CD93" s="864"/>
      <c r="CE93" s="864"/>
      <c r="CF93" s="864"/>
      <c r="CG93" s="869"/>
      <c r="CH93" s="866"/>
      <c r="CI93" s="867"/>
      <c r="CJ93" s="867"/>
      <c r="CK93" s="867"/>
      <c r="CL93" s="868"/>
      <c r="CM93" s="866"/>
      <c r="CN93" s="867"/>
      <c r="CO93" s="867"/>
      <c r="CP93" s="867"/>
      <c r="CQ93" s="868"/>
      <c r="CR93" s="866"/>
      <c r="CS93" s="867"/>
      <c r="CT93" s="867"/>
      <c r="CU93" s="867"/>
      <c r="CV93" s="868"/>
      <c r="CW93" s="866"/>
      <c r="CX93" s="867"/>
      <c r="CY93" s="867"/>
      <c r="CZ93" s="867"/>
      <c r="DA93" s="868"/>
      <c r="DB93" s="866"/>
      <c r="DC93" s="867"/>
      <c r="DD93" s="867"/>
      <c r="DE93" s="867"/>
      <c r="DF93" s="868"/>
      <c r="DG93" s="866"/>
      <c r="DH93" s="867"/>
      <c r="DI93" s="867"/>
      <c r="DJ93" s="867"/>
      <c r="DK93" s="868"/>
      <c r="DL93" s="866"/>
      <c r="DM93" s="867"/>
      <c r="DN93" s="867"/>
      <c r="DO93" s="867"/>
      <c r="DP93" s="868"/>
      <c r="DQ93" s="866"/>
      <c r="DR93" s="867"/>
      <c r="DS93" s="867"/>
      <c r="DT93" s="867"/>
      <c r="DU93" s="868"/>
      <c r="DV93" s="863"/>
      <c r="DW93" s="864"/>
      <c r="DX93" s="864"/>
      <c r="DY93" s="864"/>
      <c r="DZ93" s="865"/>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3"/>
      <c r="BT94" s="864"/>
      <c r="BU94" s="864"/>
      <c r="BV94" s="864"/>
      <c r="BW94" s="864"/>
      <c r="BX94" s="864"/>
      <c r="BY94" s="864"/>
      <c r="BZ94" s="864"/>
      <c r="CA94" s="864"/>
      <c r="CB94" s="864"/>
      <c r="CC94" s="864"/>
      <c r="CD94" s="864"/>
      <c r="CE94" s="864"/>
      <c r="CF94" s="864"/>
      <c r="CG94" s="869"/>
      <c r="CH94" s="866"/>
      <c r="CI94" s="867"/>
      <c r="CJ94" s="867"/>
      <c r="CK94" s="867"/>
      <c r="CL94" s="868"/>
      <c r="CM94" s="866"/>
      <c r="CN94" s="867"/>
      <c r="CO94" s="867"/>
      <c r="CP94" s="867"/>
      <c r="CQ94" s="868"/>
      <c r="CR94" s="866"/>
      <c r="CS94" s="867"/>
      <c r="CT94" s="867"/>
      <c r="CU94" s="867"/>
      <c r="CV94" s="868"/>
      <c r="CW94" s="866"/>
      <c r="CX94" s="867"/>
      <c r="CY94" s="867"/>
      <c r="CZ94" s="867"/>
      <c r="DA94" s="868"/>
      <c r="DB94" s="866"/>
      <c r="DC94" s="867"/>
      <c r="DD94" s="867"/>
      <c r="DE94" s="867"/>
      <c r="DF94" s="868"/>
      <c r="DG94" s="866"/>
      <c r="DH94" s="867"/>
      <c r="DI94" s="867"/>
      <c r="DJ94" s="867"/>
      <c r="DK94" s="868"/>
      <c r="DL94" s="866"/>
      <c r="DM94" s="867"/>
      <c r="DN94" s="867"/>
      <c r="DO94" s="867"/>
      <c r="DP94" s="868"/>
      <c r="DQ94" s="866"/>
      <c r="DR94" s="867"/>
      <c r="DS94" s="867"/>
      <c r="DT94" s="867"/>
      <c r="DU94" s="868"/>
      <c r="DV94" s="863"/>
      <c r="DW94" s="864"/>
      <c r="DX94" s="864"/>
      <c r="DY94" s="864"/>
      <c r="DZ94" s="865"/>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3"/>
      <c r="BT95" s="864"/>
      <c r="BU95" s="864"/>
      <c r="BV95" s="864"/>
      <c r="BW95" s="864"/>
      <c r="BX95" s="864"/>
      <c r="BY95" s="864"/>
      <c r="BZ95" s="864"/>
      <c r="CA95" s="864"/>
      <c r="CB95" s="864"/>
      <c r="CC95" s="864"/>
      <c r="CD95" s="864"/>
      <c r="CE95" s="864"/>
      <c r="CF95" s="864"/>
      <c r="CG95" s="869"/>
      <c r="CH95" s="866"/>
      <c r="CI95" s="867"/>
      <c r="CJ95" s="867"/>
      <c r="CK95" s="867"/>
      <c r="CL95" s="868"/>
      <c r="CM95" s="866"/>
      <c r="CN95" s="867"/>
      <c r="CO95" s="867"/>
      <c r="CP95" s="867"/>
      <c r="CQ95" s="868"/>
      <c r="CR95" s="866"/>
      <c r="CS95" s="867"/>
      <c r="CT95" s="867"/>
      <c r="CU95" s="867"/>
      <c r="CV95" s="868"/>
      <c r="CW95" s="866"/>
      <c r="CX95" s="867"/>
      <c r="CY95" s="867"/>
      <c r="CZ95" s="867"/>
      <c r="DA95" s="868"/>
      <c r="DB95" s="866"/>
      <c r="DC95" s="867"/>
      <c r="DD95" s="867"/>
      <c r="DE95" s="867"/>
      <c r="DF95" s="868"/>
      <c r="DG95" s="866"/>
      <c r="DH95" s="867"/>
      <c r="DI95" s="867"/>
      <c r="DJ95" s="867"/>
      <c r="DK95" s="868"/>
      <c r="DL95" s="866"/>
      <c r="DM95" s="867"/>
      <c r="DN95" s="867"/>
      <c r="DO95" s="867"/>
      <c r="DP95" s="868"/>
      <c r="DQ95" s="866"/>
      <c r="DR95" s="867"/>
      <c r="DS95" s="867"/>
      <c r="DT95" s="867"/>
      <c r="DU95" s="868"/>
      <c r="DV95" s="863"/>
      <c r="DW95" s="864"/>
      <c r="DX95" s="864"/>
      <c r="DY95" s="864"/>
      <c r="DZ95" s="865"/>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3"/>
      <c r="BT96" s="864"/>
      <c r="BU96" s="864"/>
      <c r="BV96" s="864"/>
      <c r="BW96" s="864"/>
      <c r="BX96" s="864"/>
      <c r="BY96" s="864"/>
      <c r="BZ96" s="864"/>
      <c r="CA96" s="864"/>
      <c r="CB96" s="864"/>
      <c r="CC96" s="864"/>
      <c r="CD96" s="864"/>
      <c r="CE96" s="864"/>
      <c r="CF96" s="864"/>
      <c r="CG96" s="869"/>
      <c r="CH96" s="866"/>
      <c r="CI96" s="867"/>
      <c r="CJ96" s="867"/>
      <c r="CK96" s="867"/>
      <c r="CL96" s="868"/>
      <c r="CM96" s="866"/>
      <c r="CN96" s="867"/>
      <c r="CO96" s="867"/>
      <c r="CP96" s="867"/>
      <c r="CQ96" s="868"/>
      <c r="CR96" s="866"/>
      <c r="CS96" s="867"/>
      <c r="CT96" s="867"/>
      <c r="CU96" s="867"/>
      <c r="CV96" s="868"/>
      <c r="CW96" s="866"/>
      <c r="CX96" s="867"/>
      <c r="CY96" s="867"/>
      <c r="CZ96" s="867"/>
      <c r="DA96" s="868"/>
      <c r="DB96" s="866"/>
      <c r="DC96" s="867"/>
      <c r="DD96" s="867"/>
      <c r="DE96" s="867"/>
      <c r="DF96" s="868"/>
      <c r="DG96" s="866"/>
      <c r="DH96" s="867"/>
      <c r="DI96" s="867"/>
      <c r="DJ96" s="867"/>
      <c r="DK96" s="868"/>
      <c r="DL96" s="866"/>
      <c r="DM96" s="867"/>
      <c r="DN96" s="867"/>
      <c r="DO96" s="867"/>
      <c r="DP96" s="868"/>
      <c r="DQ96" s="866"/>
      <c r="DR96" s="867"/>
      <c r="DS96" s="867"/>
      <c r="DT96" s="867"/>
      <c r="DU96" s="868"/>
      <c r="DV96" s="863"/>
      <c r="DW96" s="864"/>
      <c r="DX96" s="864"/>
      <c r="DY96" s="864"/>
      <c r="DZ96" s="865"/>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3"/>
      <c r="BT97" s="864"/>
      <c r="BU97" s="864"/>
      <c r="BV97" s="864"/>
      <c r="BW97" s="864"/>
      <c r="BX97" s="864"/>
      <c r="BY97" s="864"/>
      <c r="BZ97" s="864"/>
      <c r="CA97" s="864"/>
      <c r="CB97" s="864"/>
      <c r="CC97" s="864"/>
      <c r="CD97" s="864"/>
      <c r="CE97" s="864"/>
      <c r="CF97" s="864"/>
      <c r="CG97" s="869"/>
      <c r="CH97" s="866"/>
      <c r="CI97" s="867"/>
      <c r="CJ97" s="867"/>
      <c r="CK97" s="867"/>
      <c r="CL97" s="868"/>
      <c r="CM97" s="866"/>
      <c r="CN97" s="867"/>
      <c r="CO97" s="867"/>
      <c r="CP97" s="867"/>
      <c r="CQ97" s="868"/>
      <c r="CR97" s="866"/>
      <c r="CS97" s="867"/>
      <c r="CT97" s="867"/>
      <c r="CU97" s="867"/>
      <c r="CV97" s="868"/>
      <c r="CW97" s="866"/>
      <c r="CX97" s="867"/>
      <c r="CY97" s="867"/>
      <c r="CZ97" s="867"/>
      <c r="DA97" s="868"/>
      <c r="DB97" s="866"/>
      <c r="DC97" s="867"/>
      <c r="DD97" s="867"/>
      <c r="DE97" s="867"/>
      <c r="DF97" s="868"/>
      <c r="DG97" s="866"/>
      <c r="DH97" s="867"/>
      <c r="DI97" s="867"/>
      <c r="DJ97" s="867"/>
      <c r="DK97" s="868"/>
      <c r="DL97" s="866"/>
      <c r="DM97" s="867"/>
      <c r="DN97" s="867"/>
      <c r="DO97" s="867"/>
      <c r="DP97" s="868"/>
      <c r="DQ97" s="866"/>
      <c r="DR97" s="867"/>
      <c r="DS97" s="867"/>
      <c r="DT97" s="867"/>
      <c r="DU97" s="868"/>
      <c r="DV97" s="863"/>
      <c r="DW97" s="864"/>
      <c r="DX97" s="864"/>
      <c r="DY97" s="864"/>
      <c r="DZ97" s="865"/>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3"/>
      <c r="BT98" s="864"/>
      <c r="BU98" s="864"/>
      <c r="BV98" s="864"/>
      <c r="BW98" s="864"/>
      <c r="BX98" s="864"/>
      <c r="BY98" s="864"/>
      <c r="BZ98" s="864"/>
      <c r="CA98" s="864"/>
      <c r="CB98" s="864"/>
      <c r="CC98" s="864"/>
      <c r="CD98" s="864"/>
      <c r="CE98" s="864"/>
      <c r="CF98" s="864"/>
      <c r="CG98" s="869"/>
      <c r="CH98" s="866"/>
      <c r="CI98" s="867"/>
      <c r="CJ98" s="867"/>
      <c r="CK98" s="867"/>
      <c r="CL98" s="868"/>
      <c r="CM98" s="866"/>
      <c r="CN98" s="867"/>
      <c r="CO98" s="867"/>
      <c r="CP98" s="867"/>
      <c r="CQ98" s="868"/>
      <c r="CR98" s="866"/>
      <c r="CS98" s="867"/>
      <c r="CT98" s="867"/>
      <c r="CU98" s="867"/>
      <c r="CV98" s="868"/>
      <c r="CW98" s="866"/>
      <c r="CX98" s="867"/>
      <c r="CY98" s="867"/>
      <c r="CZ98" s="867"/>
      <c r="DA98" s="868"/>
      <c r="DB98" s="866"/>
      <c r="DC98" s="867"/>
      <c r="DD98" s="867"/>
      <c r="DE98" s="867"/>
      <c r="DF98" s="868"/>
      <c r="DG98" s="866"/>
      <c r="DH98" s="867"/>
      <c r="DI98" s="867"/>
      <c r="DJ98" s="867"/>
      <c r="DK98" s="868"/>
      <c r="DL98" s="866"/>
      <c r="DM98" s="867"/>
      <c r="DN98" s="867"/>
      <c r="DO98" s="867"/>
      <c r="DP98" s="868"/>
      <c r="DQ98" s="866"/>
      <c r="DR98" s="867"/>
      <c r="DS98" s="867"/>
      <c r="DT98" s="867"/>
      <c r="DU98" s="868"/>
      <c r="DV98" s="863"/>
      <c r="DW98" s="864"/>
      <c r="DX98" s="864"/>
      <c r="DY98" s="864"/>
      <c r="DZ98" s="865"/>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3"/>
      <c r="BT99" s="864"/>
      <c r="BU99" s="864"/>
      <c r="BV99" s="864"/>
      <c r="BW99" s="864"/>
      <c r="BX99" s="864"/>
      <c r="BY99" s="864"/>
      <c r="BZ99" s="864"/>
      <c r="CA99" s="864"/>
      <c r="CB99" s="864"/>
      <c r="CC99" s="864"/>
      <c r="CD99" s="864"/>
      <c r="CE99" s="864"/>
      <c r="CF99" s="864"/>
      <c r="CG99" s="869"/>
      <c r="CH99" s="866"/>
      <c r="CI99" s="867"/>
      <c r="CJ99" s="867"/>
      <c r="CK99" s="867"/>
      <c r="CL99" s="868"/>
      <c r="CM99" s="866"/>
      <c r="CN99" s="867"/>
      <c r="CO99" s="867"/>
      <c r="CP99" s="867"/>
      <c r="CQ99" s="868"/>
      <c r="CR99" s="866"/>
      <c r="CS99" s="867"/>
      <c r="CT99" s="867"/>
      <c r="CU99" s="867"/>
      <c r="CV99" s="868"/>
      <c r="CW99" s="866"/>
      <c r="CX99" s="867"/>
      <c r="CY99" s="867"/>
      <c r="CZ99" s="867"/>
      <c r="DA99" s="868"/>
      <c r="DB99" s="866"/>
      <c r="DC99" s="867"/>
      <c r="DD99" s="867"/>
      <c r="DE99" s="867"/>
      <c r="DF99" s="868"/>
      <c r="DG99" s="866"/>
      <c r="DH99" s="867"/>
      <c r="DI99" s="867"/>
      <c r="DJ99" s="867"/>
      <c r="DK99" s="868"/>
      <c r="DL99" s="866"/>
      <c r="DM99" s="867"/>
      <c r="DN99" s="867"/>
      <c r="DO99" s="867"/>
      <c r="DP99" s="868"/>
      <c r="DQ99" s="866"/>
      <c r="DR99" s="867"/>
      <c r="DS99" s="867"/>
      <c r="DT99" s="867"/>
      <c r="DU99" s="868"/>
      <c r="DV99" s="863"/>
      <c r="DW99" s="864"/>
      <c r="DX99" s="864"/>
      <c r="DY99" s="864"/>
      <c r="DZ99" s="865"/>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3"/>
      <c r="BT100" s="864"/>
      <c r="BU100" s="864"/>
      <c r="BV100" s="864"/>
      <c r="BW100" s="864"/>
      <c r="BX100" s="864"/>
      <c r="BY100" s="864"/>
      <c r="BZ100" s="864"/>
      <c r="CA100" s="864"/>
      <c r="CB100" s="864"/>
      <c r="CC100" s="864"/>
      <c r="CD100" s="864"/>
      <c r="CE100" s="864"/>
      <c r="CF100" s="864"/>
      <c r="CG100" s="869"/>
      <c r="CH100" s="866"/>
      <c r="CI100" s="867"/>
      <c r="CJ100" s="867"/>
      <c r="CK100" s="867"/>
      <c r="CL100" s="868"/>
      <c r="CM100" s="866"/>
      <c r="CN100" s="867"/>
      <c r="CO100" s="867"/>
      <c r="CP100" s="867"/>
      <c r="CQ100" s="868"/>
      <c r="CR100" s="866"/>
      <c r="CS100" s="867"/>
      <c r="CT100" s="867"/>
      <c r="CU100" s="867"/>
      <c r="CV100" s="868"/>
      <c r="CW100" s="866"/>
      <c r="CX100" s="867"/>
      <c r="CY100" s="867"/>
      <c r="CZ100" s="867"/>
      <c r="DA100" s="868"/>
      <c r="DB100" s="866"/>
      <c r="DC100" s="867"/>
      <c r="DD100" s="867"/>
      <c r="DE100" s="867"/>
      <c r="DF100" s="868"/>
      <c r="DG100" s="866"/>
      <c r="DH100" s="867"/>
      <c r="DI100" s="867"/>
      <c r="DJ100" s="867"/>
      <c r="DK100" s="868"/>
      <c r="DL100" s="866"/>
      <c r="DM100" s="867"/>
      <c r="DN100" s="867"/>
      <c r="DO100" s="867"/>
      <c r="DP100" s="868"/>
      <c r="DQ100" s="866"/>
      <c r="DR100" s="867"/>
      <c r="DS100" s="867"/>
      <c r="DT100" s="867"/>
      <c r="DU100" s="868"/>
      <c r="DV100" s="863"/>
      <c r="DW100" s="864"/>
      <c r="DX100" s="864"/>
      <c r="DY100" s="864"/>
      <c r="DZ100" s="865"/>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3"/>
      <c r="BT101" s="864"/>
      <c r="BU101" s="864"/>
      <c r="BV101" s="864"/>
      <c r="BW101" s="864"/>
      <c r="BX101" s="864"/>
      <c r="BY101" s="864"/>
      <c r="BZ101" s="864"/>
      <c r="CA101" s="864"/>
      <c r="CB101" s="864"/>
      <c r="CC101" s="864"/>
      <c r="CD101" s="864"/>
      <c r="CE101" s="864"/>
      <c r="CF101" s="864"/>
      <c r="CG101" s="869"/>
      <c r="CH101" s="866"/>
      <c r="CI101" s="867"/>
      <c r="CJ101" s="867"/>
      <c r="CK101" s="867"/>
      <c r="CL101" s="868"/>
      <c r="CM101" s="866"/>
      <c r="CN101" s="867"/>
      <c r="CO101" s="867"/>
      <c r="CP101" s="867"/>
      <c r="CQ101" s="868"/>
      <c r="CR101" s="866"/>
      <c r="CS101" s="867"/>
      <c r="CT101" s="867"/>
      <c r="CU101" s="867"/>
      <c r="CV101" s="868"/>
      <c r="CW101" s="866"/>
      <c r="CX101" s="867"/>
      <c r="CY101" s="867"/>
      <c r="CZ101" s="867"/>
      <c r="DA101" s="868"/>
      <c r="DB101" s="866"/>
      <c r="DC101" s="867"/>
      <c r="DD101" s="867"/>
      <c r="DE101" s="867"/>
      <c r="DF101" s="868"/>
      <c r="DG101" s="866"/>
      <c r="DH101" s="867"/>
      <c r="DI101" s="867"/>
      <c r="DJ101" s="867"/>
      <c r="DK101" s="868"/>
      <c r="DL101" s="866"/>
      <c r="DM101" s="867"/>
      <c r="DN101" s="867"/>
      <c r="DO101" s="867"/>
      <c r="DP101" s="868"/>
      <c r="DQ101" s="866"/>
      <c r="DR101" s="867"/>
      <c r="DS101" s="867"/>
      <c r="DT101" s="867"/>
      <c r="DU101" s="868"/>
      <c r="DV101" s="863"/>
      <c r="DW101" s="864"/>
      <c r="DX101" s="864"/>
      <c r="DY101" s="864"/>
      <c r="DZ101" s="865"/>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789" t="s">
        <v>429</v>
      </c>
      <c r="BS102" s="790"/>
      <c r="BT102" s="790"/>
      <c r="BU102" s="790"/>
      <c r="BV102" s="790"/>
      <c r="BW102" s="790"/>
      <c r="BX102" s="790"/>
      <c r="BY102" s="790"/>
      <c r="BZ102" s="790"/>
      <c r="CA102" s="790"/>
      <c r="CB102" s="790"/>
      <c r="CC102" s="790"/>
      <c r="CD102" s="790"/>
      <c r="CE102" s="790"/>
      <c r="CF102" s="790"/>
      <c r="CG102" s="791"/>
      <c r="CH102" s="891"/>
      <c r="CI102" s="892"/>
      <c r="CJ102" s="892"/>
      <c r="CK102" s="892"/>
      <c r="CL102" s="893"/>
      <c r="CM102" s="891"/>
      <c r="CN102" s="892"/>
      <c r="CO102" s="892"/>
      <c r="CP102" s="892"/>
      <c r="CQ102" s="893"/>
      <c r="CR102" s="894">
        <v>61</v>
      </c>
      <c r="CS102" s="856"/>
      <c r="CT102" s="856"/>
      <c r="CU102" s="856"/>
      <c r="CV102" s="895"/>
      <c r="CW102" s="894"/>
      <c r="CX102" s="856"/>
      <c r="CY102" s="856"/>
      <c r="CZ102" s="856"/>
      <c r="DA102" s="895"/>
      <c r="DB102" s="894"/>
      <c r="DC102" s="856"/>
      <c r="DD102" s="856"/>
      <c r="DE102" s="856"/>
      <c r="DF102" s="895"/>
      <c r="DG102" s="894"/>
      <c r="DH102" s="856"/>
      <c r="DI102" s="856"/>
      <c r="DJ102" s="856"/>
      <c r="DK102" s="895"/>
      <c r="DL102" s="894"/>
      <c r="DM102" s="856"/>
      <c r="DN102" s="856"/>
      <c r="DO102" s="856"/>
      <c r="DP102" s="895"/>
      <c r="DQ102" s="894"/>
      <c r="DR102" s="856"/>
      <c r="DS102" s="856"/>
      <c r="DT102" s="856"/>
      <c r="DU102" s="895"/>
      <c r="DV102" s="789"/>
      <c r="DW102" s="790"/>
      <c r="DX102" s="790"/>
      <c r="DY102" s="790"/>
      <c r="DZ102" s="918"/>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9" t="s">
        <v>430</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0" t="s">
        <v>431</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1" t="s">
        <v>434</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435</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30" customFormat="1" ht="26.25" customHeight="1" x14ac:dyDescent="0.15">
      <c r="A109" s="916" t="s">
        <v>436</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437</v>
      </c>
      <c r="AB109" s="897"/>
      <c r="AC109" s="897"/>
      <c r="AD109" s="897"/>
      <c r="AE109" s="898"/>
      <c r="AF109" s="896" t="s">
        <v>438</v>
      </c>
      <c r="AG109" s="897"/>
      <c r="AH109" s="897"/>
      <c r="AI109" s="897"/>
      <c r="AJ109" s="898"/>
      <c r="AK109" s="896" t="s">
        <v>307</v>
      </c>
      <c r="AL109" s="897"/>
      <c r="AM109" s="897"/>
      <c r="AN109" s="897"/>
      <c r="AO109" s="898"/>
      <c r="AP109" s="896" t="s">
        <v>439</v>
      </c>
      <c r="AQ109" s="897"/>
      <c r="AR109" s="897"/>
      <c r="AS109" s="897"/>
      <c r="AT109" s="899"/>
      <c r="AU109" s="916" t="s">
        <v>436</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437</v>
      </c>
      <c r="BR109" s="897"/>
      <c r="BS109" s="897"/>
      <c r="BT109" s="897"/>
      <c r="BU109" s="898"/>
      <c r="BV109" s="896" t="s">
        <v>438</v>
      </c>
      <c r="BW109" s="897"/>
      <c r="BX109" s="897"/>
      <c r="BY109" s="897"/>
      <c r="BZ109" s="898"/>
      <c r="CA109" s="896" t="s">
        <v>307</v>
      </c>
      <c r="CB109" s="897"/>
      <c r="CC109" s="897"/>
      <c r="CD109" s="897"/>
      <c r="CE109" s="898"/>
      <c r="CF109" s="917" t="s">
        <v>439</v>
      </c>
      <c r="CG109" s="917"/>
      <c r="CH109" s="917"/>
      <c r="CI109" s="917"/>
      <c r="CJ109" s="917"/>
      <c r="CK109" s="896" t="s">
        <v>440</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437</v>
      </c>
      <c r="DH109" s="897"/>
      <c r="DI109" s="897"/>
      <c r="DJ109" s="897"/>
      <c r="DK109" s="898"/>
      <c r="DL109" s="896" t="s">
        <v>438</v>
      </c>
      <c r="DM109" s="897"/>
      <c r="DN109" s="897"/>
      <c r="DO109" s="897"/>
      <c r="DP109" s="898"/>
      <c r="DQ109" s="896" t="s">
        <v>307</v>
      </c>
      <c r="DR109" s="897"/>
      <c r="DS109" s="897"/>
      <c r="DT109" s="897"/>
      <c r="DU109" s="898"/>
      <c r="DV109" s="896" t="s">
        <v>439</v>
      </c>
      <c r="DW109" s="897"/>
      <c r="DX109" s="897"/>
      <c r="DY109" s="897"/>
      <c r="DZ109" s="899"/>
    </row>
    <row r="110" spans="1:131" s="230" customFormat="1" ht="26.25" customHeight="1" x14ac:dyDescent="0.15">
      <c r="A110" s="900" t="s">
        <v>441</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1626601</v>
      </c>
      <c r="AB110" s="904"/>
      <c r="AC110" s="904"/>
      <c r="AD110" s="904"/>
      <c r="AE110" s="905"/>
      <c r="AF110" s="906">
        <v>1661456</v>
      </c>
      <c r="AG110" s="904"/>
      <c r="AH110" s="904"/>
      <c r="AI110" s="904"/>
      <c r="AJ110" s="905"/>
      <c r="AK110" s="906">
        <v>1582827</v>
      </c>
      <c r="AL110" s="904"/>
      <c r="AM110" s="904"/>
      <c r="AN110" s="904"/>
      <c r="AO110" s="905"/>
      <c r="AP110" s="907">
        <v>18.3</v>
      </c>
      <c r="AQ110" s="908"/>
      <c r="AR110" s="908"/>
      <c r="AS110" s="908"/>
      <c r="AT110" s="909"/>
      <c r="AU110" s="910" t="s">
        <v>74</v>
      </c>
      <c r="AV110" s="911"/>
      <c r="AW110" s="911"/>
      <c r="AX110" s="911"/>
      <c r="AY110" s="911"/>
      <c r="AZ110" s="933" t="s">
        <v>442</v>
      </c>
      <c r="BA110" s="901"/>
      <c r="BB110" s="901"/>
      <c r="BC110" s="901"/>
      <c r="BD110" s="901"/>
      <c r="BE110" s="901"/>
      <c r="BF110" s="901"/>
      <c r="BG110" s="901"/>
      <c r="BH110" s="901"/>
      <c r="BI110" s="901"/>
      <c r="BJ110" s="901"/>
      <c r="BK110" s="901"/>
      <c r="BL110" s="901"/>
      <c r="BM110" s="901"/>
      <c r="BN110" s="901"/>
      <c r="BO110" s="901"/>
      <c r="BP110" s="902"/>
      <c r="BQ110" s="934">
        <v>13756693</v>
      </c>
      <c r="BR110" s="935"/>
      <c r="BS110" s="935"/>
      <c r="BT110" s="935"/>
      <c r="BU110" s="935"/>
      <c r="BV110" s="935">
        <v>13604799</v>
      </c>
      <c r="BW110" s="935"/>
      <c r="BX110" s="935"/>
      <c r="BY110" s="935"/>
      <c r="BZ110" s="935"/>
      <c r="CA110" s="935">
        <v>12904512</v>
      </c>
      <c r="CB110" s="935"/>
      <c r="CC110" s="935"/>
      <c r="CD110" s="935"/>
      <c r="CE110" s="935"/>
      <c r="CF110" s="948">
        <v>149.19999999999999</v>
      </c>
      <c r="CG110" s="949"/>
      <c r="CH110" s="949"/>
      <c r="CI110" s="949"/>
      <c r="CJ110" s="949"/>
      <c r="CK110" s="950" t="s">
        <v>443</v>
      </c>
      <c r="CL110" s="951"/>
      <c r="CM110" s="933" t="s">
        <v>444</v>
      </c>
      <c r="CN110" s="901"/>
      <c r="CO110" s="901"/>
      <c r="CP110" s="901"/>
      <c r="CQ110" s="901"/>
      <c r="CR110" s="901"/>
      <c r="CS110" s="901"/>
      <c r="CT110" s="901"/>
      <c r="CU110" s="901"/>
      <c r="CV110" s="901"/>
      <c r="CW110" s="901"/>
      <c r="CX110" s="901"/>
      <c r="CY110" s="901"/>
      <c r="CZ110" s="901"/>
      <c r="DA110" s="901"/>
      <c r="DB110" s="901"/>
      <c r="DC110" s="901"/>
      <c r="DD110" s="901"/>
      <c r="DE110" s="901"/>
      <c r="DF110" s="902"/>
      <c r="DG110" s="934" t="s">
        <v>445</v>
      </c>
      <c r="DH110" s="935"/>
      <c r="DI110" s="935"/>
      <c r="DJ110" s="935"/>
      <c r="DK110" s="935"/>
      <c r="DL110" s="935" t="s">
        <v>446</v>
      </c>
      <c r="DM110" s="935"/>
      <c r="DN110" s="935"/>
      <c r="DO110" s="935"/>
      <c r="DP110" s="935"/>
      <c r="DQ110" s="935" t="s">
        <v>447</v>
      </c>
      <c r="DR110" s="935"/>
      <c r="DS110" s="935"/>
      <c r="DT110" s="935"/>
      <c r="DU110" s="935"/>
      <c r="DV110" s="936" t="s">
        <v>445</v>
      </c>
      <c r="DW110" s="936"/>
      <c r="DX110" s="936"/>
      <c r="DY110" s="936"/>
      <c r="DZ110" s="937"/>
    </row>
    <row r="111" spans="1:131" s="230" customFormat="1" ht="26.25" customHeight="1" x14ac:dyDescent="0.15">
      <c r="A111" s="938" t="s">
        <v>448</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446</v>
      </c>
      <c r="AB111" s="942"/>
      <c r="AC111" s="942"/>
      <c r="AD111" s="942"/>
      <c r="AE111" s="943"/>
      <c r="AF111" s="944" t="s">
        <v>445</v>
      </c>
      <c r="AG111" s="942"/>
      <c r="AH111" s="942"/>
      <c r="AI111" s="942"/>
      <c r="AJ111" s="943"/>
      <c r="AK111" s="944" t="s">
        <v>446</v>
      </c>
      <c r="AL111" s="942"/>
      <c r="AM111" s="942"/>
      <c r="AN111" s="942"/>
      <c r="AO111" s="943"/>
      <c r="AP111" s="945" t="s">
        <v>446</v>
      </c>
      <c r="AQ111" s="946"/>
      <c r="AR111" s="946"/>
      <c r="AS111" s="946"/>
      <c r="AT111" s="947"/>
      <c r="AU111" s="912"/>
      <c r="AV111" s="913"/>
      <c r="AW111" s="913"/>
      <c r="AX111" s="913"/>
      <c r="AY111" s="913"/>
      <c r="AZ111" s="926" t="s">
        <v>449</v>
      </c>
      <c r="BA111" s="927"/>
      <c r="BB111" s="927"/>
      <c r="BC111" s="927"/>
      <c r="BD111" s="927"/>
      <c r="BE111" s="927"/>
      <c r="BF111" s="927"/>
      <c r="BG111" s="927"/>
      <c r="BH111" s="927"/>
      <c r="BI111" s="927"/>
      <c r="BJ111" s="927"/>
      <c r="BK111" s="927"/>
      <c r="BL111" s="927"/>
      <c r="BM111" s="927"/>
      <c r="BN111" s="927"/>
      <c r="BO111" s="927"/>
      <c r="BP111" s="928"/>
      <c r="BQ111" s="929">
        <v>287376</v>
      </c>
      <c r="BR111" s="930"/>
      <c r="BS111" s="930"/>
      <c r="BT111" s="930"/>
      <c r="BU111" s="930"/>
      <c r="BV111" s="930">
        <v>114925</v>
      </c>
      <c r="BW111" s="930"/>
      <c r="BX111" s="930"/>
      <c r="BY111" s="930"/>
      <c r="BZ111" s="930"/>
      <c r="CA111" s="930">
        <v>95655</v>
      </c>
      <c r="CB111" s="930"/>
      <c r="CC111" s="930"/>
      <c r="CD111" s="930"/>
      <c r="CE111" s="930"/>
      <c r="CF111" s="924">
        <v>1.1000000000000001</v>
      </c>
      <c r="CG111" s="925"/>
      <c r="CH111" s="925"/>
      <c r="CI111" s="925"/>
      <c r="CJ111" s="925"/>
      <c r="CK111" s="952"/>
      <c r="CL111" s="953"/>
      <c r="CM111" s="926" t="s">
        <v>450</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447</v>
      </c>
      <c r="DH111" s="930"/>
      <c r="DI111" s="930"/>
      <c r="DJ111" s="930"/>
      <c r="DK111" s="930"/>
      <c r="DL111" s="930" t="s">
        <v>447</v>
      </c>
      <c r="DM111" s="930"/>
      <c r="DN111" s="930"/>
      <c r="DO111" s="930"/>
      <c r="DP111" s="930"/>
      <c r="DQ111" s="930" t="s">
        <v>447</v>
      </c>
      <c r="DR111" s="930"/>
      <c r="DS111" s="930"/>
      <c r="DT111" s="930"/>
      <c r="DU111" s="930"/>
      <c r="DV111" s="931" t="s">
        <v>407</v>
      </c>
      <c r="DW111" s="931"/>
      <c r="DX111" s="931"/>
      <c r="DY111" s="931"/>
      <c r="DZ111" s="932"/>
    </row>
    <row r="112" spans="1:131" s="230" customFormat="1" ht="26.25" customHeight="1" x14ac:dyDescent="0.15">
      <c r="A112" s="956" t="s">
        <v>451</v>
      </c>
      <c r="B112" s="957"/>
      <c r="C112" s="927" t="s">
        <v>452</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8"/>
      <c r="AA112" s="962" t="s">
        <v>447</v>
      </c>
      <c r="AB112" s="963"/>
      <c r="AC112" s="963"/>
      <c r="AD112" s="963"/>
      <c r="AE112" s="964"/>
      <c r="AF112" s="965" t="s">
        <v>447</v>
      </c>
      <c r="AG112" s="963"/>
      <c r="AH112" s="963"/>
      <c r="AI112" s="963"/>
      <c r="AJ112" s="964"/>
      <c r="AK112" s="965" t="s">
        <v>446</v>
      </c>
      <c r="AL112" s="963"/>
      <c r="AM112" s="963"/>
      <c r="AN112" s="963"/>
      <c r="AO112" s="964"/>
      <c r="AP112" s="966" t="s">
        <v>446</v>
      </c>
      <c r="AQ112" s="967"/>
      <c r="AR112" s="967"/>
      <c r="AS112" s="967"/>
      <c r="AT112" s="968"/>
      <c r="AU112" s="912"/>
      <c r="AV112" s="913"/>
      <c r="AW112" s="913"/>
      <c r="AX112" s="913"/>
      <c r="AY112" s="913"/>
      <c r="AZ112" s="926" t="s">
        <v>453</v>
      </c>
      <c r="BA112" s="927"/>
      <c r="BB112" s="927"/>
      <c r="BC112" s="927"/>
      <c r="BD112" s="927"/>
      <c r="BE112" s="927"/>
      <c r="BF112" s="927"/>
      <c r="BG112" s="927"/>
      <c r="BH112" s="927"/>
      <c r="BI112" s="927"/>
      <c r="BJ112" s="927"/>
      <c r="BK112" s="927"/>
      <c r="BL112" s="927"/>
      <c r="BM112" s="927"/>
      <c r="BN112" s="927"/>
      <c r="BO112" s="927"/>
      <c r="BP112" s="928"/>
      <c r="BQ112" s="929">
        <v>8694156</v>
      </c>
      <c r="BR112" s="930"/>
      <c r="BS112" s="930"/>
      <c r="BT112" s="930"/>
      <c r="BU112" s="930"/>
      <c r="BV112" s="930">
        <v>8150716</v>
      </c>
      <c r="BW112" s="930"/>
      <c r="BX112" s="930"/>
      <c r="BY112" s="930"/>
      <c r="BZ112" s="930"/>
      <c r="CA112" s="930">
        <v>7687520</v>
      </c>
      <c r="CB112" s="930"/>
      <c r="CC112" s="930"/>
      <c r="CD112" s="930"/>
      <c r="CE112" s="930"/>
      <c r="CF112" s="924">
        <v>88.9</v>
      </c>
      <c r="CG112" s="925"/>
      <c r="CH112" s="925"/>
      <c r="CI112" s="925"/>
      <c r="CJ112" s="925"/>
      <c r="CK112" s="952"/>
      <c r="CL112" s="953"/>
      <c r="CM112" s="926" t="s">
        <v>454</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447</v>
      </c>
      <c r="DH112" s="930"/>
      <c r="DI112" s="930"/>
      <c r="DJ112" s="930"/>
      <c r="DK112" s="930"/>
      <c r="DL112" s="930" t="s">
        <v>446</v>
      </c>
      <c r="DM112" s="930"/>
      <c r="DN112" s="930"/>
      <c r="DO112" s="930"/>
      <c r="DP112" s="930"/>
      <c r="DQ112" s="930" t="s">
        <v>447</v>
      </c>
      <c r="DR112" s="930"/>
      <c r="DS112" s="930"/>
      <c r="DT112" s="930"/>
      <c r="DU112" s="930"/>
      <c r="DV112" s="931" t="s">
        <v>407</v>
      </c>
      <c r="DW112" s="931"/>
      <c r="DX112" s="931"/>
      <c r="DY112" s="931"/>
      <c r="DZ112" s="932"/>
    </row>
    <row r="113" spans="1:130" s="230" customFormat="1" ht="26.25" customHeight="1" x14ac:dyDescent="0.15">
      <c r="A113" s="958"/>
      <c r="B113" s="959"/>
      <c r="C113" s="927" t="s">
        <v>455</v>
      </c>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8"/>
      <c r="AA113" s="941">
        <v>777811</v>
      </c>
      <c r="AB113" s="942"/>
      <c r="AC113" s="942"/>
      <c r="AD113" s="942"/>
      <c r="AE113" s="943"/>
      <c r="AF113" s="944">
        <v>767891</v>
      </c>
      <c r="AG113" s="942"/>
      <c r="AH113" s="942"/>
      <c r="AI113" s="942"/>
      <c r="AJ113" s="943"/>
      <c r="AK113" s="944">
        <v>758719</v>
      </c>
      <c r="AL113" s="942"/>
      <c r="AM113" s="942"/>
      <c r="AN113" s="942"/>
      <c r="AO113" s="943"/>
      <c r="AP113" s="945">
        <v>8.8000000000000007</v>
      </c>
      <c r="AQ113" s="946"/>
      <c r="AR113" s="946"/>
      <c r="AS113" s="946"/>
      <c r="AT113" s="947"/>
      <c r="AU113" s="912"/>
      <c r="AV113" s="913"/>
      <c r="AW113" s="913"/>
      <c r="AX113" s="913"/>
      <c r="AY113" s="913"/>
      <c r="AZ113" s="926" t="s">
        <v>456</v>
      </c>
      <c r="BA113" s="927"/>
      <c r="BB113" s="927"/>
      <c r="BC113" s="927"/>
      <c r="BD113" s="927"/>
      <c r="BE113" s="927"/>
      <c r="BF113" s="927"/>
      <c r="BG113" s="927"/>
      <c r="BH113" s="927"/>
      <c r="BI113" s="927"/>
      <c r="BJ113" s="927"/>
      <c r="BK113" s="927"/>
      <c r="BL113" s="927"/>
      <c r="BM113" s="927"/>
      <c r="BN113" s="927"/>
      <c r="BO113" s="927"/>
      <c r="BP113" s="928"/>
      <c r="BQ113" s="929">
        <v>424920</v>
      </c>
      <c r="BR113" s="930"/>
      <c r="BS113" s="930"/>
      <c r="BT113" s="930"/>
      <c r="BU113" s="930"/>
      <c r="BV113" s="930">
        <v>266925</v>
      </c>
      <c r="BW113" s="930"/>
      <c r="BX113" s="930"/>
      <c r="BY113" s="930"/>
      <c r="BZ113" s="930"/>
      <c r="CA113" s="930">
        <v>138767</v>
      </c>
      <c r="CB113" s="930"/>
      <c r="CC113" s="930"/>
      <c r="CD113" s="930"/>
      <c r="CE113" s="930"/>
      <c r="CF113" s="924">
        <v>1.6</v>
      </c>
      <c r="CG113" s="925"/>
      <c r="CH113" s="925"/>
      <c r="CI113" s="925"/>
      <c r="CJ113" s="925"/>
      <c r="CK113" s="952"/>
      <c r="CL113" s="953"/>
      <c r="CM113" s="926" t="s">
        <v>457</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2" t="s">
        <v>446</v>
      </c>
      <c r="DH113" s="963"/>
      <c r="DI113" s="963"/>
      <c r="DJ113" s="963"/>
      <c r="DK113" s="964"/>
      <c r="DL113" s="965" t="s">
        <v>447</v>
      </c>
      <c r="DM113" s="963"/>
      <c r="DN113" s="963"/>
      <c r="DO113" s="963"/>
      <c r="DP113" s="964"/>
      <c r="DQ113" s="965" t="s">
        <v>447</v>
      </c>
      <c r="DR113" s="963"/>
      <c r="DS113" s="963"/>
      <c r="DT113" s="963"/>
      <c r="DU113" s="964"/>
      <c r="DV113" s="966" t="s">
        <v>446</v>
      </c>
      <c r="DW113" s="967"/>
      <c r="DX113" s="967"/>
      <c r="DY113" s="967"/>
      <c r="DZ113" s="968"/>
    </row>
    <row r="114" spans="1:130" s="230" customFormat="1" ht="26.25" customHeight="1" x14ac:dyDescent="0.15">
      <c r="A114" s="958"/>
      <c r="B114" s="959"/>
      <c r="C114" s="927" t="s">
        <v>458</v>
      </c>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8"/>
      <c r="AA114" s="962">
        <v>189366</v>
      </c>
      <c r="AB114" s="963"/>
      <c r="AC114" s="963"/>
      <c r="AD114" s="963"/>
      <c r="AE114" s="964"/>
      <c r="AF114" s="965">
        <v>187163</v>
      </c>
      <c r="AG114" s="963"/>
      <c r="AH114" s="963"/>
      <c r="AI114" s="963"/>
      <c r="AJ114" s="964"/>
      <c r="AK114" s="965">
        <v>177882</v>
      </c>
      <c r="AL114" s="963"/>
      <c r="AM114" s="963"/>
      <c r="AN114" s="963"/>
      <c r="AO114" s="964"/>
      <c r="AP114" s="966">
        <v>2.1</v>
      </c>
      <c r="AQ114" s="967"/>
      <c r="AR114" s="967"/>
      <c r="AS114" s="967"/>
      <c r="AT114" s="968"/>
      <c r="AU114" s="912"/>
      <c r="AV114" s="913"/>
      <c r="AW114" s="913"/>
      <c r="AX114" s="913"/>
      <c r="AY114" s="913"/>
      <c r="AZ114" s="926" t="s">
        <v>459</v>
      </c>
      <c r="BA114" s="927"/>
      <c r="BB114" s="927"/>
      <c r="BC114" s="927"/>
      <c r="BD114" s="927"/>
      <c r="BE114" s="927"/>
      <c r="BF114" s="927"/>
      <c r="BG114" s="927"/>
      <c r="BH114" s="927"/>
      <c r="BI114" s="927"/>
      <c r="BJ114" s="927"/>
      <c r="BK114" s="927"/>
      <c r="BL114" s="927"/>
      <c r="BM114" s="927"/>
      <c r="BN114" s="927"/>
      <c r="BO114" s="927"/>
      <c r="BP114" s="928"/>
      <c r="BQ114" s="929">
        <v>1501609</v>
      </c>
      <c r="BR114" s="930"/>
      <c r="BS114" s="930"/>
      <c r="BT114" s="930"/>
      <c r="BU114" s="930"/>
      <c r="BV114" s="930">
        <v>1477879</v>
      </c>
      <c r="BW114" s="930"/>
      <c r="BX114" s="930"/>
      <c r="BY114" s="930"/>
      <c r="BZ114" s="930"/>
      <c r="CA114" s="930">
        <v>1618782</v>
      </c>
      <c r="CB114" s="930"/>
      <c r="CC114" s="930"/>
      <c r="CD114" s="930"/>
      <c r="CE114" s="930"/>
      <c r="CF114" s="924">
        <v>18.7</v>
      </c>
      <c r="CG114" s="925"/>
      <c r="CH114" s="925"/>
      <c r="CI114" s="925"/>
      <c r="CJ114" s="925"/>
      <c r="CK114" s="952"/>
      <c r="CL114" s="953"/>
      <c r="CM114" s="926" t="s">
        <v>460</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2" t="s">
        <v>407</v>
      </c>
      <c r="DH114" s="963"/>
      <c r="DI114" s="963"/>
      <c r="DJ114" s="963"/>
      <c r="DK114" s="964"/>
      <c r="DL114" s="965" t="s">
        <v>447</v>
      </c>
      <c r="DM114" s="963"/>
      <c r="DN114" s="963"/>
      <c r="DO114" s="963"/>
      <c r="DP114" s="964"/>
      <c r="DQ114" s="965" t="s">
        <v>447</v>
      </c>
      <c r="DR114" s="963"/>
      <c r="DS114" s="963"/>
      <c r="DT114" s="963"/>
      <c r="DU114" s="964"/>
      <c r="DV114" s="966" t="s">
        <v>447</v>
      </c>
      <c r="DW114" s="967"/>
      <c r="DX114" s="967"/>
      <c r="DY114" s="967"/>
      <c r="DZ114" s="968"/>
    </row>
    <row r="115" spans="1:130" s="230" customFormat="1" ht="26.25" customHeight="1" x14ac:dyDescent="0.15">
      <c r="A115" s="958"/>
      <c r="B115" s="959"/>
      <c r="C115" s="927" t="s">
        <v>461</v>
      </c>
      <c r="D115" s="927"/>
      <c r="E115" s="927"/>
      <c r="F115" s="927"/>
      <c r="G115" s="927"/>
      <c r="H115" s="927"/>
      <c r="I115" s="927"/>
      <c r="J115" s="927"/>
      <c r="K115" s="927"/>
      <c r="L115" s="927"/>
      <c r="M115" s="927"/>
      <c r="N115" s="927"/>
      <c r="O115" s="927"/>
      <c r="P115" s="927"/>
      <c r="Q115" s="927"/>
      <c r="R115" s="927"/>
      <c r="S115" s="927"/>
      <c r="T115" s="927"/>
      <c r="U115" s="927"/>
      <c r="V115" s="927"/>
      <c r="W115" s="927"/>
      <c r="X115" s="927"/>
      <c r="Y115" s="927"/>
      <c r="Z115" s="928"/>
      <c r="AA115" s="941">
        <v>28612</v>
      </c>
      <c r="AB115" s="942"/>
      <c r="AC115" s="942"/>
      <c r="AD115" s="942"/>
      <c r="AE115" s="943"/>
      <c r="AF115" s="944">
        <v>32707</v>
      </c>
      <c r="AG115" s="942"/>
      <c r="AH115" s="942"/>
      <c r="AI115" s="942"/>
      <c r="AJ115" s="943"/>
      <c r="AK115" s="944">
        <v>22320</v>
      </c>
      <c r="AL115" s="942"/>
      <c r="AM115" s="942"/>
      <c r="AN115" s="942"/>
      <c r="AO115" s="943"/>
      <c r="AP115" s="945">
        <v>0.3</v>
      </c>
      <c r="AQ115" s="946"/>
      <c r="AR115" s="946"/>
      <c r="AS115" s="946"/>
      <c r="AT115" s="947"/>
      <c r="AU115" s="912"/>
      <c r="AV115" s="913"/>
      <c r="AW115" s="913"/>
      <c r="AX115" s="913"/>
      <c r="AY115" s="913"/>
      <c r="AZ115" s="926" t="s">
        <v>462</v>
      </c>
      <c r="BA115" s="927"/>
      <c r="BB115" s="927"/>
      <c r="BC115" s="927"/>
      <c r="BD115" s="927"/>
      <c r="BE115" s="927"/>
      <c r="BF115" s="927"/>
      <c r="BG115" s="927"/>
      <c r="BH115" s="927"/>
      <c r="BI115" s="927"/>
      <c r="BJ115" s="927"/>
      <c r="BK115" s="927"/>
      <c r="BL115" s="927"/>
      <c r="BM115" s="927"/>
      <c r="BN115" s="927"/>
      <c r="BO115" s="927"/>
      <c r="BP115" s="928"/>
      <c r="BQ115" s="929" t="s">
        <v>447</v>
      </c>
      <c r="BR115" s="930"/>
      <c r="BS115" s="930"/>
      <c r="BT115" s="930"/>
      <c r="BU115" s="930"/>
      <c r="BV115" s="930" t="s">
        <v>407</v>
      </c>
      <c r="BW115" s="930"/>
      <c r="BX115" s="930"/>
      <c r="BY115" s="930"/>
      <c r="BZ115" s="930"/>
      <c r="CA115" s="930" t="s">
        <v>447</v>
      </c>
      <c r="CB115" s="930"/>
      <c r="CC115" s="930"/>
      <c r="CD115" s="930"/>
      <c r="CE115" s="930"/>
      <c r="CF115" s="924" t="s">
        <v>407</v>
      </c>
      <c r="CG115" s="925"/>
      <c r="CH115" s="925"/>
      <c r="CI115" s="925"/>
      <c r="CJ115" s="925"/>
      <c r="CK115" s="952"/>
      <c r="CL115" s="953"/>
      <c r="CM115" s="926" t="s">
        <v>463</v>
      </c>
      <c r="CN115" s="927"/>
      <c r="CO115" s="927"/>
      <c r="CP115" s="927"/>
      <c r="CQ115" s="927"/>
      <c r="CR115" s="927"/>
      <c r="CS115" s="927"/>
      <c r="CT115" s="927"/>
      <c r="CU115" s="927"/>
      <c r="CV115" s="927"/>
      <c r="CW115" s="927"/>
      <c r="CX115" s="927"/>
      <c r="CY115" s="927"/>
      <c r="CZ115" s="927"/>
      <c r="DA115" s="927"/>
      <c r="DB115" s="927"/>
      <c r="DC115" s="927"/>
      <c r="DD115" s="927"/>
      <c r="DE115" s="927"/>
      <c r="DF115" s="928"/>
      <c r="DG115" s="962" t="s">
        <v>407</v>
      </c>
      <c r="DH115" s="963"/>
      <c r="DI115" s="963"/>
      <c r="DJ115" s="963"/>
      <c r="DK115" s="964"/>
      <c r="DL115" s="965" t="s">
        <v>447</v>
      </c>
      <c r="DM115" s="963"/>
      <c r="DN115" s="963"/>
      <c r="DO115" s="963"/>
      <c r="DP115" s="964"/>
      <c r="DQ115" s="965" t="s">
        <v>407</v>
      </c>
      <c r="DR115" s="963"/>
      <c r="DS115" s="963"/>
      <c r="DT115" s="963"/>
      <c r="DU115" s="964"/>
      <c r="DV115" s="966" t="s">
        <v>447</v>
      </c>
      <c r="DW115" s="967"/>
      <c r="DX115" s="967"/>
      <c r="DY115" s="967"/>
      <c r="DZ115" s="968"/>
    </row>
    <row r="116" spans="1:130" s="230" customFormat="1" ht="26.25" customHeight="1" x14ac:dyDescent="0.15">
      <c r="A116" s="960"/>
      <c r="B116" s="961"/>
      <c r="C116" s="969" t="s">
        <v>464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62" t="s">
        <v>407</v>
      </c>
      <c r="AB116" s="963"/>
      <c r="AC116" s="963"/>
      <c r="AD116" s="963"/>
      <c r="AE116" s="964"/>
      <c r="AF116" s="965" t="s">
        <v>407</v>
      </c>
      <c r="AG116" s="963"/>
      <c r="AH116" s="963"/>
      <c r="AI116" s="963"/>
      <c r="AJ116" s="964"/>
      <c r="AK116" s="965" t="s">
        <v>407</v>
      </c>
      <c r="AL116" s="963"/>
      <c r="AM116" s="963"/>
      <c r="AN116" s="963"/>
      <c r="AO116" s="964"/>
      <c r="AP116" s="966" t="s">
        <v>447</v>
      </c>
      <c r="AQ116" s="967"/>
      <c r="AR116" s="967"/>
      <c r="AS116" s="967"/>
      <c r="AT116" s="968"/>
      <c r="AU116" s="912"/>
      <c r="AV116" s="913"/>
      <c r="AW116" s="913"/>
      <c r="AX116" s="913"/>
      <c r="AY116" s="913"/>
      <c r="AZ116" s="971" t="s">
        <v>465</v>
      </c>
      <c r="BA116" s="972"/>
      <c r="BB116" s="972"/>
      <c r="BC116" s="972"/>
      <c r="BD116" s="972"/>
      <c r="BE116" s="972"/>
      <c r="BF116" s="972"/>
      <c r="BG116" s="972"/>
      <c r="BH116" s="972"/>
      <c r="BI116" s="972"/>
      <c r="BJ116" s="972"/>
      <c r="BK116" s="972"/>
      <c r="BL116" s="972"/>
      <c r="BM116" s="972"/>
      <c r="BN116" s="972"/>
      <c r="BO116" s="972"/>
      <c r="BP116" s="973"/>
      <c r="BQ116" s="929" t="s">
        <v>447</v>
      </c>
      <c r="BR116" s="930"/>
      <c r="BS116" s="930"/>
      <c r="BT116" s="930"/>
      <c r="BU116" s="930"/>
      <c r="BV116" s="930" t="s">
        <v>447</v>
      </c>
      <c r="BW116" s="930"/>
      <c r="BX116" s="930"/>
      <c r="BY116" s="930"/>
      <c r="BZ116" s="930"/>
      <c r="CA116" s="930" t="s">
        <v>407</v>
      </c>
      <c r="CB116" s="930"/>
      <c r="CC116" s="930"/>
      <c r="CD116" s="930"/>
      <c r="CE116" s="930"/>
      <c r="CF116" s="924" t="s">
        <v>447</v>
      </c>
      <c r="CG116" s="925"/>
      <c r="CH116" s="925"/>
      <c r="CI116" s="925"/>
      <c r="CJ116" s="925"/>
      <c r="CK116" s="952"/>
      <c r="CL116" s="953"/>
      <c r="CM116" s="926" t="s">
        <v>466</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2" t="s">
        <v>407</v>
      </c>
      <c r="DH116" s="963"/>
      <c r="DI116" s="963"/>
      <c r="DJ116" s="963"/>
      <c r="DK116" s="964"/>
      <c r="DL116" s="965" t="s">
        <v>447</v>
      </c>
      <c r="DM116" s="963"/>
      <c r="DN116" s="963"/>
      <c r="DO116" s="963"/>
      <c r="DP116" s="964"/>
      <c r="DQ116" s="965" t="s">
        <v>447</v>
      </c>
      <c r="DR116" s="963"/>
      <c r="DS116" s="963"/>
      <c r="DT116" s="963"/>
      <c r="DU116" s="964"/>
      <c r="DV116" s="966" t="s">
        <v>446</v>
      </c>
      <c r="DW116" s="967"/>
      <c r="DX116" s="967"/>
      <c r="DY116" s="967"/>
      <c r="DZ116" s="968"/>
    </row>
    <row r="117" spans="1:130" s="230" customFormat="1" ht="26.25" customHeight="1" x14ac:dyDescent="0.15">
      <c r="A117" s="916" t="s">
        <v>188</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1" t="s">
        <v>467</v>
      </c>
      <c r="Z117" s="898"/>
      <c r="AA117" s="982">
        <v>2622390</v>
      </c>
      <c r="AB117" s="983"/>
      <c r="AC117" s="983"/>
      <c r="AD117" s="983"/>
      <c r="AE117" s="984"/>
      <c r="AF117" s="985">
        <v>2649217</v>
      </c>
      <c r="AG117" s="983"/>
      <c r="AH117" s="983"/>
      <c r="AI117" s="983"/>
      <c r="AJ117" s="984"/>
      <c r="AK117" s="985">
        <v>2541748</v>
      </c>
      <c r="AL117" s="983"/>
      <c r="AM117" s="983"/>
      <c r="AN117" s="983"/>
      <c r="AO117" s="984"/>
      <c r="AP117" s="986"/>
      <c r="AQ117" s="987"/>
      <c r="AR117" s="987"/>
      <c r="AS117" s="987"/>
      <c r="AT117" s="988"/>
      <c r="AU117" s="912"/>
      <c r="AV117" s="913"/>
      <c r="AW117" s="913"/>
      <c r="AX117" s="913"/>
      <c r="AY117" s="913"/>
      <c r="AZ117" s="978" t="s">
        <v>468</v>
      </c>
      <c r="BA117" s="979"/>
      <c r="BB117" s="979"/>
      <c r="BC117" s="979"/>
      <c r="BD117" s="979"/>
      <c r="BE117" s="979"/>
      <c r="BF117" s="979"/>
      <c r="BG117" s="979"/>
      <c r="BH117" s="979"/>
      <c r="BI117" s="979"/>
      <c r="BJ117" s="979"/>
      <c r="BK117" s="979"/>
      <c r="BL117" s="979"/>
      <c r="BM117" s="979"/>
      <c r="BN117" s="979"/>
      <c r="BO117" s="979"/>
      <c r="BP117" s="980"/>
      <c r="BQ117" s="929" t="s">
        <v>469</v>
      </c>
      <c r="BR117" s="930"/>
      <c r="BS117" s="930"/>
      <c r="BT117" s="930"/>
      <c r="BU117" s="930"/>
      <c r="BV117" s="930" t="s">
        <v>470</v>
      </c>
      <c r="BW117" s="930"/>
      <c r="BX117" s="930"/>
      <c r="BY117" s="930"/>
      <c r="BZ117" s="930"/>
      <c r="CA117" s="930" t="s">
        <v>469</v>
      </c>
      <c r="CB117" s="930"/>
      <c r="CC117" s="930"/>
      <c r="CD117" s="930"/>
      <c r="CE117" s="930"/>
      <c r="CF117" s="924" t="s">
        <v>469</v>
      </c>
      <c r="CG117" s="925"/>
      <c r="CH117" s="925"/>
      <c r="CI117" s="925"/>
      <c r="CJ117" s="925"/>
      <c r="CK117" s="952"/>
      <c r="CL117" s="953"/>
      <c r="CM117" s="926" t="s">
        <v>471</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2" t="s">
        <v>130</v>
      </c>
      <c r="DH117" s="963"/>
      <c r="DI117" s="963"/>
      <c r="DJ117" s="963"/>
      <c r="DK117" s="964"/>
      <c r="DL117" s="965" t="s">
        <v>472</v>
      </c>
      <c r="DM117" s="963"/>
      <c r="DN117" s="963"/>
      <c r="DO117" s="963"/>
      <c r="DP117" s="964"/>
      <c r="DQ117" s="965" t="s">
        <v>130</v>
      </c>
      <c r="DR117" s="963"/>
      <c r="DS117" s="963"/>
      <c r="DT117" s="963"/>
      <c r="DU117" s="964"/>
      <c r="DV117" s="966" t="s">
        <v>473</v>
      </c>
      <c r="DW117" s="967"/>
      <c r="DX117" s="967"/>
      <c r="DY117" s="967"/>
      <c r="DZ117" s="968"/>
    </row>
    <row r="118" spans="1:130" s="230" customFormat="1" ht="26.25" customHeight="1" x14ac:dyDescent="0.15">
      <c r="A118" s="916" t="s">
        <v>440</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437</v>
      </c>
      <c r="AB118" s="897"/>
      <c r="AC118" s="897"/>
      <c r="AD118" s="897"/>
      <c r="AE118" s="898"/>
      <c r="AF118" s="896" t="s">
        <v>438</v>
      </c>
      <c r="AG118" s="897"/>
      <c r="AH118" s="897"/>
      <c r="AI118" s="897"/>
      <c r="AJ118" s="898"/>
      <c r="AK118" s="896" t="s">
        <v>307</v>
      </c>
      <c r="AL118" s="897"/>
      <c r="AM118" s="897"/>
      <c r="AN118" s="897"/>
      <c r="AO118" s="898"/>
      <c r="AP118" s="974" t="s">
        <v>439</v>
      </c>
      <c r="AQ118" s="975"/>
      <c r="AR118" s="975"/>
      <c r="AS118" s="975"/>
      <c r="AT118" s="976"/>
      <c r="AU118" s="912"/>
      <c r="AV118" s="913"/>
      <c r="AW118" s="913"/>
      <c r="AX118" s="913"/>
      <c r="AY118" s="913"/>
      <c r="AZ118" s="977" t="s">
        <v>474</v>
      </c>
      <c r="BA118" s="969"/>
      <c r="BB118" s="969"/>
      <c r="BC118" s="969"/>
      <c r="BD118" s="969"/>
      <c r="BE118" s="969"/>
      <c r="BF118" s="969"/>
      <c r="BG118" s="969"/>
      <c r="BH118" s="969"/>
      <c r="BI118" s="969"/>
      <c r="BJ118" s="969"/>
      <c r="BK118" s="969"/>
      <c r="BL118" s="969"/>
      <c r="BM118" s="969"/>
      <c r="BN118" s="969"/>
      <c r="BO118" s="969"/>
      <c r="BP118" s="970"/>
      <c r="BQ118" s="1003" t="s">
        <v>130</v>
      </c>
      <c r="BR118" s="1004"/>
      <c r="BS118" s="1004"/>
      <c r="BT118" s="1004"/>
      <c r="BU118" s="1004"/>
      <c r="BV118" s="1004" t="s">
        <v>407</v>
      </c>
      <c r="BW118" s="1004"/>
      <c r="BX118" s="1004"/>
      <c r="BY118" s="1004"/>
      <c r="BZ118" s="1004"/>
      <c r="CA118" s="1004" t="s">
        <v>407</v>
      </c>
      <c r="CB118" s="1004"/>
      <c r="CC118" s="1004"/>
      <c r="CD118" s="1004"/>
      <c r="CE118" s="1004"/>
      <c r="CF118" s="924" t="s">
        <v>475</v>
      </c>
      <c r="CG118" s="925"/>
      <c r="CH118" s="925"/>
      <c r="CI118" s="925"/>
      <c r="CJ118" s="925"/>
      <c r="CK118" s="952"/>
      <c r="CL118" s="953"/>
      <c r="CM118" s="926" t="s">
        <v>476</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2" t="s">
        <v>475</v>
      </c>
      <c r="DH118" s="963"/>
      <c r="DI118" s="963"/>
      <c r="DJ118" s="963"/>
      <c r="DK118" s="964"/>
      <c r="DL118" s="965" t="s">
        <v>477</v>
      </c>
      <c r="DM118" s="963"/>
      <c r="DN118" s="963"/>
      <c r="DO118" s="963"/>
      <c r="DP118" s="964"/>
      <c r="DQ118" s="965" t="s">
        <v>477</v>
      </c>
      <c r="DR118" s="963"/>
      <c r="DS118" s="963"/>
      <c r="DT118" s="963"/>
      <c r="DU118" s="964"/>
      <c r="DV118" s="966" t="s">
        <v>469</v>
      </c>
      <c r="DW118" s="967"/>
      <c r="DX118" s="967"/>
      <c r="DY118" s="967"/>
      <c r="DZ118" s="968"/>
    </row>
    <row r="119" spans="1:130" s="230" customFormat="1" ht="26.25" customHeight="1" x14ac:dyDescent="0.15">
      <c r="A119" s="1066" t="s">
        <v>443</v>
      </c>
      <c r="B119" s="951"/>
      <c r="C119" s="933" t="s">
        <v>444</v>
      </c>
      <c r="D119" s="901"/>
      <c r="E119" s="901"/>
      <c r="F119" s="901"/>
      <c r="G119" s="901"/>
      <c r="H119" s="901"/>
      <c r="I119" s="901"/>
      <c r="J119" s="901"/>
      <c r="K119" s="901"/>
      <c r="L119" s="901"/>
      <c r="M119" s="901"/>
      <c r="N119" s="901"/>
      <c r="O119" s="901"/>
      <c r="P119" s="901"/>
      <c r="Q119" s="901"/>
      <c r="R119" s="901"/>
      <c r="S119" s="901"/>
      <c r="T119" s="901"/>
      <c r="U119" s="901"/>
      <c r="V119" s="901"/>
      <c r="W119" s="901"/>
      <c r="X119" s="901"/>
      <c r="Y119" s="901"/>
      <c r="Z119" s="902"/>
      <c r="AA119" s="903" t="s">
        <v>407</v>
      </c>
      <c r="AB119" s="904"/>
      <c r="AC119" s="904"/>
      <c r="AD119" s="904"/>
      <c r="AE119" s="905"/>
      <c r="AF119" s="906" t="s">
        <v>130</v>
      </c>
      <c r="AG119" s="904"/>
      <c r="AH119" s="904"/>
      <c r="AI119" s="904"/>
      <c r="AJ119" s="905"/>
      <c r="AK119" s="906" t="s">
        <v>478</v>
      </c>
      <c r="AL119" s="904"/>
      <c r="AM119" s="904"/>
      <c r="AN119" s="904"/>
      <c r="AO119" s="905"/>
      <c r="AP119" s="907" t="s">
        <v>130</v>
      </c>
      <c r="AQ119" s="908"/>
      <c r="AR119" s="908"/>
      <c r="AS119" s="908"/>
      <c r="AT119" s="909"/>
      <c r="AU119" s="914"/>
      <c r="AV119" s="915"/>
      <c r="AW119" s="915"/>
      <c r="AX119" s="915"/>
      <c r="AY119" s="915"/>
      <c r="AZ119" s="251" t="s">
        <v>188</v>
      </c>
      <c r="BA119" s="251"/>
      <c r="BB119" s="251"/>
      <c r="BC119" s="251"/>
      <c r="BD119" s="251"/>
      <c r="BE119" s="251"/>
      <c r="BF119" s="251"/>
      <c r="BG119" s="251"/>
      <c r="BH119" s="251"/>
      <c r="BI119" s="251"/>
      <c r="BJ119" s="251"/>
      <c r="BK119" s="251"/>
      <c r="BL119" s="251"/>
      <c r="BM119" s="251"/>
      <c r="BN119" s="251"/>
      <c r="BO119" s="981" t="s">
        <v>479</v>
      </c>
      <c r="BP119" s="1009"/>
      <c r="BQ119" s="1003">
        <v>24664754</v>
      </c>
      <c r="BR119" s="1004"/>
      <c r="BS119" s="1004"/>
      <c r="BT119" s="1004"/>
      <c r="BU119" s="1004"/>
      <c r="BV119" s="1004">
        <v>23615244</v>
      </c>
      <c r="BW119" s="1004"/>
      <c r="BX119" s="1004"/>
      <c r="BY119" s="1004"/>
      <c r="BZ119" s="1004"/>
      <c r="CA119" s="1004">
        <v>22445236</v>
      </c>
      <c r="CB119" s="1004"/>
      <c r="CC119" s="1004"/>
      <c r="CD119" s="1004"/>
      <c r="CE119" s="1004"/>
      <c r="CF119" s="1005"/>
      <c r="CG119" s="1006"/>
      <c r="CH119" s="1006"/>
      <c r="CI119" s="1006"/>
      <c r="CJ119" s="1007"/>
      <c r="CK119" s="954"/>
      <c r="CL119" s="955"/>
      <c r="CM119" s="977" t="s">
        <v>480</v>
      </c>
      <c r="CN119" s="969"/>
      <c r="CO119" s="969"/>
      <c r="CP119" s="969"/>
      <c r="CQ119" s="969"/>
      <c r="CR119" s="969"/>
      <c r="CS119" s="969"/>
      <c r="CT119" s="969"/>
      <c r="CU119" s="969"/>
      <c r="CV119" s="969"/>
      <c r="CW119" s="969"/>
      <c r="CX119" s="969"/>
      <c r="CY119" s="969"/>
      <c r="CZ119" s="969"/>
      <c r="DA119" s="969"/>
      <c r="DB119" s="969"/>
      <c r="DC119" s="969"/>
      <c r="DD119" s="969"/>
      <c r="DE119" s="969"/>
      <c r="DF119" s="970"/>
      <c r="DG119" s="1008">
        <v>287376</v>
      </c>
      <c r="DH119" s="990"/>
      <c r="DI119" s="990"/>
      <c r="DJ119" s="990"/>
      <c r="DK119" s="991"/>
      <c r="DL119" s="989">
        <v>114925</v>
      </c>
      <c r="DM119" s="990"/>
      <c r="DN119" s="990"/>
      <c r="DO119" s="990"/>
      <c r="DP119" s="991"/>
      <c r="DQ119" s="989">
        <v>95655</v>
      </c>
      <c r="DR119" s="990"/>
      <c r="DS119" s="990"/>
      <c r="DT119" s="990"/>
      <c r="DU119" s="991"/>
      <c r="DV119" s="992">
        <v>1.1000000000000001</v>
      </c>
      <c r="DW119" s="993"/>
      <c r="DX119" s="993"/>
      <c r="DY119" s="993"/>
      <c r="DZ119" s="994"/>
    </row>
    <row r="120" spans="1:130" s="230" customFormat="1" ht="26.25" customHeight="1" x14ac:dyDescent="0.15">
      <c r="A120" s="1067"/>
      <c r="B120" s="953"/>
      <c r="C120" s="926" t="s">
        <v>450</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2" t="s">
        <v>407</v>
      </c>
      <c r="AB120" s="963"/>
      <c r="AC120" s="963"/>
      <c r="AD120" s="963"/>
      <c r="AE120" s="964"/>
      <c r="AF120" s="965" t="s">
        <v>407</v>
      </c>
      <c r="AG120" s="963"/>
      <c r="AH120" s="963"/>
      <c r="AI120" s="963"/>
      <c r="AJ120" s="964"/>
      <c r="AK120" s="965" t="s">
        <v>470</v>
      </c>
      <c r="AL120" s="963"/>
      <c r="AM120" s="963"/>
      <c r="AN120" s="963"/>
      <c r="AO120" s="964"/>
      <c r="AP120" s="966" t="s">
        <v>481</v>
      </c>
      <c r="AQ120" s="967"/>
      <c r="AR120" s="967"/>
      <c r="AS120" s="967"/>
      <c r="AT120" s="968"/>
      <c r="AU120" s="995" t="s">
        <v>482</v>
      </c>
      <c r="AV120" s="996"/>
      <c r="AW120" s="996"/>
      <c r="AX120" s="996"/>
      <c r="AY120" s="997"/>
      <c r="AZ120" s="933" t="s">
        <v>483</v>
      </c>
      <c r="BA120" s="901"/>
      <c r="BB120" s="901"/>
      <c r="BC120" s="901"/>
      <c r="BD120" s="901"/>
      <c r="BE120" s="901"/>
      <c r="BF120" s="901"/>
      <c r="BG120" s="901"/>
      <c r="BH120" s="901"/>
      <c r="BI120" s="901"/>
      <c r="BJ120" s="901"/>
      <c r="BK120" s="901"/>
      <c r="BL120" s="901"/>
      <c r="BM120" s="901"/>
      <c r="BN120" s="901"/>
      <c r="BO120" s="901"/>
      <c r="BP120" s="902"/>
      <c r="BQ120" s="934">
        <v>2656933</v>
      </c>
      <c r="BR120" s="935"/>
      <c r="BS120" s="935"/>
      <c r="BT120" s="935"/>
      <c r="BU120" s="935"/>
      <c r="BV120" s="935">
        <v>3684165</v>
      </c>
      <c r="BW120" s="935"/>
      <c r="BX120" s="935"/>
      <c r="BY120" s="935"/>
      <c r="BZ120" s="935"/>
      <c r="CA120" s="935">
        <v>4041353</v>
      </c>
      <c r="CB120" s="935"/>
      <c r="CC120" s="935"/>
      <c r="CD120" s="935"/>
      <c r="CE120" s="935"/>
      <c r="CF120" s="948">
        <v>46.7</v>
      </c>
      <c r="CG120" s="949"/>
      <c r="CH120" s="949"/>
      <c r="CI120" s="949"/>
      <c r="CJ120" s="949"/>
      <c r="CK120" s="1010" t="s">
        <v>484</v>
      </c>
      <c r="CL120" s="1011"/>
      <c r="CM120" s="1011"/>
      <c r="CN120" s="1011"/>
      <c r="CO120" s="1012"/>
      <c r="CP120" s="1018" t="s">
        <v>485</v>
      </c>
      <c r="CQ120" s="1019"/>
      <c r="CR120" s="1019"/>
      <c r="CS120" s="1019"/>
      <c r="CT120" s="1019"/>
      <c r="CU120" s="1019"/>
      <c r="CV120" s="1019"/>
      <c r="CW120" s="1019"/>
      <c r="CX120" s="1019"/>
      <c r="CY120" s="1019"/>
      <c r="CZ120" s="1019"/>
      <c r="DA120" s="1019"/>
      <c r="DB120" s="1019"/>
      <c r="DC120" s="1019"/>
      <c r="DD120" s="1019"/>
      <c r="DE120" s="1019"/>
      <c r="DF120" s="1020"/>
      <c r="DG120" s="934">
        <v>6545501</v>
      </c>
      <c r="DH120" s="935"/>
      <c r="DI120" s="935"/>
      <c r="DJ120" s="935"/>
      <c r="DK120" s="935"/>
      <c r="DL120" s="935">
        <v>6235806</v>
      </c>
      <c r="DM120" s="935"/>
      <c r="DN120" s="935"/>
      <c r="DO120" s="935"/>
      <c r="DP120" s="935"/>
      <c r="DQ120" s="935">
        <v>5901654</v>
      </c>
      <c r="DR120" s="935"/>
      <c r="DS120" s="935"/>
      <c r="DT120" s="935"/>
      <c r="DU120" s="935"/>
      <c r="DV120" s="936">
        <v>68.2</v>
      </c>
      <c r="DW120" s="936"/>
      <c r="DX120" s="936"/>
      <c r="DY120" s="936"/>
      <c r="DZ120" s="937"/>
    </row>
    <row r="121" spans="1:130" s="230" customFormat="1" ht="26.25" customHeight="1" x14ac:dyDescent="0.15">
      <c r="A121" s="1067"/>
      <c r="B121" s="953"/>
      <c r="C121" s="978" t="s">
        <v>486</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2" t="s">
        <v>130</v>
      </c>
      <c r="AB121" s="963"/>
      <c r="AC121" s="963"/>
      <c r="AD121" s="963"/>
      <c r="AE121" s="964"/>
      <c r="AF121" s="965" t="s">
        <v>407</v>
      </c>
      <c r="AG121" s="963"/>
      <c r="AH121" s="963"/>
      <c r="AI121" s="963"/>
      <c r="AJ121" s="964"/>
      <c r="AK121" s="965" t="s">
        <v>130</v>
      </c>
      <c r="AL121" s="963"/>
      <c r="AM121" s="963"/>
      <c r="AN121" s="963"/>
      <c r="AO121" s="964"/>
      <c r="AP121" s="966" t="s">
        <v>130</v>
      </c>
      <c r="AQ121" s="967"/>
      <c r="AR121" s="967"/>
      <c r="AS121" s="967"/>
      <c r="AT121" s="968"/>
      <c r="AU121" s="998"/>
      <c r="AV121" s="999"/>
      <c r="AW121" s="999"/>
      <c r="AX121" s="999"/>
      <c r="AY121" s="1000"/>
      <c r="AZ121" s="926" t="s">
        <v>487</v>
      </c>
      <c r="BA121" s="927"/>
      <c r="BB121" s="927"/>
      <c r="BC121" s="927"/>
      <c r="BD121" s="927"/>
      <c r="BE121" s="927"/>
      <c r="BF121" s="927"/>
      <c r="BG121" s="927"/>
      <c r="BH121" s="927"/>
      <c r="BI121" s="927"/>
      <c r="BJ121" s="927"/>
      <c r="BK121" s="927"/>
      <c r="BL121" s="927"/>
      <c r="BM121" s="927"/>
      <c r="BN121" s="927"/>
      <c r="BO121" s="927"/>
      <c r="BP121" s="928"/>
      <c r="BQ121" s="929">
        <v>313066</v>
      </c>
      <c r="BR121" s="930"/>
      <c r="BS121" s="930"/>
      <c r="BT121" s="930"/>
      <c r="BU121" s="930"/>
      <c r="BV121" s="930">
        <v>281815</v>
      </c>
      <c r="BW121" s="930"/>
      <c r="BX121" s="930"/>
      <c r="BY121" s="930"/>
      <c r="BZ121" s="930"/>
      <c r="CA121" s="930">
        <v>247132</v>
      </c>
      <c r="CB121" s="930"/>
      <c r="CC121" s="930"/>
      <c r="CD121" s="930"/>
      <c r="CE121" s="930"/>
      <c r="CF121" s="924">
        <v>2.9</v>
      </c>
      <c r="CG121" s="925"/>
      <c r="CH121" s="925"/>
      <c r="CI121" s="925"/>
      <c r="CJ121" s="925"/>
      <c r="CK121" s="1013"/>
      <c r="CL121" s="1014"/>
      <c r="CM121" s="1014"/>
      <c r="CN121" s="1014"/>
      <c r="CO121" s="1015"/>
      <c r="CP121" s="1023" t="s">
        <v>488</v>
      </c>
      <c r="CQ121" s="1024"/>
      <c r="CR121" s="1024"/>
      <c r="CS121" s="1024"/>
      <c r="CT121" s="1024"/>
      <c r="CU121" s="1024"/>
      <c r="CV121" s="1024"/>
      <c r="CW121" s="1024"/>
      <c r="CX121" s="1024"/>
      <c r="CY121" s="1024"/>
      <c r="CZ121" s="1024"/>
      <c r="DA121" s="1024"/>
      <c r="DB121" s="1024"/>
      <c r="DC121" s="1024"/>
      <c r="DD121" s="1024"/>
      <c r="DE121" s="1024"/>
      <c r="DF121" s="1025"/>
      <c r="DG121" s="929">
        <v>1238079</v>
      </c>
      <c r="DH121" s="930"/>
      <c r="DI121" s="930"/>
      <c r="DJ121" s="930"/>
      <c r="DK121" s="930"/>
      <c r="DL121" s="930">
        <v>1082929</v>
      </c>
      <c r="DM121" s="930"/>
      <c r="DN121" s="930"/>
      <c r="DO121" s="930"/>
      <c r="DP121" s="930"/>
      <c r="DQ121" s="930">
        <v>1047795</v>
      </c>
      <c r="DR121" s="930"/>
      <c r="DS121" s="930"/>
      <c r="DT121" s="930"/>
      <c r="DU121" s="930"/>
      <c r="DV121" s="931">
        <v>12.1</v>
      </c>
      <c r="DW121" s="931"/>
      <c r="DX121" s="931"/>
      <c r="DY121" s="931"/>
      <c r="DZ121" s="932"/>
    </row>
    <row r="122" spans="1:130" s="230" customFormat="1" ht="26.25" customHeight="1" x14ac:dyDescent="0.15">
      <c r="A122" s="1067"/>
      <c r="B122" s="953"/>
      <c r="C122" s="926" t="s">
        <v>460</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2" t="s">
        <v>130</v>
      </c>
      <c r="AB122" s="963"/>
      <c r="AC122" s="963"/>
      <c r="AD122" s="963"/>
      <c r="AE122" s="964"/>
      <c r="AF122" s="965" t="s">
        <v>407</v>
      </c>
      <c r="AG122" s="963"/>
      <c r="AH122" s="963"/>
      <c r="AI122" s="963"/>
      <c r="AJ122" s="964"/>
      <c r="AK122" s="965" t="s">
        <v>130</v>
      </c>
      <c r="AL122" s="963"/>
      <c r="AM122" s="963"/>
      <c r="AN122" s="963"/>
      <c r="AO122" s="964"/>
      <c r="AP122" s="966" t="s">
        <v>130</v>
      </c>
      <c r="AQ122" s="967"/>
      <c r="AR122" s="967"/>
      <c r="AS122" s="967"/>
      <c r="AT122" s="968"/>
      <c r="AU122" s="998"/>
      <c r="AV122" s="999"/>
      <c r="AW122" s="999"/>
      <c r="AX122" s="999"/>
      <c r="AY122" s="1000"/>
      <c r="AZ122" s="977" t="s">
        <v>489</v>
      </c>
      <c r="BA122" s="969"/>
      <c r="BB122" s="969"/>
      <c r="BC122" s="969"/>
      <c r="BD122" s="969"/>
      <c r="BE122" s="969"/>
      <c r="BF122" s="969"/>
      <c r="BG122" s="969"/>
      <c r="BH122" s="969"/>
      <c r="BI122" s="969"/>
      <c r="BJ122" s="969"/>
      <c r="BK122" s="969"/>
      <c r="BL122" s="969"/>
      <c r="BM122" s="969"/>
      <c r="BN122" s="969"/>
      <c r="BO122" s="969"/>
      <c r="BP122" s="970"/>
      <c r="BQ122" s="1003">
        <v>17155556</v>
      </c>
      <c r="BR122" s="1004"/>
      <c r="BS122" s="1004"/>
      <c r="BT122" s="1004"/>
      <c r="BU122" s="1004"/>
      <c r="BV122" s="1004">
        <v>16335465</v>
      </c>
      <c r="BW122" s="1004"/>
      <c r="BX122" s="1004"/>
      <c r="BY122" s="1004"/>
      <c r="BZ122" s="1004"/>
      <c r="CA122" s="1004">
        <v>15578956</v>
      </c>
      <c r="CB122" s="1004"/>
      <c r="CC122" s="1004"/>
      <c r="CD122" s="1004"/>
      <c r="CE122" s="1004"/>
      <c r="CF122" s="1021">
        <v>180.1</v>
      </c>
      <c r="CG122" s="1022"/>
      <c r="CH122" s="1022"/>
      <c r="CI122" s="1022"/>
      <c r="CJ122" s="1022"/>
      <c r="CK122" s="1013"/>
      <c r="CL122" s="1014"/>
      <c r="CM122" s="1014"/>
      <c r="CN122" s="1014"/>
      <c r="CO122" s="1015"/>
      <c r="CP122" s="1023" t="s">
        <v>490</v>
      </c>
      <c r="CQ122" s="1024"/>
      <c r="CR122" s="1024"/>
      <c r="CS122" s="1024"/>
      <c r="CT122" s="1024"/>
      <c r="CU122" s="1024"/>
      <c r="CV122" s="1024"/>
      <c r="CW122" s="1024"/>
      <c r="CX122" s="1024"/>
      <c r="CY122" s="1024"/>
      <c r="CZ122" s="1024"/>
      <c r="DA122" s="1024"/>
      <c r="DB122" s="1024"/>
      <c r="DC122" s="1024"/>
      <c r="DD122" s="1024"/>
      <c r="DE122" s="1024"/>
      <c r="DF122" s="1025"/>
      <c r="DG122" s="929">
        <v>424610</v>
      </c>
      <c r="DH122" s="930"/>
      <c r="DI122" s="930"/>
      <c r="DJ122" s="930"/>
      <c r="DK122" s="930"/>
      <c r="DL122" s="930">
        <v>399624</v>
      </c>
      <c r="DM122" s="930"/>
      <c r="DN122" s="930"/>
      <c r="DO122" s="930"/>
      <c r="DP122" s="930"/>
      <c r="DQ122" s="930">
        <v>370716</v>
      </c>
      <c r="DR122" s="930"/>
      <c r="DS122" s="930"/>
      <c r="DT122" s="930"/>
      <c r="DU122" s="930"/>
      <c r="DV122" s="931">
        <v>4.3</v>
      </c>
      <c r="DW122" s="931"/>
      <c r="DX122" s="931"/>
      <c r="DY122" s="931"/>
      <c r="DZ122" s="932"/>
    </row>
    <row r="123" spans="1:130" s="230" customFormat="1" ht="26.25" customHeight="1" x14ac:dyDescent="0.15">
      <c r="A123" s="1067"/>
      <c r="B123" s="953"/>
      <c r="C123" s="926" t="s">
        <v>466</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2" t="s">
        <v>473</v>
      </c>
      <c r="AB123" s="963"/>
      <c r="AC123" s="963"/>
      <c r="AD123" s="963"/>
      <c r="AE123" s="964"/>
      <c r="AF123" s="965" t="s">
        <v>130</v>
      </c>
      <c r="AG123" s="963"/>
      <c r="AH123" s="963"/>
      <c r="AI123" s="963"/>
      <c r="AJ123" s="964"/>
      <c r="AK123" s="965" t="s">
        <v>407</v>
      </c>
      <c r="AL123" s="963"/>
      <c r="AM123" s="963"/>
      <c r="AN123" s="963"/>
      <c r="AO123" s="964"/>
      <c r="AP123" s="966" t="s">
        <v>481</v>
      </c>
      <c r="AQ123" s="967"/>
      <c r="AR123" s="967"/>
      <c r="AS123" s="967"/>
      <c r="AT123" s="968"/>
      <c r="AU123" s="1001"/>
      <c r="AV123" s="1002"/>
      <c r="AW123" s="1002"/>
      <c r="AX123" s="1002"/>
      <c r="AY123" s="1002"/>
      <c r="AZ123" s="251" t="s">
        <v>188</v>
      </c>
      <c r="BA123" s="251"/>
      <c r="BB123" s="251"/>
      <c r="BC123" s="251"/>
      <c r="BD123" s="251"/>
      <c r="BE123" s="251"/>
      <c r="BF123" s="251"/>
      <c r="BG123" s="251"/>
      <c r="BH123" s="251"/>
      <c r="BI123" s="251"/>
      <c r="BJ123" s="251"/>
      <c r="BK123" s="251"/>
      <c r="BL123" s="251"/>
      <c r="BM123" s="251"/>
      <c r="BN123" s="251"/>
      <c r="BO123" s="981" t="s">
        <v>491</v>
      </c>
      <c r="BP123" s="1009"/>
      <c r="BQ123" s="1039">
        <v>20125555</v>
      </c>
      <c r="BR123" s="1040"/>
      <c r="BS123" s="1040"/>
      <c r="BT123" s="1040"/>
      <c r="BU123" s="1040"/>
      <c r="BV123" s="1040">
        <v>20301445</v>
      </c>
      <c r="BW123" s="1040"/>
      <c r="BX123" s="1040"/>
      <c r="BY123" s="1040"/>
      <c r="BZ123" s="1040"/>
      <c r="CA123" s="1040">
        <v>19867441</v>
      </c>
      <c r="CB123" s="1040"/>
      <c r="CC123" s="1040"/>
      <c r="CD123" s="1040"/>
      <c r="CE123" s="1040"/>
      <c r="CF123" s="1005"/>
      <c r="CG123" s="1006"/>
      <c r="CH123" s="1006"/>
      <c r="CI123" s="1006"/>
      <c r="CJ123" s="1007"/>
      <c r="CK123" s="1013"/>
      <c r="CL123" s="1014"/>
      <c r="CM123" s="1014"/>
      <c r="CN123" s="1014"/>
      <c r="CO123" s="1015"/>
      <c r="CP123" s="1023" t="s">
        <v>492</v>
      </c>
      <c r="CQ123" s="1024"/>
      <c r="CR123" s="1024"/>
      <c r="CS123" s="1024"/>
      <c r="CT123" s="1024"/>
      <c r="CU123" s="1024"/>
      <c r="CV123" s="1024"/>
      <c r="CW123" s="1024"/>
      <c r="CX123" s="1024"/>
      <c r="CY123" s="1024"/>
      <c r="CZ123" s="1024"/>
      <c r="DA123" s="1024"/>
      <c r="DB123" s="1024"/>
      <c r="DC123" s="1024"/>
      <c r="DD123" s="1024"/>
      <c r="DE123" s="1024"/>
      <c r="DF123" s="1025"/>
      <c r="DG123" s="962">
        <v>281116</v>
      </c>
      <c r="DH123" s="963"/>
      <c r="DI123" s="963"/>
      <c r="DJ123" s="963"/>
      <c r="DK123" s="964"/>
      <c r="DL123" s="965">
        <v>256190</v>
      </c>
      <c r="DM123" s="963"/>
      <c r="DN123" s="963"/>
      <c r="DO123" s="963"/>
      <c r="DP123" s="964"/>
      <c r="DQ123" s="965">
        <v>230793</v>
      </c>
      <c r="DR123" s="963"/>
      <c r="DS123" s="963"/>
      <c r="DT123" s="963"/>
      <c r="DU123" s="964"/>
      <c r="DV123" s="966">
        <v>2.7</v>
      </c>
      <c r="DW123" s="967"/>
      <c r="DX123" s="967"/>
      <c r="DY123" s="967"/>
      <c r="DZ123" s="968"/>
    </row>
    <row r="124" spans="1:130" s="230" customFormat="1" ht="26.25" customHeight="1" thickBot="1" x14ac:dyDescent="0.2">
      <c r="A124" s="1067"/>
      <c r="B124" s="953"/>
      <c r="C124" s="926" t="s">
        <v>471</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2" t="s">
        <v>407</v>
      </c>
      <c r="AB124" s="963"/>
      <c r="AC124" s="963"/>
      <c r="AD124" s="963"/>
      <c r="AE124" s="964"/>
      <c r="AF124" s="965" t="s">
        <v>130</v>
      </c>
      <c r="AG124" s="963"/>
      <c r="AH124" s="963"/>
      <c r="AI124" s="963"/>
      <c r="AJ124" s="964"/>
      <c r="AK124" s="965" t="s">
        <v>130</v>
      </c>
      <c r="AL124" s="963"/>
      <c r="AM124" s="963"/>
      <c r="AN124" s="963"/>
      <c r="AO124" s="964"/>
      <c r="AP124" s="966" t="s">
        <v>407</v>
      </c>
      <c r="AQ124" s="967"/>
      <c r="AR124" s="967"/>
      <c r="AS124" s="967"/>
      <c r="AT124" s="968"/>
      <c r="AU124" s="1035" t="s">
        <v>493</v>
      </c>
      <c r="AV124" s="1036"/>
      <c r="AW124" s="1036"/>
      <c r="AX124" s="1036"/>
      <c r="AY124" s="1036"/>
      <c r="AZ124" s="1036"/>
      <c r="BA124" s="1036"/>
      <c r="BB124" s="1036"/>
      <c r="BC124" s="1036"/>
      <c r="BD124" s="1036"/>
      <c r="BE124" s="1036"/>
      <c r="BF124" s="1036"/>
      <c r="BG124" s="1036"/>
      <c r="BH124" s="1036"/>
      <c r="BI124" s="1036"/>
      <c r="BJ124" s="1036"/>
      <c r="BK124" s="1036"/>
      <c r="BL124" s="1036"/>
      <c r="BM124" s="1036"/>
      <c r="BN124" s="1036"/>
      <c r="BO124" s="1036"/>
      <c r="BP124" s="1037"/>
      <c r="BQ124" s="1038">
        <v>52.7</v>
      </c>
      <c r="BR124" s="1031"/>
      <c r="BS124" s="1031"/>
      <c r="BT124" s="1031"/>
      <c r="BU124" s="1031"/>
      <c r="BV124" s="1031">
        <v>36.6</v>
      </c>
      <c r="BW124" s="1031"/>
      <c r="BX124" s="1031"/>
      <c r="BY124" s="1031"/>
      <c r="BZ124" s="1031"/>
      <c r="CA124" s="1031">
        <v>29.7</v>
      </c>
      <c r="CB124" s="1031"/>
      <c r="CC124" s="1031"/>
      <c r="CD124" s="1031"/>
      <c r="CE124" s="1031"/>
      <c r="CF124" s="1032"/>
      <c r="CG124" s="1033"/>
      <c r="CH124" s="1033"/>
      <c r="CI124" s="1033"/>
      <c r="CJ124" s="1034"/>
      <c r="CK124" s="1016"/>
      <c r="CL124" s="1016"/>
      <c r="CM124" s="1016"/>
      <c r="CN124" s="1016"/>
      <c r="CO124" s="1017"/>
      <c r="CP124" s="1023" t="s">
        <v>494</v>
      </c>
      <c r="CQ124" s="1024"/>
      <c r="CR124" s="1024"/>
      <c r="CS124" s="1024"/>
      <c r="CT124" s="1024"/>
      <c r="CU124" s="1024"/>
      <c r="CV124" s="1024"/>
      <c r="CW124" s="1024"/>
      <c r="CX124" s="1024"/>
      <c r="CY124" s="1024"/>
      <c r="CZ124" s="1024"/>
      <c r="DA124" s="1024"/>
      <c r="DB124" s="1024"/>
      <c r="DC124" s="1024"/>
      <c r="DD124" s="1024"/>
      <c r="DE124" s="1024"/>
      <c r="DF124" s="1025"/>
      <c r="DG124" s="1008">
        <v>204850</v>
      </c>
      <c r="DH124" s="990"/>
      <c r="DI124" s="990"/>
      <c r="DJ124" s="990"/>
      <c r="DK124" s="991"/>
      <c r="DL124" s="989">
        <v>176167</v>
      </c>
      <c r="DM124" s="990"/>
      <c r="DN124" s="990"/>
      <c r="DO124" s="990"/>
      <c r="DP124" s="991"/>
      <c r="DQ124" s="989">
        <v>136562</v>
      </c>
      <c r="DR124" s="990"/>
      <c r="DS124" s="990"/>
      <c r="DT124" s="990"/>
      <c r="DU124" s="991"/>
      <c r="DV124" s="992">
        <v>1.6</v>
      </c>
      <c r="DW124" s="993"/>
      <c r="DX124" s="993"/>
      <c r="DY124" s="993"/>
      <c r="DZ124" s="994"/>
    </row>
    <row r="125" spans="1:130" s="230" customFormat="1" ht="26.25" customHeight="1" x14ac:dyDescent="0.15">
      <c r="A125" s="1067"/>
      <c r="B125" s="953"/>
      <c r="C125" s="926" t="s">
        <v>476</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2" t="s">
        <v>130</v>
      </c>
      <c r="AB125" s="963"/>
      <c r="AC125" s="963"/>
      <c r="AD125" s="963"/>
      <c r="AE125" s="964"/>
      <c r="AF125" s="965" t="s">
        <v>470</v>
      </c>
      <c r="AG125" s="963"/>
      <c r="AH125" s="963"/>
      <c r="AI125" s="963"/>
      <c r="AJ125" s="964"/>
      <c r="AK125" s="965" t="s">
        <v>469</v>
      </c>
      <c r="AL125" s="963"/>
      <c r="AM125" s="963"/>
      <c r="AN125" s="963"/>
      <c r="AO125" s="964"/>
      <c r="AP125" s="966" t="s">
        <v>407</v>
      </c>
      <c r="AQ125" s="967"/>
      <c r="AR125" s="967"/>
      <c r="AS125" s="967"/>
      <c r="AT125" s="96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6" t="s">
        <v>495</v>
      </c>
      <c r="CL125" s="1011"/>
      <c r="CM125" s="1011"/>
      <c r="CN125" s="1011"/>
      <c r="CO125" s="1012"/>
      <c r="CP125" s="933" t="s">
        <v>496</v>
      </c>
      <c r="CQ125" s="901"/>
      <c r="CR125" s="901"/>
      <c r="CS125" s="901"/>
      <c r="CT125" s="901"/>
      <c r="CU125" s="901"/>
      <c r="CV125" s="901"/>
      <c r="CW125" s="901"/>
      <c r="CX125" s="901"/>
      <c r="CY125" s="901"/>
      <c r="CZ125" s="901"/>
      <c r="DA125" s="901"/>
      <c r="DB125" s="901"/>
      <c r="DC125" s="901"/>
      <c r="DD125" s="901"/>
      <c r="DE125" s="901"/>
      <c r="DF125" s="902"/>
      <c r="DG125" s="934" t="s">
        <v>473</v>
      </c>
      <c r="DH125" s="935"/>
      <c r="DI125" s="935"/>
      <c r="DJ125" s="935"/>
      <c r="DK125" s="935"/>
      <c r="DL125" s="935" t="s">
        <v>407</v>
      </c>
      <c r="DM125" s="935"/>
      <c r="DN125" s="935"/>
      <c r="DO125" s="935"/>
      <c r="DP125" s="935"/>
      <c r="DQ125" s="935" t="s">
        <v>473</v>
      </c>
      <c r="DR125" s="935"/>
      <c r="DS125" s="935"/>
      <c r="DT125" s="935"/>
      <c r="DU125" s="935"/>
      <c r="DV125" s="936" t="s">
        <v>473</v>
      </c>
      <c r="DW125" s="936"/>
      <c r="DX125" s="936"/>
      <c r="DY125" s="936"/>
      <c r="DZ125" s="937"/>
    </row>
    <row r="126" spans="1:130" s="230" customFormat="1" ht="26.25" customHeight="1" thickBot="1" x14ac:dyDescent="0.2">
      <c r="A126" s="1067"/>
      <c r="B126" s="953"/>
      <c r="C126" s="926" t="s">
        <v>480</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2">
        <v>28546</v>
      </c>
      <c r="AB126" s="963"/>
      <c r="AC126" s="963"/>
      <c r="AD126" s="963"/>
      <c r="AE126" s="964"/>
      <c r="AF126" s="965">
        <v>19275</v>
      </c>
      <c r="AG126" s="963"/>
      <c r="AH126" s="963"/>
      <c r="AI126" s="963"/>
      <c r="AJ126" s="964"/>
      <c r="AK126" s="965">
        <v>19270</v>
      </c>
      <c r="AL126" s="963"/>
      <c r="AM126" s="963"/>
      <c r="AN126" s="963"/>
      <c r="AO126" s="964"/>
      <c r="AP126" s="966">
        <v>0.2</v>
      </c>
      <c r="AQ126" s="967"/>
      <c r="AR126" s="967"/>
      <c r="AS126" s="967"/>
      <c r="AT126" s="96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7"/>
      <c r="CL126" s="1014"/>
      <c r="CM126" s="1014"/>
      <c r="CN126" s="1014"/>
      <c r="CO126" s="1015"/>
      <c r="CP126" s="926" t="s">
        <v>497</v>
      </c>
      <c r="CQ126" s="927"/>
      <c r="CR126" s="927"/>
      <c r="CS126" s="927"/>
      <c r="CT126" s="927"/>
      <c r="CU126" s="927"/>
      <c r="CV126" s="927"/>
      <c r="CW126" s="927"/>
      <c r="CX126" s="927"/>
      <c r="CY126" s="927"/>
      <c r="CZ126" s="927"/>
      <c r="DA126" s="927"/>
      <c r="DB126" s="927"/>
      <c r="DC126" s="927"/>
      <c r="DD126" s="927"/>
      <c r="DE126" s="927"/>
      <c r="DF126" s="928"/>
      <c r="DG126" s="929" t="s">
        <v>407</v>
      </c>
      <c r="DH126" s="930"/>
      <c r="DI126" s="930"/>
      <c r="DJ126" s="930"/>
      <c r="DK126" s="930"/>
      <c r="DL126" s="930" t="s">
        <v>470</v>
      </c>
      <c r="DM126" s="930"/>
      <c r="DN126" s="930"/>
      <c r="DO126" s="930"/>
      <c r="DP126" s="930"/>
      <c r="DQ126" s="930" t="s">
        <v>481</v>
      </c>
      <c r="DR126" s="930"/>
      <c r="DS126" s="930"/>
      <c r="DT126" s="930"/>
      <c r="DU126" s="930"/>
      <c r="DV126" s="931" t="s">
        <v>130</v>
      </c>
      <c r="DW126" s="931"/>
      <c r="DX126" s="931"/>
      <c r="DY126" s="931"/>
      <c r="DZ126" s="932"/>
    </row>
    <row r="127" spans="1:130" s="230" customFormat="1" ht="26.25" customHeight="1" x14ac:dyDescent="0.15">
      <c r="A127" s="1068"/>
      <c r="B127" s="955"/>
      <c r="C127" s="977" t="s">
        <v>498</v>
      </c>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70"/>
      <c r="AA127" s="962">
        <v>66</v>
      </c>
      <c r="AB127" s="963"/>
      <c r="AC127" s="963"/>
      <c r="AD127" s="963"/>
      <c r="AE127" s="964"/>
      <c r="AF127" s="965">
        <v>13432</v>
      </c>
      <c r="AG127" s="963"/>
      <c r="AH127" s="963"/>
      <c r="AI127" s="963"/>
      <c r="AJ127" s="964"/>
      <c r="AK127" s="965">
        <v>3050</v>
      </c>
      <c r="AL127" s="963"/>
      <c r="AM127" s="963"/>
      <c r="AN127" s="963"/>
      <c r="AO127" s="964"/>
      <c r="AP127" s="966">
        <v>0</v>
      </c>
      <c r="AQ127" s="967"/>
      <c r="AR127" s="967"/>
      <c r="AS127" s="967"/>
      <c r="AT127" s="968"/>
      <c r="AU127" s="232"/>
      <c r="AV127" s="232"/>
      <c r="AW127" s="232"/>
      <c r="AX127" s="1041" t="s">
        <v>499</v>
      </c>
      <c r="AY127" s="1042"/>
      <c r="AZ127" s="1042"/>
      <c r="BA127" s="1042"/>
      <c r="BB127" s="1042"/>
      <c r="BC127" s="1042"/>
      <c r="BD127" s="1042"/>
      <c r="BE127" s="1043"/>
      <c r="BF127" s="1044" t="s">
        <v>500</v>
      </c>
      <c r="BG127" s="1042"/>
      <c r="BH127" s="1042"/>
      <c r="BI127" s="1042"/>
      <c r="BJ127" s="1042"/>
      <c r="BK127" s="1042"/>
      <c r="BL127" s="1043"/>
      <c r="BM127" s="1044" t="s">
        <v>501</v>
      </c>
      <c r="BN127" s="1042"/>
      <c r="BO127" s="1042"/>
      <c r="BP127" s="1042"/>
      <c r="BQ127" s="1042"/>
      <c r="BR127" s="1042"/>
      <c r="BS127" s="1043"/>
      <c r="BT127" s="1044" t="s">
        <v>502</v>
      </c>
      <c r="BU127" s="1042"/>
      <c r="BV127" s="1042"/>
      <c r="BW127" s="1042"/>
      <c r="BX127" s="1042"/>
      <c r="BY127" s="1042"/>
      <c r="BZ127" s="1065"/>
      <c r="CA127" s="232"/>
      <c r="CB127" s="232"/>
      <c r="CC127" s="232"/>
      <c r="CD127" s="255"/>
      <c r="CE127" s="255"/>
      <c r="CF127" s="255"/>
      <c r="CG127" s="232"/>
      <c r="CH127" s="232"/>
      <c r="CI127" s="232"/>
      <c r="CJ127" s="254"/>
      <c r="CK127" s="1027"/>
      <c r="CL127" s="1014"/>
      <c r="CM127" s="1014"/>
      <c r="CN127" s="1014"/>
      <c r="CO127" s="1015"/>
      <c r="CP127" s="926" t="s">
        <v>503</v>
      </c>
      <c r="CQ127" s="927"/>
      <c r="CR127" s="927"/>
      <c r="CS127" s="927"/>
      <c r="CT127" s="927"/>
      <c r="CU127" s="927"/>
      <c r="CV127" s="927"/>
      <c r="CW127" s="927"/>
      <c r="CX127" s="927"/>
      <c r="CY127" s="927"/>
      <c r="CZ127" s="927"/>
      <c r="DA127" s="927"/>
      <c r="DB127" s="927"/>
      <c r="DC127" s="927"/>
      <c r="DD127" s="927"/>
      <c r="DE127" s="927"/>
      <c r="DF127" s="928"/>
      <c r="DG127" s="929" t="s">
        <v>469</v>
      </c>
      <c r="DH127" s="930"/>
      <c r="DI127" s="930"/>
      <c r="DJ127" s="930"/>
      <c r="DK127" s="930"/>
      <c r="DL127" s="930" t="s">
        <v>130</v>
      </c>
      <c r="DM127" s="930"/>
      <c r="DN127" s="930"/>
      <c r="DO127" s="930"/>
      <c r="DP127" s="930"/>
      <c r="DQ127" s="930" t="s">
        <v>130</v>
      </c>
      <c r="DR127" s="930"/>
      <c r="DS127" s="930"/>
      <c r="DT127" s="930"/>
      <c r="DU127" s="930"/>
      <c r="DV127" s="931" t="s">
        <v>470</v>
      </c>
      <c r="DW127" s="931"/>
      <c r="DX127" s="931"/>
      <c r="DY127" s="931"/>
      <c r="DZ127" s="932"/>
    </row>
    <row r="128" spans="1:130" s="230" customFormat="1" ht="26.25" customHeight="1" thickBot="1" x14ac:dyDescent="0.2">
      <c r="A128" s="1051" t="s">
        <v>504</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505</v>
      </c>
      <c r="X128" s="1053"/>
      <c r="Y128" s="1053"/>
      <c r="Z128" s="1054"/>
      <c r="AA128" s="1055">
        <v>43630</v>
      </c>
      <c r="AB128" s="1056"/>
      <c r="AC128" s="1056"/>
      <c r="AD128" s="1056"/>
      <c r="AE128" s="1057"/>
      <c r="AF128" s="1058">
        <v>42552</v>
      </c>
      <c r="AG128" s="1056"/>
      <c r="AH128" s="1056"/>
      <c r="AI128" s="1056"/>
      <c r="AJ128" s="1057"/>
      <c r="AK128" s="1058">
        <v>41584</v>
      </c>
      <c r="AL128" s="1056"/>
      <c r="AM128" s="1056"/>
      <c r="AN128" s="1056"/>
      <c r="AO128" s="1057"/>
      <c r="AP128" s="1059"/>
      <c r="AQ128" s="1060"/>
      <c r="AR128" s="1060"/>
      <c r="AS128" s="1060"/>
      <c r="AT128" s="1061"/>
      <c r="AU128" s="232"/>
      <c r="AV128" s="232"/>
      <c r="AW128" s="232"/>
      <c r="AX128" s="900" t="s">
        <v>506</v>
      </c>
      <c r="AY128" s="901"/>
      <c r="AZ128" s="901"/>
      <c r="BA128" s="901"/>
      <c r="BB128" s="901"/>
      <c r="BC128" s="901"/>
      <c r="BD128" s="901"/>
      <c r="BE128" s="902"/>
      <c r="BF128" s="1062" t="s">
        <v>130</v>
      </c>
      <c r="BG128" s="1063"/>
      <c r="BH128" s="1063"/>
      <c r="BI128" s="1063"/>
      <c r="BJ128" s="1063"/>
      <c r="BK128" s="1063"/>
      <c r="BL128" s="1064"/>
      <c r="BM128" s="1062">
        <v>13.28</v>
      </c>
      <c r="BN128" s="1063"/>
      <c r="BO128" s="1063"/>
      <c r="BP128" s="1063"/>
      <c r="BQ128" s="1063"/>
      <c r="BR128" s="1063"/>
      <c r="BS128" s="1064"/>
      <c r="BT128" s="1062">
        <v>20</v>
      </c>
      <c r="BU128" s="1063"/>
      <c r="BV128" s="1063"/>
      <c r="BW128" s="1063"/>
      <c r="BX128" s="1063"/>
      <c r="BY128" s="1063"/>
      <c r="BZ128" s="1080"/>
      <c r="CA128" s="255"/>
      <c r="CB128" s="255"/>
      <c r="CC128" s="255"/>
      <c r="CD128" s="255"/>
      <c r="CE128" s="255"/>
      <c r="CF128" s="255"/>
      <c r="CG128" s="232"/>
      <c r="CH128" s="232"/>
      <c r="CI128" s="232"/>
      <c r="CJ128" s="254"/>
      <c r="CK128" s="1028"/>
      <c r="CL128" s="1029"/>
      <c r="CM128" s="1029"/>
      <c r="CN128" s="1029"/>
      <c r="CO128" s="1030"/>
      <c r="CP128" s="1045" t="s">
        <v>507</v>
      </c>
      <c r="CQ128" s="740"/>
      <c r="CR128" s="740"/>
      <c r="CS128" s="740"/>
      <c r="CT128" s="740"/>
      <c r="CU128" s="740"/>
      <c r="CV128" s="740"/>
      <c r="CW128" s="740"/>
      <c r="CX128" s="740"/>
      <c r="CY128" s="740"/>
      <c r="CZ128" s="740"/>
      <c r="DA128" s="740"/>
      <c r="DB128" s="740"/>
      <c r="DC128" s="740"/>
      <c r="DD128" s="740"/>
      <c r="DE128" s="740"/>
      <c r="DF128" s="1046"/>
      <c r="DG128" s="1047" t="s">
        <v>481</v>
      </c>
      <c r="DH128" s="1048"/>
      <c r="DI128" s="1048"/>
      <c r="DJ128" s="1048"/>
      <c r="DK128" s="1048"/>
      <c r="DL128" s="1048" t="s">
        <v>130</v>
      </c>
      <c r="DM128" s="1048"/>
      <c r="DN128" s="1048"/>
      <c r="DO128" s="1048"/>
      <c r="DP128" s="1048"/>
      <c r="DQ128" s="1048" t="s">
        <v>475</v>
      </c>
      <c r="DR128" s="1048"/>
      <c r="DS128" s="1048"/>
      <c r="DT128" s="1048"/>
      <c r="DU128" s="1048"/>
      <c r="DV128" s="1049" t="s">
        <v>475</v>
      </c>
      <c r="DW128" s="1049"/>
      <c r="DX128" s="1049"/>
      <c r="DY128" s="1049"/>
      <c r="DZ128" s="1050"/>
    </row>
    <row r="129" spans="1:131" s="230" customFormat="1" ht="26.25" customHeight="1" x14ac:dyDescent="0.15">
      <c r="A129" s="938" t="s">
        <v>108</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74" t="s">
        <v>508</v>
      </c>
      <c r="X129" s="1075"/>
      <c r="Y129" s="1075"/>
      <c r="Z129" s="1076"/>
      <c r="AA129" s="962">
        <v>10358416</v>
      </c>
      <c r="AB129" s="963"/>
      <c r="AC129" s="963"/>
      <c r="AD129" s="963"/>
      <c r="AE129" s="964"/>
      <c r="AF129" s="965">
        <v>10810996</v>
      </c>
      <c r="AG129" s="963"/>
      <c r="AH129" s="963"/>
      <c r="AI129" s="963"/>
      <c r="AJ129" s="964"/>
      <c r="AK129" s="965">
        <v>10343907</v>
      </c>
      <c r="AL129" s="963"/>
      <c r="AM129" s="963"/>
      <c r="AN129" s="963"/>
      <c r="AO129" s="964"/>
      <c r="AP129" s="1077"/>
      <c r="AQ129" s="1078"/>
      <c r="AR129" s="1078"/>
      <c r="AS129" s="1078"/>
      <c r="AT129" s="1079"/>
      <c r="AU129" s="233"/>
      <c r="AV129" s="233"/>
      <c r="AW129" s="233"/>
      <c r="AX129" s="1069" t="s">
        <v>509</v>
      </c>
      <c r="AY129" s="927"/>
      <c r="AZ129" s="927"/>
      <c r="BA129" s="927"/>
      <c r="BB129" s="927"/>
      <c r="BC129" s="927"/>
      <c r="BD129" s="927"/>
      <c r="BE129" s="928"/>
      <c r="BF129" s="1070" t="s">
        <v>477</v>
      </c>
      <c r="BG129" s="1071"/>
      <c r="BH129" s="1071"/>
      <c r="BI129" s="1071"/>
      <c r="BJ129" s="1071"/>
      <c r="BK129" s="1071"/>
      <c r="BL129" s="1072"/>
      <c r="BM129" s="1070">
        <v>18.28</v>
      </c>
      <c r="BN129" s="1071"/>
      <c r="BO129" s="1071"/>
      <c r="BP129" s="1071"/>
      <c r="BQ129" s="1071"/>
      <c r="BR129" s="1071"/>
      <c r="BS129" s="1072"/>
      <c r="BT129" s="1070">
        <v>30</v>
      </c>
      <c r="BU129" s="1071"/>
      <c r="BV129" s="1071"/>
      <c r="BW129" s="1071"/>
      <c r="BX129" s="1071"/>
      <c r="BY129" s="1071"/>
      <c r="BZ129" s="10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8" t="s">
        <v>510</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74" t="s">
        <v>511</v>
      </c>
      <c r="X130" s="1075"/>
      <c r="Y130" s="1075"/>
      <c r="Z130" s="1076"/>
      <c r="AA130" s="962">
        <v>1750594</v>
      </c>
      <c r="AB130" s="963"/>
      <c r="AC130" s="963"/>
      <c r="AD130" s="963"/>
      <c r="AE130" s="964"/>
      <c r="AF130" s="965">
        <v>1771538</v>
      </c>
      <c r="AG130" s="963"/>
      <c r="AH130" s="963"/>
      <c r="AI130" s="963"/>
      <c r="AJ130" s="964"/>
      <c r="AK130" s="965">
        <v>1692428</v>
      </c>
      <c r="AL130" s="963"/>
      <c r="AM130" s="963"/>
      <c r="AN130" s="963"/>
      <c r="AO130" s="964"/>
      <c r="AP130" s="1077"/>
      <c r="AQ130" s="1078"/>
      <c r="AR130" s="1078"/>
      <c r="AS130" s="1078"/>
      <c r="AT130" s="1079"/>
      <c r="AU130" s="233"/>
      <c r="AV130" s="233"/>
      <c r="AW130" s="233"/>
      <c r="AX130" s="1069" t="s">
        <v>512</v>
      </c>
      <c r="AY130" s="927"/>
      <c r="AZ130" s="927"/>
      <c r="BA130" s="927"/>
      <c r="BB130" s="927"/>
      <c r="BC130" s="927"/>
      <c r="BD130" s="927"/>
      <c r="BE130" s="928"/>
      <c r="BF130" s="1105">
        <v>9.3000000000000007</v>
      </c>
      <c r="BG130" s="1106"/>
      <c r="BH130" s="1106"/>
      <c r="BI130" s="1106"/>
      <c r="BJ130" s="1106"/>
      <c r="BK130" s="1106"/>
      <c r="BL130" s="1107"/>
      <c r="BM130" s="1105">
        <v>25</v>
      </c>
      <c r="BN130" s="1106"/>
      <c r="BO130" s="1106"/>
      <c r="BP130" s="1106"/>
      <c r="BQ130" s="1106"/>
      <c r="BR130" s="1106"/>
      <c r="BS130" s="1107"/>
      <c r="BT130" s="1105">
        <v>35</v>
      </c>
      <c r="BU130" s="1106"/>
      <c r="BV130" s="1106"/>
      <c r="BW130" s="1106"/>
      <c r="BX130" s="1106"/>
      <c r="BY130" s="1106"/>
      <c r="BZ130" s="110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513</v>
      </c>
      <c r="X131" s="1112"/>
      <c r="Y131" s="1112"/>
      <c r="Z131" s="1113"/>
      <c r="AA131" s="1008">
        <v>8607822</v>
      </c>
      <c r="AB131" s="990"/>
      <c r="AC131" s="990"/>
      <c r="AD131" s="990"/>
      <c r="AE131" s="991"/>
      <c r="AF131" s="989">
        <v>9039458</v>
      </c>
      <c r="AG131" s="990"/>
      <c r="AH131" s="990"/>
      <c r="AI131" s="990"/>
      <c r="AJ131" s="991"/>
      <c r="AK131" s="989">
        <v>8651479</v>
      </c>
      <c r="AL131" s="990"/>
      <c r="AM131" s="990"/>
      <c r="AN131" s="990"/>
      <c r="AO131" s="991"/>
      <c r="AP131" s="1114"/>
      <c r="AQ131" s="1115"/>
      <c r="AR131" s="1115"/>
      <c r="AS131" s="1115"/>
      <c r="AT131" s="1116"/>
      <c r="AU131" s="233"/>
      <c r="AV131" s="233"/>
      <c r="AW131" s="233"/>
      <c r="AX131" s="1087" t="s">
        <v>514</v>
      </c>
      <c r="AY131" s="740"/>
      <c r="AZ131" s="740"/>
      <c r="BA131" s="740"/>
      <c r="BB131" s="740"/>
      <c r="BC131" s="740"/>
      <c r="BD131" s="740"/>
      <c r="BE131" s="1046"/>
      <c r="BF131" s="1088">
        <v>29.7</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4" t="s">
        <v>515</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516</v>
      </c>
      <c r="W132" s="1098"/>
      <c r="X132" s="1098"/>
      <c r="Y132" s="1098"/>
      <c r="Z132" s="1099"/>
      <c r="AA132" s="1100">
        <v>9.6210864960000002</v>
      </c>
      <c r="AB132" s="1101"/>
      <c r="AC132" s="1101"/>
      <c r="AD132" s="1101"/>
      <c r="AE132" s="1102"/>
      <c r="AF132" s="1103">
        <v>9.2386844430000004</v>
      </c>
      <c r="AG132" s="1101"/>
      <c r="AH132" s="1101"/>
      <c r="AI132" s="1101"/>
      <c r="AJ132" s="1102"/>
      <c r="AK132" s="1103">
        <v>9.3363920779999994</v>
      </c>
      <c r="AL132" s="1101"/>
      <c r="AM132" s="1101"/>
      <c r="AN132" s="1101"/>
      <c r="AO132" s="1102"/>
      <c r="AP132" s="1005"/>
      <c r="AQ132" s="1006"/>
      <c r="AR132" s="1006"/>
      <c r="AS132" s="1006"/>
      <c r="AT132" s="1104"/>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517</v>
      </c>
      <c r="W133" s="1081"/>
      <c r="X133" s="1081"/>
      <c r="Y133" s="1081"/>
      <c r="Z133" s="1082"/>
      <c r="AA133" s="1083">
        <v>9.6</v>
      </c>
      <c r="AB133" s="1084"/>
      <c r="AC133" s="1084"/>
      <c r="AD133" s="1084"/>
      <c r="AE133" s="1085"/>
      <c r="AF133" s="1083">
        <v>9.4</v>
      </c>
      <c r="AG133" s="1084"/>
      <c r="AH133" s="1084"/>
      <c r="AI133" s="1084"/>
      <c r="AJ133" s="1085"/>
      <c r="AK133" s="1083">
        <v>9.3000000000000007</v>
      </c>
      <c r="AL133" s="1084"/>
      <c r="AM133" s="1084"/>
      <c r="AN133" s="1084"/>
      <c r="AO133" s="1085"/>
      <c r="AP133" s="1032"/>
      <c r="AQ133" s="1033"/>
      <c r="AR133" s="1033"/>
      <c r="AS133" s="1033"/>
      <c r="AT133" s="108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rYrYrLfiIZcRPq9GXj5yWS4w0VbF3pNNCDPWxgbuCscOffDh1B0dAAxnCjdYQnJlZdvIZev+U2Mtq0NdHyKDQ==" saltValue="wPgpDY4Z0Fz6ezrunn/M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xDz1ix6hK0kmo+uBDDKXPhwYj8cey2KxJJdHinwE/bGRdsugELlRoQcLozN4wkqu3T4vG7MVbJ1VNuprN9tqA==" saltValue="+2OX6Y3x8J6UAC8I2X+1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LwutKreTIU5U5i/EsPyvzrrfq7SB9nRFwXQpD++mxJ9K1hO2EdOoy7sis78Y5j4TeYRi1CNy/i8W73uZ7rSUg==" saltValue="SIKhydkBP/WSpMXffi6Dh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521</v>
      </c>
      <c r="AP7" s="272"/>
      <c r="AQ7" s="273" t="s">
        <v>522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523</v>
      </c>
      <c r="AQ8" s="279" t="s">
        <v>524</v>
      </c>
      <c r="AR8" s="280" t="s">
        <v>525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0" t="s">
        <v>526</v>
      </c>
      <c r="AL9" s="1121"/>
      <c r="AM9" s="1121"/>
      <c r="AN9" s="1122"/>
      <c r="AO9" s="281">
        <v>2251152</v>
      </c>
      <c r="AP9" s="281">
        <v>90831</v>
      </c>
      <c r="AQ9" s="282">
        <v>105319</v>
      </c>
      <c r="AR9" s="283">
        <v>-13.8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0" t="s">
        <v>527</v>
      </c>
      <c r="AL10" s="1121"/>
      <c r="AM10" s="1121"/>
      <c r="AN10" s="1122"/>
      <c r="AO10" s="284">
        <v>597000</v>
      </c>
      <c r="AP10" s="284">
        <v>24088</v>
      </c>
      <c r="AQ10" s="285">
        <v>9860</v>
      </c>
      <c r="AR10" s="286">
        <v>144.30000000000001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0" t="s">
        <v>528</v>
      </c>
      <c r="AL11" s="1121"/>
      <c r="AM11" s="1121"/>
      <c r="AN11" s="1122"/>
      <c r="AO11" s="284">
        <v>101572</v>
      </c>
      <c r="AP11" s="284">
        <v>4098</v>
      </c>
      <c r="AQ11" s="285">
        <v>1656</v>
      </c>
      <c r="AR11" s="286">
        <v>147.5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0" t="s">
        <v>529</v>
      </c>
      <c r="AL12" s="1121"/>
      <c r="AM12" s="1121"/>
      <c r="AN12" s="1122"/>
      <c r="AO12" s="284" t="s">
        <v>530</v>
      </c>
      <c r="AP12" s="284" t="s">
        <v>530</v>
      </c>
      <c r="AQ12" s="285">
        <v>3</v>
      </c>
      <c r="AR12" s="286" t="s">
        <v>530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0" t="s">
        <v>531</v>
      </c>
      <c r="AL13" s="1121"/>
      <c r="AM13" s="1121"/>
      <c r="AN13" s="1122"/>
      <c r="AO13" s="284">
        <v>141414</v>
      </c>
      <c r="AP13" s="284">
        <v>5706</v>
      </c>
      <c r="AQ13" s="285">
        <v>4056</v>
      </c>
      <c r="AR13" s="286">
        <v>40.700000000000003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0" t="s">
        <v>532</v>
      </c>
      <c r="AL14" s="1121"/>
      <c r="AM14" s="1121"/>
      <c r="AN14" s="1122"/>
      <c r="AO14" s="284">
        <v>28000</v>
      </c>
      <c r="AP14" s="284">
        <v>1130</v>
      </c>
      <c r="AQ14" s="285">
        <v>2339</v>
      </c>
      <c r="AR14" s="286">
        <v>-51.7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3" t="s">
        <v>533</v>
      </c>
      <c r="AL15" s="1124"/>
      <c r="AM15" s="1124"/>
      <c r="AN15" s="1125"/>
      <c r="AO15" s="284">
        <v>-70269</v>
      </c>
      <c r="AP15" s="284">
        <v>-2835</v>
      </c>
      <c r="AQ15" s="285">
        <v>-7717</v>
      </c>
      <c r="AR15" s="286">
        <v>-63.3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3" t="s">
        <v>188</v>
      </c>
      <c r="AL16" s="1124"/>
      <c r="AM16" s="1124"/>
      <c r="AN16" s="1125"/>
      <c r="AO16" s="284">
        <v>3048869</v>
      </c>
      <c r="AP16" s="284">
        <v>123018</v>
      </c>
      <c r="AQ16" s="285">
        <v>115515</v>
      </c>
      <c r="AR16" s="286">
        <v>6.5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6" t="s">
        <v>538</v>
      </c>
      <c r="AL21" s="1127"/>
      <c r="AM21" s="1127"/>
      <c r="AN21" s="1128"/>
      <c r="AO21" s="297">
        <v>9.85</v>
      </c>
      <c r="AP21" s="298">
        <v>10.69</v>
      </c>
      <c r="AQ21" s="299">
        <v>-0.84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6" t="s">
        <v>539</v>
      </c>
      <c r="AL22" s="1127"/>
      <c r="AM22" s="1127"/>
      <c r="AN22" s="1128"/>
      <c r="AO22" s="302">
        <v>96</v>
      </c>
      <c r="AP22" s="303">
        <v>97.4</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7" t="s">
        <v>540</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7"/>
    </row>
    <row r="27" spans="1:46" x14ac:dyDescent="0.15">
      <c r="A27" s="309"/>
      <c r="AO27" s="262"/>
      <c r="AP27" s="262"/>
      <c r="AQ27" s="262"/>
      <c r="AR27" s="262"/>
      <c r="AS27" s="262"/>
      <c r="AT27" s="262"/>
    </row>
    <row r="28" spans="1:46" ht="17.25" x14ac:dyDescent="0.15">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521</v>
      </c>
      <c r="AP30" s="272"/>
      <c r="AQ30" s="273" t="s">
        <v>522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523</v>
      </c>
      <c r="AQ31" s="279" t="s">
        <v>524</v>
      </c>
      <c r="AR31" s="280" t="s">
        <v>525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4" t="s">
        <v>543</v>
      </c>
      <c r="AL32" s="1135"/>
      <c r="AM32" s="1135"/>
      <c r="AN32" s="1136"/>
      <c r="AO32" s="312">
        <v>1582827</v>
      </c>
      <c r="AP32" s="312">
        <v>63865</v>
      </c>
      <c r="AQ32" s="313">
        <v>74824</v>
      </c>
      <c r="AR32" s="314">
        <v>-14.6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4" t="s">
        <v>544</v>
      </c>
      <c r="AL33" s="1135"/>
      <c r="AM33" s="1135"/>
      <c r="AN33" s="1136"/>
      <c r="AO33" s="312" t="s">
        <v>530</v>
      </c>
      <c r="AP33" s="312" t="s">
        <v>530</v>
      </c>
      <c r="AQ33" s="313" t="s">
        <v>530</v>
      </c>
      <c r="AR33" s="314" t="s">
        <v>530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4" t="s">
        <v>545</v>
      </c>
      <c r="AL34" s="1135"/>
      <c r="AM34" s="1135"/>
      <c r="AN34" s="1136"/>
      <c r="AO34" s="312" t="s">
        <v>530</v>
      </c>
      <c r="AP34" s="312" t="s">
        <v>530</v>
      </c>
      <c r="AQ34" s="313">
        <v>1</v>
      </c>
      <c r="AR34" s="314" t="s">
        <v>530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4" t="s">
        <v>546</v>
      </c>
      <c r="AL35" s="1135"/>
      <c r="AM35" s="1135"/>
      <c r="AN35" s="1136"/>
      <c r="AO35" s="312">
        <v>758719</v>
      </c>
      <c r="AP35" s="312">
        <v>30613</v>
      </c>
      <c r="AQ35" s="313">
        <v>17427</v>
      </c>
      <c r="AR35" s="314">
        <v>75.7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4" t="s">
        <v>547</v>
      </c>
      <c r="AL36" s="1135"/>
      <c r="AM36" s="1135"/>
      <c r="AN36" s="1136"/>
      <c r="AO36" s="312">
        <v>177882</v>
      </c>
      <c r="AP36" s="312">
        <v>7177</v>
      </c>
      <c r="AQ36" s="313">
        <v>2447</v>
      </c>
      <c r="AR36" s="314">
        <v>193.3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4" t="s">
        <v>548</v>
      </c>
      <c r="AL37" s="1135"/>
      <c r="AM37" s="1135"/>
      <c r="AN37" s="1136"/>
      <c r="AO37" s="312">
        <v>22320</v>
      </c>
      <c r="AP37" s="312">
        <v>901</v>
      </c>
      <c r="AQ37" s="313">
        <v>591</v>
      </c>
      <c r="AR37" s="314">
        <v>52.5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7" t="s">
        <v>549</v>
      </c>
      <c r="AL38" s="1138"/>
      <c r="AM38" s="1138"/>
      <c r="AN38" s="1139"/>
      <c r="AO38" s="315" t="s">
        <v>530</v>
      </c>
      <c r="AP38" s="315" t="s">
        <v>530</v>
      </c>
      <c r="AQ38" s="316">
        <v>2</v>
      </c>
      <c r="AR38" s="304" t="s">
        <v>530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7" t="s">
        <v>550</v>
      </c>
      <c r="AL39" s="1138"/>
      <c r="AM39" s="1138"/>
      <c r="AN39" s="1139"/>
      <c r="AO39" s="312">
        <v>-41584</v>
      </c>
      <c r="AP39" s="312">
        <v>-1678</v>
      </c>
      <c r="AQ39" s="313">
        <v>-3618</v>
      </c>
      <c r="AR39" s="314">
        <v>-53.6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4" t="s">
        <v>551</v>
      </c>
      <c r="AL40" s="1135"/>
      <c r="AM40" s="1135"/>
      <c r="AN40" s="1136"/>
      <c r="AO40" s="312">
        <v>-1692428</v>
      </c>
      <c r="AP40" s="312">
        <v>-68287</v>
      </c>
      <c r="AQ40" s="313">
        <v>-63812</v>
      </c>
      <c r="AR40" s="314">
        <v>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0" t="s">
        <v>299</v>
      </c>
      <c r="AL41" s="1141"/>
      <c r="AM41" s="1141"/>
      <c r="AN41" s="1142"/>
      <c r="AO41" s="312">
        <v>807736</v>
      </c>
      <c r="AP41" s="312">
        <v>32591</v>
      </c>
      <c r="AQ41" s="313">
        <v>27863</v>
      </c>
      <c r="AR41" s="314">
        <v>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9" t="s">
        <v>521</v>
      </c>
      <c r="AN49" s="1131" t="s">
        <v>555</v>
      </c>
      <c r="AO49" s="1132"/>
      <c r="AP49" s="1132"/>
      <c r="AQ49" s="1132"/>
      <c r="AR49" s="113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0"/>
      <c r="AN50" s="328" t="s">
        <v>556</v>
      </c>
      <c r="AO50" s="329" t="s">
        <v>557</v>
      </c>
      <c r="AP50" s="330" t="s">
        <v>558</v>
      </c>
      <c r="AQ50" s="331" t="s">
        <v>559</v>
      </c>
      <c r="AR50" s="332" t="s">
        <v>560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1428981</v>
      </c>
      <c r="AN51" s="334">
        <v>51726</v>
      </c>
      <c r="AO51" s="335">
        <v>-34.5</v>
      </c>
      <c r="AP51" s="336">
        <v>85173</v>
      </c>
      <c r="AQ51" s="337">
        <v>-4.3</v>
      </c>
      <c r="AR51" s="338">
        <v>-30.2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568867</v>
      </c>
      <c r="AN52" s="342">
        <v>20592</v>
      </c>
      <c r="AO52" s="343">
        <v>-26.1</v>
      </c>
      <c r="AP52" s="344">
        <v>43913</v>
      </c>
      <c r="AQ52" s="345">
        <v>-3.4</v>
      </c>
      <c r="AR52" s="346">
        <v>-22.7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765486</v>
      </c>
      <c r="AN53" s="334">
        <v>28472</v>
      </c>
      <c r="AO53" s="335">
        <v>-45</v>
      </c>
      <c r="AP53" s="336">
        <v>94081</v>
      </c>
      <c r="AQ53" s="337">
        <v>10.5</v>
      </c>
      <c r="AR53" s="338">
        <v>-55.5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459806</v>
      </c>
      <c r="AN54" s="342">
        <v>17102</v>
      </c>
      <c r="AO54" s="343">
        <v>-16.899999999999999</v>
      </c>
      <c r="AP54" s="344">
        <v>48949</v>
      </c>
      <c r="AQ54" s="345">
        <v>11.5</v>
      </c>
      <c r="AR54" s="346">
        <v>-28.4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1219794</v>
      </c>
      <c r="AN55" s="334">
        <v>46475</v>
      </c>
      <c r="AO55" s="335">
        <v>63.2</v>
      </c>
      <c r="AP55" s="336">
        <v>92632</v>
      </c>
      <c r="AQ55" s="337">
        <v>-1.5</v>
      </c>
      <c r="AR55" s="338">
        <v>64.7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716422</v>
      </c>
      <c r="AN56" s="342">
        <v>27296</v>
      </c>
      <c r="AO56" s="343">
        <v>59.6</v>
      </c>
      <c r="AP56" s="344">
        <v>47978</v>
      </c>
      <c r="AQ56" s="345">
        <v>-2</v>
      </c>
      <c r="AR56" s="346">
        <v>61.6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1621025</v>
      </c>
      <c r="AN57" s="334">
        <v>63492</v>
      </c>
      <c r="AO57" s="335">
        <v>36.6</v>
      </c>
      <c r="AP57" s="336">
        <v>96469</v>
      </c>
      <c r="AQ57" s="337">
        <v>4.0999999999999996</v>
      </c>
      <c r="AR57" s="338">
        <v>32.5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1366279</v>
      </c>
      <c r="AN58" s="342">
        <v>53515</v>
      </c>
      <c r="AO58" s="343">
        <v>96.1</v>
      </c>
      <c r="AP58" s="344">
        <v>49775</v>
      </c>
      <c r="AQ58" s="345">
        <v>3.7</v>
      </c>
      <c r="AR58" s="346">
        <v>92.4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1369364</v>
      </c>
      <c r="AN59" s="334">
        <v>55252</v>
      </c>
      <c r="AO59" s="335">
        <v>-13</v>
      </c>
      <c r="AP59" s="336">
        <v>85743</v>
      </c>
      <c r="AQ59" s="337">
        <v>-11.1</v>
      </c>
      <c r="AR59" s="338">
        <v>-1.9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1020604</v>
      </c>
      <c r="AN60" s="342">
        <v>41180</v>
      </c>
      <c r="AO60" s="343">
        <v>-23</v>
      </c>
      <c r="AP60" s="344">
        <v>45231</v>
      </c>
      <c r="AQ60" s="345">
        <v>-9.1</v>
      </c>
      <c r="AR60" s="346">
        <v>-13.9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1280930</v>
      </c>
      <c r="AN61" s="349">
        <v>49083</v>
      </c>
      <c r="AO61" s="350">
        <v>1.5</v>
      </c>
      <c r="AP61" s="351">
        <v>90820</v>
      </c>
      <c r="AQ61" s="352">
        <v>-0.5</v>
      </c>
      <c r="AR61" s="338">
        <v>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826396</v>
      </c>
      <c r="AN62" s="342">
        <v>31937</v>
      </c>
      <c r="AO62" s="343">
        <v>17.899999999999999</v>
      </c>
      <c r="AP62" s="344">
        <v>47169</v>
      </c>
      <c r="AQ62" s="345">
        <v>0.1</v>
      </c>
      <c r="AR62" s="346">
        <v>17.8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YUZK257kfjwj72NNRPp+Dnu8WJ2faVEwXcbhBR9Da3wMAvrpoSoowgKdDJE7+h96P1YxRNZOuVlskJhLPc7KQ==" saltValue="oQiJxCY+z5qFb0rXNqj8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569</v>
      </c>
    </row>
    <row r="120" spans="125:125" ht="13.5" hidden="1" customHeight="1" x14ac:dyDescent="0.15"/>
    <row r="121" spans="125:125" ht="13.5" hidden="1" customHeight="1" x14ac:dyDescent="0.15">
      <c r="DU121" s="259"/>
    </row>
  </sheetData>
  <sheetProtection algorithmName="SHA-512" hashValue="oQ6HxiWlTtgT8a3cZmG1PJ70M9o97rxpjEGud0GxpAsv8W5+eC9uiySwl68lwx6X2cexrID5L4xWlIovqNIm9A==" saltValue="h3wULi500c3jhtwLk4QB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570</v>
      </c>
    </row>
  </sheetData>
  <sheetProtection algorithmName="SHA-512" hashValue="JlzXBPXwRQneDjb/pXibZZZWFH5ZHB6qWJohR+lBtDTCT1+k8V0S9QxNfm6hpcfP4MlrvCNeDcIKIjPYtc/yoA==" saltValue="QSsRQQfPBGwDVPSi1LSa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43" t="s">
        <v>3</v>
      </c>
      <c r="D47" s="1143"/>
      <c r="E47" s="1144"/>
      <c r="F47" s="11">
        <v>9.64</v>
      </c>
      <c r="G47" s="12">
        <v>13.31</v>
      </c>
      <c r="H47" s="12">
        <v>17.829999999999998</v>
      </c>
      <c r="I47" s="12">
        <v>23.48</v>
      </c>
      <c r="J47" s="13">
        <v>22.75</v>
      </c>
    </row>
    <row r="48" spans="2:10" ht="57.75" customHeight="1" x14ac:dyDescent="0.15">
      <c r="B48" s="14"/>
      <c r="C48" s="1145" t="s">
        <v>4</v>
      </c>
      <c r="D48" s="1145"/>
      <c r="E48" s="1146"/>
      <c r="F48" s="15">
        <v>3.28</v>
      </c>
      <c r="G48" s="16">
        <v>3.87</v>
      </c>
      <c r="H48" s="16">
        <v>5.23</v>
      </c>
      <c r="I48" s="16">
        <v>4.0599999999999996</v>
      </c>
      <c r="J48" s="17">
        <v>4.3899999999999997</v>
      </c>
    </row>
    <row r="49" spans="2:10" ht="57.75" customHeight="1" thickBot="1" x14ac:dyDescent="0.2">
      <c r="B49" s="18"/>
      <c r="C49" s="1147" t="s">
        <v>5</v>
      </c>
      <c r="D49" s="1147"/>
      <c r="E49" s="1148"/>
      <c r="F49" s="19">
        <v>0.74</v>
      </c>
      <c r="G49" s="20">
        <v>2.3199999999999998</v>
      </c>
      <c r="H49" s="20">
        <v>4.3600000000000003</v>
      </c>
      <c r="I49" s="20">
        <v>2.86</v>
      </c>
      <c r="J49" s="21" t="s">
        <v>576</v>
      </c>
    </row>
    <row r="50" spans="2:10" x14ac:dyDescent="0.15"/>
  </sheetData>
  <sheetProtection algorithmName="SHA-512" hashValue="FZ5wyyN7k0xoQqzEu7K6r6wnJVpXruQ62R7+0WSAwq1aqorVwtgNy6ipVmvGBzWPz7JnovkVJPXkZwjTpnZMgg==" saltValue="LsdgHubI06RHQa7kzaWm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55" t="s">
        <v>577</v>
      </c>
      <c r="D34" s="1155"/>
      <c r="E34" s="1156"/>
      <c r="F34" s="32">
        <v>3.28</v>
      </c>
      <c r="G34" s="33">
        <v>3.87</v>
      </c>
      <c r="H34" s="33">
        <v>5.22</v>
      </c>
      <c r="I34" s="33">
        <v>4.0599999999999996</v>
      </c>
      <c r="J34" s="34">
        <v>4.3899999999999997</v>
      </c>
      <c r="K34" s="22"/>
      <c r="L34" s="22"/>
      <c r="M34" s="22"/>
      <c r="N34" s="22"/>
      <c r="O34" s="22"/>
      <c r="P34" s="22"/>
    </row>
    <row r="35" spans="1:16" ht="39" customHeight="1" x14ac:dyDescent="0.15">
      <c r="A35" s="22"/>
      <c r="B35" s="35"/>
      <c r="C35" s="1149" t="s">
        <v>578</v>
      </c>
      <c r="D35" s="1150"/>
      <c r="E35" s="1151"/>
      <c r="F35" s="36">
        <v>2.15</v>
      </c>
      <c r="G35" s="37">
        <v>2.27</v>
      </c>
      <c r="H35" s="37">
        <v>2.2200000000000002</v>
      </c>
      <c r="I35" s="37">
        <v>2.35</v>
      </c>
      <c r="J35" s="38">
        <v>2.88</v>
      </c>
      <c r="K35" s="22"/>
      <c r="L35" s="22"/>
      <c r="M35" s="22"/>
      <c r="N35" s="22"/>
      <c r="O35" s="22"/>
      <c r="P35" s="22"/>
    </row>
    <row r="36" spans="1:16" ht="39" customHeight="1" x14ac:dyDescent="0.15">
      <c r="A36" s="22"/>
      <c r="B36" s="35"/>
      <c r="C36" s="1149" t="s">
        <v>579</v>
      </c>
      <c r="D36" s="1150"/>
      <c r="E36" s="1151"/>
      <c r="F36" s="36">
        <v>3.35</v>
      </c>
      <c r="G36" s="37">
        <v>3.24</v>
      </c>
      <c r="H36" s="37">
        <v>3.02</v>
      </c>
      <c r="I36" s="37">
        <v>2.57</v>
      </c>
      <c r="J36" s="38">
        <v>2.65</v>
      </c>
      <c r="K36" s="22"/>
      <c r="L36" s="22"/>
      <c r="M36" s="22"/>
      <c r="N36" s="22"/>
      <c r="O36" s="22"/>
      <c r="P36" s="22"/>
    </row>
    <row r="37" spans="1:16" ht="39" customHeight="1" x14ac:dyDescent="0.15">
      <c r="A37" s="22"/>
      <c r="B37" s="35"/>
      <c r="C37" s="1149" t="s">
        <v>580</v>
      </c>
      <c r="D37" s="1150"/>
      <c r="E37" s="1151"/>
      <c r="F37" s="36" t="s">
        <v>581</v>
      </c>
      <c r="G37" s="37" t="s">
        <v>582</v>
      </c>
      <c r="H37" s="37">
        <v>0.28999999999999998</v>
      </c>
      <c r="I37" s="37">
        <v>0.83</v>
      </c>
      <c r="J37" s="38">
        <v>2.41</v>
      </c>
      <c r="K37" s="22"/>
      <c r="L37" s="22"/>
      <c r="M37" s="22"/>
      <c r="N37" s="22"/>
      <c r="O37" s="22"/>
      <c r="P37" s="22"/>
    </row>
    <row r="38" spans="1:16" ht="39" customHeight="1" x14ac:dyDescent="0.15">
      <c r="A38" s="22"/>
      <c r="B38" s="35"/>
      <c r="C38" s="1149" t="s">
        <v>583</v>
      </c>
      <c r="D38" s="1150"/>
      <c r="E38" s="1151"/>
      <c r="F38" s="36">
        <v>1.35</v>
      </c>
      <c r="G38" s="37">
        <v>0.55000000000000004</v>
      </c>
      <c r="H38" s="37">
        <v>0.93</v>
      </c>
      <c r="I38" s="37">
        <v>1.33</v>
      </c>
      <c r="J38" s="38">
        <v>0.7</v>
      </c>
      <c r="K38" s="22"/>
      <c r="L38" s="22"/>
      <c r="M38" s="22"/>
      <c r="N38" s="22"/>
      <c r="O38" s="22"/>
      <c r="P38" s="22"/>
    </row>
    <row r="39" spans="1:16" ht="39" customHeight="1" x14ac:dyDescent="0.15">
      <c r="A39" s="22"/>
      <c r="B39" s="35"/>
      <c r="C39" s="1149" t="s">
        <v>584</v>
      </c>
      <c r="D39" s="1150"/>
      <c r="E39" s="1151"/>
      <c r="F39" s="36">
        <v>0.22</v>
      </c>
      <c r="G39" s="37">
        <v>0.18</v>
      </c>
      <c r="H39" s="37">
        <v>0.27</v>
      </c>
      <c r="I39" s="37">
        <v>0.26</v>
      </c>
      <c r="J39" s="38">
        <v>0.36</v>
      </c>
      <c r="K39" s="22"/>
      <c r="L39" s="22"/>
      <c r="M39" s="22"/>
      <c r="N39" s="22"/>
      <c r="O39" s="22"/>
      <c r="P39" s="22"/>
    </row>
    <row r="40" spans="1:16" ht="39" customHeight="1" x14ac:dyDescent="0.15">
      <c r="A40" s="22"/>
      <c r="B40" s="35"/>
      <c r="C40" s="1149" t="s">
        <v>585</v>
      </c>
      <c r="D40" s="1150"/>
      <c r="E40" s="1151"/>
      <c r="F40" s="36">
        <v>2.2599999999999998</v>
      </c>
      <c r="G40" s="37">
        <v>0.8</v>
      </c>
      <c r="H40" s="37">
        <v>0.78</v>
      </c>
      <c r="I40" s="37">
        <v>0.64</v>
      </c>
      <c r="J40" s="38">
        <v>0.35</v>
      </c>
      <c r="K40" s="22"/>
      <c r="L40" s="22"/>
      <c r="M40" s="22"/>
      <c r="N40" s="22"/>
      <c r="O40" s="22"/>
      <c r="P40" s="22"/>
    </row>
    <row r="41" spans="1:16" ht="39" customHeight="1" x14ac:dyDescent="0.15">
      <c r="A41" s="22"/>
      <c r="B41" s="35"/>
      <c r="C41" s="1149" t="s">
        <v>586</v>
      </c>
      <c r="D41" s="1150"/>
      <c r="E41" s="1151"/>
      <c r="F41" s="36">
        <v>0.05</v>
      </c>
      <c r="G41" s="37">
        <v>7.0000000000000007E-2</v>
      </c>
      <c r="H41" s="37">
        <v>0.05</v>
      </c>
      <c r="I41" s="37">
        <v>0.09</v>
      </c>
      <c r="J41" s="38">
        <v>7.0000000000000007E-2</v>
      </c>
      <c r="K41" s="22"/>
      <c r="L41" s="22"/>
      <c r="M41" s="22"/>
      <c r="N41" s="22"/>
      <c r="O41" s="22"/>
      <c r="P41" s="22"/>
    </row>
    <row r="42" spans="1:16" ht="39" customHeight="1" x14ac:dyDescent="0.15">
      <c r="A42" s="22"/>
      <c r="B42" s="39"/>
      <c r="C42" s="1149" t="s">
        <v>587</v>
      </c>
      <c r="D42" s="1150"/>
      <c r="E42" s="1151"/>
      <c r="F42" s="36" t="s">
        <v>530</v>
      </c>
      <c r="G42" s="37" t="s">
        <v>530</v>
      </c>
      <c r="H42" s="37" t="s">
        <v>530</v>
      </c>
      <c r="I42" s="37" t="s">
        <v>530</v>
      </c>
      <c r="J42" s="38" t="s">
        <v>530</v>
      </c>
      <c r="K42" s="22"/>
      <c r="L42" s="22"/>
      <c r="M42" s="22"/>
      <c r="N42" s="22"/>
      <c r="O42" s="22"/>
      <c r="P42" s="22"/>
    </row>
    <row r="43" spans="1:16" ht="39" customHeight="1" thickBot="1" x14ac:dyDescent="0.2">
      <c r="A43" s="22"/>
      <c r="B43" s="40"/>
      <c r="C43" s="1152" t="s">
        <v>588</v>
      </c>
      <c r="D43" s="1153"/>
      <c r="E43" s="1154"/>
      <c r="F43" s="41">
        <v>0.19</v>
      </c>
      <c r="G43" s="42">
        <v>0.14000000000000001</v>
      </c>
      <c r="H43" s="42">
        <v>0.14000000000000001</v>
      </c>
      <c r="I43" s="42">
        <v>0.14000000000000001</v>
      </c>
      <c r="J43" s="43">
        <v>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8yTTF5RuURM0D6752WVNNebohFPjuRTMvr/Jg3ytUETNQKGAuXEKJA0H1YpbHNPfKsWyrR+XMG5GMhRPF1dVg==" saltValue="z4MqSZ3ChBGZbVT0hHp6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157" t="s">
        <v>10</v>
      </c>
      <c r="C45" s="1158"/>
      <c r="D45" s="58"/>
      <c r="E45" s="1163" t="s">
        <v>11</v>
      </c>
      <c r="F45" s="1163"/>
      <c r="G45" s="1163"/>
      <c r="H45" s="1163"/>
      <c r="I45" s="1163"/>
      <c r="J45" s="1164"/>
      <c r="K45" s="59">
        <v>1683</v>
      </c>
      <c r="L45" s="60">
        <v>1603</v>
      </c>
      <c r="M45" s="60">
        <v>1627</v>
      </c>
      <c r="N45" s="60">
        <v>1661</v>
      </c>
      <c r="O45" s="61">
        <v>1583</v>
      </c>
      <c r="P45" s="48"/>
      <c r="Q45" s="48"/>
      <c r="R45" s="48"/>
      <c r="S45" s="48"/>
      <c r="T45" s="48"/>
      <c r="U45" s="48"/>
    </row>
    <row r="46" spans="1:21" ht="30.75" customHeight="1" x14ac:dyDescent="0.15">
      <c r="A46" s="48"/>
      <c r="B46" s="1159"/>
      <c r="C46" s="1160"/>
      <c r="D46" s="62"/>
      <c r="E46" s="1165" t="s">
        <v>12</v>
      </c>
      <c r="F46" s="1165"/>
      <c r="G46" s="1165"/>
      <c r="H46" s="1165"/>
      <c r="I46" s="1165"/>
      <c r="J46" s="1166"/>
      <c r="K46" s="63" t="s">
        <v>530</v>
      </c>
      <c r="L46" s="64" t="s">
        <v>530</v>
      </c>
      <c r="M46" s="64" t="s">
        <v>530</v>
      </c>
      <c r="N46" s="64" t="s">
        <v>530</v>
      </c>
      <c r="O46" s="65" t="s">
        <v>530</v>
      </c>
      <c r="P46" s="48"/>
      <c r="Q46" s="48"/>
      <c r="R46" s="48"/>
      <c r="S46" s="48"/>
      <c r="T46" s="48"/>
      <c r="U46" s="48"/>
    </row>
    <row r="47" spans="1:21" ht="30.75" customHeight="1" x14ac:dyDescent="0.15">
      <c r="A47" s="48"/>
      <c r="B47" s="1159"/>
      <c r="C47" s="1160"/>
      <c r="D47" s="62"/>
      <c r="E47" s="1165" t="s">
        <v>13</v>
      </c>
      <c r="F47" s="1165"/>
      <c r="G47" s="1165"/>
      <c r="H47" s="1165"/>
      <c r="I47" s="1165"/>
      <c r="J47" s="1166"/>
      <c r="K47" s="63" t="s">
        <v>530</v>
      </c>
      <c r="L47" s="64" t="s">
        <v>530</v>
      </c>
      <c r="M47" s="64" t="s">
        <v>530</v>
      </c>
      <c r="N47" s="64" t="s">
        <v>530</v>
      </c>
      <c r="O47" s="65" t="s">
        <v>530</v>
      </c>
      <c r="P47" s="48"/>
      <c r="Q47" s="48"/>
      <c r="R47" s="48"/>
      <c r="S47" s="48"/>
      <c r="T47" s="48"/>
      <c r="U47" s="48"/>
    </row>
    <row r="48" spans="1:21" ht="30.75" customHeight="1" x14ac:dyDescent="0.15">
      <c r="A48" s="48"/>
      <c r="B48" s="1159"/>
      <c r="C48" s="1160"/>
      <c r="D48" s="62"/>
      <c r="E48" s="1165" t="s">
        <v>14</v>
      </c>
      <c r="F48" s="1165"/>
      <c r="G48" s="1165"/>
      <c r="H48" s="1165"/>
      <c r="I48" s="1165"/>
      <c r="J48" s="1166"/>
      <c r="K48" s="63">
        <v>761</v>
      </c>
      <c r="L48" s="64">
        <v>775</v>
      </c>
      <c r="M48" s="64">
        <v>778</v>
      </c>
      <c r="N48" s="64">
        <v>768</v>
      </c>
      <c r="O48" s="65">
        <v>759</v>
      </c>
      <c r="P48" s="48"/>
      <c r="Q48" s="48"/>
      <c r="R48" s="48"/>
      <c r="S48" s="48"/>
      <c r="T48" s="48"/>
      <c r="U48" s="48"/>
    </row>
    <row r="49" spans="1:21" ht="30.75" customHeight="1" x14ac:dyDescent="0.15">
      <c r="A49" s="48"/>
      <c r="B49" s="1159"/>
      <c r="C49" s="1160"/>
      <c r="D49" s="62"/>
      <c r="E49" s="1165" t="s">
        <v>15</v>
      </c>
      <c r="F49" s="1165"/>
      <c r="G49" s="1165"/>
      <c r="H49" s="1165"/>
      <c r="I49" s="1165"/>
      <c r="J49" s="1166"/>
      <c r="K49" s="63">
        <v>183</v>
      </c>
      <c r="L49" s="64">
        <v>182</v>
      </c>
      <c r="M49" s="64">
        <v>189</v>
      </c>
      <c r="N49" s="64">
        <v>187</v>
      </c>
      <c r="O49" s="65">
        <v>178</v>
      </c>
      <c r="P49" s="48"/>
      <c r="Q49" s="48"/>
      <c r="R49" s="48"/>
      <c r="S49" s="48"/>
      <c r="T49" s="48"/>
      <c r="U49" s="48"/>
    </row>
    <row r="50" spans="1:21" ht="30.75" customHeight="1" x14ac:dyDescent="0.15">
      <c r="A50" s="48"/>
      <c r="B50" s="1159"/>
      <c r="C50" s="1160"/>
      <c r="D50" s="62"/>
      <c r="E50" s="1165" t="s">
        <v>16</v>
      </c>
      <c r="F50" s="1165"/>
      <c r="G50" s="1165"/>
      <c r="H50" s="1165"/>
      <c r="I50" s="1165"/>
      <c r="J50" s="1166"/>
      <c r="K50" s="63">
        <v>39</v>
      </c>
      <c r="L50" s="64">
        <v>35</v>
      </c>
      <c r="M50" s="64">
        <v>29</v>
      </c>
      <c r="N50" s="64">
        <v>33</v>
      </c>
      <c r="O50" s="65">
        <v>22</v>
      </c>
      <c r="P50" s="48"/>
      <c r="Q50" s="48"/>
      <c r="R50" s="48"/>
      <c r="S50" s="48"/>
      <c r="T50" s="48"/>
      <c r="U50" s="48"/>
    </row>
    <row r="51" spans="1:21" ht="30.75" customHeight="1" x14ac:dyDescent="0.15">
      <c r="A51" s="48"/>
      <c r="B51" s="1161"/>
      <c r="C51" s="1162"/>
      <c r="D51" s="66"/>
      <c r="E51" s="1165" t="s">
        <v>17</v>
      </c>
      <c r="F51" s="1165"/>
      <c r="G51" s="1165"/>
      <c r="H51" s="1165"/>
      <c r="I51" s="1165"/>
      <c r="J51" s="1166"/>
      <c r="K51" s="63" t="s">
        <v>530</v>
      </c>
      <c r="L51" s="64" t="s">
        <v>530</v>
      </c>
      <c r="M51" s="64" t="s">
        <v>530</v>
      </c>
      <c r="N51" s="64" t="s">
        <v>530</v>
      </c>
      <c r="O51" s="65" t="s">
        <v>530</v>
      </c>
      <c r="P51" s="48"/>
      <c r="Q51" s="48"/>
      <c r="R51" s="48"/>
      <c r="S51" s="48"/>
      <c r="T51" s="48"/>
      <c r="U51" s="48"/>
    </row>
    <row r="52" spans="1:21" ht="30.75" customHeight="1" x14ac:dyDescent="0.15">
      <c r="A52" s="48"/>
      <c r="B52" s="1167" t="s">
        <v>18</v>
      </c>
      <c r="C52" s="1168"/>
      <c r="D52" s="66"/>
      <c r="E52" s="1165" t="s">
        <v>19</v>
      </c>
      <c r="F52" s="1165"/>
      <c r="G52" s="1165"/>
      <c r="H52" s="1165"/>
      <c r="I52" s="1165"/>
      <c r="J52" s="1166"/>
      <c r="K52" s="63">
        <v>1829</v>
      </c>
      <c r="L52" s="64">
        <v>1790</v>
      </c>
      <c r="M52" s="64">
        <v>1794</v>
      </c>
      <c r="N52" s="64">
        <v>1815</v>
      </c>
      <c r="O52" s="65">
        <v>1735</v>
      </c>
      <c r="P52" s="48"/>
      <c r="Q52" s="48"/>
      <c r="R52" s="48"/>
      <c r="S52" s="48"/>
      <c r="T52" s="48"/>
      <c r="U52" s="48"/>
    </row>
    <row r="53" spans="1:21" ht="30.75" customHeight="1" thickBot="1" x14ac:dyDescent="0.2">
      <c r="A53" s="48"/>
      <c r="B53" s="1169" t="s">
        <v>20</v>
      </c>
      <c r="C53" s="1170"/>
      <c r="D53" s="67"/>
      <c r="E53" s="1171" t="s">
        <v>21</v>
      </c>
      <c r="F53" s="1171"/>
      <c r="G53" s="1171"/>
      <c r="H53" s="1171"/>
      <c r="I53" s="1171"/>
      <c r="J53" s="1172"/>
      <c r="K53" s="68">
        <v>837</v>
      </c>
      <c r="L53" s="69">
        <v>805</v>
      </c>
      <c r="M53" s="69">
        <v>829</v>
      </c>
      <c r="N53" s="69">
        <v>834</v>
      </c>
      <c r="O53" s="70">
        <v>807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589</v>
      </c>
      <c r="P56" s="48"/>
      <c r="Q56" s="48"/>
      <c r="R56" s="48"/>
      <c r="S56" s="48"/>
      <c r="T56" s="48"/>
      <c r="U56" s="48"/>
    </row>
    <row r="57" spans="1:21" ht="31.5" customHeight="1" thickBot="1" x14ac:dyDescent="0.2">
      <c r="A57" s="48"/>
      <c r="B57" s="76"/>
      <c r="C57" s="77"/>
      <c r="D57" s="77"/>
      <c r="E57" s="78"/>
      <c r="F57" s="78"/>
      <c r="G57" s="78"/>
      <c r="H57" s="78"/>
      <c r="I57" s="78"/>
      <c r="J57" s="79" t="s">
        <v>2</v>
      </c>
      <c r="K57" s="80" t="s">
        <v>590</v>
      </c>
      <c r="L57" s="81" t="s">
        <v>591</v>
      </c>
      <c r="M57" s="81" t="s">
        <v>592</v>
      </c>
      <c r="N57" s="81" t="s">
        <v>593</v>
      </c>
      <c r="O57" s="82" t="s">
        <v>594</v>
      </c>
      <c r="P57" s="48"/>
      <c r="Q57" s="48"/>
      <c r="R57" s="48"/>
      <c r="S57" s="48"/>
      <c r="T57" s="48"/>
      <c r="U57" s="48"/>
    </row>
    <row r="58" spans="1:21" ht="31.5" customHeight="1" x14ac:dyDescent="0.15">
      <c r="B58" s="1173" t="s">
        <v>25</v>
      </c>
      <c r="C58" s="1174"/>
      <c r="D58" s="1179" t="s">
        <v>26</v>
      </c>
      <c r="E58" s="1180"/>
      <c r="F58" s="1180"/>
      <c r="G58" s="1180"/>
      <c r="H58" s="1180"/>
      <c r="I58" s="1180"/>
      <c r="J58" s="1181"/>
      <c r="K58" s="83" t="s">
        <v>530</v>
      </c>
      <c r="L58" s="84" t="s">
        <v>530</v>
      </c>
      <c r="M58" s="84" t="s">
        <v>530</v>
      </c>
      <c r="N58" s="84" t="s">
        <v>530</v>
      </c>
      <c r="O58" s="85" t="s">
        <v>530</v>
      </c>
    </row>
    <row r="59" spans="1:21" ht="31.5" customHeight="1" x14ac:dyDescent="0.15">
      <c r="B59" s="1175"/>
      <c r="C59" s="1176"/>
      <c r="D59" s="1182" t="s">
        <v>27</v>
      </c>
      <c r="E59" s="1183"/>
      <c r="F59" s="1183"/>
      <c r="G59" s="1183"/>
      <c r="H59" s="1183"/>
      <c r="I59" s="1183"/>
      <c r="J59" s="1184"/>
      <c r="K59" s="86" t="s">
        <v>530</v>
      </c>
      <c r="L59" s="87" t="s">
        <v>530</v>
      </c>
      <c r="M59" s="87" t="s">
        <v>530</v>
      </c>
      <c r="N59" s="87" t="s">
        <v>530</v>
      </c>
      <c r="O59" s="88" t="s">
        <v>530</v>
      </c>
    </row>
    <row r="60" spans="1:21" ht="31.5" customHeight="1" thickBot="1" x14ac:dyDescent="0.2">
      <c r="B60" s="1177"/>
      <c r="C60" s="1178"/>
      <c r="D60" s="1185" t="s">
        <v>28</v>
      </c>
      <c r="E60" s="1186"/>
      <c r="F60" s="1186"/>
      <c r="G60" s="1186"/>
      <c r="H60" s="1186"/>
      <c r="I60" s="1186"/>
      <c r="J60" s="1187"/>
      <c r="K60" s="89" t="s">
        <v>530</v>
      </c>
      <c r="L60" s="90" t="s">
        <v>530</v>
      </c>
      <c r="M60" s="90" t="s">
        <v>530</v>
      </c>
      <c r="N60" s="90" t="s">
        <v>530</v>
      </c>
      <c r="O60" s="91" t="s">
        <v>530</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KPtAxO4kj6QM7M+x6hq23lF/alLc+1DRgqGxqQxiYfttyEYaKksSmfhMCxIz7FFt0MNrgNv7hhuRr7wo2lPtQ==" saltValue="9IhcLiVa2jnV8aJbyuQlT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571</v>
      </c>
      <c r="J40" s="103" t="s">
        <v>572</v>
      </c>
      <c r="K40" s="103" t="s">
        <v>573</v>
      </c>
      <c r="L40" s="103" t="s">
        <v>574</v>
      </c>
      <c r="M40" s="104" t="s">
        <v>575</v>
      </c>
    </row>
    <row r="41" spans="2:13" ht="27.75" customHeight="1" x14ac:dyDescent="0.15">
      <c r="B41" s="1188" t="s">
        <v>31</v>
      </c>
      <c r="C41" s="1189"/>
      <c r="D41" s="105"/>
      <c r="E41" s="1194" t="s">
        <v>32</v>
      </c>
      <c r="F41" s="1194"/>
      <c r="G41" s="1194"/>
      <c r="H41" s="1195"/>
      <c r="I41" s="355">
        <v>15195</v>
      </c>
      <c r="J41" s="356">
        <v>14371</v>
      </c>
      <c r="K41" s="356">
        <v>13757</v>
      </c>
      <c r="L41" s="356">
        <v>13605</v>
      </c>
      <c r="M41" s="357">
        <v>12905</v>
      </c>
    </row>
    <row r="42" spans="2:13" ht="27.75" customHeight="1" x14ac:dyDescent="0.15">
      <c r="B42" s="1190"/>
      <c r="C42" s="1191"/>
      <c r="D42" s="106"/>
      <c r="E42" s="1196" t="s">
        <v>33</v>
      </c>
      <c r="F42" s="1196"/>
      <c r="G42" s="1196"/>
      <c r="H42" s="1197"/>
      <c r="I42" s="358">
        <v>338</v>
      </c>
      <c r="J42" s="359">
        <v>316</v>
      </c>
      <c r="K42" s="359">
        <v>287</v>
      </c>
      <c r="L42" s="359">
        <v>115</v>
      </c>
      <c r="M42" s="360">
        <v>96</v>
      </c>
    </row>
    <row r="43" spans="2:13" ht="27.75" customHeight="1" x14ac:dyDescent="0.15">
      <c r="B43" s="1190"/>
      <c r="C43" s="1191"/>
      <c r="D43" s="106"/>
      <c r="E43" s="1196" t="s">
        <v>34</v>
      </c>
      <c r="F43" s="1196"/>
      <c r="G43" s="1196"/>
      <c r="H43" s="1197"/>
      <c r="I43" s="358">
        <v>9902</v>
      </c>
      <c r="J43" s="359">
        <v>9226</v>
      </c>
      <c r="K43" s="359">
        <v>8694</v>
      </c>
      <c r="L43" s="359">
        <v>8151</v>
      </c>
      <c r="M43" s="360">
        <v>7688</v>
      </c>
    </row>
    <row r="44" spans="2:13" ht="27.75" customHeight="1" x14ac:dyDescent="0.15">
      <c r="B44" s="1190"/>
      <c r="C44" s="1191"/>
      <c r="D44" s="106"/>
      <c r="E44" s="1196" t="s">
        <v>35</v>
      </c>
      <c r="F44" s="1196"/>
      <c r="G44" s="1196"/>
      <c r="H44" s="1197"/>
      <c r="I44" s="358">
        <v>700</v>
      </c>
      <c r="J44" s="359">
        <v>573</v>
      </c>
      <c r="K44" s="359">
        <v>425</v>
      </c>
      <c r="L44" s="359">
        <v>267</v>
      </c>
      <c r="M44" s="360">
        <v>139</v>
      </c>
    </row>
    <row r="45" spans="2:13" ht="27.75" customHeight="1" x14ac:dyDescent="0.15">
      <c r="B45" s="1190"/>
      <c r="C45" s="1191"/>
      <c r="D45" s="106"/>
      <c r="E45" s="1196" t="s">
        <v>36</v>
      </c>
      <c r="F45" s="1196"/>
      <c r="G45" s="1196"/>
      <c r="H45" s="1197"/>
      <c r="I45" s="358">
        <v>1600</v>
      </c>
      <c r="J45" s="359">
        <v>1486</v>
      </c>
      <c r="K45" s="359">
        <v>1502</v>
      </c>
      <c r="L45" s="359">
        <v>1478</v>
      </c>
      <c r="M45" s="360">
        <v>1619</v>
      </c>
    </row>
    <row r="46" spans="2:13" ht="27.75" customHeight="1" x14ac:dyDescent="0.15">
      <c r="B46" s="1190"/>
      <c r="C46" s="1191"/>
      <c r="D46" s="107"/>
      <c r="E46" s="1196" t="s">
        <v>37</v>
      </c>
      <c r="F46" s="1196"/>
      <c r="G46" s="1196"/>
      <c r="H46" s="1197"/>
      <c r="I46" s="358" t="s">
        <v>530</v>
      </c>
      <c r="J46" s="359" t="s">
        <v>530</v>
      </c>
      <c r="K46" s="359" t="s">
        <v>530</v>
      </c>
      <c r="L46" s="359" t="s">
        <v>530</v>
      </c>
      <c r="M46" s="360" t="s">
        <v>530</v>
      </c>
    </row>
    <row r="47" spans="2:13" ht="27.75" customHeight="1" x14ac:dyDescent="0.15">
      <c r="B47" s="1190"/>
      <c r="C47" s="1191"/>
      <c r="D47" s="108"/>
      <c r="E47" s="1198" t="s">
        <v>38</v>
      </c>
      <c r="F47" s="1199"/>
      <c r="G47" s="1199"/>
      <c r="H47" s="1200"/>
      <c r="I47" s="358" t="s">
        <v>530</v>
      </c>
      <c r="J47" s="359" t="s">
        <v>530</v>
      </c>
      <c r="K47" s="359" t="s">
        <v>530</v>
      </c>
      <c r="L47" s="359" t="s">
        <v>530</v>
      </c>
      <c r="M47" s="360" t="s">
        <v>530</v>
      </c>
    </row>
    <row r="48" spans="2:13" ht="27.75" customHeight="1" x14ac:dyDescent="0.15">
      <c r="B48" s="1190"/>
      <c r="C48" s="1191"/>
      <c r="D48" s="106"/>
      <c r="E48" s="1196" t="s">
        <v>39</v>
      </c>
      <c r="F48" s="1196"/>
      <c r="G48" s="1196"/>
      <c r="H48" s="1197"/>
      <c r="I48" s="358" t="s">
        <v>530</v>
      </c>
      <c r="J48" s="359" t="s">
        <v>530</v>
      </c>
      <c r="K48" s="359" t="s">
        <v>530</v>
      </c>
      <c r="L48" s="359" t="s">
        <v>530</v>
      </c>
      <c r="M48" s="360" t="s">
        <v>530</v>
      </c>
    </row>
    <row r="49" spans="2:13" ht="27.75" customHeight="1" x14ac:dyDescent="0.15">
      <c r="B49" s="1192"/>
      <c r="C49" s="1193"/>
      <c r="D49" s="106"/>
      <c r="E49" s="1196" t="s">
        <v>40</v>
      </c>
      <c r="F49" s="1196"/>
      <c r="G49" s="1196"/>
      <c r="H49" s="1197"/>
      <c r="I49" s="358" t="s">
        <v>530</v>
      </c>
      <c r="J49" s="359" t="s">
        <v>530</v>
      </c>
      <c r="K49" s="359" t="s">
        <v>530</v>
      </c>
      <c r="L49" s="359" t="s">
        <v>530</v>
      </c>
      <c r="M49" s="360" t="s">
        <v>530</v>
      </c>
    </row>
    <row r="50" spans="2:13" ht="27.75" customHeight="1" x14ac:dyDescent="0.15">
      <c r="B50" s="1201" t="s">
        <v>41</v>
      </c>
      <c r="C50" s="1202"/>
      <c r="D50" s="109"/>
      <c r="E50" s="1196" t="s">
        <v>42</v>
      </c>
      <c r="F50" s="1196"/>
      <c r="G50" s="1196"/>
      <c r="H50" s="1197"/>
      <c r="I50" s="358">
        <v>1140</v>
      </c>
      <c r="J50" s="359">
        <v>2042</v>
      </c>
      <c r="K50" s="359">
        <v>2657</v>
      </c>
      <c r="L50" s="359">
        <v>3684</v>
      </c>
      <c r="M50" s="360">
        <v>4041</v>
      </c>
    </row>
    <row r="51" spans="2:13" ht="27.75" customHeight="1" x14ac:dyDescent="0.15">
      <c r="B51" s="1190"/>
      <c r="C51" s="1191"/>
      <c r="D51" s="106"/>
      <c r="E51" s="1196" t="s">
        <v>43</v>
      </c>
      <c r="F51" s="1196"/>
      <c r="G51" s="1196"/>
      <c r="H51" s="1197"/>
      <c r="I51" s="358">
        <v>347</v>
      </c>
      <c r="J51" s="359">
        <v>331</v>
      </c>
      <c r="K51" s="359">
        <v>313</v>
      </c>
      <c r="L51" s="359">
        <v>282</v>
      </c>
      <c r="M51" s="360">
        <v>247</v>
      </c>
    </row>
    <row r="52" spans="2:13" ht="27.75" customHeight="1" x14ac:dyDescent="0.15">
      <c r="B52" s="1192"/>
      <c r="C52" s="1193"/>
      <c r="D52" s="106"/>
      <c r="E52" s="1196" t="s">
        <v>44</v>
      </c>
      <c r="F52" s="1196"/>
      <c r="G52" s="1196"/>
      <c r="H52" s="1197"/>
      <c r="I52" s="358">
        <v>18507</v>
      </c>
      <c r="J52" s="359">
        <v>17704</v>
      </c>
      <c r="K52" s="359">
        <v>17156</v>
      </c>
      <c r="L52" s="359">
        <v>16335</v>
      </c>
      <c r="M52" s="360">
        <v>15579</v>
      </c>
    </row>
    <row r="53" spans="2:13" ht="27.75" customHeight="1" thickBot="1" x14ac:dyDescent="0.2">
      <c r="B53" s="1203" t="s">
        <v>45</v>
      </c>
      <c r="C53" s="1204"/>
      <c r="D53" s="110"/>
      <c r="E53" s="1205" t="s">
        <v>46</v>
      </c>
      <c r="F53" s="1205"/>
      <c r="G53" s="1205"/>
      <c r="H53" s="1206"/>
      <c r="I53" s="361">
        <v>7741</v>
      </c>
      <c r="J53" s="362">
        <v>5895</v>
      </c>
      <c r="K53" s="362">
        <v>4539</v>
      </c>
      <c r="L53" s="362">
        <v>3314</v>
      </c>
      <c r="M53" s="363">
        <v>2578</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FtGJ4R34133J4oEmFCYwwH+FHUiCO9PzPWmO1TNqrysDJYuaxurRzphQlkFlMCPMIuFdsFJwnlwpqPIMRdCaEA==" saltValue="zUJgfx55XR3tV6U6Ks4j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573</v>
      </c>
      <c r="G54" s="119" t="s">
        <v>574</v>
      </c>
      <c r="H54" s="120" t="s">
        <v>575</v>
      </c>
    </row>
    <row r="55" spans="2:8" ht="52.5" customHeight="1" x14ac:dyDescent="0.15">
      <c r="B55" s="121"/>
      <c r="C55" s="1215" t="s">
        <v>49</v>
      </c>
      <c r="D55" s="1215"/>
      <c r="E55" s="1216"/>
      <c r="F55" s="122">
        <v>1847</v>
      </c>
      <c r="G55" s="122">
        <v>2538</v>
      </c>
      <c r="H55" s="123">
        <v>2354</v>
      </c>
    </row>
    <row r="56" spans="2:8" ht="52.5" customHeight="1" x14ac:dyDescent="0.15">
      <c r="B56" s="124"/>
      <c r="C56" s="1217" t="s">
        <v>50</v>
      </c>
      <c r="D56" s="1217"/>
      <c r="E56" s="1218"/>
      <c r="F56" s="125">
        <v>1</v>
      </c>
      <c r="G56" s="125">
        <v>125</v>
      </c>
      <c r="H56" s="126">
        <v>525</v>
      </c>
    </row>
    <row r="57" spans="2:8" ht="53.25" customHeight="1" x14ac:dyDescent="0.15">
      <c r="B57" s="124"/>
      <c r="C57" s="1219" t="s">
        <v>51</v>
      </c>
      <c r="D57" s="1219"/>
      <c r="E57" s="1220"/>
      <c r="F57" s="127">
        <v>1271</v>
      </c>
      <c r="G57" s="127">
        <v>1561</v>
      </c>
      <c r="H57" s="128">
        <v>1814</v>
      </c>
    </row>
    <row r="58" spans="2:8" ht="45.75" customHeight="1" x14ac:dyDescent="0.15">
      <c r="B58" s="129"/>
      <c r="C58" s="1207" t="s">
        <v>605</v>
      </c>
      <c r="D58" s="1208"/>
      <c r="E58" s="1209"/>
      <c r="F58" s="130">
        <v>959</v>
      </c>
      <c r="G58" s="130">
        <v>929</v>
      </c>
      <c r="H58" s="131">
        <v>929</v>
      </c>
    </row>
    <row r="59" spans="2:8" ht="45.75" customHeight="1" x14ac:dyDescent="0.15">
      <c r="B59" s="129"/>
      <c r="C59" s="1207" t="s">
        <v>606</v>
      </c>
      <c r="D59" s="1208"/>
      <c r="E59" s="1209"/>
      <c r="F59" s="130">
        <v>289</v>
      </c>
      <c r="G59" s="130">
        <v>396</v>
      </c>
      <c r="H59" s="131">
        <v>441</v>
      </c>
    </row>
    <row r="60" spans="2:8" ht="45.75" customHeight="1" x14ac:dyDescent="0.15">
      <c r="B60" s="129"/>
      <c r="C60" s="1207" t="s">
        <v>607</v>
      </c>
      <c r="D60" s="1208"/>
      <c r="E60" s="1209"/>
      <c r="F60" s="130">
        <v>3</v>
      </c>
      <c r="G60" s="130">
        <v>203</v>
      </c>
      <c r="H60" s="131">
        <v>403</v>
      </c>
    </row>
    <row r="61" spans="2:8" ht="45.75" customHeight="1" x14ac:dyDescent="0.15">
      <c r="B61" s="129"/>
      <c r="C61" s="1207" t="s">
        <v>608</v>
      </c>
      <c r="D61" s="1208"/>
      <c r="E61" s="1209"/>
      <c r="F61" s="130">
        <v>19</v>
      </c>
      <c r="G61" s="130">
        <v>23</v>
      </c>
      <c r="H61" s="131">
        <v>29</v>
      </c>
    </row>
    <row r="62" spans="2:8" ht="45.75" customHeight="1" thickBot="1" x14ac:dyDescent="0.2">
      <c r="B62" s="132"/>
      <c r="C62" s="1210" t="s">
        <v>609</v>
      </c>
      <c r="D62" s="1211"/>
      <c r="E62" s="1212"/>
      <c r="F62" s="133" t="s">
        <v>530</v>
      </c>
      <c r="G62" s="133">
        <v>10</v>
      </c>
      <c r="H62" s="134">
        <v>12</v>
      </c>
    </row>
    <row r="63" spans="2:8" ht="52.5" customHeight="1" thickBot="1" x14ac:dyDescent="0.2">
      <c r="B63" s="135"/>
      <c r="C63" s="1213" t="s">
        <v>52</v>
      </c>
      <c r="D63" s="1213"/>
      <c r="E63" s="1214"/>
      <c r="F63" s="136">
        <v>3118</v>
      </c>
      <c r="G63" s="136">
        <v>4225</v>
      </c>
      <c r="H63" s="137">
        <v>4693</v>
      </c>
    </row>
    <row r="64" spans="2:8" x14ac:dyDescent="0.15"/>
  </sheetData>
  <sheetProtection algorithmName="SHA-512" hashValue="6Q9pragCnvHGJZGJjbITShOfitQo3FwvJUEWEsuZIlosnUGf0nvzWAaYFFb3GBA9X35lAc2khedOkX1HnRmqPA==" saltValue="LqLD0njkIKaovtBEQ4jZ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23" customWidth="1"/>
    <col min="2" max="107" width="2.5" style="1223" customWidth="1"/>
    <col min="108" max="108" width="6.125" style="1230" customWidth="1"/>
    <col min="109" max="109" width="5.875" style="1229" customWidth="1"/>
    <col min="110" max="16384" width="8.625" style="1223" hidden="1"/>
  </cols>
  <sheetData>
    <row r="1" spans="1:109" ht="42.75" customHeight="1" x14ac:dyDescent="0.15">
      <c r="A1" s="1221"/>
      <c r="B1" s="1222"/>
      <c r="DD1" s="1223"/>
      <c r="DE1" s="1223"/>
    </row>
    <row r="2" spans="1:109" ht="25.5" customHeight="1" x14ac:dyDescent="0.15">
      <c r="A2" s="1224"/>
      <c r="C2" s="1224"/>
      <c r="O2" s="1224"/>
      <c r="P2" s="1224"/>
      <c r="Q2" s="1224"/>
      <c r="R2" s="1224"/>
      <c r="S2" s="1224"/>
      <c r="T2" s="1224"/>
      <c r="U2" s="1224"/>
      <c r="V2" s="1224"/>
      <c r="W2" s="1224"/>
      <c r="X2" s="1224"/>
      <c r="Y2" s="1224"/>
      <c r="Z2" s="1224"/>
      <c r="AA2" s="1224"/>
      <c r="AB2" s="1224"/>
      <c r="AC2" s="1224"/>
      <c r="AD2" s="1224"/>
      <c r="AE2" s="1224"/>
      <c r="AF2" s="1224"/>
      <c r="AG2" s="1224"/>
      <c r="AH2" s="1224"/>
      <c r="AI2" s="1224"/>
      <c r="AU2" s="1224"/>
      <c r="BG2" s="1224"/>
      <c r="BS2" s="1224"/>
      <c r="CE2" s="1224"/>
      <c r="CQ2" s="1224"/>
      <c r="DD2" s="1223"/>
      <c r="DE2" s="1223"/>
    </row>
    <row r="3" spans="1:109" ht="25.5" customHeight="1" x14ac:dyDescent="0.15">
      <c r="A3" s="1224"/>
      <c r="C3" s="1224"/>
      <c r="O3" s="1224"/>
      <c r="P3" s="1224"/>
      <c r="Q3" s="1224"/>
      <c r="R3" s="1224"/>
      <c r="S3" s="1224"/>
      <c r="T3" s="1224"/>
      <c r="U3" s="1224"/>
      <c r="V3" s="1224"/>
      <c r="W3" s="1224"/>
      <c r="X3" s="1224"/>
      <c r="Y3" s="1224"/>
      <c r="Z3" s="1224"/>
      <c r="AA3" s="1224"/>
      <c r="AB3" s="1224"/>
      <c r="AC3" s="1224"/>
      <c r="AD3" s="1224"/>
      <c r="AE3" s="1224"/>
      <c r="AF3" s="1224"/>
      <c r="AG3" s="1224"/>
      <c r="AH3" s="1224"/>
      <c r="AI3" s="1224"/>
      <c r="AU3" s="1224"/>
      <c r="BG3" s="1224"/>
      <c r="BS3" s="1224"/>
      <c r="CE3" s="1224"/>
      <c r="CQ3" s="1224"/>
      <c r="DD3" s="1223"/>
      <c r="DE3" s="1223"/>
    </row>
    <row r="4" spans="1:109" s="259" customFormat="1" x14ac:dyDescent="0.15">
      <c r="A4" s="1224"/>
      <c r="B4" s="1224"/>
      <c r="C4" s="1224"/>
      <c r="D4" s="1224"/>
      <c r="E4" s="1224"/>
      <c r="F4" s="1224"/>
      <c r="G4" s="1224"/>
      <c r="H4" s="1224"/>
      <c r="I4" s="1224"/>
      <c r="J4" s="1224"/>
      <c r="K4" s="1224"/>
      <c r="L4" s="1224"/>
      <c r="M4" s="1224"/>
      <c r="N4" s="1224"/>
      <c r="O4" s="1224"/>
      <c r="P4" s="1224"/>
      <c r="Q4" s="1224"/>
      <c r="R4" s="1224"/>
      <c r="S4" s="1224"/>
      <c r="T4" s="1224"/>
      <c r="U4" s="1224"/>
      <c r="V4" s="1224"/>
      <c r="W4" s="1224"/>
      <c r="X4" s="1224"/>
      <c r="Y4" s="1224"/>
      <c r="Z4" s="1224"/>
      <c r="AA4" s="1224"/>
      <c r="AB4" s="1224"/>
      <c r="AC4" s="1224"/>
      <c r="AD4" s="1224"/>
      <c r="AE4" s="1224"/>
      <c r="AF4" s="1224"/>
      <c r="AG4" s="1224"/>
      <c r="AH4" s="1224"/>
      <c r="AI4" s="1224"/>
      <c r="AJ4" s="1224"/>
      <c r="AK4" s="1224"/>
      <c r="AL4" s="1224"/>
      <c r="AM4" s="1224"/>
      <c r="AN4" s="1224"/>
      <c r="AO4" s="1224"/>
      <c r="AP4" s="1224"/>
      <c r="AQ4" s="1224"/>
      <c r="AR4" s="1224"/>
      <c r="AS4" s="1224"/>
      <c r="AT4" s="1224"/>
      <c r="AU4" s="1224"/>
      <c r="AV4" s="1224"/>
      <c r="AW4" s="1224"/>
      <c r="AX4" s="1224"/>
      <c r="AY4" s="1224"/>
      <c r="AZ4" s="1224"/>
      <c r="BA4" s="1224"/>
      <c r="BB4" s="1224"/>
      <c r="BC4" s="1224"/>
      <c r="BD4" s="1224"/>
      <c r="BE4" s="1224"/>
      <c r="BF4" s="1224"/>
      <c r="BG4" s="1224"/>
      <c r="BH4" s="1224"/>
      <c r="BI4" s="1224"/>
      <c r="BJ4" s="1224"/>
      <c r="BK4" s="1224"/>
      <c r="BL4" s="1224"/>
      <c r="BM4" s="1224"/>
      <c r="BN4" s="1224"/>
      <c r="BO4" s="1224"/>
      <c r="BP4" s="1224"/>
      <c r="BQ4" s="1224"/>
      <c r="BR4" s="1224"/>
      <c r="BS4" s="1224"/>
      <c r="BT4" s="1224"/>
      <c r="BU4" s="1224"/>
      <c r="BV4" s="1224"/>
      <c r="BW4" s="1224"/>
      <c r="BX4" s="1224"/>
      <c r="BY4" s="1224"/>
      <c r="BZ4" s="1224"/>
      <c r="CA4" s="1224"/>
      <c r="CB4" s="1224"/>
      <c r="CC4" s="1224"/>
      <c r="CD4" s="1224"/>
      <c r="CE4" s="1224"/>
      <c r="CF4" s="1224"/>
      <c r="CG4" s="1224"/>
      <c r="CH4" s="1224"/>
      <c r="CI4" s="1224"/>
      <c r="CJ4" s="1224"/>
      <c r="CK4" s="1224"/>
      <c r="CL4" s="1224"/>
      <c r="CM4" s="1224"/>
      <c r="CN4" s="1224"/>
      <c r="CO4" s="1224"/>
      <c r="CP4" s="1224"/>
      <c r="CQ4" s="1224"/>
      <c r="CR4" s="1224"/>
      <c r="CS4" s="1224"/>
      <c r="CT4" s="1224"/>
      <c r="CU4" s="1224"/>
      <c r="CV4" s="1224"/>
      <c r="CW4" s="1224"/>
      <c r="CX4" s="1224"/>
      <c r="CY4" s="1224"/>
      <c r="CZ4" s="1224"/>
      <c r="DA4" s="1224"/>
      <c r="DB4" s="1224"/>
      <c r="DC4" s="1224"/>
      <c r="DD4" s="1224"/>
      <c r="DE4" s="1224"/>
    </row>
    <row r="5" spans="1:109" s="259" customFormat="1" x14ac:dyDescent="0.15">
      <c r="A5" s="1224"/>
      <c r="B5" s="1224"/>
      <c r="C5" s="1224"/>
      <c r="D5" s="1224"/>
      <c r="E5" s="1224"/>
      <c r="F5" s="1224"/>
      <c r="G5" s="1224"/>
      <c r="H5" s="1224"/>
      <c r="I5" s="1224"/>
      <c r="J5" s="1224"/>
      <c r="K5" s="1224"/>
      <c r="L5" s="1224"/>
      <c r="M5" s="1224"/>
      <c r="N5" s="1224"/>
      <c r="O5" s="1224"/>
      <c r="P5" s="1224"/>
      <c r="Q5" s="1224"/>
      <c r="R5" s="1224"/>
      <c r="S5" s="1224"/>
      <c r="T5" s="1224"/>
      <c r="U5" s="1224"/>
      <c r="V5" s="1224"/>
      <c r="W5" s="1224"/>
      <c r="X5" s="1224"/>
      <c r="Y5" s="1224"/>
      <c r="Z5" s="1224"/>
      <c r="AA5" s="1224"/>
      <c r="AB5" s="1224"/>
      <c r="AC5" s="1224"/>
      <c r="AD5" s="1224"/>
      <c r="AE5" s="1224"/>
      <c r="AF5" s="1224"/>
      <c r="AG5" s="1224"/>
      <c r="AH5" s="1224"/>
      <c r="AI5" s="1224"/>
      <c r="AJ5" s="1224"/>
      <c r="AK5" s="1224"/>
      <c r="AL5" s="1224"/>
      <c r="AM5" s="1224"/>
      <c r="AN5" s="1224"/>
      <c r="AO5" s="1224"/>
      <c r="AP5" s="1224"/>
      <c r="AQ5" s="1224"/>
      <c r="AR5" s="1224"/>
      <c r="AS5" s="1224"/>
      <c r="AT5" s="1224"/>
      <c r="AU5" s="1224"/>
      <c r="AV5" s="1224"/>
      <c r="AW5" s="1224"/>
      <c r="AX5" s="1224"/>
      <c r="AY5" s="1224"/>
      <c r="AZ5" s="1224"/>
      <c r="BA5" s="1224"/>
      <c r="BB5" s="1224"/>
      <c r="BC5" s="1224"/>
      <c r="BD5" s="1224"/>
      <c r="BE5" s="1224"/>
      <c r="BF5" s="1224"/>
      <c r="BG5" s="1224"/>
      <c r="BH5" s="1224"/>
      <c r="BI5" s="1224"/>
      <c r="BJ5" s="1224"/>
      <c r="BK5" s="1224"/>
      <c r="BL5" s="1224"/>
      <c r="BM5" s="1224"/>
      <c r="BN5" s="1224"/>
      <c r="BO5" s="1224"/>
      <c r="BP5" s="1224"/>
      <c r="BQ5" s="1224"/>
      <c r="BR5" s="1224"/>
      <c r="BS5" s="1224"/>
      <c r="BT5" s="1224"/>
      <c r="BU5" s="1224"/>
      <c r="BV5" s="1224"/>
      <c r="BW5" s="1224"/>
      <c r="BX5" s="1224"/>
      <c r="BY5" s="1224"/>
      <c r="BZ5" s="1224"/>
      <c r="CA5" s="1224"/>
      <c r="CB5" s="1224"/>
      <c r="CC5" s="1224"/>
      <c r="CD5" s="1224"/>
      <c r="CE5" s="1224"/>
      <c r="CF5" s="1224"/>
      <c r="CG5" s="1224"/>
      <c r="CH5" s="1224"/>
      <c r="CI5" s="1224"/>
      <c r="CJ5" s="1224"/>
      <c r="CK5" s="1224"/>
      <c r="CL5" s="1224"/>
      <c r="CM5" s="1224"/>
      <c r="CN5" s="1224"/>
      <c r="CO5" s="1224"/>
      <c r="CP5" s="1224"/>
      <c r="CQ5" s="1224"/>
      <c r="CR5" s="1224"/>
      <c r="CS5" s="1224"/>
      <c r="CT5" s="1224"/>
      <c r="CU5" s="1224"/>
      <c r="CV5" s="1224"/>
      <c r="CW5" s="1224"/>
      <c r="CX5" s="1224"/>
      <c r="CY5" s="1224"/>
      <c r="CZ5" s="1224"/>
      <c r="DA5" s="1224"/>
      <c r="DB5" s="1224"/>
      <c r="DC5" s="1224"/>
      <c r="DD5" s="1224"/>
      <c r="DE5" s="1224"/>
    </row>
    <row r="6" spans="1:109" s="259" customFormat="1" x14ac:dyDescent="0.15">
      <c r="A6" s="1224"/>
      <c r="B6" s="1224"/>
      <c r="C6" s="1224"/>
      <c r="D6" s="1224"/>
      <c r="E6" s="1224"/>
      <c r="F6" s="1224"/>
      <c r="G6" s="1224"/>
      <c r="H6" s="1224"/>
      <c r="I6" s="1224"/>
      <c r="J6" s="1224"/>
      <c r="K6" s="1224"/>
      <c r="L6" s="1224"/>
      <c r="M6" s="1224"/>
      <c r="N6" s="1224"/>
      <c r="O6" s="1224"/>
      <c r="P6" s="1224"/>
      <c r="Q6" s="1224"/>
      <c r="R6" s="1224"/>
      <c r="S6" s="1224"/>
      <c r="T6" s="1224"/>
      <c r="U6" s="1224"/>
      <c r="V6" s="1224"/>
      <c r="W6" s="1224"/>
      <c r="X6" s="1224"/>
      <c r="Y6" s="1224"/>
      <c r="Z6" s="1224"/>
      <c r="AA6" s="1224"/>
      <c r="AB6" s="1224"/>
      <c r="AC6" s="1224"/>
      <c r="AD6" s="1224"/>
      <c r="AE6" s="1224"/>
      <c r="AF6" s="1224"/>
      <c r="AG6" s="1224"/>
      <c r="AH6" s="1224"/>
      <c r="AI6" s="1224"/>
      <c r="AJ6" s="1224"/>
      <c r="AK6" s="1224"/>
      <c r="AL6" s="1224"/>
      <c r="AM6" s="1224"/>
      <c r="AN6" s="1224"/>
      <c r="AO6" s="1224"/>
      <c r="AP6" s="1224"/>
      <c r="AQ6" s="1224"/>
      <c r="AR6" s="1224"/>
      <c r="AS6" s="1224"/>
      <c r="AT6" s="1224"/>
      <c r="AU6" s="1224"/>
      <c r="AV6" s="1224"/>
      <c r="AW6" s="1224"/>
      <c r="AX6" s="1224"/>
      <c r="AY6" s="1224"/>
      <c r="AZ6" s="1224"/>
      <c r="BA6" s="1224"/>
      <c r="BB6" s="1224"/>
      <c r="BC6" s="1224"/>
      <c r="BD6" s="1224"/>
      <c r="BE6" s="1224"/>
      <c r="BF6" s="1224"/>
      <c r="BG6" s="1224"/>
      <c r="BH6" s="1224"/>
      <c r="BI6" s="1224"/>
      <c r="BJ6" s="1224"/>
      <c r="BK6" s="1224"/>
      <c r="BL6" s="1224"/>
      <c r="BM6" s="1224"/>
      <c r="BN6" s="1224"/>
      <c r="BO6" s="1224"/>
      <c r="BP6" s="1224"/>
      <c r="BQ6" s="1224"/>
      <c r="BR6" s="1224"/>
      <c r="BS6" s="1224"/>
      <c r="BT6" s="1224"/>
      <c r="BU6" s="1224"/>
      <c r="BV6" s="1224"/>
      <c r="BW6" s="1224"/>
      <c r="BX6" s="1224"/>
      <c r="BY6" s="1224"/>
      <c r="BZ6" s="1224"/>
      <c r="CA6" s="1224"/>
      <c r="CB6" s="1224"/>
      <c r="CC6" s="1224"/>
      <c r="CD6" s="1224"/>
      <c r="CE6" s="1224"/>
      <c r="CF6" s="1224"/>
      <c r="CG6" s="1224"/>
      <c r="CH6" s="1224"/>
      <c r="CI6" s="1224"/>
      <c r="CJ6" s="1224"/>
      <c r="CK6" s="1224"/>
      <c r="CL6" s="1224"/>
      <c r="CM6" s="1224"/>
      <c r="CN6" s="1224"/>
      <c r="CO6" s="1224"/>
      <c r="CP6" s="1224"/>
      <c r="CQ6" s="1224"/>
      <c r="CR6" s="1224"/>
      <c r="CS6" s="1224"/>
      <c r="CT6" s="1224"/>
      <c r="CU6" s="1224"/>
      <c r="CV6" s="1224"/>
      <c r="CW6" s="1224"/>
      <c r="CX6" s="1224"/>
      <c r="CY6" s="1224"/>
      <c r="CZ6" s="1224"/>
      <c r="DA6" s="1224"/>
      <c r="DB6" s="1224"/>
      <c r="DC6" s="1224"/>
      <c r="DD6" s="1224"/>
      <c r="DE6" s="1224"/>
    </row>
    <row r="7" spans="1:109" s="259" customFormat="1" x14ac:dyDescent="0.15">
      <c r="A7" s="1224"/>
      <c r="B7" s="1224"/>
      <c r="C7" s="1224"/>
      <c r="D7" s="1224"/>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1224"/>
      <c r="AM7" s="1224"/>
      <c r="AN7" s="1224"/>
      <c r="AO7" s="1224"/>
      <c r="AP7" s="1224"/>
      <c r="AQ7" s="1224"/>
      <c r="AR7" s="1224"/>
      <c r="AS7" s="1224"/>
      <c r="AT7" s="1224"/>
      <c r="AU7" s="1224"/>
      <c r="AV7" s="1224"/>
      <c r="AW7" s="1224"/>
      <c r="AX7" s="1224"/>
      <c r="AY7" s="1224"/>
      <c r="AZ7" s="1224"/>
      <c r="BA7" s="1224"/>
      <c r="BB7" s="1224"/>
      <c r="BC7" s="1224"/>
      <c r="BD7" s="1224"/>
      <c r="BE7" s="1224"/>
      <c r="BF7" s="1224"/>
      <c r="BG7" s="1224"/>
      <c r="BH7" s="1224"/>
      <c r="BI7" s="1224"/>
      <c r="BJ7" s="1224"/>
      <c r="BK7" s="1224"/>
      <c r="BL7" s="1224"/>
      <c r="BM7" s="1224"/>
      <c r="BN7" s="1224"/>
      <c r="BO7" s="1224"/>
      <c r="BP7" s="1224"/>
      <c r="BQ7" s="1224"/>
      <c r="BR7" s="1224"/>
      <c r="BS7" s="1224"/>
      <c r="BT7" s="1224"/>
      <c r="BU7" s="1224"/>
      <c r="BV7" s="1224"/>
      <c r="BW7" s="1224"/>
      <c r="BX7" s="1224"/>
      <c r="BY7" s="1224"/>
      <c r="BZ7" s="1224"/>
      <c r="CA7" s="1224"/>
      <c r="CB7" s="1224"/>
      <c r="CC7" s="1224"/>
      <c r="CD7" s="1224"/>
      <c r="CE7" s="1224"/>
      <c r="CF7" s="1224"/>
      <c r="CG7" s="1224"/>
      <c r="CH7" s="1224"/>
      <c r="CI7" s="1224"/>
      <c r="CJ7" s="1224"/>
      <c r="CK7" s="1224"/>
      <c r="CL7" s="1224"/>
      <c r="CM7" s="1224"/>
      <c r="CN7" s="1224"/>
      <c r="CO7" s="1224"/>
      <c r="CP7" s="1224"/>
      <c r="CQ7" s="1224"/>
      <c r="CR7" s="1224"/>
      <c r="CS7" s="1224"/>
      <c r="CT7" s="1224"/>
      <c r="CU7" s="1224"/>
      <c r="CV7" s="1224"/>
      <c r="CW7" s="1224"/>
      <c r="CX7" s="1224"/>
      <c r="CY7" s="1224"/>
      <c r="CZ7" s="1224"/>
      <c r="DA7" s="1224"/>
      <c r="DB7" s="1224"/>
      <c r="DC7" s="1224"/>
      <c r="DD7" s="1224"/>
      <c r="DE7" s="1224"/>
    </row>
    <row r="8" spans="1:109" s="259" customFormat="1" x14ac:dyDescent="0.15">
      <c r="A8" s="1224"/>
      <c r="B8" s="1224"/>
      <c r="C8" s="1224"/>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1224"/>
      <c r="AM8" s="1224"/>
      <c r="AN8" s="1224"/>
      <c r="AO8" s="1224"/>
      <c r="AP8" s="1224"/>
      <c r="AQ8" s="1224"/>
      <c r="AR8" s="1224"/>
      <c r="AS8" s="1224"/>
      <c r="AT8" s="1224"/>
      <c r="AU8" s="1224"/>
      <c r="AV8" s="1224"/>
      <c r="AW8" s="1224"/>
      <c r="AX8" s="1224"/>
      <c r="AY8" s="1224"/>
      <c r="AZ8" s="1224"/>
      <c r="BA8" s="1224"/>
      <c r="BB8" s="1224"/>
      <c r="BC8" s="1224"/>
      <c r="BD8" s="1224"/>
      <c r="BE8" s="1224"/>
      <c r="BF8" s="1224"/>
      <c r="BG8" s="1224"/>
      <c r="BH8" s="1224"/>
      <c r="BI8" s="1224"/>
      <c r="BJ8" s="1224"/>
      <c r="BK8" s="1224"/>
      <c r="BL8" s="1224"/>
      <c r="BM8" s="1224"/>
      <c r="BN8" s="1224"/>
      <c r="BO8" s="1224"/>
      <c r="BP8" s="1224"/>
      <c r="BQ8" s="1224"/>
      <c r="BR8" s="1224"/>
      <c r="BS8" s="1224"/>
      <c r="BT8" s="1224"/>
      <c r="BU8" s="1224"/>
      <c r="BV8" s="1224"/>
      <c r="BW8" s="1224"/>
      <c r="BX8" s="1224"/>
      <c r="BY8" s="1224"/>
      <c r="BZ8" s="1224"/>
      <c r="CA8" s="1224"/>
      <c r="CB8" s="1224"/>
      <c r="CC8" s="1224"/>
      <c r="CD8" s="1224"/>
      <c r="CE8" s="1224"/>
      <c r="CF8" s="1224"/>
      <c r="CG8" s="1224"/>
      <c r="CH8" s="1224"/>
      <c r="CI8" s="1224"/>
      <c r="CJ8" s="1224"/>
      <c r="CK8" s="1224"/>
      <c r="CL8" s="1224"/>
      <c r="CM8" s="1224"/>
      <c r="CN8" s="1224"/>
      <c r="CO8" s="1224"/>
      <c r="CP8" s="1224"/>
      <c r="CQ8" s="1224"/>
      <c r="CR8" s="1224"/>
      <c r="CS8" s="1224"/>
      <c r="CT8" s="1224"/>
      <c r="CU8" s="1224"/>
      <c r="CV8" s="1224"/>
      <c r="CW8" s="1224"/>
      <c r="CX8" s="1224"/>
      <c r="CY8" s="1224"/>
      <c r="CZ8" s="1224"/>
      <c r="DA8" s="1224"/>
      <c r="DB8" s="1224"/>
      <c r="DC8" s="1224"/>
      <c r="DD8" s="1224"/>
      <c r="DE8" s="1224"/>
    </row>
    <row r="9" spans="1:109" s="259" customFormat="1" x14ac:dyDescent="0.15">
      <c r="A9" s="1224"/>
      <c r="B9" s="1224"/>
      <c r="C9" s="1224"/>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1224"/>
      <c r="AM9" s="1224"/>
      <c r="AN9" s="1224"/>
      <c r="AO9" s="1224"/>
      <c r="AP9" s="1224"/>
      <c r="AQ9" s="1224"/>
      <c r="AR9" s="1224"/>
      <c r="AS9" s="1224"/>
      <c r="AT9" s="1224"/>
      <c r="AU9" s="1224"/>
      <c r="AV9" s="1224"/>
      <c r="AW9" s="1224"/>
      <c r="AX9" s="1224"/>
      <c r="AY9" s="1224"/>
      <c r="AZ9" s="1224"/>
      <c r="BA9" s="1224"/>
      <c r="BB9" s="1224"/>
      <c r="BC9" s="1224"/>
      <c r="BD9" s="1224"/>
      <c r="BE9" s="1224"/>
      <c r="BF9" s="1224"/>
      <c r="BG9" s="1224"/>
      <c r="BH9" s="1224"/>
      <c r="BI9" s="1224"/>
      <c r="BJ9" s="1224"/>
      <c r="BK9" s="1224"/>
      <c r="BL9" s="1224"/>
      <c r="BM9" s="1224"/>
      <c r="BN9" s="1224"/>
      <c r="BO9" s="1224"/>
      <c r="BP9" s="1224"/>
      <c r="BQ9" s="1224"/>
      <c r="BR9" s="1224"/>
      <c r="BS9" s="1224"/>
      <c r="BT9" s="1224"/>
      <c r="BU9" s="1224"/>
      <c r="BV9" s="1224"/>
      <c r="BW9" s="1224"/>
      <c r="BX9" s="1224"/>
      <c r="BY9" s="1224"/>
      <c r="BZ9" s="1224"/>
      <c r="CA9" s="1224"/>
      <c r="CB9" s="1224"/>
      <c r="CC9" s="1224"/>
      <c r="CD9" s="1224"/>
      <c r="CE9" s="1224"/>
      <c r="CF9" s="1224"/>
      <c r="CG9" s="1224"/>
      <c r="CH9" s="1224"/>
      <c r="CI9" s="1224"/>
      <c r="CJ9" s="1224"/>
      <c r="CK9" s="1224"/>
      <c r="CL9" s="1224"/>
      <c r="CM9" s="1224"/>
      <c r="CN9" s="1224"/>
      <c r="CO9" s="1224"/>
      <c r="CP9" s="1224"/>
      <c r="CQ9" s="1224"/>
      <c r="CR9" s="1224"/>
      <c r="CS9" s="1224"/>
      <c r="CT9" s="1224"/>
      <c r="CU9" s="1224"/>
      <c r="CV9" s="1224"/>
      <c r="CW9" s="1224"/>
      <c r="CX9" s="1224"/>
      <c r="CY9" s="1224"/>
      <c r="CZ9" s="1224"/>
      <c r="DA9" s="1224"/>
      <c r="DB9" s="1224"/>
      <c r="DC9" s="1224"/>
      <c r="DD9" s="1224"/>
      <c r="DE9" s="1224"/>
    </row>
    <row r="10" spans="1:109" s="259" customFormat="1" x14ac:dyDescent="0.15">
      <c r="A10" s="1224"/>
      <c r="B10" s="1224"/>
      <c r="C10" s="1224"/>
      <c r="D10" s="1224"/>
      <c r="E10" s="1224"/>
      <c r="F10" s="1224"/>
      <c r="G10" s="1224"/>
      <c r="H10" s="1224"/>
      <c r="I10" s="1224"/>
      <c r="J10" s="1224"/>
      <c r="K10" s="1224"/>
      <c r="L10" s="1224"/>
      <c r="M10" s="1224"/>
      <c r="N10" s="1224"/>
      <c r="O10" s="1224"/>
      <c r="P10" s="1224"/>
      <c r="Q10" s="1224"/>
      <c r="R10" s="1224"/>
      <c r="S10" s="1224"/>
      <c r="T10" s="1224"/>
      <c r="U10" s="1224"/>
      <c r="V10" s="1224"/>
      <c r="W10" s="1224"/>
      <c r="X10" s="1224"/>
      <c r="Y10" s="1224"/>
      <c r="Z10" s="1224"/>
      <c r="AA10" s="1224"/>
      <c r="AB10" s="1224"/>
      <c r="AC10" s="1224"/>
      <c r="AD10" s="1224"/>
      <c r="AE10" s="1224"/>
      <c r="AF10" s="1224"/>
      <c r="AG10" s="1224"/>
      <c r="AH10" s="1224"/>
      <c r="AI10" s="1224"/>
      <c r="AJ10" s="1224"/>
      <c r="AK10" s="1224"/>
      <c r="AL10" s="1224"/>
      <c r="AM10" s="1224"/>
      <c r="AN10" s="1224"/>
      <c r="AO10" s="1224"/>
      <c r="AP10" s="1224"/>
      <c r="AQ10" s="1224"/>
      <c r="AR10" s="1224"/>
      <c r="AS10" s="1224"/>
      <c r="AT10" s="1224"/>
      <c r="AU10" s="1224"/>
      <c r="AV10" s="1224"/>
      <c r="AW10" s="1224"/>
      <c r="AX10" s="1224"/>
      <c r="AY10" s="1224"/>
      <c r="AZ10" s="1224"/>
      <c r="BA10" s="1224"/>
      <c r="BB10" s="1224"/>
      <c r="BC10" s="1224"/>
      <c r="BD10" s="1224"/>
      <c r="BE10" s="1224"/>
      <c r="BF10" s="1224"/>
      <c r="BG10" s="1224"/>
      <c r="BH10" s="1224"/>
      <c r="BI10" s="1224"/>
      <c r="BJ10" s="1224"/>
      <c r="BK10" s="1224"/>
      <c r="BL10" s="1224"/>
      <c r="BM10" s="1224"/>
      <c r="BN10" s="1224"/>
      <c r="BO10" s="1224"/>
      <c r="BP10" s="1224"/>
      <c r="BQ10" s="1224"/>
      <c r="BR10" s="1224"/>
      <c r="BS10" s="1224"/>
      <c r="BT10" s="1224"/>
      <c r="BU10" s="1224"/>
      <c r="BV10" s="1224"/>
      <c r="BW10" s="1224"/>
      <c r="BX10" s="1224"/>
      <c r="BY10" s="1224"/>
      <c r="BZ10" s="1224"/>
      <c r="CA10" s="1224"/>
      <c r="CB10" s="1224"/>
      <c r="CC10" s="1224"/>
      <c r="CD10" s="1224"/>
      <c r="CE10" s="1224"/>
      <c r="CF10" s="1224"/>
      <c r="CG10" s="1224"/>
      <c r="CH10" s="1224"/>
      <c r="CI10" s="1224"/>
      <c r="CJ10" s="1224"/>
      <c r="CK10" s="1224"/>
      <c r="CL10" s="1224"/>
      <c r="CM10" s="1224"/>
      <c r="CN10" s="1224"/>
      <c r="CO10" s="1224"/>
      <c r="CP10" s="1224"/>
      <c r="CQ10" s="1224"/>
      <c r="CR10" s="1224"/>
      <c r="CS10" s="1224"/>
      <c r="CT10" s="1224"/>
      <c r="CU10" s="1224"/>
      <c r="CV10" s="1224"/>
      <c r="CW10" s="1224"/>
      <c r="CX10" s="1224"/>
      <c r="CY10" s="1224"/>
      <c r="CZ10" s="1224"/>
      <c r="DA10" s="1224"/>
      <c r="DB10" s="1224"/>
      <c r="DC10" s="1224"/>
      <c r="DD10" s="1224"/>
      <c r="DE10" s="1224"/>
    </row>
    <row r="11" spans="1:109" s="259" customFormat="1" x14ac:dyDescent="0.15">
      <c r="A11" s="1224"/>
      <c r="B11" s="1224"/>
      <c r="C11" s="1224"/>
      <c r="D11" s="1224"/>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1224"/>
      <c r="AM11" s="1224"/>
      <c r="AN11" s="1224"/>
      <c r="AO11" s="1224"/>
      <c r="AP11" s="1224"/>
      <c r="AQ11" s="1224"/>
      <c r="AR11" s="1224"/>
      <c r="AS11" s="1224"/>
      <c r="AT11" s="1224"/>
      <c r="AU11" s="1224"/>
      <c r="AV11" s="1224"/>
      <c r="AW11" s="1224"/>
      <c r="AX11" s="1224"/>
      <c r="AY11" s="1224"/>
      <c r="AZ11" s="1224"/>
      <c r="BA11" s="1224"/>
      <c r="BB11" s="1224"/>
      <c r="BC11" s="1224"/>
      <c r="BD11" s="1224"/>
      <c r="BE11" s="1224"/>
      <c r="BF11" s="1224"/>
      <c r="BG11" s="1224"/>
      <c r="BH11" s="1224"/>
      <c r="BI11" s="1224"/>
      <c r="BJ11" s="1224"/>
      <c r="BK11" s="1224"/>
      <c r="BL11" s="1224"/>
      <c r="BM11" s="1224"/>
      <c r="BN11" s="1224"/>
      <c r="BO11" s="1224"/>
      <c r="BP11" s="1224"/>
      <c r="BQ11" s="1224"/>
      <c r="BR11" s="1224"/>
      <c r="BS11" s="1224"/>
      <c r="BT11" s="1224"/>
      <c r="BU11" s="1224"/>
      <c r="BV11" s="1224"/>
      <c r="BW11" s="1224"/>
      <c r="BX11" s="1224"/>
      <c r="BY11" s="1224"/>
      <c r="BZ11" s="1224"/>
      <c r="CA11" s="1224"/>
      <c r="CB11" s="1224"/>
      <c r="CC11" s="1224"/>
      <c r="CD11" s="1224"/>
      <c r="CE11" s="1224"/>
      <c r="CF11" s="1224"/>
      <c r="CG11" s="1224"/>
      <c r="CH11" s="1224"/>
      <c r="CI11" s="1224"/>
      <c r="CJ11" s="1224"/>
      <c r="CK11" s="1224"/>
      <c r="CL11" s="1224"/>
      <c r="CM11" s="1224"/>
      <c r="CN11" s="1224"/>
      <c r="CO11" s="1224"/>
      <c r="CP11" s="1224"/>
      <c r="CQ11" s="1224"/>
      <c r="CR11" s="1224"/>
      <c r="CS11" s="1224"/>
      <c r="CT11" s="1224"/>
      <c r="CU11" s="1224"/>
      <c r="CV11" s="1224"/>
      <c r="CW11" s="1224"/>
      <c r="CX11" s="1224"/>
      <c r="CY11" s="1224"/>
      <c r="CZ11" s="1224"/>
      <c r="DA11" s="1224"/>
      <c r="DB11" s="1224"/>
      <c r="DC11" s="1224"/>
      <c r="DD11" s="1224"/>
      <c r="DE11" s="1224"/>
    </row>
    <row r="12" spans="1:109" s="259" customFormat="1" x14ac:dyDescent="0.15">
      <c r="A12" s="1224"/>
      <c r="B12" s="1224"/>
      <c r="C12" s="1224"/>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1224"/>
      <c r="AM12" s="1224"/>
      <c r="AN12" s="1224"/>
      <c r="AO12" s="1224"/>
      <c r="AP12" s="1224"/>
      <c r="AQ12" s="1224"/>
      <c r="AR12" s="1224"/>
      <c r="AS12" s="1224"/>
      <c r="AT12" s="1224"/>
      <c r="AU12" s="1224"/>
      <c r="AV12" s="1224"/>
      <c r="AW12" s="1224"/>
      <c r="AX12" s="1224"/>
      <c r="AY12" s="1224"/>
      <c r="AZ12" s="1224"/>
      <c r="BA12" s="1224"/>
      <c r="BB12" s="1224"/>
      <c r="BC12" s="1224"/>
      <c r="BD12" s="1224"/>
      <c r="BE12" s="1224"/>
      <c r="BF12" s="1224"/>
      <c r="BG12" s="1224"/>
      <c r="BH12" s="1224"/>
      <c r="BI12" s="1224"/>
      <c r="BJ12" s="1224"/>
      <c r="BK12" s="1224"/>
      <c r="BL12" s="1224"/>
      <c r="BM12" s="1224"/>
      <c r="BN12" s="1224"/>
      <c r="BO12" s="1224"/>
      <c r="BP12" s="1224"/>
      <c r="BQ12" s="1224"/>
      <c r="BR12" s="1224"/>
      <c r="BS12" s="1224"/>
      <c r="BT12" s="1224"/>
      <c r="BU12" s="1224"/>
      <c r="BV12" s="1224"/>
      <c r="BW12" s="1224"/>
      <c r="BX12" s="1224"/>
      <c r="BY12" s="1224"/>
      <c r="BZ12" s="1224"/>
      <c r="CA12" s="1224"/>
      <c r="CB12" s="1224"/>
      <c r="CC12" s="1224"/>
      <c r="CD12" s="1224"/>
      <c r="CE12" s="1224"/>
      <c r="CF12" s="1224"/>
      <c r="CG12" s="1224"/>
      <c r="CH12" s="1224"/>
      <c r="CI12" s="1224"/>
      <c r="CJ12" s="1224"/>
      <c r="CK12" s="1224"/>
      <c r="CL12" s="1224"/>
      <c r="CM12" s="1224"/>
      <c r="CN12" s="1224"/>
      <c r="CO12" s="1224"/>
      <c r="CP12" s="1224"/>
      <c r="CQ12" s="1224"/>
      <c r="CR12" s="1224"/>
      <c r="CS12" s="1224"/>
      <c r="CT12" s="1224"/>
      <c r="CU12" s="1224"/>
      <c r="CV12" s="1224"/>
      <c r="CW12" s="1224"/>
      <c r="CX12" s="1224"/>
      <c r="CY12" s="1224"/>
      <c r="CZ12" s="1224"/>
      <c r="DA12" s="1224"/>
      <c r="DB12" s="1224"/>
      <c r="DC12" s="1224"/>
      <c r="DD12" s="1224"/>
      <c r="DE12" s="1224"/>
    </row>
    <row r="13" spans="1:109" s="259" customFormat="1" x14ac:dyDescent="0.15">
      <c r="A13" s="1224"/>
      <c r="B13" s="1224"/>
      <c r="C13" s="1224"/>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1224"/>
      <c r="AM13" s="1224"/>
      <c r="AN13" s="1224"/>
      <c r="AO13" s="1224"/>
      <c r="AP13" s="1224"/>
      <c r="AQ13" s="1224"/>
      <c r="AR13" s="1224"/>
      <c r="AS13" s="1224"/>
      <c r="AT13" s="1224"/>
      <c r="AU13" s="1224"/>
      <c r="AV13" s="1224"/>
      <c r="AW13" s="1224"/>
      <c r="AX13" s="1224"/>
      <c r="AY13" s="1224"/>
      <c r="AZ13" s="1224"/>
      <c r="BA13" s="1224"/>
      <c r="BB13" s="1224"/>
      <c r="BC13" s="1224"/>
      <c r="BD13" s="1224"/>
      <c r="BE13" s="1224"/>
      <c r="BF13" s="1224"/>
      <c r="BG13" s="1224"/>
      <c r="BH13" s="1224"/>
      <c r="BI13" s="1224"/>
      <c r="BJ13" s="1224"/>
      <c r="BK13" s="1224"/>
      <c r="BL13" s="1224"/>
      <c r="BM13" s="1224"/>
      <c r="BN13" s="1224"/>
      <c r="BO13" s="1224"/>
      <c r="BP13" s="1224"/>
      <c r="BQ13" s="1224"/>
      <c r="BR13" s="1224"/>
      <c r="BS13" s="1224"/>
      <c r="BT13" s="1224"/>
      <c r="BU13" s="1224"/>
      <c r="BV13" s="1224"/>
      <c r="BW13" s="1224"/>
      <c r="BX13" s="1224"/>
      <c r="BY13" s="1224"/>
      <c r="BZ13" s="1224"/>
      <c r="CA13" s="1224"/>
      <c r="CB13" s="1224"/>
      <c r="CC13" s="1224"/>
      <c r="CD13" s="1224"/>
      <c r="CE13" s="1224"/>
      <c r="CF13" s="1224"/>
      <c r="CG13" s="1224"/>
      <c r="CH13" s="1224"/>
      <c r="CI13" s="1224"/>
      <c r="CJ13" s="1224"/>
      <c r="CK13" s="1224"/>
      <c r="CL13" s="1224"/>
      <c r="CM13" s="1224"/>
      <c r="CN13" s="1224"/>
      <c r="CO13" s="1224"/>
      <c r="CP13" s="1224"/>
      <c r="CQ13" s="1224"/>
      <c r="CR13" s="1224"/>
      <c r="CS13" s="1224"/>
      <c r="CT13" s="1224"/>
      <c r="CU13" s="1224"/>
      <c r="CV13" s="1224"/>
      <c r="CW13" s="1224"/>
      <c r="CX13" s="1224"/>
      <c r="CY13" s="1224"/>
      <c r="CZ13" s="1224"/>
      <c r="DA13" s="1224"/>
      <c r="DB13" s="1224"/>
      <c r="DC13" s="1224"/>
      <c r="DD13" s="1224"/>
      <c r="DE13" s="1224"/>
    </row>
    <row r="14" spans="1:109" s="259" customFormat="1" x14ac:dyDescent="0.15">
      <c r="A14" s="1224"/>
      <c r="B14" s="1224"/>
      <c r="C14" s="1224"/>
      <c r="D14" s="1224"/>
      <c r="E14" s="1224"/>
      <c r="F14" s="1224"/>
      <c r="G14" s="1224"/>
      <c r="H14" s="1224"/>
      <c r="I14" s="1224"/>
      <c r="J14" s="1224"/>
      <c r="K14" s="1224"/>
      <c r="L14" s="1224"/>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c r="AH14" s="1224"/>
      <c r="AI14" s="1224"/>
      <c r="AJ14" s="1224"/>
      <c r="AK14" s="1224"/>
      <c r="AL14" s="1224"/>
      <c r="AM14" s="1224"/>
      <c r="AN14" s="1224"/>
      <c r="AO14" s="1224"/>
      <c r="AP14" s="1224"/>
      <c r="AQ14" s="1224"/>
      <c r="AR14" s="1224"/>
      <c r="AS14" s="1224"/>
      <c r="AT14" s="1224"/>
      <c r="AU14" s="1224"/>
      <c r="AV14" s="1224"/>
      <c r="AW14" s="1224"/>
      <c r="AX14" s="1224"/>
      <c r="AY14" s="1224"/>
      <c r="AZ14" s="1224"/>
      <c r="BA14" s="1224"/>
      <c r="BB14" s="1224"/>
      <c r="BC14" s="1224"/>
      <c r="BD14" s="1224"/>
      <c r="BE14" s="1224"/>
      <c r="BF14" s="1224"/>
      <c r="BG14" s="1224"/>
      <c r="BH14" s="1224"/>
      <c r="BI14" s="1224"/>
      <c r="BJ14" s="1224"/>
      <c r="BK14" s="1224"/>
      <c r="BL14" s="1224"/>
      <c r="BM14" s="1224"/>
      <c r="BN14" s="1224"/>
      <c r="BO14" s="1224"/>
      <c r="BP14" s="1224"/>
      <c r="BQ14" s="1224"/>
      <c r="BR14" s="1224"/>
      <c r="BS14" s="1224"/>
      <c r="BT14" s="1224"/>
      <c r="BU14" s="1224"/>
      <c r="BV14" s="1224"/>
      <c r="BW14" s="1224"/>
      <c r="BX14" s="1224"/>
      <c r="BY14" s="1224"/>
      <c r="BZ14" s="1224"/>
      <c r="CA14" s="1224"/>
      <c r="CB14" s="1224"/>
      <c r="CC14" s="1224"/>
      <c r="CD14" s="1224"/>
      <c r="CE14" s="1224"/>
      <c r="CF14" s="1224"/>
      <c r="CG14" s="1224"/>
      <c r="CH14" s="1224"/>
      <c r="CI14" s="1224"/>
      <c r="CJ14" s="1224"/>
      <c r="CK14" s="1224"/>
      <c r="CL14" s="1224"/>
      <c r="CM14" s="1224"/>
      <c r="CN14" s="1224"/>
      <c r="CO14" s="1224"/>
      <c r="CP14" s="1224"/>
      <c r="CQ14" s="1224"/>
      <c r="CR14" s="1224"/>
      <c r="CS14" s="1224"/>
      <c r="CT14" s="1224"/>
      <c r="CU14" s="1224"/>
      <c r="CV14" s="1224"/>
      <c r="CW14" s="1224"/>
      <c r="CX14" s="1224"/>
      <c r="CY14" s="1224"/>
      <c r="CZ14" s="1224"/>
      <c r="DA14" s="1224"/>
      <c r="DB14" s="1224"/>
      <c r="DC14" s="1224"/>
      <c r="DD14" s="1224"/>
      <c r="DE14" s="1224"/>
    </row>
    <row r="15" spans="1:109" s="259" customFormat="1" x14ac:dyDescent="0.15">
      <c r="A15" s="1223"/>
      <c r="B15" s="1224"/>
      <c r="C15" s="1224"/>
      <c r="D15" s="1224"/>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1224"/>
      <c r="AM15" s="1224"/>
      <c r="AN15" s="1224"/>
      <c r="AO15" s="1224"/>
      <c r="AP15" s="1224"/>
      <c r="AQ15" s="1224"/>
      <c r="AR15" s="1224"/>
      <c r="AS15" s="1224"/>
      <c r="AT15" s="1224"/>
      <c r="AU15" s="1224"/>
      <c r="AV15" s="1224"/>
      <c r="AW15" s="1224"/>
      <c r="AX15" s="1224"/>
      <c r="AY15" s="1224"/>
      <c r="AZ15" s="1224"/>
      <c r="BA15" s="1224"/>
      <c r="BB15" s="1224"/>
      <c r="BC15" s="1224"/>
      <c r="BD15" s="1224"/>
      <c r="BE15" s="1224"/>
      <c r="BF15" s="1224"/>
      <c r="BG15" s="1224"/>
      <c r="BH15" s="1224"/>
      <c r="BI15" s="1224"/>
      <c r="BJ15" s="1224"/>
      <c r="BK15" s="1224"/>
      <c r="BL15" s="1224"/>
      <c r="BM15" s="1224"/>
      <c r="BN15" s="1224"/>
      <c r="BO15" s="1224"/>
      <c r="BP15" s="1224"/>
      <c r="BQ15" s="1224"/>
      <c r="BR15" s="1224"/>
      <c r="BS15" s="1224"/>
      <c r="BT15" s="1224"/>
      <c r="BU15" s="1224"/>
      <c r="BV15" s="1224"/>
      <c r="BW15" s="1224"/>
      <c r="BX15" s="1224"/>
      <c r="BY15" s="1224"/>
      <c r="BZ15" s="1224"/>
      <c r="CA15" s="1224"/>
      <c r="CB15" s="1224"/>
      <c r="CC15" s="1224"/>
      <c r="CD15" s="1224"/>
      <c r="CE15" s="1224"/>
      <c r="CF15" s="1224"/>
      <c r="CG15" s="1224"/>
      <c r="CH15" s="1224"/>
      <c r="CI15" s="1224"/>
      <c r="CJ15" s="1224"/>
      <c r="CK15" s="1224"/>
      <c r="CL15" s="1224"/>
      <c r="CM15" s="1224"/>
      <c r="CN15" s="1224"/>
      <c r="CO15" s="1224"/>
      <c r="CP15" s="1224"/>
      <c r="CQ15" s="1224"/>
      <c r="CR15" s="1224"/>
      <c r="CS15" s="1224"/>
      <c r="CT15" s="1224"/>
      <c r="CU15" s="1224"/>
      <c r="CV15" s="1224"/>
      <c r="CW15" s="1224"/>
      <c r="CX15" s="1224"/>
      <c r="CY15" s="1224"/>
      <c r="CZ15" s="1224"/>
      <c r="DA15" s="1224"/>
      <c r="DB15" s="1224"/>
      <c r="DC15" s="1224"/>
      <c r="DD15" s="1224"/>
      <c r="DE15" s="1224"/>
    </row>
    <row r="16" spans="1:109" s="259" customFormat="1" x14ac:dyDescent="0.15">
      <c r="A16" s="1223"/>
      <c r="B16" s="1224"/>
      <c r="C16" s="1224"/>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1224"/>
      <c r="AM16" s="1224"/>
      <c r="AN16" s="1224"/>
      <c r="AO16" s="1224"/>
      <c r="AP16" s="1224"/>
      <c r="AQ16" s="1224"/>
      <c r="AR16" s="1224"/>
      <c r="AS16" s="1224"/>
      <c r="AT16" s="1224"/>
      <c r="AU16" s="1224"/>
      <c r="AV16" s="1224"/>
      <c r="AW16" s="1224"/>
      <c r="AX16" s="1224"/>
      <c r="AY16" s="1224"/>
      <c r="AZ16" s="1224"/>
      <c r="BA16" s="1224"/>
      <c r="BB16" s="1224"/>
      <c r="BC16" s="1224"/>
      <c r="BD16" s="1224"/>
      <c r="BE16" s="1224"/>
      <c r="BF16" s="1224"/>
      <c r="BG16" s="1224"/>
      <c r="BH16" s="1224"/>
      <c r="BI16" s="1224"/>
      <c r="BJ16" s="1224"/>
      <c r="BK16" s="1224"/>
      <c r="BL16" s="1224"/>
      <c r="BM16" s="1224"/>
      <c r="BN16" s="1224"/>
      <c r="BO16" s="1224"/>
      <c r="BP16" s="1224"/>
      <c r="BQ16" s="1224"/>
      <c r="BR16" s="1224"/>
      <c r="BS16" s="1224"/>
      <c r="BT16" s="1224"/>
      <c r="BU16" s="1224"/>
      <c r="BV16" s="1224"/>
      <c r="BW16" s="1224"/>
      <c r="BX16" s="1224"/>
      <c r="BY16" s="1224"/>
      <c r="BZ16" s="1224"/>
      <c r="CA16" s="1224"/>
      <c r="CB16" s="1224"/>
      <c r="CC16" s="1224"/>
      <c r="CD16" s="1224"/>
      <c r="CE16" s="1224"/>
      <c r="CF16" s="1224"/>
      <c r="CG16" s="1224"/>
      <c r="CH16" s="1224"/>
      <c r="CI16" s="1224"/>
      <c r="CJ16" s="1224"/>
      <c r="CK16" s="1224"/>
      <c r="CL16" s="1224"/>
      <c r="CM16" s="1224"/>
      <c r="CN16" s="1224"/>
      <c r="CO16" s="1224"/>
      <c r="CP16" s="1224"/>
      <c r="CQ16" s="1224"/>
      <c r="CR16" s="1224"/>
      <c r="CS16" s="1224"/>
      <c r="CT16" s="1224"/>
      <c r="CU16" s="1224"/>
      <c r="CV16" s="1224"/>
      <c r="CW16" s="1224"/>
      <c r="CX16" s="1224"/>
      <c r="CY16" s="1224"/>
      <c r="CZ16" s="1224"/>
      <c r="DA16" s="1224"/>
      <c r="DB16" s="1224"/>
      <c r="DC16" s="1224"/>
      <c r="DD16" s="1224"/>
      <c r="DE16" s="1224"/>
    </row>
    <row r="17" spans="1:109" s="259" customFormat="1" x14ac:dyDescent="0.15">
      <c r="A17" s="1223"/>
      <c r="B17" s="1224"/>
      <c r="C17" s="1224"/>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1224"/>
      <c r="AM17" s="1224"/>
      <c r="AN17" s="1224"/>
      <c r="AO17" s="1224"/>
      <c r="AP17" s="1224"/>
      <c r="AQ17" s="1224"/>
      <c r="AR17" s="1224"/>
      <c r="AS17" s="1224"/>
      <c r="AT17" s="1224"/>
      <c r="AU17" s="1224"/>
      <c r="AV17" s="1224"/>
      <c r="AW17" s="1224"/>
      <c r="AX17" s="1224"/>
      <c r="AY17" s="1224"/>
      <c r="AZ17" s="1224"/>
      <c r="BA17" s="1224"/>
      <c r="BB17" s="1224"/>
      <c r="BC17" s="1224"/>
      <c r="BD17" s="1224"/>
      <c r="BE17" s="1224"/>
      <c r="BF17" s="1224"/>
      <c r="BG17" s="1224"/>
      <c r="BH17" s="1224"/>
      <c r="BI17" s="1224"/>
      <c r="BJ17" s="1224"/>
      <c r="BK17" s="1224"/>
      <c r="BL17" s="1224"/>
      <c r="BM17" s="1224"/>
      <c r="BN17" s="1224"/>
      <c r="BO17" s="1224"/>
      <c r="BP17" s="1224"/>
      <c r="BQ17" s="1224"/>
      <c r="BR17" s="1224"/>
      <c r="BS17" s="1224"/>
      <c r="BT17" s="1224"/>
      <c r="BU17" s="1224"/>
      <c r="BV17" s="1224"/>
      <c r="BW17" s="1224"/>
      <c r="BX17" s="1224"/>
      <c r="BY17" s="1224"/>
      <c r="BZ17" s="1224"/>
      <c r="CA17" s="1224"/>
      <c r="CB17" s="1224"/>
      <c r="CC17" s="1224"/>
      <c r="CD17" s="1224"/>
      <c r="CE17" s="1224"/>
      <c r="CF17" s="1224"/>
      <c r="CG17" s="1224"/>
      <c r="CH17" s="1224"/>
      <c r="CI17" s="1224"/>
      <c r="CJ17" s="1224"/>
      <c r="CK17" s="1224"/>
      <c r="CL17" s="1224"/>
      <c r="CM17" s="1224"/>
      <c r="CN17" s="1224"/>
      <c r="CO17" s="1224"/>
      <c r="CP17" s="1224"/>
      <c r="CQ17" s="1224"/>
      <c r="CR17" s="1224"/>
      <c r="CS17" s="1224"/>
      <c r="CT17" s="1224"/>
      <c r="CU17" s="1224"/>
      <c r="CV17" s="1224"/>
      <c r="CW17" s="1224"/>
      <c r="CX17" s="1224"/>
      <c r="CY17" s="1224"/>
      <c r="CZ17" s="1224"/>
      <c r="DA17" s="1224"/>
      <c r="DB17" s="1224"/>
      <c r="DC17" s="1224"/>
      <c r="DD17" s="1224"/>
      <c r="DE17" s="1224"/>
    </row>
    <row r="18" spans="1:109" s="259" customFormat="1" x14ac:dyDescent="0.15">
      <c r="A18" s="1223"/>
      <c r="B18" s="1224"/>
      <c r="C18" s="1224"/>
      <c r="D18" s="1224"/>
      <c r="E18" s="1224"/>
      <c r="F18" s="1224"/>
      <c r="G18" s="1224"/>
      <c r="H18" s="1224"/>
      <c r="I18" s="1224"/>
      <c r="J18" s="1224"/>
      <c r="K18" s="1224"/>
      <c r="L18" s="1224"/>
      <c r="M18" s="1224"/>
      <c r="N18" s="1224"/>
      <c r="O18" s="1224"/>
      <c r="P18" s="1224"/>
      <c r="Q18" s="1224"/>
      <c r="R18" s="1224"/>
      <c r="S18" s="1224"/>
      <c r="T18" s="1224"/>
      <c r="U18" s="1224"/>
      <c r="V18" s="1224"/>
      <c r="W18" s="1224"/>
      <c r="X18" s="1224"/>
      <c r="Y18" s="1224"/>
      <c r="Z18" s="1224"/>
      <c r="AA18" s="1224"/>
      <c r="AB18" s="1224"/>
      <c r="AC18" s="1224"/>
      <c r="AD18" s="1224"/>
      <c r="AE18" s="1224"/>
      <c r="AF18" s="1224"/>
      <c r="AG18" s="1224"/>
      <c r="AH18" s="1224"/>
      <c r="AI18" s="1224"/>
      <c r="AJ18" s="1224"/>
      <c r="AK18" s="1224"/>
      <c r="AL18" s="1224"/>
      <c r="AM18" s="1224"/>
      <c r="AN18" s="1224"/>
      <c r="AO18" s="1224"/>
      <c r="AP18" s="1224"/>
      <c r="AQ18" s="1224"/>
      <c r="AR18" s="1224"/>
      <c r="AS18" s="1224"/>
      <c r="AT18" s="1224"/>
      <c r="AU18" s="1224"/>
      <c r="AV18" s="1224"/>
      <c r="AW18" s="1224"/>
      <c r="AX18" s="1224"/>
      <c r="AY18" s="1224"/>
      <c r="AZ18" s="1224"/>
      <c r="BA18" s="1224"/>
      <c r="BB18" s="1224"/>
      <c r="BC18" s="1224"/>
      <c r="BD18" s="1224"/>
      <c r="BE18" s="1224"/>
      <c r="BF18" s="1224"/>
      <c r="BG18" s="1224"/>
      <c r="BH18" s="1224"/>
      <c r="BI18" s="1224"/>
      <c r="BJ18" s="1224"/>
      <c r="BK18" s="1224"/>
      <c r="BL18" s="1224"/>
      <c r="BM18" s="1224"/>
      <c r="BN18" s="1224"/>
      <c r="BO18" s="1224"/>
      <c r="BP18" s="1224"/>
      <c r="BQ18" s="1224"/>
      <c r="BR18" s="1224"/>
      <c r="BS18" s="1224"/>
      <c r="BT18" s="1224"/>
      <c r="BU18" s="1224"/>
      <c r="BV18" s="1224"/>
      <c r="BW18" s="1224"/>
      <c r="BX18" s="1224"/>
      <c r="BY18" s="1224"/>
      <c r="BZ18" s="1224"/>
      <c r="CA18" s="1224"/>
      <c r="CB18" s="1224"/>
      <c r="CC18" s="1224"/>
      <c r="CD18" s="1224"/>
      <c r="CE18" s="1224"/>
      <c r="CF18" s="1224"/>
      <c r="CG18" s="1224"/>
      <c r="CH18" s="1224"/>
      <c r="CI18" s="1224"/>
      <c r="CJ18" s="1224"/>
      <c r="CK18" s="1224"/>
      <c r="CL18" s="1224"/>
      <c r="CM18" s="1224"/>
      <c r="CN18" s="1224"/>
      <c r="CO18" s="1224"/>
      <c r="CP18" s="1224"/>
      <c r="CQ18" s="1224"/>
      <c r="CR18" s="1224"/>
      <c r="CS18" s="1224"/>
      <c r="CT18" s="1224"/>
      <c r="CU18" s="1224"/>
      <c r="CV18" s="1224"/>
      <c r="CW18" s="1224"/>
      <c r="CX18" s="1224"/>
      <c r="CY18" s="1224"/>
      <c r="CZ18" s="1224"/>
      <c r="DA18" s="1224"/>
      <c r="DB18" s="1224"/>
      <c r="DC18" s="1224"/>
      <c r="DD18" s="1224"/>
      <c r="DE18" s="1224"/>
    </row>
    <row r="19" spans="1:109" x14ac:dyDescent="0.15">
      <c r="DD19" s="1223"/>
      <c r="DE19" s="1223"/>
    </row>
    <row r="20" spans="1:109" x14ac:dyDescent="0.15">
      <c r="DD20" s="1223"/>
      <c r="DE20" s="1223"/>
    </row>
    <row r="21" spans="1:109" ht="17.25" customHeight="1" x14ac:dyDescent="0.15">
      <c r="B21" s="1225"/>
      <c r="C21" s="1226"/>
      <c r="D21" s="1226"/>
      <c r="E21" s="1226"/>
      <c r="F21" s="1226"/>
      <c r="G21" s="1226"/>
      <c r="H21" s="1226"/>
      <c r="I21" s="1226"/>
      <c r="J21" s="1226"/>
      <c r="K21" s="1226"/>
      <c r="L21" s="1226"/>
      <c r="M21" s="1226"/>
      <c r="N21" s="1227"/>
      <c r="O21" s="1226"/>
      <c r="P21" s="1226"/>
      <c r="Q21" s="1226"/>
      <c r="R21" s="1226"/>
      <c r="S21" s="1226"/>
      <c r="T21" s="1226"/>
      <c r="U21" s="1226"/>
      <c r="V21" s="1226"/>
      <c r="W21" s="1226"/>
      <c r="X21" s="1226"/>
      <c r="Y21" s="1226"/>
      <c r="Z21" s="1226"/>
      <c r="AA21" s="1226"/>
      <c r="AB21" s="1226"/>
      <c r="AC21" s="1226"/>
      <c r="AD21" s="1226"/>
      <c r="AE21" s="1226"/>
      <c r="AF21" s="1226"/>
      <c r="AG21" s="1226"/>
      <c r="AH21" s="1226"/>
      <c r="AI21" s="1226"/>
      <c r="AJ21" s="1226"/>
      <c r="AK21" s="1226"/>
      <c r="AL21" s="1226"/>
      <c r="AM21" s="1226"/>
      <c r="AN21" s="1226"/>
      <c r="AO21" s="1226"/>
      <c r="AP21" s="1226"/>
      <c r="AQ21" s="1226"/>
      <c r="AR21" s="1226"/>
      <c r="AS21" s="1226"/>
      <c r="AT21" s="1227"/>
      <c r="AU21" s="1226"/>
      <c r="AV21" s="1226"/>
      <c r="AW21" s="1226"/>
      <c r="AX21" s="1226"/>
      <c r="AY21" s="1226"/>
      <c r="AZ21" s="1226"/>
      <c r="BA21" s="1226"/>
      <c r="BB21" s="1226"/>
      <c r="BC21" s="1226"/>
      <c r="BD21" s="1226"/>
      <c r="BE21" s="1226"/>
      <c r="BF21" s="1227"/>
      <c r="BG21" s="1226"/>
      <c r="BH21" s="1226"/>
      <c r="BI21" s="1226"/>
      <c r="BJ21" s="1226"/>
      <c r="BK21" s="1226"/>
      <c r="BL21" s="1226"/>
      <c r="BM21" s="1226"/>
      <c r="BN21" s="1226"/>
      <c r="BO21" s="1226"/>
      <c r="BP21" s="1226"/>
      <c r="BQ21" s="1226"/>
      <c r="BR21" s="1227"/>
      <c r="BS21" s="1226"/>
      <c r="BT21" s="1226"/>
      <c r="BU21" s="1226"/>
      <c r="BV21" s="1226"/>
      <c r="BW21" s="1226"/>
      <c r="BX21" s="1226"/>
      <c r="BY21" s="1226"/>
      <c r="BZ21" s="1226"/>
      <c r="CA21" s="1226"/>
      <c r="CB21" s="1226"/>
      <c r="CC21" s="1226"/>
      <c r="CD21" s="1227"/>
      <c r="CE21" s="1226"/>
      <c r="CF21" s="1226"/>
      <c r="CG21" s="1226"/>
      <c r="CH21" s="1226"/>
      <c r="CI21" s="1226"/>
      <c r="CJ21" s="1226"/>
      <c r="CK21" s="1226"/>
      <c r="CL21" s="1226"/>
      <c r="CM21" s="1226"/>
      <c r="CN21" s="1226"/>
      <c r="CO21" s="1226"/>
      <c r="CP21" s="1227"/>
      <c r="CQ21" s="1226"/>
      <c r="CR21" s="1226"/>
      <c r="CS21" s="1226"/>
      <c r="CT21" s="1226"/>
      <c r="CU21" s="1226"/>
      <c r="CV21" s="1226"/>
      <c r="CW21" s="1226"/>
      <c r="CX21" s="1226"/>
      <c r="CY21" s="1226"/>
      <c r="CZ21" s="1226"/>
      <c r="DA21" s="1226"/>
      <c r="DB21" s="1227"/>
      <c r="DC21" s="1226"/>
      <c r="DD21" s="1228"/>
      <c r="DE21" s="1223"/>
    </row>
    <row r="22" spans="1:109" ht="17.25" customHeight="1" x14ac:dyDescent="0.15">
      <c r="B22" s="1229"/>
    </row>
    <row r="23" spans="1:109" x14ac:dyDescent="0.15">
      <c r="B23" s="1229"/>
    </row>
    <row r="24" spans="1:109" x14ac:dyDescent="0.15">
      <c r="B24" s="1229"/>
    </row>
    <row r="25" spans="1:109" x14ac:dyDescent="0.15">
      <c r="B25" s="1229"/>
    </row>
    <row r="26" spans="1:109" x14ac:dyDescent="0.15">
      <c r="B26" s="1229"/>
    </row>
    <row r="27" spans="1:109" x14ac:dyDescent="0.15">
      <c r="B27" s="1229"/>
    </row>
    <row r="28" spans="1:109" x14ac:dyDescent="0.15">
      <c r="B28" s="1229"/>
    </row>
    <row r="29" spans="1:109" x14ac:dyDescent="0.15">
      <c r="B29" s="1229"/>
    </row>
    <row r="30" spans="1:109" x14ac:dyDescent="0.15">
      <c r="B30" s="1229"/>
    </row>
    <row r="31" spans="1:109" x14ac:dyDescent="0.15">
      <c r="B31" s="1229"/>
    </row>
    <row r="32" spans="1:109" x14ac:dyDescent="0.15">
      <c r="B32" s="1229"/>
    </row>
    <row r="33" spans="2:109" x14ac:dyDescent="0.15">
      <c r="B33" s="1229"/>
    </row>
    <row r="34" spans="2:109" x14ac:dyDescent="0.15">
      <c r="B34" s="1229"/>
    </row>
    <row r="35" spans="2:109" x14ac:dyDescent="0.15">
      <c r="B35" s="1229"/>
    </row>
    <row r="36" spans="2:109" x14ac:dyDescent="0.15">
      <c r="B36" s="1229"/>
    </row>
    <row r="37" spans="2:109" x14ac:dyDescent="0.15">
      <c r="B37" s="1229"/>
    </row>
    <row r="38" spans="2:109" x14ac:dyDescent="0.15">
      <c r="B38" s="1229"/>
    </row>
    <row r="39" spans="2:109" x14ac:dyDescent="0.15">
      <c r="B39" s="1231"/>
      <c r="C39" s="1232"/>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c r="CB39" s="1232"/>
      <c r="CC39" s="1232"/>
      <c r="CD39" s="1232"/>
      <c r="CE39" s="1232"/>
      <c r="CF39" s="1232"/>
      <c r="CG39" s="1232"/>
      <c r="CH39" s="1232"/>
      <c r="CI39" s="1232"/>
      <c r="CJ39" s="1232"/>
      <c r="CK39" s="1232"/>
      <c r="CL39" s="1232"/>
      <c r="CM39" s="1232"/>
      <c r="CN39" s="1232"/>
      <c r="CO39" s="1232"/>
      <c r="CP39" s="1232"/>
      <c r="CQ39" s="1232"/>
      <c r="CR39" s="1232"/>
      <c r="CS39" s="1232"/>
      <c r="CT39" s="1232"/>
      <c r="CU39" s="1232"/>
      <c r="CV39" s="1232"/>
      <c r="CW39" s="1232"/>
      <c r="CX39" s="1232"/>
      <c r="CY39" s="1232"/>
      <c r="CZ39" s="1232"/>
      <c r="DA39" s="1232"/>
      <c r="DB39" s="1232"/>
      <c r="DC39" s="1232"/>
      <c r="DD39" s="1233"/>
    </row>
    <row r="40" spans="2:109" x14ac:dyDescent="0.15">
      <c r="B40" s="1234"/>
      <c r="DD40" s="1234"/>
      <c r="DE40" s="1223"/>
    </row>
    <row r="41" spans="2:109" ht="17.25" x14ac:dyDescent="0.15">
      <c r="B41" s="1235" t="s">
        <v>610</v>
      </c>
      <c r="C41" s="1226"/>
      <c r="D41" s="1226"/>
      <c r="E41" s="1226"/>
      <c r="F41" s="1226"/>
      <c r="G41" s="1226"/>
      <c r="H41" s="1226"/>
      <c r="I41" s="1226"/>
      <c r="J41" s="1226"/>
      <c r="K41" s="1226"/>
      <c r="L41" s="1226"/>
      <c r="M41" s="1226"/>
      <c r="N41" s="1226"/>
      <c r="O41" s="1226"/>
      <c r="P41" s="1226"/>
      <c r="Q41" s="1226"/>
      <c r="R41" s="1226"/>
      <c r="S41" s="1226"/>
      <c r="T41" s="1226"/>
      <c r="U41" s="1226"/>
      <c r="V41" s="1226"/>
      <c r="W41" s="1226"/>
      <c r="X41" s="1226"/>
      <c r="Y41" s="1226"/>
      <c r="Z41" s="1226"/>
      <c r="AA41" s="1226"/>
      <c r="AB41" s="1226"/>
      <c r="AC41" s="1226"/>
      <c r="AD41" s="1226"/>
      <c r="AE41" s="1226"/>
      <c r="AF41" s="1226"/>
      <c r="AG41" s="1226"/>
      <c r="AH41" s="1226"/>
      <c r="AI41" s="1226"/>
      <c r="AJ41" s="1226"/>
      <c r="AK41" s="1226"/>
      <c r="AL41" s="1226"/>
      <c r="AM41" s="1226"/>
      <c r="AN41" s="1226"/>
      <c r="AO41" s="1226"/>
      <c r="AP41" s="1226"/>
      <c r="AQ41" s="1226"/>
      <c r="AR41" s="1226"/>
      <c r="AS41" s="1226"/>
      <c r="AT41" s="1226"/>
      <c r="AU41" s="1226"/>
      <c r="AV41" s="1226"/>
      <c r="AW41" s="1226"/>
      <c r="AX41" s="1226"/>
      <c r="AY41" s="1226"/>
      <c r="AZ41" s="1226"/>
      <c r="BA41" s="1226"/>
      <c r="BB41" s="1226"/>
      <c r="BC41" s="1226"/>
      <c r="BD41" s="1226"/>
      <c r="BE41" s="1226"/>
      <c r="BF41" s="1226"/>
      <c r="BG41" s="1226"/>
      <c r="BH41" s="1226"/>
      <c r="BI41" s="1226"/>
      <c r="BJ41" s="1226"/>
      <c r="BK41" s="1226"/>
      <c r="BL41" s="1226"/>
      <c r="BM41" s="1226"/>
      <c r="BN41" s="1226"/>
      <c r="BO41" s="1226"/>
      <c r="BP41" s="1226"/>
      <c r="BQ41" s="1226"/>
      <c r="BR41" s="1226"/>
      <c r="BS41" s="1226"/>
      <c r="BT41" s="1226"/>
      <c r="BU41" s="1226"/>
      <c r="BV41" s="1226"/>
      <c r="BW41" s="1226"/>
      <c r="BX41" s="1226"/>
      <c r="BY41" s="1226"/>
      <c r="BZ41" s="1226"/>
      <c r="CA41" s="1226"/>
      <c r="CB41" s="1226"/>
      <c r="CC41" s="1226"/>
      <c r="CD41" s="1226"/>
      <c r="CE41" s="1226"/>
      <c r="CF41" s="1226"/>
      <c r="CG41" s="1226"/>
      <c r="CH41" s="1226"/>
      <c r="CI41" s="1226"/>
      <c r="CJ41" s="1226"/>
      <c r="CK41" s="1226"/>
      <c r="CL41" s="1226"/>
      <c r="CM41" s="1226"/>
      <c r="CN41" s="1226"/>
      <c r="CO41" s="1226"/>
      <c r="CP41" s="1226"/>
      <c r="CQ41" s="1226"/>
      <c r="CR41" s="1226"/>
      <c r="CS41" s="1226"/>
      <c r="CT41" s="1226"/>
      <c r="CU41" s="1226"/>
      <c r="CV41" s="1226"/>
      <c r="CW41" s="1226"/>
      <c r="CX41" s="1226"/>
      <c r="CY41" s="1226"/>
      <c r="CZ41" s="1226"/>
      <c r="DA41" s="1226"/>
      <c r="DB41" s="1226"/>
      <c r="DC41" s="1226"/>
      <c r="DD41" s="1228"/>
    </row>
    <row r="42" spans="2:109" x14ac:dyDescent="0.15">
      <c r="B42" s="1229"/>
      <c r="G42" s="1236"/>
      <c r="I42" s="1237"/>
      <c r="J42" s="1237"/>
      <c r="K42" s="1237"/>
      <c r="AM42" s="1236"/>
      <c r="AN42" s="1236" t="s">
        <v>611</v>
      </c>
      <c r="AP42" s="1237"/>
      <c r="AQ42" s="1237"/>
      <c r="AR42" s="1237"/>
      <c r="AY42" s="1236"/>
      <c r="BA42" s="1237"/>
      <c r="BB42" s="1237"/>
      <c r="BC42" s="1237"/>
      <c r="BK42" s="1236"/>
      <c r="BM42" s="1237"/>
      <c r="BN42" s="1237"/>
      <c r="BO42" s="1237"/>
      <c r="BW42" s="1236"/>
      <c r="BY42" s="1237"/>
      <c r="BZ42" s="1237"/>
      <c r="CA42" s="1237"/>
      <c r="CI42" s="1236"/>
      <c r="CK42" s="1237"/>
      <c r="CL42" s="1237"/>
      <c r="CM42" s="1237"/>
      <c r="CU42" s="1236"/>
      <c r="CW42" s="1237"/>
      <c r="CX42" s="1237"/>
      <c r="CY42" s="1237"/>
    </row>
    <row r="43" spans="2:109" ht="13.5" customHeight="1" x14ac:dyDescent="0.15">
      <c r="B43" s="1229"/>
      <c r="AN43" s="1238" t="s">
        <v>612</v>
      </c>
      <c r="AO43" s="1239"/>
      <c r="AP43" s="1239"/>
      <c r="AQ43" s="1239"/>
      <c r="AR43" s="1239"/>
      <c r="AS43" s="1239"/>
      <c r="AT43" s="1239"/>
      <c r="AU43" s="1239"/>
      <c r="AV43" s="1239"/>
      <c r="AW43" s="1239"/>
      <c r="AX43" s="1239"/>
      <c r="AY43" s="1239"/>
      <c r="AZ43" s="1239"/>
      <c r="BA43" s="1239"/>
      <c r="BB43" s="1239"/>
      <c r="BC43" s="1239"/>
      <c r="BD43" s="1239"/>
      <c r="BE43" s="1239"/>
      <c r="BF43" s="1239"/>
      <c r="BG43" s="1239"/>
      <c r="BH43" s="1239"/>
      <c r="BI43" s="1239"/>
      <c r="BJ43" s="1239"/>
      <c r="BK43" s="1239"/>
      <c r="BL43" s="1239"/>
      <c r="BM43" s="1239"/>
      <c r="BN43" s="1239"/>
      <c r="BO43" s="1239"/>
      <c r="BP43" s="1239"/>
      <c r="BQ43" s="1239"/>
      <c r="BR43" s="1239"/>
      <c r="BS43" s="1239"/>
      <c r="BT43" s="1239"/>
      <c r="BU43" s="1239"/>
      <c r="BV43" s="1239"/>
      <c r="BW43" s="1239"/>
      <c r="BX43" s="1239"/>
      <c r="BY43" s="1239"/>
      <c r="BZ43" s="1239"/>
      <c r="CA43" s="1239"/>
      <c r="CB43" s="1239"/>
      <c r="CC43" s="1239"/>
      <c r="CD43" s="1239"/>
      <c r="CE43" s="1239"/>
      <c r="CF43" s="1239"/>
      <c r="CG43" s="1239"/>
      <c r="CH43" s="1239"/>
      <c r="CI43" s="1239"/>
      <c r="CJ43" s="1239"/>
      <c r="CK43" s="1239"/>
      <c r="CL43" s="1239"/>
      <c r="CM43" s="1239"/>
      <c r="CN43" s="1239"/>
      <c r="CO43" s="1239"/>
      <c r="CP43" s="1239"/>
      <c r="CQ43" s="1239"/>
      <c r="CR43" s="1239"/>
      <c r="CS43" s="1239"/>
      <c r="CT43" s="1239"/>
      <c r="CU43" s="1239"/>
      <c r="CV43" s="1239"/>
      <c r="CW43" s="1239"/>
      <c r="CX43" s="1239"/>
      <c r="CY43" s="1239"/>
      <c r="CZ43" s="1239"/>
      <c r="DA43" s="1239"/>
      <c r="DB43" s="1239"/>
      <c r="DC43" s="1240"/>
    </row>
    <row r="44" spans="2:109" x14ac:dyDescent="0.15">
      <c r="B44" s="1229"/>
      <c r="AN44" s="1241"/>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c r="CB44" s="1242"/>
      <c r="CC44" s="1242"/>
      <c r="CD44" s="1242"/>
      <c r="CE44" s="1242"/>
      <c r="CF44" s="1242"/>
      <c r="CG44" s="1242"/>
      <c r="CH44" s="1242"/>
      <c r="CI44" s="1242"/>
      <c r="CJ44" s="1242"/>
      <c r="CK44" s="1242"/>
      <c r="CL44" s="1242"/>
      <c r="CM44" s="1242"/>
      <c r="CN44" s="1242"/>
      <c r="CO44" s="1242"/>
      <c r="CP44" s="1242"/>
      <c r="CQ44" s="1242"/>
      <c r="CR44" s="1242"/>
      <c r="CS44" s="1242"/>
      <c r="CT44" s="1242"/>
      <c r="CU44" s="1242"/>
      <c r="CV44" s="1242"/>
      <c r="CW44" s="1242"/>
      <c r="CX44" s="1242"/>
      <c r="CY44" s="1242"/>
      <c r="CZ44" s="1242"/>
      <c r="DA44" s="1242"/>
      <c r="DB44" s="1242"/>
      <c r="DC44" s="1243"/>
    </row>
    <row r="45" spans="2:109" x14ac:dyDescent="0.15">
      <c r="B45" s="1229"/>
      <c r="AN45" s="1241"/>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c r="CB45" s="1242"/>
      <c r="CC45" s="1242"/>
      <c r="CD45" s="1242"/>
      <c r="CE45" s="1242"/>
      <c r="CF45" s="1242"/>
      <c r="CG45" s="1242"/>
      <c r="CH45" s="1242"/>
      <c r="CI45" s="1242"/>
      <c r="CJ45" s="1242"/>
      <c r="CK45" s="1242"/>
      <c r="CL45" s="1242"/>
      <c r="CM45" s="1242"/>
      <c r="CN45" s="1242"/>
      <c r="CO45" s="1242"/>
      <c r="CP45" s="1242"/>
      <c r="CQ45" s="1242"/>
      <c r="CR45" s="1242"/>
      <c r="CS45" s="1242"/>
      <c r="CT45" s="1242"/>
      <c r="CU45" s="1242"/>
      <c r="CV45" s="1242"/>
      <c r="CW45" s="1242"/>
      <c r="CX45" s="1242"/>
      <c r="CY45" s="1242"/>
      <c r="CZ45" s="1242"/>
      <c r="DA45" s="1242"/>
      <c r="DB45" s="1242"/>
      <c r="DC45" s="1243"/>
    </row>
    <row r="46" spans="2:109" x14ac:dyDescent="0.15">
      <c r="B46" s="1229"/>
      <c r="AN46" s="1241"/>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c r="CB46" s="1242"/>
      <c r="CC46" s="1242"/>
      <c r="CD46" s="1242"/>
      <c r="CE46" s="1242"/>
      <c r="CF46" s="1242"/>
      <c r="CG46" s="1242"/>
      <c r="CH46" s="1242"/>
      <c r="CI46" s="1242"/>
      <c r="CJ46" s="1242"/>
      <c r="CK46" s="1242"/>
      <c r="CL46" s="1242"/>
      <c r="CM46" s="1242"/>
      <c r="CN46" s="1242"/>
      <c r="CO46" s="1242"/>
      <c r="CP46" s="1242"/>
      <c r="CQ46" s="1242"/>
      <c r="CR46" s="1242"/>
      <c r="CS46" s="1242"/>
      <c r="CT46" s="1242"/>
      <c r="CU46" s="1242"/>
      <c r="CV46" s="1242"/>
      <c r="CW46" s="1242"/>
      <c r="CX46" s="1242"/>
      <c r="CY46" s="1242"/>
      <c r="CZ46" s="1242"/>
      <c r="DA46" s="1242"/>
      <c r="DB46" s="1242"/>
      <c r="DC46" s="1243"/>
    </row>
    <row r="47" spans="2:109" x14ac:dyDescent="0.15">
      <c r="B47" s="1229"/>
      <c r="AN47" s="1244"/>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6"/>
    </row>
    <row r="48" spans="2:109" x14ac:dyDescent="0.15">
      <c r="B48" s="1229"/>
      <c r="H48" s="1247"/>
      <c r="I48" s="1247"/>
      <c r="J48" s="1247"/>
      <c r="AN48" s="1247"/>
      <c r="AO48" s="1247"/>
      <c r="AP48" s="1247"/>
      <c r="AZ48" s="1247"/>
      <c r="BA48" s="1247"/>
      <c r="BB48" s="1247"/>
      <c r="BL48" s="1247"/>
      <c r="BM48" s="1247"/>
      <c r="BN48" s="1247"/>
      <c r="BX48" s="1247"/>
      <c r="BY48" s="1247"/>
      <c r="BZ48" s="1247"/>
      <c r="CJ48" s="1247"/>
      <c r="CK48" s="1247"/>
      <c r="CL48" s="1247"/>
      <c r="CV48" s="1247"/>
      <c r="CW48" s="1247"/>
      <c r="CX48" s="1247"/>
    </row>
    <row r="49" spans="1:109" x14ac:dyDescent="0.15">
      <c r="B49" s="1229"/>
      <c r="AN49" s="1223" t="s">
        <v>613</v>
      </c>
    </row>
    <row r="50" spans="1:109" x14ac:dyDescent="0.15">
      <c r="B50" s="1229"/>
      <c r="G50" s="1248"/>
      <c r="H50" s="1248"/>
      <c r="I50" s="1248"/>
      <c r="J50" s="1248"/>
      <c r="K50" s="1249"/>
      <c r="L50" s="1249"/>
      <c r="M50" s="1250"/>
      <c r="N50" s="1250"/>
      <c r="AN50" s="1251"/>
      <c r="AO50" s="1252"/>
      <c r="AP50" s="1252"/>
      <c r="AQ50" s="1252"/>
      <c r="AR50" s="1252"/>
      <c r="AS50" s="1252"/>
      <c r="AT50" s="1252"/>
      <c r="AU50" s="1252"/>
      <c r="AV50" s="1252"/>
      <c r="AW50" s="1252"/>
      <c r="AX50" s="1252"/>
      <c r="AY50" s="1252"/>
      <c r="AZ50" s="1252"/>
      <c r="BA50" s="1252"/>
      <c r="BB50" s="1252"/>
      <c r="BC50" s="1252"/>
      <c r="BD50" s="1252"/>
      <c r="BE50" s="1252"/>
      <c r="BF50" s="1252"/>
      <c r="BG50" s="1252"/>
      <c r="BH50" s="1252"/>
      <c r="BI50" s="1252"/>
      <c r="BJ50" s="1252"/>
      <c r="BK50" s="1252"/>
      <c r="BL50" s="1252"/>
      <c r="BM50" s="1252"/>
      <c r="BN50" s="1252"/>
      <c r="BO50" s="1253"/>
      <c r="BP50" s="1254" t="s">
        <v>571</v>
      </c>
      <c r="BQ50" s="1254"/>
      <c r="BR50" s="1254"/>
      <c r="BS50" s="1254"/>
      <c r="BT50" s="1254"/>
      <c r="BU50" s="1254"/>
      <c r="BV50" s="1254"/>
      <c r="BW50" s="1254"/>
      <c r="BX50" s="1254" t="s">
        <v>572</v>
      </c>
      <c r="BY50" s="1254"/>
      <c r="BZ50" s="1254"/>
      <c r="CA50" s="1254"/>
      <c r="CB50" s="1254"/>
      <c r="CC50" s="1254"/>
      <c r="CD50" s="1254"/>
      <c r="CE50" s="1254"/>
      <c r="CF50" s="1254" t="s">
        <v>573</v>
      </c>
      <c r="CG50" s="1254"/>
      <c r="CH50" s="1254"/>
      <c r="CI50" s="1254"/>
      <c r="CJ50" s="1254"/>
      <c r="CK50" s="1254"/>
      <c r="CL50" s="1254"/>
      <c r="CM50" s="1254"/>
      <c r="CN50" s="1254" t="s">
        <v>574</v>
      </c>
      <c r="CO50" s="1254"/>
      <c r="CP50" s="1254"/>
      <c r="CQ50" s="1254"/>
      <c r="CR50" s="1254"/>
      <c r="CS50" s="1254"/>
      <c r="CT50" s="1254"/>
      <c r="CU50" s="1254"/>
      <c r="CV50" s="1254" t="s">
        <v>575</v>
      </c>
      <c r="CW50" s="1254"/>
      <c r="CX50" s="1254"/>
      <c r="CY50" s="1254"/>
      <c r="CZ50" s="1254"/>
      <c r="DA50" s="1254"/>
      <c r="DB50" s="1254"/>
      <c r="DC50" s="1254"/>
    </row>
    <row r="51" spans="1:109" ht="13.5" customHeight="1" x14ac:dyDescent="0.15">
      <c r="B51" s="1229"/>
      <c r="G51" s="1255"/>
      <c r="H51" s="1255"/>
      <c r="I51" s="1256"/>
      <c r="J51" s="1256"/>
      <c r="K51" s="1257"/>
      <c r="L51" s="1257"/>
      <c r="M51" s="1257"/>
      <c r="N51" s="1257"/>
      <c r="AM51" s="1247"/>
      <c r="AN51" s="1258" t="s">
        <v>614</v>
      </c>
      <c r="AO51" s="1258"/>
      <c r="AP51" s="1258"/>
      <c r="AQ51" s="1258"/>
      <c r="AR51" s="1258"/>
      <c r="AS51" s="1258"/>
      <c r="AT51" s="1258"/>
      <c r="AU51" s="1258"/>
      <c r="AV51" s="1258"/>
      <c r="AW51" s="1258"/>
      <c r="AX51" s="1258"/>
      <c r="AY51" s="1258"/>
      <c r="AZ51" s="1258"/>
      <c r="BA51" s="1258"/>
      <c r="BB51" s="1258" t="s">
        <v>615</v>
      </c>
      <c r="BC51" s="1258"/>
      <c r="BD51" s="1258"/>
      <c r="BE51" s="1258"/>
      <c r="BF51" s="1258"/>
      <c r="BG51" s="1258"/>
      <c r="BH51" s="1258"/>
      <c r="BI51" s="1258"/>
      <c r="BJ51" s="1258"/>
      <c r="BK51" s="1258"/>
      <c r="BL51" s="1258"/>
      <c r="BM51" s="1258"/>
      <c r="BN51" s="1258"/>
      <c r="BO51" s="1258"/>
      <c r="BP51" s="1259"/>
      <c r="BQ51" s="1260"/>
      <c r="BR51" s="1260"/>
      <c r="BS51" s="1260"/>
      <c r="BT51" s="1260"/>
      <c r="BU51" s="1260"/>
      <c r="BV51" s="1260"/>
      <c r="BW51" s="1260"/>
      <c r="BX51" s="1260">
        <v>70.3</v>
      </c>
      <c r="BY51" s="1260"/>
      <c r="BZ51" s="1260"/>
      <c r="CA51" s="1260"/>
      <c r="CB51" s="1260"/>
      <c r="CC51" s="1260"/>
      <c r="CD51" s="1260"/>
      <c r="CE51" s="1260"/>
      <c r="CF51" s="1260">
        <v>52.7</v>
      </c>
      <c r="CG51" s="1260"/>
      <c r="CH51" s="1260"/>
      <c r="CI51" s="1260"/>
      <c r="CJ51" s="1260"/>
      <c r="CK51" s="1260"/>
      <c r="CL51" s="1260"/>
      <c r="CM51" s="1260"/>
      <c r="CN51" s="1260">
        <v>36.6</v>
      </c>
      <c r="CO51" s="1260"/>
      <c r="CP51" s="1260"/>
      <c r="CQ51" s="1260"/>
      <c r="CR51" s="1260"/>
      <c r="CS51" s="1260"/>
      <c r="CT51" s="1260"/>
      <c r="CU51" s="1260"/>
      <c r="CV51" s="1260">
        <v>29.7</v>
      </c>
      <c r="CW51" s="1260"/>
      <c r="CX51" s="1260"/>
      <c r="CY51" s="1260"/>
      <c r="CZ51" s="1260"/>
      <c r="DA51" s="1260"/>
      <c r="DB51" s="1260"/>
      <c r="DC51" s="1260"/>
    </row>
    <row r="52" spans="1:109" x14ac:dyDescent="0.15">
      <c r="B52" s="1229"/>
      <c r="G52" s="1255"/>
      <c r="H52" s="1255"/>
      <c r="I52" s="1256"/>
      <c r="J52" s="1256"/>
      <c r="K52" s="1257"/>
      <c r="L52" s="1257"/>
      <c r="M52" s="1257"/>
      <c r="N52" s="1257"/>
      <c r="AM52" s="1247"/>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60"/>
      <c r="BQ52" s="1260"/>
      <c r="BR52" s="1260"/>
      <c r="BS52" s="1260"/>
      <c r="BT52" s="1260"/>
      <c r="BU52" s="1260"/>
      <c r="BV52" s="1260"/>
      <c r="BW52" s="1260"/>
      <c r="BX52" s="1260"/>
      <c r="BY52" s="1260"/>
      <c r="BZ52" s="1260"/>
      <c r="CA52" s="1260"/>
      <c r="CB52" s="1260"/>
      <c r="CC52" s="1260"/>
      <c r="CD52" s="1260"/>
      <c r="CE52" s="1260"/>
      <c r="CF52" s="1260"/>
      <c r="CG52" s="1260"/>
      <c r="CH52" s="1260"/>
      <c r="CI52" s="1260"/>
      <c r="CJ52" s="1260"/>
      <c r="CK52" s="1260"/>
      <c r="CL52" s="1260"/>
      <c r="CM52" s="1260"/>
      <c r="CN52" s="1260"/>
      <c r="CO52" s="1260"/>
      <c r="CP52" s="1260"/>
      <c r="CQ52" s="1260"/>
      <c r="CR52" s="1260"/>
      <c r="CS52" s="1260"/>
      <c r="CT52" s="1260"/>
      <c r="CU52" s="1260"/>
      <c r="CV52" s="1260"/>
      <c r="CW52" s="1260"/>
      <c r="CX52" s="1260"/>
      <c r="CY52" s="1260"/>
      <c r="CZ52" s="1260"/>
      <c r="DA52" s="1260"/>
      <c r="DB52" s="1260"/>
      <c r="DC52" s="1260"/>
    </row>
    <row r="53" spans="1:109" x14ac:dyDescent="0.15">
      <c r="A53" s="1237"/>
      <c r="B53" s="1229"/>
      <c r="G53" s="1255"/>
      <c r="H53" s="1255"/>
      <c r="I53" s="1248"/>
      <c r="J53" s="1248"/>
      <c r="K53" s="1257"/>
      <c r="L53" s="1257"/>
      <c r="M53" s="1257"/>
      <c r="N53" s="1257"/>
      <c r="AM53" s="1247"/>
      <c r="AN53" s="1258"/>
      <c r="AO53" s="1258"/>
      <c r="AP53" s="1258"/>
      <c r="AQ53" s="1258"/>
      <c r="AR53" s="1258"/>
      <c r="AS53" s="1258"/>
      <c r="AT53" s="1258"/>
      <c r="AU53" s="1258"/>
      <c r="AV53" s="1258"/>
      <c r="AW53" s="1258"/>
      <c r="AX53" s="1258"/>
      <c r="AY53" s="1258"/>
      <c r="AZ53" s="1258"/>
      <c r="BA53" s="1258"/>
      <c r="BB53" s="1258" t="s">
        <v>616</v>
      </c>
      <c r="BC53" s="1258"/>
      <c r="BD53" s="1258"/>
      <c r="BE53" s="1258"/>
      <c r="BF53" s="1258"/>
      <c r="BG53" s="1258"/>
      <c r="BH53" s="1258"/>
      <c r="BI53" s="1258"/>
      <c r="BJ53" s="1258"/>
      <c r="BK53" s="1258"/>
      <c r="BL53" s="1258"/>
      <c r="BM53" s="1258"/>
      <c r="BN53" s="1258"/>
      <c r="BO53" s="1258"/>
      <c r="BP53" s="1259"/>
      <c r="BQ53" s="1260"/>
      <c r="BR53" s="1260"/>
      <c r="BS53" s="1260"/>
      <c r="BT53" s="1260"/>
      <c r="BU53" s="1260"/>
      <c r="BV53" s="1260"/>
      <c r="BW53" s="1260"/>
      <c r="BX53" s="1260">
        <v>57.7</v>
      </c>
      <c r="BY53" s="1260"/>
      <c r="BZ53" s="1260"/>
      <c r="CA53" s="1260"/>
      <c r="CB53" s="1260"/>
      <c r="CC53" s="1260"/>
      <c r="CD53" s="1260"/>
      <c r="CE53" s="1260"/>
      <c r="CF53" s="1260">
        <v>59.3</v>
      </c>
      <c r="CG53" s="1260"/>
      <c r="CH53" s="1260"/>
      <c r="CI53" s="1260"/>
      <c r="CJ53" s="1260"/>
      <c r="CK53" s="1260"/>
      <c r="CL53" s="1260"/>
      <c r="CM53" s="1260"/>
      <c r="CN53" s="1260">
        <v>60.5</v>
      </c>
      <c r="CO53" s="1260"/>
      <c r="CP53" s="1260"/>
      <c r="CQ53" s="1260"/>
      <c r="CR53" s="1260"/>
      <c r="CS53" s="1260"/>
      <c r="CT53" s="1260"/>
      <c r="CU53" s="1260"/>
      <c r="CV53" s="1260">
        <v>62.1</v>
      </c>
      <c r="CW53" s="1260"/>
      <c r="CX53" s="1260"/>
      <c r="CY53" s="1260"/>
      <c r="CZ53" s="1260"/>
      <c r="DA53" s="1260"/>
      <c r="DB53" s="1260"/>
      <c r="DC53" s="1260"/>
    </row>
    <row r="54" spans="1:109" x14ac:dyDescent="0.15">
      <c r="A54" s="1237"/>
      <c r="B54" s="1229"/>
      <c r="G54" s="1255"/>
      <c r="H54" s="1255"/>
      <c r="I54" s="1248"/>
      <c r="J54" s="1248"/>
      <c r="K54" s="1257"/>
      <c r="L54" s="1257"/>
      <c r="M54" s="1257"/>
      <c r="N54" s="1257"/>
      <c r="AM54" s="1247"/>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60"/>
      <c r="BQ54" s="1260"/>
      <c r="BR54" s="1260"/>
      <c r="BS54" s="1260"/>
      <c r="BT54" s="1260"/>
      <c r="BU54" s="1260"/>
      <c r="BV54" s="1260"/>
      <c r="BW54" s="1260"/>
      <c r="BX54" s="1260"/>
      <c r="BY54" s="1260"/>
      <c r="BZ54" s="1260"/>
      <c r="CA54" s="1260"/>
      <c r="CB54" s="1260"/>
      <c r="CC54" s="1260"/>
      <c r="CD54" s="1260"/>
      <c r="CE54" s="1260"/>
      <c r="CF54" s="1260"/>
      <c r="CG54" s="1260"/>
      <c r="CH54" s="1260"/>
      <c r="CI54" s="1260"/>
      <c r="CJ54" s="1260"/>
      <c r="CK54" s="1260"/>
      <c r="CL54" s="1260"/>
      <c r="CM54" s="1260"/>
      <c r="CN54" s="1260"/>
      <c r="CO54" s="1260"/>
      <c r="CP54" s="1260"/>
      <c r="CQ54" s="1260"/>
      <c r="CR54" s="1260"/>
      <c r="CS54" s="1260"/>
      <c r="CT54" s="1260"/>
      <c r="CU54" s="1260"/>
      <c r="CV54" s="1260"/>
      <c r="CW54" s="1260"/>
      <c r="CX54" s="1260"/>
      <c r="CY54" s="1260"/>
      <c r="CZ54" s="1260"/>
      <c r="DA54" s="1260"/>
      <c r="DB54" s="1260"/>
      <c r="DC54" s="1260"/>
    </row>
    <row r="55" spans="1:109" x14ac:dyDescent="0.15">
      <c r="A55" s="1237"/>
      <c r="B55" s="1229"/>
      <c r="G55" s="1248"/>
      <c r="H55" s="1248"/>
      <c r="I55" s="1248"/>
      <c r="J55" s="1248"/>
      <c r="K55" s="1257"/>
      <c r="L55" s="1257"/>
      <c r="M55" s="1257"/>
      <c r="N55" s="1257"/>
      <c r="AN55" s="1254" t="s">
        <v>617</v>
      </c>
      <c r="AO55" s="1254"/>
      <c r="AP55" s="1254"/>
      <c r="AQ55" s="1254"/>
      <c r="AR55" s="1254"/>
      <c r="AS55" s="1254"/>
      <c r="AT55" s="1254"/>
      <c r="AU55" s="1254"/>
      <c r="AV55" s="1254"/>
      <c r="AW55" s="1254"/>
      <c r="AX55" s="1254"/>
      <c r="AY55" s="1254"/>
      <c r="AZ55" s="1254"/>
      <c r="BA55" s="1254"/>
      <c r="BB55" s="1258" t="s">
        <v>615</v>
      </c>
      <c r="BC55" s="1258"/>
      <c r="BD55" s="1258"/>
      <c r="BE55" s="1258"/>
      <c r="BF55" s="1258"/>
      <c r="BG55" s="1258"/>
      <c r="BH55" s="1258"/>
      <c r="BI55" s="1258"/>
      <c r="BJ55" s="1258"/>
      <c r="BK55" s="1258"/>
      <c r="BL55" s="1258"/>
      <c r="BM55" s="1258"/>
      <c r="BN55" s="1258"/>
      <c r="BO55" s="1258"/>
      <c r="BP55" s="1259"/>
      <c r="BQ55" s="1260"/>
      <c r="BR55" s="1260"/>
      <c r="BS55" s="1260"/>
      <c r="BT55" s="1260"/>
      <c r="BU55" s="1260"/>
      <c r="BV55" s="1260"/>
      <c r="BW55" s="1260"/>
      <c r="BX55" s="1260">
        <v>49.1</v>
      </c>
      <c r="BY55" s="1260"/>
      <c r="BZ55" s="1260"/>
      <c r="CA55" s="1260"/>
      <c r="CB55" s="1260"/>
      <c r="CC55" s="1260"/>
      <c r="CD55" s="1260"/>
      <c r="CE55" s="1260"/>
      <c r="CF55" s="1260">
        <v>41.5</v>
      </c>
      <c r="CG55" s="1260"/>
      <c r="CH55" s="1260"/>
      <c r="CI55" s="1260"/>
      <c r="CJ55" s="1260"/>
      <c r="CK55" s="1260"/>
      <c r="CL55" s="1260"/>
      <c r="CM55" s="1260"/>
      <c r="CN55" s="1260">
        <v>25.2</v>
      </c>
      <c r="CO55" s="1260"/>
      <c r="CP55" s="1260"/>
      <c r="CQ55" s="1260"/>
      <c r="CR55" s="1260"/>
      <c r="CS55" s="1260"/>
      <c r="CT55" s="1260"/>
      <c r="CU55" s="1260"/>
      <c r="CV55" s="1260">
        <v>15.7</v>
      </c>
      <c r="CW55" s="1260"/>
      <c r="CX55" s="1260"/>
      <c r="CY55" s="1260"/>
      <c r="CZ55" s="1260"/>
      <c r="DA55" s="1260"/>
      <c r="DB55" s="1260"/>
      <c r="DC55" s="1260"/>
    </row>
    <row r="56" spans="1:109" x14ac:dyDescent="0.15">
      <c r="A56" s="1237"/>
      <c r="B56" s="1229"/>
      <c r="G56" s="1248"/>
      <c r="H56" s="1248"/>
      <c r="I56" s="1248"/>
      <c r="J56" s="1248"/>
      <c r="K56" s="1257"/>
      <c r="L56" s="1257"/>
      <c r="M56" s="1257"/>
      <c r="N56" s="1257"/>
      <c r="AN56" s="1254"/>
      <c r="AO56" s="1254"/>
      <c r="AP56" s="1254"/>
      <c r="AQ56" s="1254"/>
      <c r="AR56" s="1254"/>
      <c r="AS56" s="1254"/>
      <c r="AT56" s="1254"/>
      <c r="AU56" s="1254"/>
      <c r="AV56" s="1254"/>
      <c r="AW56" s="1254"/>
      <c r="AX56" s="1254"/>
      <c r="AY56" s="1254"/>
      <c r="AZ56" s="1254"/>
      <c r="BA56" s="1254"/>
      <c r="BB56" s="1258"/>
      <c r="BC56" s="1258"/>
      <c r="BD56" s="1258"/>
      <c r="BE56" s="1258"/>
      <c r="BF56" s="1258"/>
      <c r="BG56" s="1258"/>
      <c r="BH56" s="1258"/>
      <c r="BI56" s="1258"/>
      <c r="BJ56" s="1258"/>
      <c r="BK56" s="1258"/>
      <c r="BL56" s="1258"/>
      <c r="BM56" s="1258"/>
      <c r="BN56" s="1258"/>
      <c r="BO56" s="1258"/>
      <c r="BP56" s="1260"/>
      <c r="BQ56" s="1260"/>
      <c r="BR56" s="1260"/>
      <c r="BS56" s="1260"/>
      <c r="BT56" s="1260"/>
      <c r="BU56" s="1260"/>
      <c r="BV56" s="1260"/>
      <c r="BW56" s="1260"/>
      <c r="BX56" s="1260"/>
      <c r="BY56" s="1260"/>
      <c r="BZ56" s="1260"/>
      <c r="CA56" s="1260"/>
      <c r="CB56" s="1260"/>
      <c r="CC56" s="1260"/>
      <c r="CD56" s="1260"/>
      <c r="CE56" s="1260"/>
      <c r="CF56" s="1260"/>
      <c r="CG56" s="1260"/>
      <c r="CH56" s="1260"/>
      <c r="CI56" s="1260"/>
      <c r="CJ56" s="1260"/>
      <c r="CK56" s="1260"/>
      <c r="CL56" s="1260"/>
      <c r="CM56" s="1260"/>
      <c r="CN56" s="1260"/>
      <c r="CO56" s="1260"/>
      <c r="CP56" s="1260"/>
      <c r="CQ56" s="1260"/>
      <c r="CR56" s="1260"/>
      <c r="CS56" s="1260"/>
      <c r="CT56" s="1260"/>
      <c r="CU56" s="1260"/>
      <c r="CV56" s="1260"/>
      <c r="CW56" s="1260"/>
      <c r="CX56" s="1260"/>
      <c r="CY56" s="1260"/>
      <c r="CZ56" s="1260"/>
      <c r="DA56" s="1260"/>
      <c r="DB56" s="1260"/>
      <c r="DC56" s="1260"/>
    </row>
    <row r="57" spans="1:109" s="1237" customFormat="1" x14ac:dyDescent="0.15">
      <c r="B57" s="1261"/>
      <c r="G57" s="1248"/>
      <c r="H57" s="1248"/>
      <c r="I57" s="1262"/>
      <c r="J57" s="1262"/>
      <c r="K57" s="1257"/>
      <c r="L57" s="1257"/>
      <c r="M57" s="1257"/>
      <c r="N57" s="1257"/>
      <c r="AM57" s="1223"/>
      <c r="AN57" s="1254"/>
      <c r="AO57" s="1254"/>
      <c r="AP57" s="1254"/>
      <c r="AQ57" s="1254"/>
      <c r="AR57" s="1254"/>
      <c r="AS57" s="1254"/>
      <c r="AT57" s="1254"/>
      <c r="AU57" s="1254"/>
      <c r="AV57" s="1254"/>
      <c r="AW57" s="1254"/>
      <c r="AX57" s="1254"/>
      <c r="AY57" s="1254"/>
      <c r="AZ57" s="1254"/>
      <c r="BA57" s="1254"/>
      <c r="BB57" s="1258" t="s">
        <v>616</v>
      </c>
      <c r="BC57" s="1258"/>
      <c r="BD57" s="1258"/>
      <c r="BE57" s="1258"/>
      <c r="BF57" s="1258"/>
      <c r="BG57" s="1258"/>
      <c r="BH57" s="1258"/>
      <c r="BI57" s="1258"/>
      <c r="BJ57" s="1258"/>
      <c r="BK57" s="1258"/>
      <c r="BL57" s="1258"/>
      <c r="BM57" s="1258"/>
      <c r="BN57" s="1258"/>
      <c r="BO57" s="1258"/>
      <c r="BP57" s="1259"/>
      <c r="BQ57" s="1260"/>
      <c r="BR57" s="1260"/>
      <c r="BS57" s="1260"/>
      <c r="BT57" s="1260"/>
      <c r="BU57" s="1260"/>
      <c r="BV57" s="1260"/>
      <c r="BW57" s="1260"/>
      <c r="BX57" s="1260">
        <v>61</v>
      </c>
      <c r="BY57" s="1260"/>
      <c r="BZ57" s="1260"/>
      <c r="CA57" s="1260"/>
      <c r="CB57" s="1260"/>
      <c r="CC57" s="1260"/>
      <c r="CD57" s="1260"/>
      <c r="CE57" s="1260"/>
      <c r="CF57" s="1260">
        <v>61.7</v>
      </c>
      <c r="CG57" s="1260"/>
      <c r="CH57" s="1260"/>
      <c r="CI57" s="1260"/>
      <c r="CJ57" s="1260"/>
      <c r="CK57" s="1260"/>
      <c r="CL57" s="1260"/>
      <c r="CM57" s="1260"/>
      <c r="CN57" s="1260">
        <v>62.5</v>
      </c>
      <c r="CO57" s="1260"/>
      <c r="CP57" s="1260"/>
      <c r="CQ57" s="1260"/>
      <c r="CR57" s="1260"/>
      <c r="CS57" s="1260"/>
      <c r="CT57" s="1260"/>
      <c r="CU57" s="1260"/>
      <c r="CV57" s="1260">
        <v>65</v>
      </c>
      <c r="CW57" s="1260"/>
      <c r="CX57" s="1260"/>
      <c r="CY57" s="1260"/>
      <c r="CZ57" s="1260"/>
      <c r="DA57" s="1260"/>
      <c r="DB57" s="1260"/>
      <c r="DC57" s="1260"/>
      <c r="DD57" s="1263"/>
      <c r="DE57" s="1261"/>
    </row>
    <row r="58" spans="1:109" s="1237" customFormat="1" x14ac:dyDescent="0.15">
      <c r="A58" s="1223"/>
      <c r="B58" s="1261"/>
      <c r="G58" s="1248"/>
      <c r="H58" s="1248"/>
      <c r="I58" s="1262"/>
      <c r="J58" s="1262"/>
      <c r="K58" s="1257"/>
      <c r="L58" s="1257"/>
      <c r="M58" s="1257"/>
      <c r="N58" s="1257"/>
      <c r="AM58" s="1223"/>
      <c r="AN58" s="1254"/>
      <c r="AO58" s="1254"/>
      <c r="AP58" s="1254"/>
      <c r="AQ58" s="1254"/>
      <c r="AR58" s="1254"/>
      <c r="AS58" s="1254"/>
      <c r="AT58" s="1254"/>
      <c r="AU58" s="1254"/>
      <c r="AV58" s="1254"/>
      <c r="AW58" s="1254"/>
      <c r="AX58" s="1254"/>
      <c r="AY58" s="1254"/>
      <c r="AZ58" s="1254"/>
      <c r="BA58" s="1254"/>
      <c r="BB58" s="1258"/>
      <c r="BC58" s="1258"/>
      <c r="BD58" s="1258"/>
      <c r="BE58" s="1258"/>
      <c r="BF58" s="1258"/>
      <c r="BG58" s="1258"/>
      <c r="BH58" s="1258"/>
      <c r="BI58" s="1258"/>
      <c r="BJ58" s="1258"/>
      <c r="BK58" s="1258"/>
      <c r="BL58" s="1258"/>
      <c r="BM58" s="1258"/>
      <c r="BN58" s="1258"/>
      <c r="BO58" s="1258"/>
      <c r="BP58" s="1260"/>
      <c r="BQ58" s="1260"/>
      <c r="BR58" s="1260"/>
      <c r="BS58" s="1260"/>
      <c r="BT58" s="1260"/>
      <c r="BU58" s="1260"/>
      <c r="BV58" s="1260"/>
      <c r="BW58" s="1260"/>
      <c r="BX58" s="1260"/>
      <c r="BY58" s="1260"/>
      <c r="BZ58" s="1260"/>
      <c r="CA58" s="1260"/>
      <c r="CB58" s="1260"/>
      <c r="CC58" s="1260"/>
      <c r="CD58" s="1260"/>
      <c r="CE58" s="1260"/>
      <c r="CF58" s="1260"/>
      <c r="CG58" s="1260"/>
      <c r="CH58" s="1260"/>
      <c r="CI58" s="1260"/>
      <c r="CJ58" s="1260"/>
      <c r="CK58" s="1260"/>
      <c r="CL58" s="1260"/>
      <c r="CM58" s="1260"/>
      <c r="CN58" s="1260"/>
      <c r="CO58" s="1260"/>
      <c r="CP58" s="1260"/>
      <c r="CQ58" s="1260"/>
      <c r="CR58" s="1260"/>
      <c r="CS58" s="1260"/>
      <c r="CT58" s="1260"/>
      <c r="CU58" s="1260"/>
      <c r="CV58" s="1260"/>
      <c r="CW58" s="1260"/>
      <c r="CX58" s="1260"/>
      <c r="CY58" s="1260"/>
      <c r="CZ58" s="1260"/>
      <c r="DA58" s="1260"/>
      <c r="DB58" s="1260"/>
      <c r="DC58" s="1260"/>
      <c r="DD58" s="1263"/>
      <c r="DE58" s="1261"/>
    </row>
    <row r="59" spans="1:109" s="1237" customFormat="1" x14ac:dyDescent="0.15">
      <c r="A59" s="1223"/>
      <c r="B59" s="1261"/>
      <c r="K59" s="1264"/>
      <c r="L59" s="1264"/>
      <c r="M59" s="1264"/>
      <c r="N59" s="1264"/>
      <c r="AQ59" s="1264"/>
      <c r="AR59" s="1264"/>
      <c r="AS59" s="1264"/>
      <c r="AT59" s="1264"/>
      <c r="BC59" s="1264"/>
      <c r="BD59" s="1264"/>
      <c r="BE59" s="1264"/>
      <c r="BF59" s="1264"/>
      <c r="BO59" s="1264"/>
      <c r="BP59" s="1264"/>
      <c r="BQ59" s="1264"/>
      <c r="BR59" s="1264"/>
      <c r="CA59" s="1264"/>
      <c r="CB59" s="1264"/>
      <c r="CC59" s="1264"/>
      <c r="CD59" s="1264"/>
      <c r="CM59" s="1264"/>
      <c r="CN59" s="1264"/>
      <c r="CO59" s="1264"/>
      <c r="CP59" s="1264"/>
      <c r="CY59" s="1264"/>
      <c r="CZ59" s="1264"/>
      <c r="DA59" s="1264"/>
      <c r="DB59" s="1264"/>
      <c r="DC59" s="1264"/>
      <c r="DD59" s="1263"/>
      <c r="DE59" s="1261"/>
    </row>
    <row r="60" spans="1:109" s="1237" customFormat="1" x14ac:dyDescent="0.15">
      <c r="A60" s="1223"/>
      <c r="B60" s="1261"/>
      <c r="K60" s="1264"/>
      <c r="L60" s="1264"/>
      <c r="M60" s="1264"/>
      <c r="N60" s="1264"/>
      <c r="AQ60" s="1264"/>
      <c r="AR60" s="1264"/>
      <c r="AS60" s="1264"/>
      <c r="AT60" s="1264"/>
      <c r="BC60" s="1264"/>
      <c r="BD60" s="1264"/>
      <c r="BE60" s="1264"/>
      <c r="BF60" s="1264"/>
      <c r="BO60" s="1264"/>
      <c r="BP60" s="1264"/>
      <c r="BQ60" s="1264"/>
      <c r="BR60" s="1264"/>
      <c r="CA60" s="1264"/>
      <c r="CB60" s="1264"/>
      <c r="CC60" s="1264"/>
      <c r="CD60" s="1264"/>
      <c r="CM60" s="1264"/>
      <c r="CN60" s="1264"/>
      <c r="CO60" s="1264"/>
      <c r="CP60" s="1264"/>
      <c r="CY60" s="1264"/>
      <c r="CZ60" s="1264"/>
      <c r="DA60" s="1264"/>
      <c r="DB60" s="1264"/>
      <c r="DC60" s="1264"/>
      <c r="DD60" s="1263"/>
      <c r="DE60" s="1261"/>
    </row>
    <row r="61" spans="1:109" s="1237" customFormat="1" x14ac:dyDescent="0.15">
      <c r="A61" s="1223"/>
      <c r="B61" s="1265"/>
      <c r="C61" s="1266"/>
      <c r="D61" s="1266"/>
      <c r="E61" s="1266"/>
      <c r="F61" s="1266"/>
      <c r="G61" s="1266"/>
      <c r="H61" s="1266"/>
      <c r="I61" s="1266"/>
      <c r="J61" s="1266"/>
      <c r="K61" s="1266"/>
      <c r="L61" s="1266"/>
      <c r="M61" s="1267"/>
      <c r="N61" s="1267"/>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7"/>
      <c r="AT61" s="1267"/>
      <c r="AU61" s="1266"/>
      <c r="AV61" s="1266"/>
      <c r="AW61" s="1266"/>
      <c r="AX61" s="1266"/>
      <c r="AY61" s="1266"/>
      <c r="AZ61" s="1266"/>
      <c r="BA61" s="1266"/>
      <c r="BB61" s="1266"/>
      <c r="BC61" s="1266"/>
      <c r="BD61" s="1266"/>
      <c r="BE61" s="1267"/>
      <c r="BF61" s="1267"/>
      <c r="BG61" s="1266"/>
      <c r="BH61" s="1266"/>
      <c r="BI61" s="1266"/>
      <c r="BJ61" s="1266"/>
      <c r="BK61" s="1266"/>
      <c r="BL61" s="1266"/>
      <c r="BM61" s="1266"/>
      <c r="BN61" s="1266"/>
      <c r="BO61" s="1266"/>
      <c r="BP61" s="1266"/>
      <c r="BQ61" s="1267"/>
      <c r="BR61" s="1267"/>
      <c r="BS61" s="1266"/>
      <c r="BT61" s="1266"/>
      <c r="BU61" s="1266"/>
      <c r="BV61" s="1266"/>
      <c r="BW61" s="1266"/>
      <c r="BX61" s="1266"/>
      <c r="BY61" s="1266"/>
      <c r="BZ61" s="1266"/>
      <c r="CA61" s="1266"/>
      <c r="CB61" s="1266"/>
      <c r="CC61" s="1267"/>
      <c r="CD61" s="1267"/>
      <c r="CE61" s="1266"/>
      <c r="CF61" s="1266"/>
      <c r="CG61" s="1266"/>
      <c r="CH61" s="1266"/>
      <c r="CI61" s="1266"/>
      <c r="CJ61" s="1266"/>
      <c r="CK61" s="1266"/>
      <c r="CL61" s="1266"/>
      <c r="CM61" s="1266"/>
      <c r="CN61" s="1266"/>
      <c r="CO61" s="1267"/>
      <c r="CP61" s="1267"/>
      <c r="CQ61" s="1266"/>
      <c r="CR61" s="1266"/>
      <c r="CS61" s="1266"/>
      <c r="CT61" s="1266"/>
      <c r="CU61" s="1266"/>
      <c r="CV61" s="1266"/>
      <c r="CW61" s="1266"/>
      <c r="CX61" s="1266"/>
      <c r="CY61" s="1266"/>
      <c r="CZ61" s="1266"/>
      <c r="DA61" s="1267"/>
      <c r="DB61" s="1267"/>
      <c r="DC61" s="1267"/>
      <c r="DD61" s="1268"/>
      <c r="DE61" s="1261"/>
    </row>
    <row r="62" spans="1:109" x14ac:dyDescent="0.15">
      <c r="B62" s="1234"/>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c r="CB62" s="1234"/>
      <c r="CC62" s="1234"/>
      <c r="CD62" s="1234"/>
      <c r="CE62" s="1234"/>
      <c r="CF62" s="1234"/>
      <c r="CG62" s="1234"/>
      <c r="CH62" s="1234"/>
      <c r="CI62" s="1234"/>
      <c r="CJ62" s="1234"/>
      <c r="CK62" s="1234"/>
      <c r="CL62" s="1234"/>
      <c r="CM62" s="1234"/>
      <c r="CN62" s="1234"/>
      <c r="CO62" s="1234"/>
      <c r="CP62" s="1234"/>
      <c r="CQ62" s="1234"/>
      <c r="CR62" s="1234"/>
      <c r="CS62" s="1234"/>
      <c r="CT62" s="1234"/>
      <c r="CU62" s="1234"/>
      <c r="CV62" s="1234"/>
      <c r="CW62" s="1234"/>
      <c r="CX62" s="1234"/>
      <c r="CY62" s="1234"/>
      <c r="CZ62" s="1234"/>
      <c r="DA62" s="1234"/>
      <c r="DB62" s="1234"/>
      <c r="DC62" s="1234"/>
      <c r="DD62" s="1234"/>
      <c r="DE62" s="1223"/>
    </row>
    <row r="63" spans="1:109" ht="17.25" x14ac:dyDescent="0.15">
      <c r="B63" s="1269" t="s">
        <v>618</v>
      </c>
    </row>
    <row r="64" spans="1:109" x14ac:dyDescent="0.15">
      <c r="B64" s="1229"/>
      <c r="G64" s="1236"/>
      <c r="I64" s="1270"/>
      <c r="J64" s="1270"/>
      <c r="K64" s="1270"/>
      <c r="L64" s="1270"/>
      <c r="M64" s="1270"/>
      <c r="N64" s="1271"/>
      <c r="AM64" s="1236"/>
      <c r="AN64" s="1236" t="s">
        <v>611</v>
      </c>
      <c r="AP64" s="1237"/>
      <c r="AQ64" s="1237"/>
      <c r="AR64" s="1237"/>
      <c r="AY64" s="1236"/>
      <c r="BA64" s="1237"/>
      <c r="BB64" s="1237"/>
      <c r="BC64" s="1237"/>
      <c r="BK64" s="1236"/>
      <c r="BM64" s="1237"/>
      <c r="BN64" s="1237"/>
      <c r="BO64" s="1237"/>
      <c r="BW64" s="1236"/>
      <c r="BY64" s="1237"/>
      <c r="BZ64" s="1237"/>
      <c r="CA64" s="1237"/>
      <c r="CI64" s="1236"/>
      <c r="CK64" s="1237"/>
      <c r="CL64" s="1237"/>
      <c r="CM64" s="1237"/>
      <c r="CU64" s="1236"/>
      <c r="CW64" s="1237"/>
      <c r="CX64" s="1237"/>
      <c r="CY64" s="1237"/>
    </row>
    <row r="65" spans="2:107" x14ac:dyDescent="0.15">
      <c r="B65" s="1229"/>
      <c r="AN65" s="1238" t="s">
        <v>619</v>
      </c>
      <c r="AO65" s="1239"/>
      <c r="AP65" s="1239"/>
      <c r="AQ65" s="1239"/>
      <c r="AR65" s="1239"/>
      <c r="AS65" s="1239"/>
      <c r="AT65" s="1239"/>
      <c r="AU65" s="1239"/>
      <c r="AV65" s="1239"/>
      <c r="AW65" s="1239"/>
      <c r="AX65" s="1239"/>
      <c r="AY65" s="1239"/>
      <c r="AZ65" s="1239"/>
      <c r="BA65" s="1239"/>
      <c r="BB65" s="1239"/>
      <c r="BC65" s="1239"/>
      <c r="BD65" s="1239"/>
      <c r="BE65" s="1239"/>
      <c r="BF65" s="1239"/>
      <c r="BG65" s="1239"/>
      <c r="BH65" s="1239"/>
      <c r="BI65" s="1239"/>
      <c r="BJ65" s="1239"/>
      <c r="BK65" s="1239"/>
      <c r="BL65" s="1239"/>
      <c r="BM65" s="1239"/>
      <c r="BN65" s="1239"/>
      <c r="BO65" s="1239"/>
      <c r="BP65" s="1239"/>
      <c r="BQ65" s="1239"/>
      <c r="BR65" s="1239"/>
      <c r="BS65" s="1239"/>
      <c r="BT65" s="1239"/>
      <c r="BU65" s="1239"/>
      <c r="BV65" s="1239"/>
      <c r="BW65" s="1239"/>
      <c r="BX65" s="1239"/>
      <c r="BY65" s="1239"/>
      <c r="BZ65" s="1239"/>
      <c r="CA65" s="1239"/>
      <c r="CB65" s="1239"/>
      <c r="CC65" s="1239"/>
      <c r="CD65" s="1239"/>
      <c r="CE65" s="1239"/>
      <c r="CF65" s="1239"/>
      <c r="CG65" s="1239"/>
      <c r="CH65" s="1239"/>
      <c r="CI65" s="1239"/>
      <c r="CJ65" s="1239"/>
      <c r="CK65" s="1239"/>
      <c r="CL65" s="1239"/>
      <c r="CM65" s="1239"/>
      <c r="CN65" s="1239"/>
      <c r="CO65" s="1239"/>
      <c r="CP65" s="1239"/>
      <c r="CQ65" s="1239"/>
      <c r="CR65" s="1239"/>
      <c r="CS65" s="1239"/>
      <c r="CT65" s="1239"/>
      <c r="CU65" s="1239"/>
      <c r="CV65" s="1239"/>
      <c r="CW65" s="1239"/>
      <c r="CX65" s="1239"/>
      <c r="CY65" s="1239"/>
      <c r="CZ65" s="1239"/>
      <c r="DA65" s="1239"/>
      <c r="DB65" s="1239"/>
      <c r="DC65" s="1240"/>
    </row>
    <row r="66" spans="2:107" x14ac:dyDescent="0.15">
      <c r="B66" s="1229"/>
      <c r="AN66" s="1241"/>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c r="CB66" s="1242"/>
      <c r="CC66" s="1242"/>
      <c r="CD66" s="1242"/>
      <c r="CE66" s="1242"/>
      <c r="CF66" s="1242"/>
      <c r="CG66" s="1242"/>
      <c r="CH66" s="1242"/>
      <c r="CI66" s="1242"/>
      <c r="CJ66" s="1242"/>
      <c r="CK66" s="1242"/>
      <c r="CL66" s="1242"/>
      <c r="CM66" s="1242"/>
      <c r="CN66" s="1242"/>
      <c r="CO66" s="1242"/>
      <c r="CP66" s="1242"/>
      <c r="CQ66" s="1242"/>
      <c r="CR66" s="1242"/>
      <c r="CS66" s="1242"/>
      <c r="CT66" s="1242"/>
      <c r="CU66" s="1242"/>
      <c r="CV66" s="1242"/>
      <c r="CW66" s="1242"/>
      <c r="CX66" s="1242"/>
      <c r="CY66" s="1242"/>
      <c r="CZ66" s="1242"/>
      <c r="DA66" s="1242"/>
      <c r="DB66" s="1242"/>
      <c r="DC66" s="1243"/>
    </row>
    <row r="67" spans="2:107" x14ac:dyDescent="0.15">
      <c r="B67" s="1229"/>
      <c r="AN67" s="1241"/>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c r="CB67" s="1242"/>
      <c r="CC67" s="1242"/>
      <c r="CD67" s="1242"/>
      <c r="CE67" s="1242"/>
      <c r="CF67" s="1242"/>
      <c r="CG67" s="1242"/>
      <c r="CH67" s="1242"/>
      <c r="CI67" s="1242"/>
      <c r="CJ67" s="1242"/>
      <c r="CK67" s="1242"/>
      <c r="CL67" s="1242"/>
      <c r="CM67" s="1242"/>
      <c r="CN67" s="1242"/>
      <c r="CO67" s="1242"/>
      <c r="CP67" s="1242"/>
      <c r="CQ67" s="1242"/>
      <c r="CR67" s="1242"/>
      <c r="CS67" s="1242"/>
      <c r="CT67" s="1242"/>
      <c r="CU67" s="1242"/>
      <c r="CV67" s="1242"/>
      <c r="CW67" s="1242"/>
      <c r="CX67" s="1242"/>
      <c r="CY67" s="1242"/>
      <c r="CZ67" s="1242"/>
      <c r="DA67" s="1242"/>
      <c r="DB67" s="1242"/>
      <c r="DC67" s="1243"/>
    </row>
    <row r="68" spans="2:107" x14ac:dyDescent="0.15">
      <c r="B68" s="1229"/>
      <c r="AN68" s="1241"/>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c r="CB68" s="1242"/>
      <c r="CC68" s="1242"/>
      <c r="CD68" s="1242"/>
      <c r="CE68" s="1242"/>
      <c r="CF68" s="1242"/>
      <c r="CG68" s="1242"/>
      <c r="CH68" s="1242"/>
      <c r="CI68" s="1242"/>
      <c r="CJ68" s="1242"/>
      <c r="CK68" s="1242"/>
      <c r="CL68" s="1242"/>
      <c r="CM68" s="1242"/>
      <c r="CN68" s="1242"/>
      <c r="CO68" s="1242"/>
      <c r="CP68" s="1242"/>
      <c r="CQ68" s="1242"/>
      <c r="CR68" s="1242"/>
      <c r="CS68" s="1242"/>
      <c r="CT68" s="1242"/>
      <c r="CU68" s="1242"/>
      <c r="CV68" s="1242"/>
      <c r="CW68" s="1242"/>
      <c r="CX68" s="1242"/>
      <c r="CY68" s="1242"/>
      <c r="CZ68" s="1242"/>
      <c r="DA68" s="1242"/>
      <c r="DB68" s="1242"/>
      <c r="DC68" s="1243"/>
    </row>
    <row r="69" spans="2:107" x14ac:dyDescent="0.15">
      <c r="B69" s="1229"/>
      <c r="AN69" s="1244"/>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6"/>
    </row>
    <row r="70" spans="2:107" x14ac:dyDescent="0.15">
      <c r="B70" s="1229"/>
      <c r="H70" s="1272"/>
      <c r="I70" s="1272"/>
      <c r="J70" s="1273"/>
      <c r="K70" s="1273"/>
      <c r="L70" s="1274"/>
      <c r="M70" s="1273"/>
      <c r="N70" s="1274"/>
      <c r="AN70" s="1247"/>
      <c r="AO70" s="1247"/>
      <c r="AP70" s="1247"/>
      <c r="AZ70" s="1247"/>
      <c r="BA70" s="1247"/>
      <c r="BB70" s="1247"/>
      <c r="BL70" s="1247"/>
      <c r="BM70" s="1247"/>
      <c r="BN70" s="1247"/>
      <c r="BX70" s="1247"/>
      <c r="BY70" s="1247"/>
      <c r="BZ70" s="1247"/>
      <c r="CJ70" s="1247"/>
      <c r="CK70" s="1247"/>
      <c r="CL70" s="1247"/>
      <c r="CV70" s="1247"/>
      <c r="CW70" s="1247"/>
      <c r="CX70" s="1247"/>
    </row>
    <row r="71" spans="2:107" x14ac:dyDescent="0.15">
      <c r="B71" s="1229"/>
      <c r="G71" s="1275"/>
      <c r="I71" s="1276"/>
      <c r="J71" s="1273"/>
      <c r="K71" s="1273"/>
      <c r="L71" s="1274"/>
      <c r="M71" s="1273"/>
      <c r="N71" s="1274"/>
      <c r="AM71" s="1275"/>
      <c r="AN71" s="1223" t="s">
        <v>613</v>
      </c>
    </row>
    <row r="72" spans="2:107" x14ac:dyDescent="0.15">
      <c r="B72" s="1229"/>
      <c r="G72" s="1248"/>
      <c r="H72" s="1248"/>
      <c r="I72" s="1248"/>
      <c r="J72" s="1248"/>
      <c r="K72" s="1249"/>
      <c r="L72" s="1249"/>
      <c r="M72" s="1250"/>
      <c r="N72" s="1250"/>
      <c r="AN72" s="1251"/>
      <c r="AO72" s="1252"/>
      <c r="AP72" s="1252"/>
      <c r="AQ72" s="1252"/>
      <c r="AR72" s="1252"/>
      <c r="AS72" s="1252"/>
      <c r="AT72" s="1252"/>
      <c r="AU72" s="1252"/>
      <c r="AV72" s="1252"/>
      <c r="AW72" s="1252"/>
      <c r="AX72" s="1252"/>
      <c r="AY72" s="1252"/>
      <c r="AZ72" s="1252"/>
      <c r="BA72" s="1252"/>
      <c r="BB72" s="1252"/>
      <c r="BC72" s="1252"/>
      <c r="BD72" s="1252"/>
      <c r="BE72" s="1252"/>
      <c r="BF72" s="1252"/>
      <c r="BG72" s="1252"/>
      <c r="BH72" s="1252"/>
      <c r="BI72" s="1252"/>
      <c r="BJ72" s="1252"/>
      <c r="BK72" s="1252"/>
      <c r="BL72" s="1252"/>
      <c r="BM72" s="1252"/>
      <c r="BN72" s="1252"/>
      <c r="BO72" s="1253"/>
      <c r="BP72" s="1254" t="s">
        <v>571</v>
      </c>
      <c r="BQ72" s="1254"/>
      <c r="BR72" s="1254"/>
      <c r="BS72" s="1254"/>
      <c r="BT72" s="1254"/>
      <c r="BU72" s="1254"/>
      <c r="BV72" s="1254"/>
      <c r="BW72" s="1254"/>
      <c r="BX72" s="1254" t="s">
        <v>572</v>
      </c>
      <c r="BY72" s="1254"/>
      <c r="BZ72" s="1254"/>
      <c r="CA72" s="1254"/>
      <c r="CB72" s="1254"/>
      <c r="CC72" s="1254"/>
      <c r="CD72" s="1254"/>
      <c r="CE72" s="1254"/>
      <c r="CF72" s="1254" t="s">
        <v>573</v>
      </c>
      <c r="CG72" s="1254"/>
      <c r="CH72" s="1254"/>
      <c r="CI72" s="1254"/>
      <c r="CJ72" s="1254"/>
      <c r="CK72" s="1254"/>
      <c r="CL72" s="1254"/>
      <c r="CM72" s="1254"/>
      <c r="CN72" s="1254" t="s">
        <v>574</v>
      </c>
      <c r="CO72" s="1254"/>
      <c r="CP72" s="1254"/>
      <c r="CQ72" s="1254"/>
      <c r="CR72" s="1254"/>
      <c r="CS72" s="1254"/>
      <c r="CT72" s="1254"/>
      <c r="CU72" s="1254"/>
      <c r="CV72" s="1254" t="s">
        <v>575</v>
      </c>
      <c r="CW72" s="1254"/>
      <c r="CX72" s="1254"/>
      <c r="CY72" s="1254"/>
      <c r="CZ72" s="1254"/>
      <c r="DA72" s="1254"/>
      <c r="DB72" s="1254"/>
      <c r="DC72" s="1254"/>
    </row>
    <row r="73" spans="2:107" x14ac:dyDescent="0.15">
      <c r="B73" s="1229"/>
      <c r="G73" s="1255"/>
      <c r="H73" s="1255"/>
      <c r="I73" s="1255"/>
      <c r="J73" s="1255"/>
      <c r="K73" s="1277"/>
      <c r="L73" s="1277"/>
      <c r="M73" s="1277"/>
      <c r="N73" s="1277"/>
      <c r="AM73" s="1247"/>
      <c r="AN73" s="1258" t="s">
        <v>614</v>
      </c>
      <c r="AO73" s="1258"/>
      <c r="AP73" s="1258"/>
      <c r="AQ73" s="1258"/>
      <c r="AR73" s="1258"/>
      <c r="AS73" s="1258"/>
      <c r="AT73" s="1258"/>
      <c r="AU73" s="1258"/>
      <c r="AV73" s="1258"/>
      <c r="AW73" s="1258"/>
      <c r="AX73" s="1258"/>
      <c r="AY73" s="1258"/>
      <c r="AZ73" s="1258"/>
      <c r="BA73" s="1258"/>
      <c r="BB73" s="1258" t="s">
        <v>615</v>
      </c>
      <c r="BC73" s="1258"/>
      <c r="BD73" s="1258"/>
      <c r="BE73" s="1258"/>
      <c r="BF73" s="1258"/>
      <c r="BG73" s="1258"/>
      <c r="BH73" s="1258"/>
      <c r="BI73" s="1258"/>
      <c r="BJ73" s="1258"/>
      <c r="BK73" s="1258"/>
      <c r="BL73" s="1258"/>
      <c r="BM73" s="1258"/>
      <c r="BN73" s="1258"/>
      <c r="BO73" s="1258"/>
      <c r="BP73" s="1260">
        <v>90.5</v>
      </c>
      <c r="BQ73" s="1260"/>
      <c r="BR73" s="1260"/>
      <c r="BS73" s="1260"/>
      <c r="BT73" s="1260"/>
      <c r="BU73" s="1260"/>
      <c r="BV73" s="1260"/>
      <c r="BW73" s="1260"/>
      <c r="BX73" s="1260">
        <v>70.3</v>
      </c>
      <c r="BY73" s="1260"/>
      <c r="BZ73" s="1260"/>
      <c r="CA73" s="1260"/>
      <c r="CB73" s="1260"/>
      <c r="CC73" s="1260"/>
      <c r="CD73" s="1260"/>
      <c r="CE73" s="1260"/>
      <c r="CF73" s="1260">
        <v>52.7</v>
      </c>
      <c r="CG73" s="1260"/>
      <c r="CH73" s="1260"/>
      <c r="CI73" s="1260"/>
      <c r="CJ73" s="1260"/>
      <c r="CK73" s="1260"/>
      <c r="CL73" s="1260"/>
      <c r="CM73" s="1260"/>
      <c r="CN73" s="1260">
        <v>36.6</v>
      </c>
      <c r="CO73" s="1260"/>
      <c r="CP73" s="1260"/>
      <c r="CQ73" s="1260"/>
      <c r="CR73" s="1260"/>
      <c r="CS73" s="1260"/>
      <c r="CT73" s="1260"/>
      <c r="CU73" s="1260"/>
      <c r="CV73" s="1260">
        <v>29.7</v>
      </c>
      <c r="CW73" s="1260"/>
      <c r="CX73" s="1260"/>
      <c r="CY73" s="1260"/>
      <c r="CZ73" s="1260"/>
      <c r="DA73" s="1260"/>
      <c r="DB73" s="1260"/>
      <c r="DC73" s="1260"/>
    </row>
    <row r="74" spans="2:107" x14ac:dyDescent="0.15">
      <c r="B74" s="1229"/>
      <c r="G74" s="1255"/>
      <c r="H74" s="1255"/>
      <c r="I74" s="1255"/>
      <c r="J74" s="1255"/>
      <c r="K74" s="1277"/>
      <c r="L74" s="1277"/>
      <c r="M74" s="1277"/>
      <c r="N74" s="1277"/>
      <c r="AM74" s="1247"/>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60"/>
      <c r="BQ74" s="1260"/>
      <c r="BR74" s="1260"/>
      <c r="BS74" s="1260"/>
      <c r="BT74" s="1260"/>
      <c r="BU74" s="1260"/>
      <c r="BV74" s="1260"/>
      <c r="BW74" s="1260"/>
      <c r="BX74" s="1260"/>
      <c r="BY74" s="1260"/>
      <c r="BZ74" s="1260"/>
      <c r="CA74" s="1260"/>
      <c r="CB74" s="1260"/>
      <c r="CC74" s="1260"/>
      <c r="CD74" s="1260"/>
      <c r="CE74" s="1260"/>
      <c r="CF74" s="1260"/>
      <c r="CG74" s="1260"/>
      <c r="CH74" s="1260"/>
      <c r="CI74" s="1260"/>
      <c r="CJ74" s="1260"/>
      <c r="CK74" s="1260"/>
      <c r="CL74" s="1260"/>
      <c r="CM74" s="1260"/>
      <c r="CN74" s="1260"/>
      <c r="CO74" s="1260"/>
      <c r="CP74" s="1260"/>
      <c r="CQ74" s="1260"/>
      <c r="CR74" s="1260"/>
      <c r="CS74" s="1260"/>
      <c r="CT74" s="1260"/>
      <c r="CU74" s="1260"/>
      <c r="CV74" s="1260"/>
      <c r="CW74" s="1260"/>
      <c r="CX74" s="1260"/>
      <c r="CY74" s="1260"/>
      <c r="CZ74" s="1260"/>
      <c r="DA74" s="1260"/>
      <c r="DB74" s="1260"/>
      <c r="DC74" s="1260"/>
    </row>
    <row r="75" spans="2:107" x14ac:dyDescent="0.15">
      <c r="B75" s="1229"/>
      <c r="G75" s="1255"/>
      <c r="H75" s="1255"/>
      <c r="I75" s="1248"/>
      <c r="J75" s="1248"/>
      <c r="K75" s="1257"/>
      <c r="L75" s="1257"/>
      <c r="M75" s="1257"/>
      <c r="N75" s="1257"/>
      <c r="AM75" s="1247"/>
      <c r="AN75" s="1258"/>
      <c r="AO75" s="1258"/>
      <c r="AP75" s="1258"/>
      <c r="AQ75" s="1258"/>
      <c r="AR75" s="1258"/>
      <c r="AS75" s="1258"/>
      <c r="AT75" s="1258"/>
      <c r="AU75" s="1258"/>
      <c r="AV75" s="1258"/>
      <c r="AW75" s="1258"/>
      <c r="AX75" s="1258"/>
      <c r="AY75" s="1258"/>
      <c r="AZ75" s="1258"/>
      <c r="BA75" s="1258"/>
      <c r="BB75" s="1258" t="s">
        <v>620</v>
      </c>
      <c r="BC75" s="1258"/>
      <c r="BD75" s="1258"/>
      <c r="BE75" s="1258"/>
      <c r="BF75" s="1258"/>
      <c r="BG75" s="1258"/>
      <c r="BH75" s="1258"/>
      <c r="BI75" s="1258"/>
      <c r="BJ75" s="1258"/>
      <c r="BK75" s="1258"/>
      <c r="BL75" s="1258"/>
      <c r="BM75" s="1258"/>
      <c r="BN75" s="1258"/>
      <c r="BO75" s="1258"/>
      <c r="BP75" s="1260">
        <v>10.199999999999999</v>
      </c>
      <c r="BQ75" s="1260"/>
      <c r="BR75" s="1260"/>
      <c r="BS75" s="1260"/>
      <c r="BT75" s="1260"/>
      <c r="BU75" s="1260"/>
      <c r="BV75" s="1260"/>
      <c r="BW75" s="1260"/>
      <c r="BX75" s="1260">
        <v>10</v>
      </c>
      <c r="BY75" s="1260"/>
      <c r="BZ75" s="1260"/>
      <c r="CA75" s="1260"/>
      <c r="CB75" s="1260"/>
      <c r="CC75" s="1260"/>
      <c r="CD75" s="1260"/>
      <c r="CE75" s="1260"/>
      <c r="CF75" s="1260">
        <v>9.6</v>
      </c>
      <c r="CG75" s="1260"/>
      <c r="CH75" s="1260"/>
      <c r="CI75" s="1260"/>
      <c r="CJ75" s="1260"/>
      <c r="CK75" s="1260"/>
      <c r="CL75" s="1260"/>
      <c r="CM75" s="1260"/>
      <c r="CN75" s="1260">
        <v>9.4</v>
      </c>
      <c r="CO75" s="1260"/>
      <c r="CP75" s="1260"/>
      <c r="CQ75" s="1260"/>
      <c r="CR75" s="1260"/>
      <c r="CS75" s="1260"/>
      <c r="CT75" s="1260"/>
      <c r="CU75" s="1260"/>
      <c r="CV75" s="1260">
        <v>9.3000000000000007</v>
      </c>
      <c r="CW75" s="1260"/>
      <c r="CX75" s="1260"/>
      <c r="CY75" s="1260"/>
      <c r="CZ75" s="1260"/>
      <c r="DA75" s="1260"/>
      <c r="DB75" s="1260"/>
      <c r="DC75" s="1260"/>
    </row>
    <row r="76" spans="2:107" x14ac:dyDescent="0.15">
      <c r="B76" s="1229"/>
      <c r="G76" s="1255"/>
      <c r="H76" s="1255"/>
      <c r="I76" s="1248"/>
      <c r="J76" s="1248"/>
      <c r="K76" s="1257"/>
      <c r="L76" s="1257"/>
      <c r="M76" s="1257"/>
      <c r="N76" s="1257"/>
      <c r="AM76" s="1247"/>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60"/>
      <c r="BQ76" s="1260"/>
      <c r="BR76" s="1260"/>
      <c r="BS76" s="1260"/>
      <c r="BT76" s="1260"/>
      <c r="BU76" s="1260"/>
      <c r="BV76" s="1260"/>
      <c r="BW76" s="1260"/>
      <c r="BX76" s="1260"/>
      <c r="BY76" s="1260"/>
      <c r="BZ76" s="1260"/>
      <c r="CA76" s="1260"/>
      <c r="CB76" s="1260"/>
      <c r="CC76" s="1260"/>
      <c r="CD76" s="1260"/>
      <c r="CE76" s="1260"/>
      <c r="CF76" s="1260"/>
      <c r="CG76" s="1260"/>
      <c r="CH76" s="1260"/>
      <c r="CI76" s="1260"/>
      <c r="CJ76" s="1260"/>
      <c r="CK76" s="1260"/>
      <c r="CL76" s="1260"/>
      <c r="CM76" s="1260"/>
      <c r="CN76" s="1260"/>
      <c r="CO76" s="1260"/>
      <c r="CP76" s="1260"/>
      <c r="CQ76" s="1260"/>
      <c r="CR76" s="1260"/>
      <c r="CS76" s="1260"/>
      <c r="CT76" s="1260"/>
      <c r="CU76" s="1260"/>
      <c r="CV76" s="1260"/>
      <c r="CW76" s="1260"/>
      <c r="CX76" s="1260"/>
      <c r="CY76" s="1260"/>
      <c r="CZ76" s="1260"/>
      <c r="DA76" s="1260"/>
      <c r="DB76" s="1260"/>
      <c r="DC76" s="1260"/>
    </row>
    <row r="77" spans="2:107" x14ac:dyDescent="0.15">
      <c r="B77" s="1229"/>
      <c r="G77" s="1248"/>
      <c r="H77" s="1248"/>
      <c r="I77" s="1248"/>
      <c r="J77" s="1248"/>
      <c r="K77" s="1277"/>
      <c r="L77" s="1277"/>
      <c r="M77" s="1277"/>
      <c r="N77" s="1277"/>
      <c r="AN77" s="1254" t="s">
        <v>617</v>
      </c>
      <c r="AO77" s="1254"/>
      <c r="AP77" s="1254"/>
      <c r="AQ77" s="1254"/>
      <c r="AR77" s="1254"/>
      <c r="AS77" s="1254"/>
      <c r="AT77" s="1254"/>
      <c r="AU77" s="1254"/>
      <c r="AV77" s="1254"/>
      <c r="AW77" s="1254"/>
      <c r="AX77" s="1254"/>
      <c r="AY77" s="1254"/>
      <c r="AZ77" s="1254"/>
      <c r="BA77" s="1254"/>
      <c r="BB77" s="1258" t="s">
        <v>615</v>
      </c>
      <c r="BC77" s="1258"/>
      <c r="BD77" s="1258"/>
      <c r="BE77" s="1258"/>
      <c r="BF77" s="1258"/>
      <c r="BG77" s="1258"/>
      <c r="BH77" s="1258"/>
      <c r="BI77" s="1258"/>
      <c r="BJ77" s="1258"/>
      <c r="BK77" s="1258"/>
      <c r="BL77" s="1258"/>
      <c r="BM77" s="1258"/>
      <c r="BN77" s="1258"/>
      <c r="BO77" s="1258"/>
      <c r="BP77" s="1260">
        <v>48</v>
      </c>
      <c r="BQ77" s="1260"/>
      <c r="BR77" s="1260"/>
      <c r="BS77" s="1260"/>
      <c r="BT77" s="1260"/>
      <c r="BU77" s="1260"/>
      <c r="BV77" s="1260"/>
      <c r="BW77" s="1260"/>
      <c r="BX77" s="1260">
        <v>49.1</v>
      </c>
      <c r="BY77" s="1260"/>
      <c r="BZ77" s="1260"/>
      <c r="CA77" s="1260"/>
      <c r="CB77" s="1260"/>
      <c r="CC77" s="1260"/>
      <c r="CD77" s="1260"/>
      <c r="CE77" s="1260"/>
      <c r="CF77" s="1260">
        <v>41.5</v>
      </c>
      <c r="CG77" s="1260"/>
      <c r="CH77" s="1260"/>
      <c r="CI77" s="1260"/>
      <c r="CJ77" s="1260"/>
      <c r="CK77" s="1260"/>
      <c r="CL77" s="1260"/>
      <c r="CM77" s="1260"/>
      <c r="CN77" s="1260">
        <v>25.2</v>
      </c>
      <c r="CO77" s="1260"/>
      <c r="CP77" s="1260"/>
      <c r="CQ77" s="1260"/>
      <c r="CR77" s="1260"/>
      <c r="CS77" s="1260"/>
      <c r="CT77" s="1260"/>
      <c r="CU77" s="1260"/>
      <c r="CV77" s="1260">
        <v>15.7</v>
      </c>
      <c r="CW77" s="1260"/>
      <c r="CX77" s="1260"/>
      <c r="CY77" s="1260"/>
      <c r="CZ77" s="1260"/>
      <c r="DA77" s="1260"/>
      <c r="DB77" s="1260"/>
      <c r="DC77" s="1260"/>
    </row>
    <row r="78" spans="2:107" x14ac:dyDescent="0.15">
      <c r="B78" s="1229"/>
      <c r="G78" s="1248"/>
      <c r="H78" s="1248"/>
      <c r="I78" s="1248"/>
      <c r="J78" s="1248"/>
      <c r="K78" s="1277"/>
      <c r="L78" s="1277"/>
      <c r="M78" s="1277"/>
      <c r="N78" s="1277"/>
      <c r="AN78" s="1254"/>
      <c r="AO78" s="1254"/>
      <c r="AP78" s="1254"/>
      <c r="AQ78" s="1254"/>
      <c r="AR78" s="1254"/>
      <c r="AS78" s="1254"/>
      <c r="AT78" s="1254"/>
      <c r="AU78" s="1254"/>
      <c r="AV78" s="1254"/>
      <c r="AW78" s="1254"/>
      <c r="AX78" s="1254"/>
      <c r="AY78" s="1254"/>
      <c r="AZ78" s="1254"/>
      <c r="BA78" s="1254"/>
      <c r="BB78" s="1258"/>
      <c r="BC78" s="1258"/>
      <c r="BD78" s="1258"/>
      <c r="BE78" s="1258"/>
      <c r="BF78" s="1258"/>
      <c r="BG78" s="1258"/>
      <c r="BH78" s="1258"/>
      <c r="BI78" s="1258"/>
      <c r="BJ78" s="1258"/>
      <c r="BK78" s="1258"/>
      <c r="BL78" s="1258"/>
      <c r="BM78" s="1258"/>
      <c r="BN78" s="1258"/>
      <c r="BO78" s="1258"/>
      <c r="BP78" s="1260"/>
      <c r="BQ78" s="1260"/>
      <c r="BR78" s="1260"/>
      <c r="BS78" s="1260"/>
      <c r="BT78" s="1260"/>
      <c r="BU78" s="1260"/>
      <c r="BV78" s="1260"/>
      <c r="BW78" s="1260"/>
      <c r="BX78" s="1260"/>
      <c r="BY78" s="1260"/>
      <c r="BZ78" s="1260"/>
      <c r="CA78" s="1260"/>
      <c r="CB78" s="1260"/>
      <c r="CC78" s="1260"/>
      <c r="CD78" s="1260"/>
      <c r="CE78" s="1260"/>
      <c r="CF78" s="1260"/>
      <c r="CG78" s="1260"/>
      <c r="CH78" s="1260"/>
      <c r="CI78" s="1260"/>
      <c r="CJ78" s="1260"/>
      <c r="CK78" s="1260"/>
      <c r="CL78" s="1260"/>
      <c r="CM78" s="1260"/>
      <c r="CN78" s="1260"/>
      <c r="CO78" s="1260"/>
      <c r="CP78" s="1260"/>
      <c r="CQ78" s="1260"/>
      <c r="CR78" s="1260"/>
      <c r="CS78" s="1260"/>
      <c r="CT78" s="1260"/>
      <c r="CU78" s="1260"/>
      <c r="CV78" s="1260"/>
      <c r="CW78" s="1260"/>
      <c r="CX78" s="1260"/>
      <c r="CY78" s="1260"/>
      <c r="CZ78" s="1260"/>
      <c r="DA78" s="1260"/>
      <c r="DB78" s="1260"/>
      <c r="DC78" s="1260"/>
    </row>
    <row r="79" spans="2:107" x14ac:dyDescent="0.15">
      <c r="B79" s="1229"/>
      <c r="G79" s="1248"/>
      <c r="H79" s="1248"/>
      <c r="I79" s="1262"/>
      <c r="J79" s="1262"/>
      <c r="K79" s="1278"/>
      <c r="L79" s="1278"/>
      <c r="M79" s="1278"/>
      <c r="N79" s="1278"/>
      <c r="AN79" s="1254"/>
      <c r="AO79" s="1254"/>
      <c r="AP79" s="1254"/>
      <c r="AQ79" s="1254"/>
      <c r="AR79" s="1254"/>
      <c r="AS79" s="1254"/>
      <c r="AT79" s="1254"/>
      <c r="AU79" s="1254"/>
      <c r="AV79" s="1254"/>
      <c r="AW79" s="1254"/>
      <c r="AX79" s="1254"/>
      <c r="AY79" s="1254"/>
      <c r="AZ79" s="1254"/>
      <c r="BA79" s="1254"/>
      <c r="BB79" s="1258" t="s">
        <v>620</v>
      </c>
      <c r="BC79" s="1258"/>
      <c r="BD79" s="1258"/>
      <c r="BE79" s="1258"/>
      <c r="BF79" s="1258"/>
      <c r="BG79" s="1258"/>
      <c r="BH79" s="1258"/>
      <c r="BI79" s="1258"/>
      <c r="BJ79" s="1258"/>
      <c r="BK79" s="1258"/>
      <c r="BL79" s="1258"/>
      <c r="BM79" s="1258"/>
      <c r="BN79" s="1258"/>
      <c r="BO79" s="1258"/>
      <c r="BP79" s="1260">
        <v>9.6</v>
      </c>
      <c r="BQ79" s="1260"/>
      <c r="BR79" s="1260"/>
      <c r="BS79" s="1260"/>
      <c r="BT79" s="1260"/>
      <c r="BU79" s="1260"/>
      <c r="BV79" s="1260"/>
      <c r="BW79" s="1260"/>
      <c r="BX79" s="1260">
        <v>9.5</v>
      </c>
      <c r="BY79" s="1260"/>
      <c r="BZ79" s="1260"/>
      <c r="CA79" s="1260"/>
      <c r="CB79" s="1260"/>
      <c r="CC79" s="1260"/>
      <c r="CD79" s="1260"/>
      <c r="CE79" s="1260"/>
      <c r="CF79" s="1260">
        <v>9.1999999999999993</v>
      </c>
      <c r="CG79" s="1260"/>
      <c r="CH79" s="1260"/>
      <c r="CI79" s="1260"/>
      <c r="CJ79" s="1260"/>
      <c r="CK79" s="1260"/>
      <c r="CL79" s="1260"/>
      <c r="CM79" s="1260"/>
      <c r="CN79" s="1260">
        <v>8.9</v>
      </c>
      <c r="CO79" s="1260"/>
      <c r="CP79" s="1260"/>
      <c r="CQ79" s="1260"/>
      <c r="CR79" s="1260"/>
      <c r="CS79" s="1260"/>
      <c r="CT79" s="1260"/>
      <c r="CU79" s="1260"/>
      <c r="CV79" s="1260">
        <v>8.9</v>
      </c>
      <c r="CW79" s="1260"/>
      <c r="CX79" s="1260"/>
      <c r="CY79" s="1260"/>
      <c r="CZ79" s="1260"/>
      <c r="DA79" s="1260"/>
      <c r="DB79" s="1260"/>
      <c r="DC79" s="1260"/>
    </row>
    <row r="80" spans="2:107" x14ac:dyDescent="0.15">
      <c r="B80" s="1229"/>
      <c r="G80" s="1248"/>
      <c r="H80" s="1248"/>
      <c r="I80" s="1262"/>
      <c r="J80" s="1262"/>
      <c r="K80" s="1278"/>
      <c r="L80" s="1278"/>
      <c r="M80" s="1278"/>
      <c r="N80" s="1278"/>
      <c r="AN80" s="1254"/>
      <c r="AO80" s="1254"/>
      <c r="AP80" s="1254"/>
      <c r="AQ80" s="1254"/>
      <c r="AR80" s="1254"/>
      <c r="AS80" s="1254"/>
      <c r="AT80" s="1254"/>
      <c r="AU80" s="1254"/>
      <c r="AV80" s="1254"/>
      <c r="AW80" s="1254"/>
      <c r="AX80" s="1254"/>
      <c r="AY80" s="1254"/>
      <c r="AZ80" s="1254"/>
      <c r="BA80" s="1254"/>
      <c r="BB80" s="1258"/>
      <c r="BC80" s="1258"/>
      <c r="BD80" s="1258"/>
      <c r="BE80" s="1258"/>
      <c r="BF80" s="1258"/>
      <c r="BG80" s="1258"/>
      <c r="BH80" s="1258"/>
      <c r="BI80" s="1258"/>
      <c r="BJ80" s="1258"/>
      <c r="BK80" s="1258"/>
      <c r="BL80" s="1258"/>
      <c r="BM80" s="1258"/>
      <c r="BN80" s="1258"/>
      <c r="BO80" s="1258"/>
      <c r="BP80" s="1260"/>
      <c r="BQ80" s="1260"/>
      <c r="BR80" s="1260"/>
      <c r="BS80" s="1260"/>
      <c r="BT80" s="1260"/>
      <c r="BU80" s="1260"/>
      <c r="BV80" s="1260"/>
      <c r="BW80" s="1260"/>
      <c r="BX80" s="1260"/>
      <c r="BY80" s="1260"/>
      <c r="BZ80" s="1260"/>
      <c r="CA80" s="1260"/>
      <c r="CB80" s="1260"/>
      <c r="CC80" s="1260"/>
      <c r="CD80" s="1260"/>
      <c r="CE80" s="1260"/>
      <c r="CF80" s="1260"/>
      <c r="CG80" s="1260"/>
      <c r="CH80" s="1260"/>
      <c r="CI80" s="1260"/>
      <c r="CJ80" s="1260"/>
      <c r="CK80" s="1260"/>
      <c r="CL80" s="1260"/>
      <c r="CM80" s="1260"/>
      <c r="CN80" s="1260"/>
      <c r="CO80" s="1260"/>
      <c r="CP80" s="1260"/>
      <c r="CQ80" s="1260"/>
      <c r="CR80" s="1260"/>
      <c r="CS80" s="1260"/>
      <c r="CT80" s="1260"/>
      <c r="CU80" s="1260"/>
      <c r="CV80" s="1260"/>
      <c r="CW80" s="1260"/>
      <c r="CX80" s="1260"/>
      <c r="CY80" s="1260"/>
      <c r="CZ80" s="1260"/>
      <c r="DA80" s="1260"/>
      <c r="DB80" s="1260"/>
      <c r="DC80" s="1260"/>
    </row>
    <row r="81" spans="2:109" x14ac:dyDescent="0.15">
      <c r="B81" s="1229"/>
    </row>
    <row r="82" spans="2:109" ht="17.25" x14ac:dyDescent="0.15">
      <c r="B82" s="1229"/>
      <c r="K82" s="1279"/>
      <c r="L82" s="1279"/>
      <c r="M82" s="1279"/>
      <c r="N82" s="1279"/>
      <c r="AQ82" s="1279"/>
      <c r="AR82" s="1279"/>
      <c r="AS82" s="1279"/>
      <c r="AT82" s="1279"/>
      <c r="BC82" s="1279"/>
      <c r="BD82" s="1279"/>
      <c r="BE82" s="1279"/>
      <c r="BF82" s="1279"/>
      <c r="BO82" s="1279"/>
      <c r="BP82" s="1279"/>
      <c r="BQ82" s="1279"/>
      <c r="BR82" s="1279"/>
      <c r="CA82" s="1279"/>
      <c r="CB82" s="1279"/>
      <c r="CC82" s="1279"/>
      <c r="CD82" s="1279"/>
      <c r="CM82" s="1279"/>
      <c r="CN82" s="1279"/>
      <c r="CO82" s="1279"/>
      <c r="CP82" s="1279"/>
      <c r="CY82" s="1279"/>
      <c r="CZ82" s="1279"/>
      <c r="DA82" s="1279"/>
      <c r="DB82" s="1279"/>
      <c r="DC82" s="1279"/>
    </row>
    <row r="83" spans="2:109" x14ac:dyDescent="0.15">
      <c r="B83" s="1231"/>
      <c r="C83" s="1232"/>
      <c r="D83" s="1232"/>
      <c r="E83" s="1232"/>
      <c r="F83" s="1232"/>
      <c r="G83" s="1232"/>
      <c r="H83" s="1232"/>
      <c r="I83" s="1232"/>
      <c r="J83" s="1232"/>
      <c r="K83" s="1232"/>
      <c r="L83" s="1232"/>
      <c r="M83" s="1232"/>
      <c r="N83" s="1232"/>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c r="CB83" s="1232"/>
      <c r="CC83" s="1232"/>
      <c r="CD83" s="1232"/>
      <c r="CE83" s="1232"/>
      <c r="CF83" s="1232"/>
      <c r="CG83" s="1232"/>
      <c r="CH83" s="1232"/>
      <c r="CI83" s="1232"/>
      <c r="CJ83" s="1232"/>
      <c r="CK83" s="1232"/>
      <c r="CL83" s="1232"/>
      <c r="CM83" s="1232"/>
      <c r="CN83" s="1232"/>
      <c r="CO83" s="1232"/>
      <c r="CP83" s="1232"/>
      <c r="CQ83" s="1232"/>
      <c r="CR83" s="1232"/>
      <c r="CS83" s="1232"/>
      <c r="CT83" s="1232"/>
      <c r="CU83" s="1232"/>
      <c r="CV83" s="1232"/>
      <c r="CW83" s="1232"/>
      <c r="CX83" s="1232"/>
      <c r="CY83" s="1232"/>
      <c r="CZ83" s="1232"/>
      <c r="DA83" s="1232"/>
      <c r="DB83" s="1232"/>
      <c r="DC83" s="1232"/>
      <c r="DD83" s="1233"/>
    </row>
    <row r="84" spans="2:109" x14ac:dyDescent="0.15">
      <c r="DD84" s="1223"/>
      <c r="DE84" s="1223"/>
    </row>
    <row r="85" spans="2:109" x14ac:dyDescent="0.15">
      <c r="DD85" s="1223"/>
      <c r="DE85" s="1223"/>
    </row>
  </sheetData>
  <sheetProtection algorithmName="SHA-512" hashValue="bWuLQeiV4DGU8yW2dG5ty4jkbmvrRYHdGA3jMGh+bsA5nqCfH1LKRNH1mZdBz9Xtk0cjQRVO4jwvZnSr7yrZ+g==" saltValue="xHbTBnUoTD89oxmvljC0/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EoSH422kchOe8GyO3rKgfGBMNx3Uni7SB+YGmTE1GBkLmwjLma+bEa6R4drYr+RDDjlFOPV812PXirHFmpZS5w==" saltValue="srp86GS5fLxMMtB0UmJO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eAHS9k2MqtTgwB9qAkxTN6Q5nCEYJDxngckwymg82D5AEhb4EUNVJGt0GjVI/VGgquVWEmbRkEJW2Lm8R7jcPA==" saltValue="WjtIxaCYqa85DYDzE1xZ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568</v>
      </c>
      <c r="G2" s="151"/>
      <c r="H2" s="152"/>
    </row>
    <row r="3" spans="1:8" x14ac:dyDescent="0.15">
      <c r="A3" s="148" t="s">
        <v>561</v>
      </c>
      <c r="B3" s="153"/>
      <c r="C3" s="154"/>
      <c r="D3" s="155">
        <v>51726</v>
      </c>
      <c r="E3" s="156"/>
      <c r="F3" s="157">
        <v>85173</v>
      </c>
      <c r="G3" s="158"/>
      <c r="H3" s="159"/>
    </row>
    <row r="4" spans="1:8" x14ac:dyDescent="0.15">
      <c r="A4" s="160"/>
      <c r="B4" s="161"/>
      <c r="C4" s="162"/>
      <c r="D4" s="163">
        <v>20592</v>
      </c>
      <c r="E4" s="164"/>
      <c r="F4" s="165">
        <v>43913</v>
      </c>
      <c r="G4" s="166"/>
      <c r="H4" s="167"/>
    </row>
    <row r="5" spans="1:8" x14ac:dyDescent="0.15">
      <c r="A5" s="148" t="s">
        <v>563</v>
      </c>
      <c r="B5" s="153"/>
      <c r="C5" s="154"/>
      <c r="D5" s="155">
        <v>28472</v>
      </c>
      <c r="E5" s="156"/>
      <c r="F5" s="157">
        <v>94081</v>
      </c>
      <c r="G5" s="158"/>
      <c r="H5" s="159"/>
    </row>
    <row r="6" spans="1:8" x14ac:dyDescent="0.15">
      <c r="A6" s="160"/>
      <c r="B6" s="161"/>
      <c r="C6" s="162"/>
      <c r="D6" s="163">
        <v>17102</v>
      </c>
      <c r="E6" s="164"/>
      <c r="F6" s="165">
        <v>48949</v>
      </c>
      <c r="G6" s="166"/>
      <c r="H6" s="167"/>
    </row>
    <row r="7" spans="1:8" x14ac:dyDescent="0.15">
      <c r="A7" s="148" t="s">
        <v>564</v>
      </c>
      <c r="B7" s="153"/>
      <c r="C7" s="154"/>
      <c r="D7" s="155">
        <v>46475</v>
      </c>
      <c r="E7" s="156"/>
      <c r="F7" s="157">
        <v>92632</v>
      </c>
      <c r="G7" s="158"/>
      <c r="H7" s="159"/>
    </row>
    <row r="8" spans="1:8" x14ac:dyDescent="0.15">
      <c r="A8" s="160"/>
      <c r="B8" s="161"/>
      <c r="C8" s="162"/>
      <c r="D8" s="163">
        <v>27296</v>
      </c>
      <c r="E8" s="164"/>
      <c r="F8" s="165">
        <v>47978</v>
      </c>
      <c r="G8" s="166"/>
      <c r="H8" s="167"/>
    </row>
    <row r="9" spans="1:8" x14ac:dyDescent="0.15">
      <c r="A9" s="148" t="s">
        <v>565</v>
      </c>
      <c r="B9" s="153"/>
      <c r="C9" s="154"/>
      <c r="D9" s="155">
        <v>63492</v>
      </c>
      <c r="E9" s="156"/>
      <c r="F9" s="157">
        <v>96469</v>
      </c>
      <c r="G9" s="158"/>
      <c r="H9" s="159"/>
    </row>
    <row r="10" spans="1:8" x14ac:dyDescent="0.15">
      <c r="A10" s="160"/>
      <c r="B10" s="161"/>
      <c r="C10" s="162"/>
      <c r="D10" s="163">
        <v>53515</v>
      </c>
      <c r="E10" s="164"/>
      <c r="F10" s="165">
        <v>49775</v>
      </c>
      <c r="G10" s="166"/>
      <c r="H10" s="167"/>
    </row>
    <row r="11" spans="1:8" x14ac:dyDescent="0.15">
      <c r="A11" s="148" t="s">
        <v>566</v>
      </c>
      <c r="B11" s="153"/>
      <c r="C11" s="154"/>
      <c r="D11" s="155">
        <v>55252</v>
      </c>
      <c r="E11" s="156"/>
      <c r="F11" s="157">
        <v>85743</v>
      </c>
      <c r="G11" s="158"/>
      <c r="H11" s="159"/>
    </row>
    <row r="12" spans="1:8" x14ac:dyDescent="0.15">
      <c r="A12" s="160"/>
      <c r="B12" s="161"/>
      <c r="C12" s="168"/>
      <c r="D12" s="163">
        <v>41180</v>
      </c>
      <c r="E12" s="164"/>
      <c r="F12" s="165">
        <v>45231</v>
      </c>
      <c r="G12" s="166"/>
      <c r="H12" s="167"/>
    </row>
    <row r="13" spans="1:8" x14ac:dyDescent="0.15">
      <c r="A13" s="148"/>
      <c r="B13" s="153"/>
      <c r="C13" s="169"/>
      <c r="D13" s="170">
        <v>49083</v>
      </c>
      <c r="E13" s="171"/>
      <c r="F13" s="172">
        <v>90820</v>
      </c>
      <c r="G13" s="173"/>
      <c r="H13" s="159"/>
    </row>
    <row r="14" spans="1:8" x14ac:dyDescent="0.15">
      <c r="A14" s="160"/>
      <c r="B14" s="161"/>
      <c r="C14" s="162"/>
      <c r="D14" s="163">
        <v>31937</v>
      </c>
      <c r="E14" s="164"/>
      <c r="F14" s="165">
        <v>47169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3.28</v>
      </c>
      <c r="C19" s="174">
        <f>ROUND(VALUE(SUBSTITUTE(実質収支比率等に係る経年分析!G$48,"▲","-")),2)</f>
        <v>3.87</v>
      </c>
      <c r="D19" s="174">
        <f>ROUND(VALUE(SUBSTITUTE(実質収支比率等に係る経年分析!H$48,"▲","-")),2)</f>
        <v>5.23</v>
      </c>
      <c r="E19" s="174">
        <f>ROUND(VALUE(SUBSTITUTE(実質収支比率等に係る経年分析!I$48,"▲","-")),2)</f>
        <v>4.0599999999999996</v>
      </c>
      <c r="F19" s="174">
        <f>ROUND(VALUE(SUBSTITUTE(実質収支比率等に係る経年分析!J$48,"▲","-")),2)</f>
        <v>4.3899999999999997</v>
      </c>
    </row>
    <row r="20" spans="1:11" x14ac:dyDescent="0.15">
      <c r="A20" s="174" t="s">
        <v>56</v>
      </c>
      <c r="B20" s="174">
        <f>ROUND(VALUE(SUBSTITUTE(実質収支比率等に係る経年分析!F$47,"▲","-")),2)</f>
        <v>9.64</v>
      </c>
      <c r="C20" s="174">
        <f>ROUND(VALUE(SUBSTITUTE(実質収支比率等に係る経年分析!G$47,"▲","-")),2)</f>
        <v>13.31</v>
      </c>
      <c r="D20" s="174">
        <f>ROUND(VALUE(SUBSTITUTE(実質収支比率等に係る経年分析!H$47,"▲","-")),2)</f>
        <v>17.829999999999998</v>
      </c>
      <c r="E20" s="174">
        <f>ROUND(VALUE(SUBSTITUTE(実質収支比率等に係る経年分析!I$47,"▲","-")),2)</f>
        <v>23.48</v>
      </c>
      <c r="F20" s="174">
        <f>ROUND(VALUE(SUBSTITUTE(実質収支比率等に係る経年分析!J$47,"▲","-")),2)</f>
        <v>22.75</v>
      </c>
    </row>
    <row r="21" spans="1:11" x14ac:dyDescent="0.15">
      <c r="A21" s="174" t="s">
        <v>57</v>
      </c>
      <c r="B21" s="174">
        <f>IF(ISNUMBER(VALUE(SUBSTITUTE(実質収支比率等に係る経年分析!F$49,"▲","-"))),ROUND(VALUE(SUBSTITUTE(実質収支比率等に係る経年分析!F$49,"▲","-")),2),NA())</f>
        <v>0.74</v>
      </c>
      <c r="C21" s="174">
        <f>IF(ISNUMBER(VALUE(SUBSTITUTE(実質収支比率等に係る経年分析!G$49,"▲","-"))),ROUND(VALUE(SUBSTITUTE(実質収支比率等に係る経年分析!G$49,"▲","-")),2),NA())</f>
        <v>2.3199999999999998</v>
      </c>
      <c r="D21" s="174">
        <f>IF(ISNUMBER(VALUE(SUBSTITUTE(実質収支比率等に係る経年分析!H$49,"▲","-"))),ROUND(VALUE(SUBSTITUTE(実質収支比率等に係る経年分析!H$49,"▲","-")),2),NA())</f>
        <v>4.3600000000000003</v>
      </c>
      <c r="E21" s="174">
        <f>IF(ISNUMBER(VALUE(SUBSTITUTE(実質収支比率等に係る経年分析!I$49,"▲","-"))),ROUND(VALUE(SUBSTITUTE(実質収支比率等に係る経年分析!I$49,"▲","-")),2),NA())</f>
        <v>2.86</v>
      </c>
      <c r="F21" s="174">
        <f>IF(ISNUMBER(VALUE(SUBSTITUTE(実質収支比率等に係る経年分析!J$49,"▲","-"))),ROUND(VALUE(SUBSTITUTE(実質収支比率等に係る経年分析!J$49,"▲","-")),2),NA())</f>
        <v>-3.49</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0.14000000000000001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0.14000000000000001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0.14000000000000001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2.2599999999999998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0.78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0.35</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0.36</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0.55000000000000004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v>
      </c>
    </row>
    <row r="33" spans="1:16" x14ac:dyDescent="0.15">
      <c r="A33" s="175" t="str">
        <f>IF(連結実質赤字比率に係る赤字・黒字の構成分析!C$37="",NA(),連結実質赤字比率に係る赤字・黒字の構成分析!C$37)</f>
        <v>男鹿みなと市民病院事業会計</v>
      </c>
      <c r="B33" s="175">
        <f>IF(ROUND(VALUE(SUBSTITUTE(連結実質赤字比率に係る赤字・黒字の構成分析!F$37,"▲", "-")), 2) &lt; 0, ABS(ROUND(VALUE(SUBSTITUTE(連結実質赤字比率に係る赤字・黒字の構成分析!F$37,"▲", "-")), 2)), NA())</f>
        <v>0.3</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0.05</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0.28999999999999998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2.41</v>
      </c>
    </row>
    <row r="34" spans="1:16" x14ac:dyDescent="0.15">
      <c r="A34" s="175" t="str">
        <f>IF(連結実質赤字比率に係る赤字・黒字の構成分析!C$36="",NA(),連結実質赤字比率に係る赤字・黒字の構成分析!C$36)</f>
        <v>上水道事業会計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2.65</v>
      </c>
    </row>
    <row r="35" spans="1:16" x14ac:dyDescent="0.15">
      <c r="A35" s="175" t="str">
        <f>IF(連結実質赤字比率に係る赤字・黒字の構成分析!C$35="",NA(),連結実質赤字比率に係る赤字・黒字の構成分析!C$35)</f>
        <v>ガス事業会計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2.2200000000000002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2.88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5.22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4.0599999999999996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4.3899999999999997</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1829</v>
      </c>
      <c r="E42" s="176"/>
      <c r="F42" s="176"/>
      <c r="G42" s="176">
        <f>'実質公債費比率（分子）の構造'!L$52</f>
        <v>1790</v>
      </c>
      <c r="H42" s="176"/>
      <c r="I42" s="176"/>
      <c r="J42" s="176">
        <f>'実質公債費比率（分子）の構造'!M$52</f>
        <v>1794</v>
      </c>
      <c r="K42" s="176"/>
      <c r="L42" s="176"/>
      <c r="M42" s="176">
        <f>'実質公債費比率（分子）の構造'!N$52</f>
        <v>1815</v>
      </c>
      <c r="N42" s="176"/>
      <c r="O42" s="176"/>
      <c r="P42" s="176">
        <f>'実質公債費比率（分子）の構造'!O$52</f>
        <v>1735</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39</v>
      </c>
      <c r="C44" s="176"/>
      <c r="D44" s="176"/>
      <c r="E44" s="176">
        <f>'実質公債費比率（分子）の構造'!L$50</f>
        <v>35</v>
      </c>
      <c r="F44" s="176"/>
      <c r="G44" s="176"/>
      <c r="H44" s="176">
        <f>'実質公債費比率（分子）の構造'!M$50</f>
        <v>29</v>
      </c>
      <c r="I44" s="176"/>
      <c r="J44" s="176"/>
      <c r="K44" s="176">
        <f>'実質公債費比率（分子）の構造'!N$50</f>
        <v>33</v>
      </c>
      <c r="L44" s="176"/>
      <c r="M44" s="176"/>
      <c r="N44" s="176">
        <f>'実質公債費比率（分子）の構造'!O$50</f>
        <v>22</v>
      </c>
      <c r="O44" s="176"/>
      <c r="P44" s="176"/>
    </row>
    <row r="45" spans="1:16" x14ac:dyDescent="0.15">
      <c r="A45" s="176" t="s">
        <v>67</v>
      </c>
      <c r="B45" s="176">
        <f>'実質公債費比率（分子）の構造'!K$49</f>
        <v>183</v>
      </c>
      <c r="C45" s="176"/>
      <c r="D45" s="176"/>
      <c r="E45" s="176">
        <f>'実質公債費比率（分子）の構造'!L$49</f>
        <v>182</v>
      </c>
      <c r="F45" s="176"/>
      <c r="G45" s="176"/>
      <c r="H45" s="176">
        <f>'実質公債費比率（分子）の構造'!M$49</f>
        <v>189</v>
      </c>
      <c r="I45" s="176"/>
      <c r="J45" s="176"/>
      <c r="K45" s="176">
        <f>'実質公債費比率（分子）の構造'!N$49</f>
        <v>187</v>
      </c>
      <c r="L45" s="176"/>
      <c r="M45" s="176"/>
      <c r="N45" s="176">
        <f>'実質公債費比率（分子）の構造'!O$49</f>
        <v>178</v>
      </c>
      <c r="O45" s="176"/>
      <c r="P45" s="176"/>
    </row>
    <row r="46" spans="1:16" x14ac:dyDescent="0.15">
      <c r="A46" s="176" t="s">
        <v>68</v>
      </c>
      <c r="B46" s="176">
        <f>'実質公債費比率（分子）の構造'!K$48</f>
        <v>761</v>
      </c>
      <c r="C46" s="176"/>
      <c r="D46" s="176"/>
      <c r="E46" s="176">
        <f>'実質公債費比率（分子）の構造'!L$48</f>
        <v>775</v>
      </c>
      <c r="F46" s="176"/>
      <c r="G46" s="176"/>
      <c r="H46" s="176">
        <f>'実質公債費比率（分子）の構造'!M$48</f>
        <v>778</v>
      </c>
      <c r="I46" s="176"/>
      <c r="J46" s="176"/>
      <c r="K46" s="176">
        <f>'実質公債費比率（分子）の構造'!N$48</f>
        <v>768</v>
      </c>
      <c r="L46" s="176"/>
      <c r="M46" s="176"/>
      <c r="N46" s="176">
        <f>'実質公債費比率（分子）の構造'!O$48</f>
        <v>759</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1683</v>
      </c>
      <c r="C49" s="176"/>
      <c r="D49" s="176"/>
      <c r="E49" s="176">
        <f>'実質公債費比率（分子）の構造'!L$45</f>
        <v>1603</v>
      </c>
      <c r="F49" s="176"/>
      <c r="G49" s="176"/>
      <c r="H49" s="176">
        <f>'実質公債費比率（分子）の構造'!M$45</f>
        <v>1627</v>
      </c>
      <c r="I49" s="176"/>
      <c r="J49" s="176"/>
      <c r="K49" s="176">
        <f>'実質公債費比率（分子）の構造'!N$45</f>
        <v>1661</v>
      </c>
      <c r="L49" s="176"/>
      <c r="M49" s="176"/>
      <c r="N49" s="176">
        <f>'実質公債費比率（分子）の構造'!O$45</f>
        <v>1583</v>
      </c>
      <c r="O49" s="176"/>
      <c r="P49" s="176"/>
    </row>
    <row r="50" spans="1:16" x14ac:dyDescent="0.15">
      <c r="A50" s="176" t="s">
        <v>72</v>
      </c>
      <c r="B50" s="176" t="e">
        <f>NA()</f>
        <v>#N/A</v>
      </c>
      <c r="C50" s="176">
        <f>IF(ISNUMBER('実質公債費比率（分子）の構造'!K$53),'実質公債費比率（分子）の構造'!K$53,NA())</f>
        <v>837</v>
      </c>
      <c r="D50" s="176" t="e">
        <f>NA()</f>
        <v>#N/A</v>
      </c>
      <c r="E50" s="176" t="e">
        <f>NA()</f>
        <v>#N/A</v>
      </c>
      <c r="F50" s="176">
        <f>IF(ISNUMBER('実質公債費比率（分子）の構造'!L$53),'実質公債費比率（分子）の構造'!L$53,NA())</f>
        <v>805</v>
      </c>
      <c r="G50" s="176" t="e">
        <f>NA()</f>
        <v>#N/A</v>
      </c>
      <c r="H50" s="176" t="e">
        <f>NA()</f>
        <v>#N/A</v>
      </c>
      <c r="I50" s="176">
        <f>IF(ISNUMBER('実質公債費比率（分子）の構造'!M$53),'実質公債費比率（分子）の構造'!M$53,NA())</f>
        <v>829</v>
      </c>
      <c r="J50" s="176" t="e">
        <f>NA()</f>
        <v>#N/A</v>
      </c>
      <c r="K50" s="176" t="e">
        <f>NA()</f>
        <v>#N/A</v>
      </c>
      <c r="L50" s="176">
        <f>IF(ISNUMBER('実質公債費比率（分子）の構造'!N$53),'実質公債費比率（分子）の構造'!N$53,NA())</f>
        <v>834</v>
      </c>
      <c r="M50" s="176" t="e">
        <f>NA()</f>
        <v>#N/A</v>
      </c>
      <c r="N50" s="176" t="e">
        <f>NA()</f>
        <v>#N/A</v>
      </c>
      <c r="O50" s="176">
        <f>IF(ISNUMBER('実質公債費比率（分子）の構造'!O$53),'実質公債費比率（分子）の構造'!O$53,NA())</f>
        <v>807</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18507</v>
      </c>
      <c r="E56" s="175"/>
      <c r="F56" s="175"/>
      <c r="G56" s="175">
        <f>'将来負担比率（分子）の構造'!J$52</f>
        <v>17704</v>
      </c>
      <c r="H56" s="175"/>
      <c r="I56" s="175"/>
      <c r="J56" s="175">
        <f>'将来負担比率（分子）の構造'!K$52</f>
        <v>17156</v>
      </c>
      <c r="K56" s="175"/>
      <c r="L56" s="175"/>
      <c r="M56" s="175">
        <f>'将来負担比率（分子）の構造'!L$52</f>
        <v>16335</v>
      </c>
      <c r="N56" s="175"/>
      <c r="O56" s="175"/>
      <c r="P56" s="175">
        <f>'将来負担比率（分子）の構造'!M$52</f>
        <v>15579</v>
      </c>
    </row>
    <row r="57" spans="1:16" x14ac:dyDescent="0.15">
      <c r="A57" s="175" t="s">
        <v>43</v>
      </c>
      <c r="B57" s="175"/>
      <c r="C57" s="175"/>
      <c r="D57" s="175">
        <f>'将来負担比率（分子）の構造'!I$51</f>
        <v>347</v>
      </c>
      <c r="E57" s="175"/>
      <c r="F57" s="175"/>
      <c r="G57" s="175">
        <f>'将来負担比率（分子）の構造'!J$51</f>
        <v>331</v>
      </c>
      <c r="H57" s="175"/>
      <c r="I57" s="175"/>
      <c r="J57" s="175">
        <f>'将来負担比率（分子）の構造'!K$51</f>
        <v>313</v>
      </c>
      <c r="K57" s="175"/>
      <c r="L57" s="175"/>
      <c r="M57" s="175">
        <f>'将来負担比率（分子）の構造'!L$51</f>
        <v>282</v>
      </c>
      <c r="N57" s="175"/>
      <c r="O57" s="175"/>
      <c r="P57" s="175">
        <f>'将来負担比率（分子）の構造'!M$51</f>
        <v>247</v>
      </c>
    </row>
    <row r="58" spans="1:16" x14ac:dyDescent="0.15">
      <c r="A58" s="175" t="s">
        <v>42</v>
      </c>
      <c r="B58" s="175"/>
      <c r="C58" s="175"/>
      <c r="D58" s="175">
        <f>'将来負担比率（分子）の構造'!I$50</f>
        <v>1140</v>
      </c>
      <c r="E58" s="175"/>
      <c r="F58" s="175"/>
      <c r="G58" s="175">
        <f>'将来負担比率（分子）の構造'!J$50</f>
        <v>2042</v>
      </c>
      <c r="H58" s="175"/>
      <c r="I58" s="175"/>
      <c r="J58" s="175">
        <f>'将来負担比率（分子）の構造'!K$50</f>
        <v>2657</v>
      </c>
      <c r="K58" s="175"/>
      <c r="L58" s="175"/>
      <c r="M58" s="175">
        <f>'将来負担比率（分子）の構造'!L$50</f>
        <v>3684</v>
      </c>
      <c r="N58" s="175"/>
      <c r="O58" s="175"/>
      <c r="P58" s="175">
        <f>'将来負担比率（分子）の構造'!M$50</f>
        <v>4041</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1600</v>
      </c>
      <c r="C62" s="175"/>
      <c r="D62" s="175"/>
      <c r="E62" s="175">
        <f>'将来負担比率（分子）の構造'!J$45</f>
        <v>1486</v>
      </c>
      <c r="F62" s="175"/>
      <c r="G62" s="175"/>
      <c r="H62" s="175">
        <f>'将来負担比率（分子）の構造'!K$45</f>
        <v>1502</v>
      </c>
      <c r="I62" s="175"/>
      <c r="J62" s="175"/>
      <c r="K62" s="175">
        <f>'将来負担比率（分子）の構造'!L$45</f>
        <v>1478</v>
      </c>
      <c r="L62" s="175"/>
      <c r="M62" s="175"/>
      <c r="N62" s="175">
        <f>'将来負担比率（分子）の構造'!M$45</f>
        <v>1619</v>
      </c>
      <c r="O62" s="175"/>
      <c r="P62" s="175"/>
    </row>
    <row r="63" spans="1:16" x14ac:dyDescent="0.15">
      <c r="A63" s="175" t="s">
        <v>35</v>
      </c>
      <c r="B63" s="175">
        <f>'将来負担比率（分子）の構造'!I$44</f>
        <v>700</v>
      </c>
      <c r="C63" s="175"/>
      <c r="D63" s="175"/>
      <c r="E63" s="175">
        <f>'将来負担比率（分子）の構造'!J$44</f>
        <v>573</v>
      </c>
      <c r="F63" s="175"/>
      <c r="G63" s="175"/>
      <c r="H63" s="175">
        <f>'将来負担比率（分子）の構造'!K$44</f>
        <v>425</v>
      </c>
      <c r="I63" s="175"/>
      <c r="J63" s="175"/>
      <c r="K63" s="175">
        <f>'将来負担比率（分子）の構造'!L$44</f>
        <v>267</v>
      </c>
      <c r="L63" s="175"/>
      <c r="M63" s="175"/>
      <c r="N63" s="175">
        <f>'将来負担比率（分子）の構造'!M$44</f>
        <v>139</v>
      </c>
      <c r="O63" s="175"/>
      <c r="P63" s="175"/>
    </row>
    <row r="64" spans="1:16" x14ac:dyDescent="0.15">
      <c r="A64" s="175" t="s">
        <v>34</v>
      </c>
      <c r="B64" s="175">
        <f>'将来負担比率（分子）の構造'!I$43</f>
        <v>9902</v>
      </c>
      <c r="C64" s="175"/>
      <c r="D64" s="175"/>
      <c r="E64" s="175">
        <f>'将来負担比率（分子）の構造'!J$43</f>
        <v>9226</v>
      </c>
      <c r="F64" s="175"/>
      <c r="G64" s="175"/>
      <c r="H64" s="175">
        <f>'将来負担比率（分子）の構造'!K$43</f>
        <v>8694</v>
      </c>
      <c r="I64" s="175"/>
      <c r="J64" s="175"/>
      <c r="K64" s="175">
        <f>'将来負担比率（分子）の構造'!L$43</f>
        <v>8151</v>
      </c>
      <c r="L64" s="175"/>
      <c r="M64" s="175"/>
      <c r="N64" s="175">
        <f>'将来負担比率（分子）の構造'!M$43</f>
        <v>7688</v>
      </c>
      <c r="O64" s="175"/>
      <c r="P64" s="175"/>
    </row>
    <row r="65" spans="1:16" x14ac:dyDescent="0.15">
      <c r="A65" s="175" t="s">
        <v>33</v>
      </c>
      <c r="B65" s="175">
        <f>'将来負担比率（分子）の構造'!I$42</f>
        <v>338</v>
      </c>
      <c r="C65" s="175"/>
      <c r="D65" s="175"/>
      <c r="E65" s="175">
        <f>'将来負担比率（分子）の構造'!J$42</f>
        <v>316</v>
      </c>
      <c r="F65" s="175"/>
      <c r="G65" s="175"/>
      <c r="H65" s="175">
        <f>'将来負担比率（分子）の構造'!K$42</f>
        <v>287</v>
      </c>
      <c r="I65" s="175"/>
      <c r="J65" s="175"/>
      <c r="K65" s="175">
        <f>'将来負担比率（分子）の構造'!L$42</f>
        <v>115</v>
      </c>
      <c r="L65" s="175"/>
      <c r="M65" s="175"/>
      <c r="N65" s="175">
        <f>'将来負担比率（分子）の構造'!M$42</f>
        <v>96</v>
      </c>
      <c r="O65" s="175"/>
      <c r="P65" s="175"/>
    </row>
    <row r="66" spans="1:16" x14ac:dyDescent="0.15">
      <c r="A66" s="175" t="s">
        <v>32</v>
      </c>
      <c r="B66" s="175">
        <f>'将来負担比率（分子）の構造'!I$41</f>
        <v>15195</v>
      </c>
      <c r="C66" s="175"/>
      <c r="D66" s="175"/>
      <c r="E66" s="175">
        <f>'将来負担比率（分子）の構造'!J$41</f>
        <v>14371</v>
      </c>
      <c r="F66" s="175"/>
      <c r="G66" s="175"/>
      <c r="H66" s="175">
        <f>'将来負担比率（分子）の構造'!K$41</f>
        <v>13757</v>
      </c>
      <c r="I66" s="175"/>
      <c r="J66" s="175"/>
      <c r="K66" s="175">
        <f>'将来負担比率（分子）の構造'!L$41</f>
        <v>13605</v>
      </c>
      <c r="L66" s="175"/>
      <c r="M66" s="175"/>
      <c r="N66" s="175">
        <f>'将来負担比率（分子）の構造'!M$41</f>
        <v>12905</v>
      </c>
      <c r="O66" s="175"/>
      <c r="P66" s="175"/>
    </row>
    <row r="67" spans="1:16" x14ac:dyDescent="0.15">
      <c r="A67" s="175" t="s">
        <v>76</v>
      </c>
      <c r="B67" s="175" t="e">
        <f>NA()</f>
        <v>#N/A</v>
      </c>
      <c r="C67" s="175">
        <f>IF(ISNUMBER('将来負担比率（分子）の構造'!I$53), IF('将来負担比率（分子）の構造'!I$53 &lt; 0, 0, '将来負担比率（分子）の構造'!I$53), NA())</f>
        <v>7741</v>
      </c>
      <c r="D67" s="175" t="e">
        <f>NA()</f>
        <v>#N/A</v>
      </c>
      <c r="E67" s="175" t="e">
        <f>NA()</f>
        <v>#N/A</v>
      </c>
      <c r="F67" s="175">
        <f>IF(ISNUMBER('将来負担比率（分子）の構造'!J$53), IF('将来負担比率（分子）の構造'!J$53 &lt; 0, 0, '将来負担比率（分子）の構造'!J$53), NA())</f>
        <v>5895</v>
      </c>
      <c r="G67" s="175" t="e">
        <f>NA()</f>
        <v>#N/A</v>
      </c>
      <c r="H67" s="175" t="e">
        <f>NA()</f>
        <v>#N/A</v>
      </c>
      <c r="I67" s="175">
        <f>IF(ISNUMBER('将来負担比率（分子）の構造'!K$53), IF('将来負担比率（分子）の構造'!K$53 &lt; 0, 0, '将来負担比率（分子）の構造'!K$53), NA())</f>
        <v>4539</v>
      </c>
      <c r="J67" s="175" t="e">
        <f>NA()</f>
        <v>#N/A</v>
      </c>
      <c r="K67" s="175" t="e">
        <f>NA()</f>
        <v>#N/A</v>
      </c>
      <c r="L67" s="175">
        <f>IF(ISNUMBER('将来負担比率（分子）の構造'!L$53), IF('将来負担比率（分子）の構造'!L$53 &lt; 0, 0, '将来負担比率（分子）の構造'!L$53), NA())</f>
        <v>3314</v>
      </c>
      <c r="M67" s="175" t="e">
        <f>NA()</f>
        <v>#N/A</v>
      </c>
      <c r="N67" s="175" t="e">
        <f>NA()</f>
        <v>#N/A</v>
      </c>
      <c r="O67" s="175">
        <f>IF(ISNUMBER('将来負担比率（分子）の構造'!M$53), IF('将来負担比率（分子）の構造'!M$53 &lt; 0, 0, '将来負担比率（分子）の構造'!M$53), NA())</f>
        <v>2578</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1847</v>
      </c>
      <c r="C72" s="179">
        <f>基金残高に係る経年分析!G55</f>
        <v>2538</v>
      </c>
      <c r="D72" s="179">
        <f>基金残高に係る経年分析!H55</f>
        <v>2354</v>
      </c>
    </row>
    <row r="73" spans="1:16" x14ac:dyDescent="0.15">
      <c r="A73" s="178" t="s">
        <v>79</v>
      </c>
      <c r="B73" s="179">
        <f>基金残高に係る経年分析!F56</f>
        <v>1</v>
      </c>
      <c r="C73" s="179">
        <f>基金残高に係る経年分析!G56</f>
        <v>125</v>
      </c>
      <c r="D73" s="179">
        <f>基金残高に係る経年分析!H56</f>
        <v>525</v>
      </c>
    </row>
    <row r="74" spans="1:16" x14ac:dyDescent="0.15">
      <c r="A74" s="178" t="s">
        <v>80</v>
      </c>
      <c r="B74" s="179">
        <f>基金残高に係る経年分析!F57</f>
        <v>1271</v>
      </c>
      <c r="C74" s="179">
        <f>基金残高に係る経年分析!G57</f>
        <v>1561</v>
      </c>
      <c r="D74" s="179">
        <f>基金残高に係る経年分析!H57</f>
        <v>1814</v>
      </c>
    </row>
  </sheetData>
  <sheetProtection algorithmName="SHA-512" hashValue="x2fzxlVbSlAt3wDDYO2+r5CF7OOEMPNo/GPDsQD3Dg3lHbSqNtfGa9Zml0ppnHeQ8NMs/j9hS0yRZr098gCs5w==" saltValue="8HFx6u0/fJWPyavZciAg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2024-03-14T01:08:27Z</dcterms:created>
  <dcterms:modified xsi:type="dcterms:W3CDTF">2024-09-02T02:29:55Z</dcterms:modified>
  <cp:category/>
</cp:coreProperties>
</file>