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m0011\Desktop\R6.3.5 令和４年度財政状況資料集の作成について\【提出】\"/>
    </mc:Choice>
  </mc:AlternateContent>
  <xr:revisionPtr revIDLastSave="0" documentId="13_ncr:1_{63C8E7D4-9FEC-4820-A084-EB04C8136A14}" xr6:coauthVersionLast="43" xr6:coauthVersionMax="43"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BW34" i="10"/>
  <c r="BW35" i="10" s="1"/>
  <c r="BW36" i="10" s="1"/>
  <c r="BW37" i="10" s="1"/>
  <c r="BW38" i="10" s="1"/>
  <c r="BW39" i="10" s="1"/>
  <c r="BW40" i="10" s="1"/>
  <c r="AM34" i="10"/>
  <c r="U34" i="10"/>
  <c r="C34" i="10"/>
  <c r="CO34" i="10" l="1"/>
  <c r="BE34" i="10"/>
  <c r="BE35" i="10" s="1"/>
  <c r="BE36"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<sst xmlns="http://schemas.openxmlformats.org/spreadsheetml/2006/main" count="1177" uniqueCount="599">
  <si>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</si>
  <si>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</si>
  <si>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</si>
  <si>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</si>
  <si>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</si>
  <si>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</si>
  <si>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</si>
  <si>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</si>
  <si>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</si>
  <si>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</si>
  <si>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</si>
  <si>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</si>
  <si>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</si>
  <si>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</si>
  <si>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</si>
  <si>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</si>
  <si>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</si>
  <si>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</si>
  <si>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</si>
  <si>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</si>
  <si>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</si>
  <si>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</si>
  <si>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</si>
  <si>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</si>
  <si>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</si>
  <si>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</si>
  <si>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</si>
  <si>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</si>
  <si>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</si>
  <si>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</si>
  <si>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</si>
  <si>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</si>
  <si>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</si>
  <si>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</si>
  <si>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</si>
  <si>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</si>
  <si>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</si>
  <si>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</si>
  <si>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</si>
  <si>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</si>
  <si>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</si>
  <si>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</si>
  <si>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</si>
  <si>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</si>
  <si>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</si>
  <si>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</si>
  <si>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</si>
  <si>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</si>
  <si>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</si>
  <si>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</si>
  <si>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</si>
  <si>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</si>
  <si>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</si>
  <si>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</si>
  <si>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</si>
  <si>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</si>
  <si>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</si>
  <si>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</si>
  <si>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</si>
  <si>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</si>
  <si>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</si>
  <si>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</si>
  <si>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</si>
  <si>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</si>
  <si>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</si>
  <si>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</si>
  <si>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</si>
  <si>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</si>
  <si>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</si>
  <si>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</si>
  <si>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</si>
  <si>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</si>
  <si>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</si>
  <si>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</si>
  <si>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</si>
  <si>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</si>
  <si>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</si>
  <si>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</si>
  <si>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</si>
  <si>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</si>
  <si>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</si>
  <si>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</si>
  <si>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</si>
  <si>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</si>
  <si>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</si>
  <si>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</si>
  <si>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</si>
  <si>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</si>
  <si>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</si>
  <si>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</si>
  <si>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</si>
  <si>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</si>
  <si>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</si>
  <si>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</si>
  <si>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</si>
  <si>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</si>
  <si>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</si>
  <si>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</si>
  <si>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</si>
  <si>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</si>
  <si>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上小阿仁村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</si>
  <si>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</si>
  <si>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</si>
  <si>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</si>
  <si>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</si>
  <si>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</si>
  <si>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</si>
  <si>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</si>
  <si>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</si>
  <si>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</si>
  <si>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</si>
  <si>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</si>
  <si>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</si>
  <si>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</si>
  <si>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</si>
  <si>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</si>
  <si>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</si>
  <si>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</si>
  <si>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</si>
  <si>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</si>
  <si>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</si>
  <si>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</si>
  <si>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</si>
  <si>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</si>
  <si>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</si>
  <si>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</si>
  <si>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</si>
  <si>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</si>
  <si>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</si>
  <si>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</si>
  <si>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</si>
  <si>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</si>
  <si>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</si>
  <si>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</si>
  <si>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</si>
  <si>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</si>
  <si>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</si>
  <si>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</si>
  <si>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</si>
  <si>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</si>
  <si>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</si>
  <si>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</si>
  <si>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</si>
  <si>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</si>
  <si>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</si>
  <si>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</si>
  <si>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</si>
  <si>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</si>
  <si>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</si>
  <si>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</si>
  <si>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</si>
  <si>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</si>
  <si>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</si>
  <si>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</si>
  <si>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</si>
  <si>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</si>
  <si>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</si>
  <si>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</si>
  <si>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</si>
  <si>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</si>
  <si>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</si>
  <si>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</si>
  <si>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</si>
  <si>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</si>
  <si>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</si>
  <si>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</si>
  <si>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</si>
  <si>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</si>
  <si>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</si>
  <si>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</si>
  <si>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</si>
  <si>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</si>
  <si>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</si>
  <si>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</si>
  <si>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</si>
  <si>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</si>
  <si>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</si>
  <si>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</si>
  <si>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</si>
  <si>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</si>
  <si>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</si>
  <si>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</si>
  <si>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</si>
  <si>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</si>
  <si>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</si>
  <si>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</si>
  <si>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</si>
  <si>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</si>
  <si>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</si>
  <si>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</si>
  <si>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</si>
  <si>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</si>
  <si>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</si>
  <si>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</si>
  <si>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</si>
  <si>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</si>
  <si>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</si>
  <si>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</si>
  <si>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</si>
  <si>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</si>
  <si>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</si>
  <si>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</si>
  <si>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</si>
  <si>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</si>
  <si>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</si>
  <si>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</si>
  <si>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</si>
  <si>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</si>
  <si>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</si>
  <si>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</si>
  <si>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</si>
  <si>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</si>
  <si>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</si>
  <si>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</si>
  <si>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</si>
  <si>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</si>
  <si>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</si>
  <si>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</si>
  <si>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</si>
  <si>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秋田県上小阿仁村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</si>
  <si>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</si>
  <si>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</si>
  <si>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</si>
  <si>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</si>
  <si>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</si>
  <si>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</si>
  <si>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</si>
  <si>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</si>
  <si>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</si>
  <si>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</si>
  <si>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</si>
  <si>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</si>
  <si>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</si>
  <si>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</si>
  <si>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</si>
  <si>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</si>
  <si>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</si>
  <si>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</si>
  <si>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</si>
  <si>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</si>
  <si>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</si>
  <si>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</si>
  <si>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</si>
  <si>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</si>
  <si>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</si>
  <si>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</si>
  <si>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</si>
  <si>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</si>
  <si>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</si>
  <si>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</si>
  <si>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</si>
  <si>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</si>
  <si>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</si>
  <si>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</si>
  <si>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</si>
  <si>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</si>
  <si>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</si>
  <si>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</si>
  <si>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</si>
  <si>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</si>
  <si>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</si>
  <si>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</si>
  <si>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</si>
  <si>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</si>
  <si>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</si>
  <si>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</si>
  <si>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</si>
  <si>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</si>
  <si>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</si>
  <si>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</si>
  <si>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</si>
  <si>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</si>
  <si>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</si>
  <si>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</si>
  <si>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</si>
  <si>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</si>
  <si>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</si>
  <si>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</si>
  <si>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</si>
  <si>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</si>
  <si>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</si>
  <si>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</si>
  <si>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</si>
  <si>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</si>
  <si>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</si>
  <si>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</si>
  <si>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</si>
  <si>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</si>
  <si>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</si>
  <si>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</si>
  <si>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</si>
  <si>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</si>
  <si>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</si>
  <si>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</si>
  <si>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</si>
  <si>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</si>
  <si>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</si>
  <si>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</si>
  <si>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</si>
  <si>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</si>
  <si>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</si>
  <si>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</si>
  <si>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</si>
  <si>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</si>
  <si>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</si>
  <si>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</si>
  <si>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</si>
  <si>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</si>
  <si>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</si>
  <si>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</si>
  <si>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</si>
  <si>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</si>
  <si>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</si>
  <si>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</si>
  <si>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</si>
  <si>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</si>
  <si>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</si>
  <si>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</si>
  <si>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</si>
  <si>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</si>
  <si>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</si>
  <si>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</si>
  <si>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</si>
  <si>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</si>
  <si>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</si>
  <si>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</si>
  <si>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</si>
  <si>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</si>
  <si>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</si>
  <si>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</si>
  <si>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</si>
  <si>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</si>
  <si>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</si>
  <si>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</si>
  <si>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</si>
  <si>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</si>
  <si>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</si>
  <si>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</si>
  <si>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</si>
  <si>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</si>
  <si>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</si>
  <si>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</si>
  <si>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</si>
  <si>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</si>
  <si>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</si>
  <si>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</si>
  <si>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</si>
  <si>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</si>
  <si>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</si>
  <si>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</si>
  <si>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</si>
  <si>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</si>
  <si>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</si>
  <si>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</si>
  <si>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</si>
  <si>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</si>
  <si>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</si>
  <si>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</si>
  <si>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</si>
  <si>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</si>
  <si>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</si>
  <si>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</si>
  <si>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</si>
  <si>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</si>
  <si>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</si>
  <si>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</si>
  <si>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</si>
  <si>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</si>
  <si>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</si>
  <si>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</si>
  <si>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</si>
  <si>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</si>
  <si>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秋田県上小阿仁村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</si>
  <si>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</si>
  <si>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</si>
  <si>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</si>
  <si>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</si>
  <si>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</si>
  <si>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</si>
  <si>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</si>
  <si>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</si>
  <si>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</si>
  <si>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</si>
  <si>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</si>
  <si>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</si>
  <si>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</si>
  <si>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</si>
  <si>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</si>
  <si>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</si>
  <si>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</si>
  <si>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</si>
  <si>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</si>
  <si>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</si>
  <si>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</si>
  <si>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</si>
  <si>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</si>
  <si>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</si>
  <si>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</si>
  <si>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</si>
  <si>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</si>
  <si>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</si>
  <si>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</si>
  <si>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</si>
  <si>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</si>
  <si>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</si>
  <si>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</si>
  <si>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</si>
  <si>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t>
    <phoneticPr fontId="5"/>
  </si>
  <si>
    <t>国民健康保険診療施設勘定特別会計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</si>
  <si>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</si>
  <si>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</si>
  <si>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</si>
  <si>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</si>
  <si>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</si>
  <si>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</si>
  <si>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</si>
  <si>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</si>
  <si>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</si>
  <si>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</si>
  <si>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</si>
  <si>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</si>
  <si>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</si>
  <si>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</si>
  <si>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</si>
  <si>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</si>
  <si>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</si>
  <si>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</si>
  <si>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</si>
  <si>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</si>
  <si>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</si>
  <si>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</si>
  <si>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</si>
  <si>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</si>
  <si>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</si>
  <si>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</si>
  <si>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</si>
  <si>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</si>
  <si>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</si>
  <si>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</si>
  <si>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</si>
  <si>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</si>
  <si>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</si>
  <si>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</si>
  <si>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</si>
  <si>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</si>
  <si>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</si>
  <si>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</si>
  <si>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</si>
  <si>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</si>
  <si>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</si>
  <si>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</si>
  <si>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</si>
  <si>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</si>
  <si>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</si>
  <si>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</si>
  <si>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</si>
  <si>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</si>
  <si>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</si>
  <si>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</si>
  <si>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</si>
  <si>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</si>
  <si>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</si>
  <si>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</si>
  <si>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</si>
  <si>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</si>
  <si>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</si>
  <si>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</si>
  <si>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</si>
  <si>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</si>
  <si>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</si>
  <si>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</si>
  <si>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</si>
  <si>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</si>
  <si>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</si>
  <si>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</si>
  <si>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</si>
  <si>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介護保険事業勘定特別会計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</si>
  <si>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</si>
  <si>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</si>
  <si>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</si>
  <si>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</si>
  <si>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</si>
  <si>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</si>
  <si>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</si>
  <si>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</si>
  <si>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</si>
  <si>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</si>
  <si>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</si>
  <si>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</si>
  <si>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</si>
  <si>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</si>
  <si>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</si>
  <si>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</si>
  <si>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</si>
  <si>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</si>
  <si>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</si>
  <si>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</si>
  <si>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</si>
  <si>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</si>
  <si>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</si>
  <si>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</si>
  <si>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</si>
  <si>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</si>
  <si>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</si>
  <si>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</si>
  <si>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</si>
  <si>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</si>
  <si>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</si>
  <si>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</si>
  <si>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</si>
  <si>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</si>
  <si>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</si>
  <si>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</si>
  <si>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</si>
  <si>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</si>
  <si>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</si>
  <si>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</si>
  <si>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</si>
  <si>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</si>
  <si>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</si>
  <si>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</si>
  <si>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</si>
  <si>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</si>
  <si>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</si>
  <si>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</si>
  <si>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</si>
  <si>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</si>
  <si>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</si>
  <si>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</si>
  <si>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</si>
  <si>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</si>
  <si>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</si>
  <si>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</si>
  <si>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</si>
  <si>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</si>
  <si>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</si>
  <si>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</si>
  <si>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</si>
  <si>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</si>
  <si>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</si>
  <si>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</si>
  <si>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</si>
  <si>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</si>
  <si>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</si>
  <si>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</si>
  <si>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</si>
  <si>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</si>
  <si>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</si>
  <si>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</si>
  <si>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</si>
  <si>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</si>
  <si>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</si>
  <si>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</si>
  <si>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</si>
  <si>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</si>
  <si>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</si>
  <si>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</si>
  <si>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</si>
  <si>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</si>
  <si>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</si>
  <si>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</si>
  <si>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</si>
  <si>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</si>
  <si>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</si>
  <si>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</si>
  <si>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0.89</t>
  </si>
  <si>
    <t>▲ 1.23</t>
  </si>
  <si>
    <t>▲ 0.20</t>
  </si>
  <si>
    <t>一般会計</t>
  </si>
  <si>
    <t>介護保険事業勘定特別会計</t>
  </si>
  <si>
    <t>国民健康保険診療施設勘定特別会計</t>
  </si>
  <si>
    <t>後期高齢者医療特別会計</t>
  </si>
  <si>
    <t>国民健康保険事業勘定特別会計</t>
  </si>
  <si>
    <t>簡易水道事業特別会計</t>
  </si>
  <si>
    <t>農業集落排水事業特別会計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</si>
  <si>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</si>
  <si>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</si>
  <si>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</si>
  <si>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</si>
  <si>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</si>
  <si>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</si>
  <si>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</si>
  <si>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</si>
  <si>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</si>
  <si>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</si>
  <si>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2"/>
  </si>
  <si>
    <t>人材育成基金</t>
    <rPh sb="0" eb="2">
      <t>ジンザイ</t>
    </rPh>
    <rPh sb="2" eb="4">
      <t>イクセイ</t>
    </rPh>
    <rPh sb="4" eb="6">
      <t>キキン</t>
    </rPh>
    <phoneticPr fontId="2"/>
  </si>
  <si>
    <t>い樹い樹かみこあに応援基金</t>
    <rPh sb="1" eb="2">
      <t>ジュ</t>
    </rPh>
    <rPh sb="3" eb="4">
      <t>ジュ</t>
    </rPh>
    <rPh sb="9" eb="11">
      <t>オウエン</t>
    </rPh>
    <rPh sb="11" eb="13">
      <t>キキン</t>
    </rPh>
    <phoneticPr fontId="2"/>
  </si>
  <si>
    <t>村営住宅基金</t>
    <rPh sb="0" eb="2">
      <t>ソンエイ</t>
    </rPh>
    <rPh sb="2" eb="4">
      <t>ジュウタク</t>
    </rPh>
    <rPh sb="4" eb="6">
      <t>キキン</t>
    </rPh>
    <phoneticPr fontId="2"/>
  </si>
  <si>
    <t>-</t>
    <phoneticPr fontId="2"/>
  </si>
  <si>
    <t>-</t>
    <phoneticPr fontId="2"/>
  </si>
  <si>
    <t>かみこあに観光物産</t>
    <rPh sb="5" eb="7">
      <t>カンコウ</t>
    </rPh>
    <rPh sb="7" eb="9">
      <t>ブッサン</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</si>
  <si>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</si>
  <si>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</si>
  <si>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</si>
  <si>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</si>
  <si>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</si>
  <si>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19"/>
  </si>
  <si>
    <t>北秋田市上小阿仁村生活環境施設組合</t>
    <rPh sb="0" eb="4">
      <t>キタアキタシ</t>
    </rPh>
    <rPh sb="4" eb="9">
      <t>カミコアニムラ</t>
    </rPh>
    <rPh sb="9" eb="11">
      <t>セイカツ</t>
    </rPh>
    <rPh sb="11" eb="13">
      <t>カンキョウ</t>
    </rPh>
    <rPh sb="13" eb="15">
      <t>シセツ</t>
    </rPh>
    <rPh sb="15" eb="17">
      <t>クミアイ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</si>
</sst>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8" fillId="0" borderId="101" xfId="12" applyNumberFormat="1" applyFont="1" applyBorder="1" applyAlignment="1" applyProtection="1">
      <alignment horizontal="right" vertical="center" shrinkToFit="1"/>
      <protection locked="0"/>
    </xf>
    <xf numFmtId="177" fontId="38" fillId="0" borderId="102"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F577-49B8-BDC1-440D1320F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112407</c:v>
                </c:pt>
                <c:pt idx="1">
                  <c:v>119723</c:v>
                </c:pt>
                <c:pt idx="2">
                  <c:v>77428</c:v>
                </c:pt>
                <c:pt idx="3">
                  <c:v>116181</c:v>
                </c:pt>
                <c:pt idx="4">
                  <c:v>113000</c:v>
                </c:pt>
              </c:numCache>
            </c:numRef>
          </c:val>
          <c:smooth val="0"/>
          <c:extLst>
            <c:ext xmlns:c16="http://schemas.microsoft.com/office/drawing/2014/chart" uri="{C3380CC4-5D6E-409C-BE32-E72D297353CC}">
              <c16:uniqueId val="{00000001-F577-49B8-BDC1-440D1320F3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5.25</c:v>
                </c:pt>
                <c:pt idx="1">
                  <c:v>7.38</c:v>
                </c:pt>
                <c:pt idx="2">
                  <c:v>7.39</c:v>
                </c:pt>
                <c:pt idx="3">
                  <c:v>6.02</c:v>
                </c:pt>
                <c:pt idx="4">
                  <c:v>2.94</c:v>
                </c:pt>
              </c:numCache>
            </c:numRef>
          </c:val>
          <c:extLst>
            <c:ext xmlns:c16="http://schemas.microsoft.com/office/drawing/2014/chart" uri="{C3380CC4-5D6E-409C-BE32-E72D297353CC}">
              <c16:uniqueId val="{00000000-3981-4512-821C-382824A1E8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193.11</c:v>
                </c:pt>
                <c:pt idx="1">
                  <c:v>191.95</c:v>
                </c:pt>
                <c:pt idx="2">
                  <c:v>180.74</c:v>
                </c:pt>
                <c:pt idx="3">
                  <c:v>163.55000000000001</c:v>
                </c:pt>
                <c:pt idx="4">
                  <c:v>169.11</c:v>
                </c:pt>
              </c:numCache>
            </c:numRef>
          </c:val>
          <c:extLst>
            <c:ext xmlns:c16="http://schemas.microsoft.com/office/drawing/2014/chart" uri="{C3380CC4-5D6E-409C-BE32-E72D297353CC}">
              <c16:uniqueId val="{00000001-3981-4512-821C-382824A1E8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-0.89</c:v>
                </c:pt>
                <c:pt idx="1">
                  <c:v>1</c:v>
                </c:pt>
                <c:pt idx="2">
                  <c:v>-1.23</c:v>
                </c:pt>
                <c:pt idx="3">
                  <c:v>1.5</c:v>
                </c:pt>
                <c:pt idx="4">
                  <c:v>-0.2</c:v>
                </c:pt>
              </c:numCache>
            </c:numRef>
          </c:val>
          <c:smooth val="0"/>
          <c:extLst>
            <c:ext xmlns:c16="http://schemas.microsoft.com/office/drawing/2014/chart" uri="{C3380CC4-5D6E-409C-BE32-E72D297353CC}">
              <c16:uniqueId val="{00000002-3981-4512-821C-382824A1E8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08-4F4A-9803-E5AD464170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08-4F4A-9803-E5AD464170E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0.08</c:v>
                </c:pt>
                <c:pt idx="4">
                  <c:v>#N/A</c:v>
                </c:pt>
                <c:pt idx="5">
                  <c:v>0.04</c:v>
                </c:pt>
                <c:pt idx="6">
                  <c:v>#N/A</c:v>
                </c:pt>
                <c:pt idx="7">
                  <c:v>0</c:v>
                </c:pt>
                <c:pt idx="8">
                  <c:v>#N/A</c:v>
                </c:pt>
                <c:pt idx="9">
                  <c:v>0</c:v>
                </c:pt>
              </c:numCache>
            </c:numRef>
          </c:val>
          <c:extLst>
            <c:ext xmlns:c16="http://schemas.microsoft.com/office/drawing/2014/chart" uri="{C3380CC4-5D6E-409C-BE32-E72D297353CC}">
              <c16:uniqueId val="{00000002-6008-4F4A-9803-E5AD464170E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0.12</c:v>
                </c:pt>
                <c:pt idx="4">
                  <c:v>#N/A</c:v>
                </c:pt>
                <c:pt idx="5">
                  <c:v>0.03</c:v>
                </c:pt>
                <c:pt idx="6">
                  <c:v>#N/A</c:v>
                </c:pt>
                <c:pt idx="7">
                  <c:v>0.02</c:v>
                </c:pt>
                <c:pt idx="8">
                  <c:v>#N/A</c:v>
                </c:pt>
                <c:pt idx="9">
                  <c:v>0</c:v>
                </c:pt>
              </c:numCache>
            </c:numRef>
          </c:val>
          <c:extLst>
            <c:ext xmlns:c16="http://schemas.microsoft.com/office/drawing/2014/chart" uri="{C3380CC4-5D6E-409C-BE32-E72D297353CC}">
              <c16:uniqueId val="{00000003-6008-4F4A-9803-E5AD464170E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0.03</c:v>
                </c:pt>
                <c:pt idx="8">
                  <c:v>#N/A</c:v>
                </c:pt>
                <c:pt idx="9">
                  <c:v>0</c:v>
                </c:pt>
              </c:numCache>
            </c:numRef>
          </c:val>
          <c:extLst>
            <c:ext xmlns:c16="http://schemas.microsoft.com/office/drawing/2014/chart" uri="{C3380CC4-5D6E-409C-BE32-E72D297353CC}">
              <c16:uniqueId val="{00000004-6008-4F4A-9803-E5AD464170EC}"/>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008-4F4A-9803-E5AD464170E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6-6008-4F4A-9803-E5AD464170EC}"/>
            </c:ext>
          </c:extLst>
        </c:ser>
        <c:ser>
          <c:idx val="7"/>
          <c:order val="7"/>
          <c:tx>
            <c:strRef>
              <c:f>データシート!$A$34</c:f>
              <c:strCache>
                <c:ptCount val="1"/>
                <c:pt idx="0">
                  <c:v>国民健康保険診療施設勘定特別会計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7-6008-4F4A-9803-E5AD464170EC}"/>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0.48</c:v>
                </c:pt>
                <c:pt idx="2">
                  <c:v>#N/A</c:v>
                </c:pt>
                <c:pt idx="3">
                  <c:v>0.18</c:v>
                </c:pt>
                <c:pt idx="4">
                  <c:v>#N/A</c:v>
                </c:pt>
                <c:pt idx="5">
                  <c:v>2.08</c:v>
                </c:pt>
                <c:pt idx="6">
                  <c:v>#N/A</c:v>
                </c:pt>
                <c:pt idx="7">
                  <c:v>1.33</c:v>
                </c:pt>
                <c:pt idx="8">
                  <c:v>#N/A</c:v>
                </c:pt>
                <c:pt idx="9">
                  <c:v>0.89</c:v>
                </c:pt>
              </c:numCache>
            </c:numRef>
          </c:val>
          <c:extLst>
            <c:ext xmlns:c16="http://schemas.microsoft.com/office/drawing/2014/chart" uri="{C3380CC4-5D6E-409C-BE32-E72D297353CC}">
              <c16:uniqueId val="{00000008-6008-4F4A-9803-E5AD464170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5.25</c:v>
                </c:pt>
                <c:pt idx="2">
                  <c:v>#N/A</c:v>
                </c:pt>
                <c:pt idx="3">
                  <c:v>7.38</c:v>
                </c:pt>
                <c:pt idx="4">
                  <c:v>#N/A</c:v>
                </c:pt>
                <c:pt idx="5">
                  <c:v>7.38</c:v>
                </c:pt>
                <c:pt idx="6">
                  <c:v>#N/A</c:v>
                </c:pt>
                <c:pt idx="7">
                  <c:v>5.44</c:v>
                </c:pt>
                <c:pt idx="8">
                  <c:v>#N/A</c:v>
                </c:pt>
                <c:pt idx="9">
                  <c:v>3.59</c:v>
                </c:pt>
              </c:numCache>
            </c:numRef>
          </c:val>
          <c:extLst>
            <c:ext xmlns:c16="http://schemas.microsoft.com/office/drawing/2014/chart" uri="{C3380CC4-5D6E-409C-BE32-E72D297353CC}">
              <c16:uniqueId val="{00000009-6008-4F4A-9803-E5AD464170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231</c:v>
                </c:pt>
                <c:pt idx="5">
                  <c:v>231</c:v>
                </c:pt>
                <c:pt idx="8">
                  <c:v>223</c:v>
                </c:pt>
                <c:pt idx="11">
                  <c:v>257</c:v>
                </c:pt>
                <c:pt idx="14">
                  <c:v>257</c:v>
                </c:pt>
              </c:numCache>
            </c:numRef>
          </c:val>
          <c:extLst>
            <c:ext xmlns:c16="http://schemas.microsoft.com/office/drawing/2014/chart" uri="{C3380CC4-5D6E-409C-BE32-E72D297353CC}">
              <c16:uniqueId val="{00000000-6D21-4A84-967F-2437B0C87D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21-4A84-967F-2437B0C87D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21-4A84-967F-2437B0C87D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21-4A84-967F-2437B0C87D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c:v>
                </c:pt>
                <c:pt idx="3">
                  <c:v>86</c:v>
                </c:pt>
                <c:pt idx="6">
                  <c:v>88</c:v>
                </c:pt>
                <c:pt idx="9">
                  <c:v>94</c:v>
                </c:pt>
                <c:pt idx="12">
                  <c:v>95</c:v>
                </c:pt>
              </c:numCache>
            </c:numRef>
          </c:val>
          <c:extLst>
            <c:ext xmlns:c16="http://schemas.microsoft.com/office/drawing/2014/chart" uri="{C3380CC4-5D6E-409C-BE32-E72D297353CC}">
              <c16:uniqueId val="{00000004-6D21-4A84-967F-2437B0C87D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21-4A84-967F-2437B0C87D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21-4A84-967F-2437B0C87D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233</c:v>
                </c:pt>
                <c:pt idx="3">
                  <c:v>237</c:v>
                </c:pt>
                <c:pt idx="6">
                  <c:v>230</c:v>
                </c:pt>
                <c:pt idx="9">
                  <c:v>284</c:v>
                </c:pt>
                <c:pt idx="12">
                  <c:v>292</c:v>
                </c:pt>
              </c:numCache>
            </c:numRef>
          </c:val>
          <c:extLst>
            <c:ext xmlns:c16="http://schemas.microsoft.com/office/drawing/2014/chart" uri="{C3380CC4-5D6E-409C-BE32-E72D297353CC}">
              <c16:uniqueId val="{00000007-6D21-4A84-967F-2437B0C87D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c:v>
                </c:pt>
                <c:pt idx="2">
                  <c:v>#N/A</c:v>
                </c:pt>
                <c:pt idx="3">
                  <c:v>#N/A</c:v>
                </c:pt>
                <c:pt idx="4">
                  <c:v>92</c:v>
                </c:pt>
                <c:pt idx="5">
                  <c:v>#N/A</c:v>
                </c:pt>
                <c:pt idx="6">
                  <c:v>#N/A</c:v>
                </c:pt>
                <c:pt idx="7">
                  <c:v>95</c:v>
                </c:pt>
                <c:pt idx="8">
                  <c:v>#N/A</c:v>
                </c:pt>
                <c:pt idx="9">
                  <c:v>#N/A</c:v>
                </c:pt>
                <c:pt idx="10">
                  <c:v>121</c:v>
                </c:pt>
                <c:pt idx="11">
                  <c:v>#N/A</c:v>
                </c:pt>
                <c:pt idx="12">
                  <c:v>#N/A</c:v>
                </c:pt>
                <c:pt idx="13">
                  <c:v>130</c:v>
                </c:pt>
                <c:pt idx="14">
                  <c:v>#N/A</c:v>
                </c:pt>
              </c:numCache>
            </c:numRef>
          </c:val>
          <c:smooth val="0"/>
          <c:extLst>
            <c:ext xmlns:c16="http://schemas.microsoft.com/office/drawing/2014/chart" uri="{C3380CC4-5D6E-409C-BE32-E72D297353CC}">
              <c16:uniqueId val="{00000008-6D21-4A84-967F-2437B0C87D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2333</c:v>
                </c:pt>
                <c:pt idx="5">
                  <c:v>2253</c:v>
                </c:pt>
                <c:pt idx="8">
                  <c:v>2130</c:v>
                </c:pt>
                <c:pt idx="11">
                  <c:v>2035</c:v>
                </c:pt>
                <c:pt idx="14">
                  <c:v>1849</c:v>
                </c:pt>
              </c:numCache>
            </c:numRef>
          </c:val>
          <c:extLst>
            <c:ext xmlns:c16="http://schemas.microsoft.com/office/drawing/2014/chart" uri="{C3380CC4-5D6E-409C-BE32-E72D297353CC}">
              <c16:uniqueId val="{00000000-8DF2-4D65-8A7A-00905BBFAA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3</c:v>
                </c:pt>
                <c:pt idx="8">
                  <c:v>0</c:v>
                </c:pt>
                <c:pt idx="11">
                  <c:v>0</c:v>
                </c:pt>
                <c:pt idx="14">
                  <c:v>0</c:v>
                </c:pt>
              </c:numCache>
            </c:numRef>
          </c:val>
          <c:extLst>
            <c:ext xmlns:c16="http://schemas.microsoft.com/office/drawing/2014/chart" uri="{C3380CC4-5D6E-409C-BE32-E72D297353CC}">
              <c16:uniqueId val="{00000001-8DF2-4D65-8A7A-00905BBFAA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4284</c:v>
                </c:pt>
                <c:pt idx="5">
                  <c:v>4423</c:v>
                </c:pt>
                <c:pt idx="8">
                  <c:v>4556</c:v>
                </c:pt>
                <c:pt idx="11">
                  <c:v>4843</c:v>
                </c:pt>
                <c:pt idx="14">
                  <c:v>4975</c:v>
                </c:pt>
              </c:numCache>
            </c:numRef>
          </c:val>
          <c:extLst>
            <c:ext xmlns:c16="http://schemas.microsoft.com/office/drawing/2014/chart" uri="{C3380CC4-5D6E-409C-BE32-E72D297353CC}">
              <c16:uniqueId val="{00000002-8DF2-4D65-8A7A-00905BBFAA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F2-4D65-8A7A-00905BBFAA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F2-4D65-8A7A-00905BBFAA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F2-4D65-8A7A-00905BBFAA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c:v>
                </c:pt>
                <c:pt idx="3">
                  <c:v>289</c:v>
                </c:pt>
                <c:pt idx="6">
                  <c:v>276</c:v>
                </c:pt>
                <c:pt idx="9">
                  <c:v>236</c:v>
                </c:pt>
                <c:pt idx="12">
                  <c:v>272</c:v>
                </c:pt>
              </c:numCache>
            </c:numRef>
          </c:val>
          <c:extLst>
            <c:ext xmlns:c16="http://schemas.microsoft.com/office/drawing/2014/chart" uri="{C3380CC4-5D6E-409C-BE32-E72D297353CC}">
              <c16:uniqueId val="{00000006-8DF2-4D65-8A7A-00905BBFAA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DF2-4D65-8A7A-00905BBFAA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884</c:v>
                </c:pt>
                <c:pt idx="3">
                  <c:v>786</c:v>
                </c:pt>
                <c:pt idx="6">
                  <c:v>799</c:v>
                </c:pt>
                <c:pt idx="9">
                  <c:v>751</c:v>
                </c:pt>
                <c:pt idx="12">
                  <c:v>684</c:v>
                </c:pt>
              </c:numCache>
            </c:numRef>
          </c:val>
          <c:extLst>
            <c:ext xmlns:c16="http://schemas.microsoft.com/office/drawing/2014/chart" uri="{C3380CC4-5D6E-409C-BE32-E72D297353CC}">
              <c16:uniqueId val="{00000008-8DF2-4D65-8A7A-00905BBFAA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F2-4D65-8A7A-00905BBFAA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2617</c:v>
                </c:pt>
                <c:pt idx="3">
                  <c:v>2570</c:v>
                </c:pt>
                <c:pt idx="6">
                  <c:v>2438</c:v>
                </c:pt>
                <c:pt idx="9">
                  <c:v>2322</c:v>
                </c:pt>
                <c:pt idx="12">
                  <c:v>2123</c:v>
                </c:pt>
              </c:numCache>
            </c:numRef>
          </c:val>
          <c:extLst>
            <c:ext xmlns:c16="http://schemas.microsoft.com/office/drawing/2014/chart" uri="{C3380CC4-5D6E-409C-BE32-E72D297353CC}">
              <c16:uniqueId val="{0000000A-8DF2-4D65-8A7A-00905BBFAA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F2-4D65-8A7A-00905BBFAA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3124</c:v>
                </c:pt>
                <c:pt idx="1">
                  <c:v>3165</c:v>
                </c:pt>
                <c:pt idx="2">
                  <c:v>3221</c:v>
                </c:pt>
              </c:numCache>
            </c:numRef>
          </c:val>
          <c:extLst>
            <c:ext xmlns:c16="http://schemas.microsoft.com/office/drawing/2014/chart" uri="{C3380CC4-5D6E-409C-BE32-E72D297353CC}">
              <c16:uniqueId val="{00000000-EE28-43BF-86DB-211BC2798D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355</c:v>
                </c:pt>
                <c:pt idx="1">
                  <c:v>608</c:v>
                </c:pt>
                <c:pt idx="2">
                  <c:v>608</c:v>
                </c:pt>
              </c:numCache>
            </c:numRef>
          </c:val>
          <c:extLst>
            <c:ext xmlns:c16="http://schemas.microsoft.com/office/drawing/2014/chart" uri="{C3380CC4-5D6E-409C-BE32-E72D297353CC}">
              <c16:uniqueId val="{00000001-EE28-43BF-86DB-211BC2798D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908</c:v>
                </c:pt>
                <c:pt idx="1">
                  <c:v>909</c:v>
                </c:pt>
                <c:pt idx="2">
                  <c:v>997</c:v>
                </c:pt>
              </c:numCache>
            </c:numRef>
          </c:val>
          <c:extLst>
            <c:ext xmlns:c16="http://schemas.microsoft.com/office/drawing/2014/chart" uri="{C3380CC4-5D6E-409C-BE32-E72D297353CC}">
              <c16:uniqueId val="{00000002-EE28-43BF-86DB-211BC2798D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集住型宿泊交流施設建設事業費等の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過疎対策事業債の償還が始まったことにより増加しており、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今後も舗装・橋梁等の社会資本整備事業の財源として発行した地方債の償還開始により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、さらに増加する見込みである。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令和２年度から公営企業債の償還開始により元利償還金に対する繰入を行っており、繰入金が増加している。農業集落排水事業と下水道事業の統合事業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の実施に加え、今後は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簡易水道の更新事業が予定されていることから、後年度負担が集中しないよう計画的な事業実施を行うとともに、一般会計等からの繰入金の減少を図る。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地方債の発行を伴う事業について総点検をし、新規事業の抑制や、繰上償還財源の確保による公債費負担の軽減に努め、比率の更なる改善を図りながら、後年度負担が集中しないよう計画的な実施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当村では、満期一括償還地方債を発行していないため、減債基金残高及び減債基金積立相当額に該当する数値はない。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新規事業の抑制や償還の終了により地方債現在高の増加を抑えてきており、前年度より１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百万円減少した。今後も新規事業に伴う地方債については、後年度負担が集中しないよう計画的な事業実施を行う。</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簡易水道事業、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農業集落排水事業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等の地方債償還が一部終了したことにより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繰入額は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簡易水道の更新事業が予定されていることから、後年度負担が集中しないよう計画的な事業実施を行う。</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交付税措置の有利な地方債の優先的活用や新規事業の抑制等により、一般財源が確保されたことで、前年度から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１３２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百万円増加した。今後も充当可能基金は増加していくと予想されるが、地域振興基金等特定目的基金を活用した事業により地域振興を推進する。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財政調整基金及び地域振興基金等その他</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特定</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目的基金の積立による充当可能基金の増加により、比率の分子は減少している。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今後も、投資的経費等の適正化による地方債借入の抑制や、基金積立を基本とし、財政の健全化を図る。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秋田県上小阿仁村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百万円の増加となっている。前年度繰越金の１／２を財政調整基金に積み立てた一方、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介護サービス事業償還金の財源として２百万円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ふるさと納税経費として３百万円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に積み立てた結果、残高４，８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施設の更新等の財源を確保するために財政調整基金への積立を行うとともに、基金の使途の明確化を図るため特定目的基金への積み立てを行い、基金を有効活用しながら地域振興を図る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地域振興基金：個性豊かな地域づくりを推進する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地域福祉基金：地域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おける福祉の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増進を図る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ため、民間団体の行う在宅福祉の向上、健康づくり等の事業を支援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人材育成基金：地域文化の振興及び未来を拓く人材育成と確保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い樹い樹かみこあに応援基金：豊かな森林と文化を次世代に引き継ぎ人々が活き活きと暮らすことができる社会の実現</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村営住宅基金：村営住宅の整備及び管理に要する費用への充当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歳入余剰金のうち７８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人材育成基金：資格取得支援事業等に充当し取り崩している。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い樹い樹かみこあに応援基金：ふるさと納税分を積み立てた一方、経費として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村営住宅基金：住宅使用料の内から、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地域振興基金については、幅広く活用が可能であることから、積み立てをしながら新規事業や既存事業の拡充財源として充当し、地域振興の推進を図るものとする。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前年度繰越金の１／２を財政調整基金に積み立てた一方、介護</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サービス事業償還金の財源</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まで地方交付税の動向が大きく影響していることから、歳出を抑制し、一般財源等を確保してきたことで基金取り崩しを回避してきた。今後も災害復旧等の不測の事態に備え財源を確保する必要があることから、同水準で推移していくものと見込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地方交付税の動向が大きく影響しているが、歳出を抑制し、一般財源を確保してきたことで基金取り崩しを回避し、運用益を積み立てしている。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過疎対策事業債の償還開始により、公債費の増加が考えられることから、今後は計画的な基金取り崩しにより減少するものと見込んでいる。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691D814-C819-4FD8-BB11-5BE5C154C63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5CC5DBC-A085-4C3C-AA73-F9BFB230F4B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3DD23E3-B8C3-45F1-B932-BBE664B1402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4418351-7EF5-487A-8045-B1D2DFF4E56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14217EC-CCB6-469B-90DC-589C615D33C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03793C2-D698-4AB2-8120-62F9610D1F5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9DFF2DA-00B0-4012-AB96-9864F799CAA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75703E0-7BDD-4857-965E-05C9F81B77C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E79043F-1031-412A-AA3C-C1727265F6E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6905FA3-3A5D-4848-8302-F2179423FE9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
2,008
256.72
2,776,894
2,630,979
56,023
1,904,909
2,123,102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0DC3A1E-3BEB-4ED2-9991-B829729C6BB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F092DAC-6641-4AF5-9D8D-4626D390F88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9ECBC53-0570-4D5C-B3E0-7FE744373B2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8249460-F413-44E3-B8D0-2A28787D16D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0F1CBD1-E2B6-4E9C-AA19-A6009AFBC4D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7C758A-AEA6-4A2F-879E-CA9E7A240B1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2DF0EE0-BB0A-44B2-9333-3BC0553C8D6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DBDA8C7-EB9B-4F8E-9646-4E3CD38D98B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D2060B4-5F6C-4035-BE57-6EF8B88D2F7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C9937E6-A962-4E20-8E51-061A0813859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486DE3E-2990-42B6-BB52-4DF859E4D4F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295D546-8A55-433A-9F5B-7EAD3C4D93C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E580755-9612-41D3-86C8-11DA580C2F3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4761AB1-891E-4DF6-BBA1-2A3610D2D1E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F5BE756-2C16-461D-AC78-D6976F42CC0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81D6005-5F48-4D1E-81E0-190542A62A0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EF4E352-98B3-4507-B49D-CDEC8CB371D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200D266-31AA-4DD0-994D-9DE0AE8FDB8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F6AA15C-2765-4800-9168-24B52C34945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CD35118-E1D2-48A3-8487-54065687D69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703F2E2-42AD-42A3-AB80-75D970A8231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5B11EFD-E919-4CC5-881A-826F35DC3BD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DA0A0B5-0C24-4044-B85E-2F2FBB1F601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D8EE9F6-82ED-41E1-9E56-CC4ED610F97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79CA69D-694B-4125-956C-071750C6F7B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85A1FEF-1BB3-4EB3-9A6E-11076D656FF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C39565A-478E-4B12-8784-F7481911BB9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7AC084E-B235-4302-AB50-ABAADA43A41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181DAD-03C9-48D9-BF94-97E5ACD3E3B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7E64942-0EAB-4E59-AA35-ACC1FA1DDD6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88D44E6-A65B-4BF0-B5D0-E50C515E885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8EEC319-5B58-4352-81C3-5DA413E6A48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4AE871E-76E2-4D18-B7E5-87222416886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1D2D26B-F3B6-4470-BC52-8843CE104AB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142B895-F241-4530-A6FD-BEA006FE09F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FD88716-B2E4-48F3-8222-68CB5690553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ECF9DB0-BD70-4150-BEAE-79FE82D8410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人口の減少や全県一の高齢化率（令和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年１月末５４．</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％）に加え村の中心産業である農林業の不振により、自主財源である村税の決算構成比率が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％と財政基盤が弱く、類似団体平均を下回っている。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農林業分野の振興作物等の助成による経営基盤の強化と所得向上を図るほか、指定管理者制度の更なる推進による歳出の見直しと定員適正化計画（令和３年４月改定）に基づいた職員採用等に取り組み、財政基盤の強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E7B12C1-0A9E-4998-81E0-6B5FF65502C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704AB4C6-FC57-457B-B136-51BAC048587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CA00B72-8D49-4CEE-84DE-B2B28BD4ACF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BC8E7C8-D6C6-47A2-9D5C-CF262359CAA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D76D026D-161D-43D4-813B-4F06EB61A344}"/>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70CC906E-F990-451E-8CAB-B177546D9407}"/>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8602B5B-C6AC-4736-85ED-D1898A0365D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6D35D61D-8122-41DA-A150-79AD28441B3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5D0A282-BF63-4EB3-B49A-B50D1879FA7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B9D34F8A-00E5-47A1-938C-C933FE461C9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39B1864-4B0A-4130-8BE7-C5C71EA7137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9B0D848-1C34-4F9E-BE0D-DF3010A2CD2A}"/>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B91FE45-72CD-4B66-9535-22AC21006D3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408E142-4A3E-441E-B333-43ED4591485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0FFEBE2-0754-488B-9D75-9D4739D4564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9131843-4567-4F2C-95A3-78E7949814C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F494DB71-69F2-4BFF-8CB5-10FB60F78F24}"/>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676D0FD8-5A5D-401E-8CBD-EF5FB03DDA94}"/>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FC770766-5641-45EA-8EA1-9E8DFB5AB709}"/>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4857CD8C-71B8-4B64-B41B-5D2EAA5B461B}"/>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61F68335-4C6E-4CAF-9C65-547BE5CD7A03}"/>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4D899628-8FFA-4CE6-A60A-DC3A691FEC07}"/>
            </a:ext>
          </a:extLst>
        </xdr:cNvPr>
        <xdr:cNvCxnSpPr/>
      </xdr:nvCxnSpPr>
      <xdr:spPr>
        <a:xfrm>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BA69F79E-F7FC-41F6-AAB2-3FBFCC352362}"/>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3C63F87F-6D22-42FA-B7B1-28424200E2F7}"/>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C5E247CE-8F5A-4166-B4BD-07BD5D38F35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A36EB2A0-8BD2-44BA-95D3-BA573AE600EC}"/>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6EDCB56C-24D4-41B7-AAA0-4D45E43F6F75}"/>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8D5490CF-5E5B-4F78-A69B-2D117A6E4FED}"/>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2D4C26B-4968-42B5-BBB6-43B64D94A802}"/>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21F5F150-EF7D-4B8C-9F46-3EC4A049DD9A}"/>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998473D6-197C-4748-B51C-4164C80BBCD4}"/>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CB17C45A-9281-4566-B106-C59CB99C9F2B}"/>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AE4810E0-4A81-4016-847E-AF43D9486DD2}"/>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7243DFEA-2166-420E-8277-C00465A6A5B1}"/>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6FD50B1A-D2E8-4C7F-8F5A-9014C5F3C653}"/>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D856AD5-94CC-4FB7-9F26-86CD7F02E67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023718C-CD63-4833-8231-E70A5369683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8632FD5-3BCC-4F86-B0E1-6CDA1D751A4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01E971A-9E97-442E-B2DD-19E177B13F7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110A841-9B84-4B8D-8E74-140CC4E27BC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2458E62B-7DDC-4A95-B04C-409C13EBA4F5}"/>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6151EB48-99B2-4549-B143-8ACCD0CBD0A9}"/>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6860FBA8-BE9C-4CF3-BA0B-2F9E41565986}"/>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3D06FCA8-88AB-458C-90B4-F607FD3C2C54}"/>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5AADA1ED-8668-4397-88DE-E4D199A9FAAA}"/>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5487CECE-4494-4B54-8270-FB025240B14B}"/>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F641D985-6D7D-4988-AF74-CBC3911C40EE}"/>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301F4B7E-E01E-4BAF-BA5C-095EBC0B2D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58E001B7-1F12-4D87-B8D7-780E8827956A}"/>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4B7F1034-32C2-4B41-98E6-78CCB14F4ADF}"/>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CB3313EC-80C6-47F0-B4EA-9978BF6AAE7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9CBB724-1C6B-47F4-85EC-4961C655E50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2C02072-9EF5-4AEA-BB94-62E9EA1C037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9C20F61-54F3-4559-915C-1C51852B51B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D1B2A40-36DA-407D-A6E9-68229D546D9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4810B80-7B34-4713-AA2C-7E1C0DAF9BC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090536D-B90D-48C6-80D9-D9517A3FC39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E8EA222-B288-4012-A20F-A9A0B2C42C6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2962773-EE0B-4790-A93F-A6D8EBCB62B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B086C53-E636-462D-8B43-A26DCC1A588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09018A8-1C2B-413E-934A-31518148C5D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619F3B5-8AC7-4165-8844-9D24F3D234D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177921E-C3E3-4907-995F-070FFD1247C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分母の変動要因となる歳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入経常</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少なかったが、歳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出経常経費充当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一般財源が大きく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したことから経常収支比率は大きく上昇した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分子について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、物件費、維持補修費、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出金が大きく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した。物件費については、前年度に比べ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需用費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簡易水道事業</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下水道事業等特別会計への繰出金が増加したため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今後は指定管理者制度等の更なる推進による全体的な経常経費の削減、村営林の収入間伐事業等の推進による自主財源の確保に努め、財政の健全化を図る。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F7A6256-D430-4972-ADB0-D7B2D93114F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E87702A-BE4C-4DC1-BC51-F717F0FDAA6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739AA19-7151-4501-9150-0D353497FE7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503E8DB-3B17-4CDF-B1DF-2B1CA60003D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45F51D4-D6EE-4391-B883-74059689A4D6}"/>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FD1B751-DF8F-485E-8372-ABA8A7CDC0D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805F306-9D83-43D6-87C4-F6DD2959BC27}"/>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C0904821-8463-4FC9-A4D5-47A885027D3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361ED8E-1DD9-40C6-A944-F12FDC6A7FC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C61BDD31-2936-4D2A-9F5A-3F9B9D698BF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B809073-C460-43AA-9151-0AD052772E9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3EAD235-E9E2-4089-AA7B-0E215D7D2D4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20518C4-7A70-4996-B036-D4612EA3354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DD49877-1E4C-4243-A55B-DD1B0C1F2E6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4EBDFFD4-5AC5-4C48-A886-D4E3FC906AE3}"/>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F47E683C-A3EA-4A79-8973-86A13F9D87DF}"/>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C6378970-8CBC-4F19-BC78-F731487DF891}"/>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956FD98A-E259-4E1A-BC89-ED7C5DD12954}"/>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A01FD4-6315-4C9C-9B87-0319C26C0C37}"/>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66</xdr:row>
      <xdr:rowOff>10160</xdr:rowOff>
    </xdr:to>
    <xdr:cxnSp macro="">
      <xdr:nvCxnSpPr>
        <xdr:cNvPr id="131" name="直線コネクタ 130">
          <a:extLst>
            <a:ext uri="{FF2B5EF4-FFF2-40B4-BE49-F238E27FC236}">
              <a16:creationId xmlns:a16="http://schemas.microsoft.com/office/drawing/2014/main" id="{4ED67AB2-A2B0-491F-8C4F-274A2D556E05}"/>
            </a:ext>
          </a:extLst>
        </xdr:cNvPr>
        <xdr:cNvCxnSpPr/>
      </xdr:nvCxnSpPr>
      <xdr:spPr>
        <a:xfrm>
          <a:off x="4114800" y="11127994"/>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C6C47CCB-1BEC-4425-9700-56AE29EE5F97}"/>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A4E715A6-9586-400E-B88A-9639E0A968E5}"/>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66</xdr:row>
      <xdr:rowOff>70485</xdr:rowOff>
    </xdr:to>
    <xdr:cxnSp macro="">
      <xdr:nvCxnSpPr>
        <xdr:cNvPr id="134" name="直線コネクタ 133">
          <a:extLst>
            <a:ext uri="{FF2B5EF4-FFF2-40B4-BE49-F238E27FC236}">
              <a16:creationId xmlns:a16="http://schemas.microsoft.com/office/drawing/2014/main" id="{700C9D76-EBFC-47B1-A351-3D2171B7699C}"/>
            </a:ext>
          </a:extLst>
        </xdr:cNvPr>
        <xdr:cNvCxnSpPr/>
      </xdr:nvCxnSpPr>
      <xdr:spPr>
        <a:xfrm flipV="1">
          <a:off x="3225800" y="11127994"/>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FBAEA4A3-D16E-4B93-928D-34847AAF92E9}"/>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1EA09C81-EA22-450E-8CA8-021BE9A23B49}"/>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12573</xdr:rowOff>
    </xdr:from>
    <xdr:to>
      <xdr:col>15</xdr:col>
      <xdr:colOff>82550</xdr:colOff>
      <xdr:row>66</xdr:row>
      <xdr:rowOff>70485</xdr:rowOff>
    </xdr:to>
    <xdr:cxnSp macro="">
      <xdr:nvCxnSpPr>
        <xdr:cNvPr id="137" name="直線コネクタ 136">
          <a:extLst>
            <a:ext uri="{FF2B5EF4-FFF2-40B4-BE49-F238E27FC236}">
              <a16:creationId xmlns:a16="http://schemas.microsoft.com/office/drawing/2014/main" id="{61D94F39-CC32-469F-90E4-FA406F761AD7}"/>
            </a:ext>
          </a:extLst>
        </xdr:cNvPr>
        <xdr:cNvCxnSpPr/>
      </xdr:nvCxnSpPr>
      <xdr:spPr>
        <a:xfrm>
          <a:off x="2336800" y="11328273"/>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9F30C8A5-F6D4-4725-B939-7A306E1173CE}"/>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C48634DE-E256-43F3-8056-31EEEA025343}"/>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155067</xdr:rowOff>
    </xdr:from>
    <xdr:to>
      <xdr:col>11</xdr:col>
      <xdr:colOff>31750</xdr:colOff>
      <xdr:row>66</xdr:row>
      <xdr:rowOff>12573</xdr:rowOff>
    </xdr:to>
    <xdr:cxnSp macro="">
      <xdr:nvCxnSpPr>
        <xdr:cNvPr id="140" name="直線コネクタ 139">
          <a:extLst>
            <a:ext uri="{FF2B5EF4-FFF2-40B4-BE49-F238E27FC236}">
              <a16:creationId xmlns:a16="http://schemas.microsoft.com/office/drawing/2014/main" id="{7A22B9E2-7C7E-4A1E-ABC3-9E27445560A7}"/>
            </a:ext>
          </a:extLst>
        </xdr:cNvPr>
        <xdr:cNvCxnSpPr/>
      </xdr:nvCxnSpPr>
      <xdr:spPr>
        <a:xfrm>
          <a:off x="1447800" y="112993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4351267D-B41A-455A-B5DA-20219D7AA05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631E4F73-4583-4AD4-9F5C-9A60D829E8B3}"/>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71CCDEB0-C540-4EE3-8425-5EC381E44821}"/>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15885D83-F263-4EDC-942C-9932D2D64BBF}"/>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F57A164-6933-4CDB-AE04-43978241B0F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8E703CF-50DF-4F5E-834F-A662DC5D335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C6580D7-AF0F-4C20-A28D-63E150010B9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0B7CD95-68EE-4E40-9F74-7BFF8BEAF31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CE26930-0C03-48B6-B6E6-11E889A8126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a:extLst>
            <a:ext uri="{FF2B5EF4-FFF2-40B4-BE49-F238E27FC236}">
              <a16:creationId xmlns:a16="http://schemas.microsoft.com/office/drawing/2014/main" id="{74AF7257-7187-47AC-B61C-A02B4C41E2B6}"/>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1" name="財政構造の弾力性該当値テキスト">
          <a:extLst>
            <a:ext uri="{FF2B5EF4-FFF2-40B4-BE49-F238E27FC236}">
              <a16:creationId xmlns:a16="http://schemas.microsoft.com/office/drawing/2014/main" id="{C57448AE-36AA-4EE8-A4F5-BA2E0B6C78A3}"/>
            </a:ext>
          </a:extLst>
        </xdr:cNvPr>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2" name="楕円 151">
          <a:extLst>
            <a:ext uri="{FF2B5EF4-FFF2-40B4-BE49-F238E27FC236}">
              <a16:creationId xmlns:a16="http://schemas.microsoft.com/office/drawing/2014/main" id="{4BFD9462-E843-4601-9899-D52F191AB06E}"/>
            </a:ext>
          </a:extLst>
        </xdr:cNvPr>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3" name="テキスト ボックス 152">
          <a:extLst>
            <a:ext uri="{FF2B5EF4-FFF2-40B4-BE49-F238E27FC236}">
              <a16:creationId xmlns:a16="http://schemas.microsoft.com/office/drawing/2014/main" id="{BDC6E696-1EB6-4019-872A-79504F3B1453}"/>
            </a:ext>
          </a:extLst>
        </xdr:cNvPr>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4" name="楕円 153">
          <a:extLst>
            <a:ext uri="{FF2B5EF4-FFF2-40B4-BE49-F238E27FC236}">
              <a16:creationId xmlns:a16="http://schemas.microsoft.com/office/drawing/2014/main" id="{A3ACB481-F751-4DBC-BCDC-2B047E8DC984}"/>
            </a:ext>
          </a:extLst>
        </xdr:cNvPr>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5" name="テキスト ボックス 154">
          <a:extLst>
            <a:ext uri="{FF2B5EF4-FFF2-40B4-BE49-F238E27FC236}">
              <a16:creationId xmlns:a16="http://schemas.microsoft.com/office/drawing/2014/main" id="{CB5A65E5-E0B9-4515-83C1-350A968F0ACC}"/>
            </a:ext>
          </a:extLst>
        </xdr:cNvPr>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133223</xdr:rowOff>
    </xdr:from>
    <xdr:to>
      <xdr:col>11</xdr:col>
      <xdr:colOff>82550</xdr:colOff>
      <xdr:row>66</xdr:row>
      <xdr:rowOff>63373</xdr:rowOff>
    </xdr:to>
    <xdr:sp macro="" textlink="">
      <xdr:nvSpPr>
        <xdr:cNvPr id="156" name="楕円 155">
          <a:extLst>
            <a:ext uri="{FF2B5EF4-FFF2-40B4-BE49-F238E27FC236}">
              <a16:creationId xmlns:a16="http://schemas.microsoft.com/office/drawing/2014/main" id="{E46943BC-1874-4FD9-925C-830EFEA4B0AD}"/>
            </a:ext>
          </a:extLst>
        </xdr:cNvPr>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48150</xdr:rowOff>
    </xdr:from>
    <xdr:ext cx="762000" cy="259045"/>
    <xdr:sp macro="" textlink="">
      <xdr:nvSpPr>
        <xdr:cNvPr id="157" name="テキスト ボックス 156">
          <a:extLst>
            <a:ext uri="{FF2B5EF4-FFF2-40B4-BE49-F238E27FC236}">
              <a16:creationId xmlns:a16="http://schemas.microsoft.com/office/drawing/2014/main" id="{6A29426E-5246-446F-8F30-BCAA60D95F3B}"/>
            </a:ext>
          </a:extLst>
        </xdr:cNvPr>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104267</xdr:rowOff>
    </xdr:from>
    <xdr:to>
      <xdr:col>7</xdr:col>
      <xdr:colOff>31750</xdr:colOff>
      <xdr:row>66</xdr:row>
      <xdr:rowOff>34417</xdr:rowOff>
    </xdr:to>
    <xdr:sp macro="" textlink="">
      <xdr:nvSpPr>
        <xdr:cNvPr id="158" name="楕円 157">
          <a:extLst>
            <a:ext uri="{FF2B5EF4-FFF2-40B4-BE49-F238E27FC236}">
              <a16:creationId xmlns:a16="http://schemas.microsoft.com/office/drawing/2014/main" id="{D5EBE562-628E-4501-879B-E45570A10E77}"/>
            </a:ext>
          </a:extLst>
        </xdr:cNvPr>
        <xdr:cNvSpPr/>
      </xdr:nvSpPr>
      <xdr:spPr>
        <a:xfrm>
          <a:off x="1397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19194</xdr:rowOff>
    </xdr:from>
    <xdr:ext cx="762000" cy="259045"/>
    <xdr:sp macro="" textlink="">
      <xdr:nvSpPr>
        <xdr:cNvPr id="159" name="テキスト ボックス 158">
          <a:extLst>
            <a:ext uri="{FF2B5EF4-FFF2-40B4-BE49-F238E27FC236}">
              <a16:creationId xmlns:a16="http://schemas.microsoft.com/office/drawing/2014/main" id="{9CD6CB5D-F2E8-4AA3-B4AA-D8F14AEA9437}"/>
            </a:ext>
          </a:extLst>
        </xdr:cNvPr>
        <xdr:cNvSpPr txBox="1"/>
      </xdr:nvSpPr>
      <xdr:spPr>
        <a:xfrm>
          <a:off x="1066800" y="113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A4F95E1-09EF-4EF5-A8C8-B8BE0BA6F2C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5F18218-7210-4F97-9B30-96B5EA0BE1F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E15D05E-BA9B-43A4-A2DB-ADFE45072D7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EF2C4976-7A3F-4586-B2D8-ECF259C4F32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DE8058B-8293-4EBC-89EF-199D4D8BAA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469D64FC-A3DD-4FA7-936B-7E7FAEA193C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6FE06E11-7454-474E-878E-73BDA7694DE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284A06A-BEAD-45BD-997C-24C81610170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206F232-81E5-4444-96D1-56FACA254F7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5B29B2E-56FA-40BD-B794-8B7E681FBE9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AC2DF7D8-F3F6-4227-A450-68B51B340A3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D3C7FF1-3915-4D94-AEB9-1283C6F13D2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D07399B-D424-4A2F-9F33-61AD5D1D698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人件費においては、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等においては、今後、住民に行政情報等の配信を行うＩＰ告知システムの更新により関連経費の増加が予想されるが、指定管理者制度の更なる推進や定員適正化計画に基づいた職員採用により、コストの低減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EF64CF5-DCE9-4C5C-A711-41E521CDB36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0D2101B-DAF0-4F51-8805-A96CD292D0C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B1F0A09-DB10-4FCF-A689-92180AD1AA1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A0C4C0A-063E-4CAF-A0B9-485A0B26A99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AF79CB04-E40A-439C-AB2F-B3AB19EA93A4}"/>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8B461854-98FD-4831-A691-A3209244F569}"/>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FCDC3207-23A6-4A06-87E6-790A72FBEC4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23F000E-53FD-401D-89CB-5EBEB2EF7881}"/>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198F2898-3A04-4CE5-A6B4-47D52937727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E5D5F307-46B7-444A-9C5E-03E3E0911A3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2403BFE2-3817-4D83-A914-8501DCE49B58}"/>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83CA8664-BACB-4191-A71B-DA6459CF392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45238278-CEDE-4CB9-8D55-4948130E29F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E23AE9E0-F24D-42F6-8545-0953062C45DA}"/>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1CB2E112-858D-4F9D-9D44-1E1D3CB1B0A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63ECE4AA-0F47-4F9F-815F-613EBBC18ED2}"/>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225C96BF-47E8-4A57-B94C-723F43469F63}"/>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3418130-C3D1-4CDE-AB51-6DFC8E627E6F}"/>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35838</xdr:rowOff>
    </xdr:from>
    <xdr:to>
      <xdr:col>23</xdr:col>
      <xdr:colOff>133350</xdr:colOff>
      <xdr:row>82</xdr:row>
      <xdr:rowOff>46320</xdr:rowOff>
    </xdr:to>
    <xdr:cxnSp macro="">
      <xdr:nvCxnSpPr>
        <xdr:cNvPr id="191" name="直線コネクタ 190">
          <a:extLst>
            <a:ext uri="{FF2B5EF4-FFF2-40B4-BE49-F238E27FC236}">
              <a16:creationId xmlns:a16="http://schemas.microsoft.com/office/drawing/2014/main" id="{E5C2D194-F89D-41A2-BBC6-4AF70B964E42}"/>
            </a:ext>
          </a:extLst>
        </xdr:cNvPr>
        <xdr:cNvCxnSpPr/>
      </xdr:nvCxnSpPr>
      <xdr:spPr>
        <a:xfrm flipV="1">
          <a:off x="4114800" y="14094738"/>
          <a:ext cx="8382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20614</xdr:rowOff>
    </xdr:from>
    <xdr:ext cx="762000" cy="259045"/>
    <xdr:sp macro="" textlink="">
      <xdr:nvSpPr>
        <xdr:cNvPr id="192" name="人件費・物件費等の状況平均値テキスト">
          <a:extLst>
            <a:ext uri="{FF2B5EF4-FFF2-40B4-BE49-F238E27FC236}">
              <a16:creationId xmlns:a16="http://schemas.microsoft.com/office/drawing/2014/main" id="{DA65F47F-C5FB-4F06-BC49-076871389896}"/>
            </a:ext>
          </a:extLst>
        </xdr:cNvPr>
        <xdr:cNvSpPr txBox="1"/>
      </xdr:nvSpPr>
      <xdr:spPr>
        <a:xfrm>
          <a:off x="5041900" y="1407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CE9572CA-96EE-4AD5-B400-526A06C2A4D2}"/>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15208</xdr:rowOff>
    </xdr:from>
    <xdr:to>
      <xdr:col>19</xdr:col>
      <xdr:colOff>133350</xdr:colOff>
      <xdr:row>82</xdr:row>
      <xdr:rowOff>46320</xdr:rowOff>
    </xdr:to>
    <xdr:cxnSp macro="">
      <xdr:nvCxnSpPr>
        <xdr:cNvPr id="194" name="直線コネクタ 193">
          <a:extLst>
            <a:ext uri="{FF2B5EF4-FFF2-40B4-BE49-F238E27FC236}">
              <a16:creationId xmlns:a16="http://schemas.microsoft.com/office/drawing/2014/main" id="{F30802EF-289A-4864-BDE7-C038AB3E0DB3}"/>
            </a:ext>
          </a:extLst>
        </xdr:cNvPr>
        <xdr:cNvCxnSpPr/>
      </xdr:nvCxnSpPr>
      <xdr:spPr>
        <a:xfrm>
          <a:off x="3225800" y="14074108"/>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EB8715F6-5BEB-4381-AD86-7F34C04B8773}"/>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A813412C-9883-4EA0-AEC8-43B460BFD015}"/>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163745</xdr:rowOff>
    </xdr:from>
    <xdr:to>
      <xdr:col>15</xdr:col>
      <xdr:colOff>82550</xdr:colOff>
      <xdr:row>82</xdr:row>
      <xdr:rowOff>15208</xdr:rowOff>
    </xdr:to>
    <xdr:cxnSp macro="">
      <xdr:nvCxnSpPr>
        <xdr:cNvPr id="197" name="直線コネクタ 196">
          <a:extLst>
            <a:ext uri="{FF2B5EF4-FFF2-40B4-BE49-F238E27FC236}">
              <a16:creationId xmlns:a16="http://schemas.microsoft.com/office/drawing/2014/main" id="{F1CCB098-A199-4555-AE5B-A6A2DAA531AC}"/>
            </a:ext>
          </a:extLst>
        </xdr:cNvPr>
        <xdr:cNvCxnSpPr/>
      </xdr:nvCxnSpPr>
      <xdr:spPr>
        <a:xfrm>
          <a:off x="2336800" y="14051195"/>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E980C0BB-C461-4125-9BBD-FFB2BECE526E}"/>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6A99A5FE-90D1-417E-9D88-95F22F1F5982}"/>
            </a:ext>
          </a:extLst>
        </xdr:cNvPr>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163745</xdr:rowOff>
    </xdr:from>
    <xdr:to>
      <xdr:col>11</xdr:col>
      <xdr:colOff>31750</xdr:colOff>
      <xdr:row>81</xdr:row>
      <xdr:rowOff>165729</xdr:rowOff>
    </xdr:to>
    <xdr:cxnSp macro="">
      <xdr:nvCxnSpPr>
        <xdr:cNvPr id="200" name="直線コネクタ 199">
          <a:extLst>
            <a:ext uri="{FF2B5EF4-FFF2-40B4-BE49-F238E27FC236}">
              <a16:creationId xmlns:a16="http://schemas.microsoft.com/office/drawing/2014/main" id="{0DA276AE-D3A1-40EA-B7A2-D3CA46DE4AD2}"/>
            </a:ext>
          </a:extLst>
        </xdr:cNvPr>
        <xdr:cNvCxnSpPr/>
      </xdr:nvCxnSpPr>
      <xdr:spPr>
        <a:xfrm flipV="1">
          <a:off x="1447800" y="14051195"/>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902A6F97-AD25-417A-B1A2-1772F9C98A35}"/>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9793E2C9-0A2E-49B0-8AC9-3D10FFA47F5D}"/>
            </a:ext>
          </a:extLst>
        </xdr:cNvPr>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3C4D53B6-2413-474E-847C-20C287359089}"/>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CF83F23F-3A8E-4ED4-A33C-53EE2BA0F6CD}"/>
            </a:ext>
          </a:extLst>
        </xdr:cNvPr>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BA04335-EDAC-4923-A982-6B8124D1474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68576D2-FE20-44C3-B3EF-568123C2203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85FAA47-EC25-42E8-AD9D-12882EB1E9E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ADDA064-99F8-43CB-87FE-B83418644EB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E5CBBD1-80B1-4093-AE70-62D0C0CC60F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156488</xdr:rowOff>
    </xdr:from>
    <xdr:to>
      <xdr:col>23</xdr:col>
      <xdr:colOff>184150</xdr:colOff>
      <xdr:row>82</xdr:row>
      <xdr:rowOff>86638</xdr:rowOff>
    </xdr:to>
    <xdr:sp macro="" textlink="">
      <xdr:nvSpPr>
        <xdr:cNvPr id="210" name="楕円 209">
          <a:extLst>
            <a:ext uri="{FF2B5EF4-FFF2-40B4-BE49-F238E27FC236}">
              <a16:creationId xmlns:a16="http://schemas.microsoft.com/office/drawing/2014/main" id="{E1B282B2-3545-4E1F-9AC6-A3B7E720EB37}"/>
            </a:ext>
          </a:extLst>
        </xdr:cNvPr>
        <xdr:cNvSpPr/>
      </xdr:nvSpPr>
      <xdr:spPr>
        <a:xfrm>
          <a:off x="4902200" y="140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77765</xdr:rowOff>
    </xdr:from>
    <xdr:ext cx="762000" cy="259045"/>
    <xdr:sp macro="" textlink="">
      <xdr:nvSpPr>
        <xdr:cNvPr id="211" name="人件費・物件費等の状況該当値テキスト">
          <a:extLst>
            <a:ext uri="{FF2B5EF4-FFF2-40B4-BE49-F238E27FC236}">
              <a16:creationId xmlns:a16="http://schemas.microsoft.com/office/drawing/2014/main" id="{B13D2E2F-1B8B-425D-A51E-B8391075A440}"/>
            </a:ext>
          </a:extLst>
        </xdr:cNvPr>
        <xdr:cNvSpPr txBox="1"/>
      </xdr:nvSpPr>
      <xdr:spPr>
        <a:xfrm>
          <a:off x="5041900" y="1396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166970</xdr:rowOff>
    </xdr:from>
    <xdr:to>
      <xdr:col>19</xdr:col>
      <xdr:colOff>184150</xdr:colOff>
      <xdr:row>82</xdr:row>
      <xdr:rowOff>97120</xdr:rowOff>
    </xdr:to>
    <xdr:sp macro="" textlink="">
      <xdr:nvSpPr>
        <xdr:cNvPr id="212" name="楕円 211">
          <a:extLst>
            <a:ext uri="{FF2B5EF4-FFF2-40B4-BE49-F238E27FC236}">
              <a16:creationId xmlns:a16="http://schemas.microsoft.com/office/drawing/2014/main" id="{B5D1991C-6CE6-4321-B558-E6AD1BCFFB6E}"/>
            </a:ext>
          </a:extLst>
        </xdr:cNvPr>
        <xdr:cNvSpPr/>
      </xdr:nvSpPr>
      <xdr:spPr>
        <a:xfrm>
          <a:off x="4064000" y="140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107297</xdr:rowOff>
    </xdr:from>
    <xdr:ext cx="736600" cy="259045"/>
    <xdr:sp macro="" textlink="">
      <xdr:nvSpPr>
        <xdr:cNvPr id="213" name="テキスト ボックス 212">
          <a:extLst>
            <a:ext uri="{FF2B5EF4-FFF2-40B4-BE49-F238E27FC236}">
              <a16:creationId xmlns:a16="http://schemas.microsoft.com/office/drawing/2014/main" id="{EE70C8F9-7F4D-481E-B05E-4823DCE1B4E3}"/>
            </a:ext>
          </a:extLst>
        </xdr:cNvPr>
        <xdr:cNvSpPr txBox="1"/>
      </xdr:nvSpPr>
      <xdr:spPr>
        <a:xfrm>
          <a:off x="3733800" y="1382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135858</xdr:rowOff>
    </xdr:from>
    <xdr:to>
      <xdr:col>15</xdr:col>
      <xdr:colOff>133350</xdr:colOff>
      <xdr:row>82</xdr:row>
      <xdr:rowOff>66008</xdr:rowOff>
    </xdr:to>
    <xdr:sp macro="" textlink="">
      <xdr:nvSpPr>
        <xdr:cNvPr id="214" name="楕円 213">
          <a:extLst>
            <a:ext uri="{FF2B5EF4-FFF2-40B4-BE49-F238E27FC236}">
              <a16:creationId xmlns:a16="http://schemas.microsoft.com/office/drawing/2014/main" id="{0A15BDBF-5BC2-4F59-9336-4F07E42A4491}"/>
            </a:ext>
          </a:extLst>
        </xdr:cNvPr>
        <xdr:cNvSpPr/>
      </xdr:nvSpPr>
      <xdr:spPr>
        <a:xfrm>
          <a:off x="3175000" y="140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76185</xdr:rowOff>
    </xdr:from>
    <xdr:ext cx="762000" cy="259045"/>
    <xdr:sp macro="" textlink="">
      <xdr:nvSpPr>
        <xdr:cNvPr id="215" name="テキスト ボックス 214">
          <a:extLst>
            <a:ext uri="{FF2B5EF4-FFF2-40B4-BE49-F238E27FC236}">
              <a16:creationId xmlns:a16="http://schemas.microsoft.com/office/drawing/2014/main" id="{6323ACC1-28B3-4EDF-9209-51F48082F498}"/>
            </a:ext>
          </a:extLst>
        </xdr:cNvPr>
        <xdr:cNvSpPr txBox="1"/>
      </xdr:nvSpPr>
      <xdr:spPr>
        <a:xfrm>
          <a:off x="2844800" y="1379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112945</xdr:rowOff>
    </xdr:from>
    <xdr:to>
      <xdr:col>11</xdr:col>
      <xdr:colOff>82550</xdr:colOff>
      <xdr:row>82</xdr:row>
      <xdr:rowOff>43095</xdr:rowOff>
    </xdr:to>
    <xdr:sp macro="" textlink="">
      <xdr:nvSpPr>
        <xdr:cNvPr id="216" name="楕円 215">
          <a:extLst>
            <a:ext uri="{FF2B5EF4-FFF2-40B4-BE49-F238E27FC236}">
              <a16:creationId xmlns:a16="http://schemas.microsoft.com/office/drawing/2014/main" id="{10C8F021-A125-4593-8873-B4B3B617B0C2}"/>
            </a:ext>
          </a:extLst>
        </xdr:cNvPr>
        <xdr:cNvSpPr/>
      </xdr:nvSpPr>
      <xdr:spPr>
        <a:xfrm>
          <a:off x="2286000" y="140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53272</xdr:rowOff>
    </xdr:from>
    <xdr:ext cx="762000" cy="259045"/>
    <xdr:sp macro="" textlink="">
      <xdr:nvSpPr>
        <xdr:cNvPr id="217" name="テキスト ボックス 216">
          <a:extLst>
            <a:ext uri="{FF2B5EF4-FFF2-40B4-BE49-F238E27FC236}">
              <a16:creationId xmlns:a16="http://schemas.microsoft.com/office/drawing/2014/main" id="{3CCF5DED-4368-4132-9C3E-3B219C6B2020}"/>
            </a:ext>
          </a:extLst>
        </xdr:cNvPr>
        <xdr:cNvSpPr txBox="1"/>
      </xdr:nvSpPr>
      <xdr:spPr>
        <a:xfrm>
          <a:off x="1955800" y="1376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114929</xdr:rowOff>
    </xdr:from>
    <xdr:to>
      <xdr:col>7</xdr:col>
      <xdr:colOff>31750</xdr:colOff>
      <xdr:row>82</xdr:row>
      <xdr:rowOff>45079</xdr:rowOff>
    </xdr:to>
    <xdr:sp macro="" textlink="">
      <xdr:nvSpPr>
        <xdr:cNvPr id="218" name="楕円 217">
          <a:extLst>
            <a:ext uri="{FF2B5EF4-FFF2-40B4-BE49-F238E27FC236}">
              <a16:creationId xmlns:a16="http://schemas.microsoft.com/office/drawing/2014/main" id="{081DFFE1-748B-42D2-ACEE-FE4771417764}"/>
            </a:ext>
          </a:extLst>
        </xdr:cNvPr>
        <xdr:cNvSpPr/>
      </xdr:nvSpPr>
      <xdr:spPr>
        <a:xfrm>
          <a:off x="1397000" y="140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55256</xdr:rowOff>
    </xdr:from>
    <xdr:ext cx="762000" cy="259045"/>
    <xdr:sp macro="" textlink="">
      <xdr:nvSpPr>
        <xdr:cNvPr id="219" name="テキスト ボックス 218">
          <a:extLst>
            <a:ext uri="{FF2B5EF4-FFF2-40B4-BE49-F238E27FC236}">
              <a16:creationId xmlns:a16="http://schemas.microsoft.com/office/drawing/2014/main" id="{B8171301-CF4D-40E5-8D3C-E14C31615962}"/>
            </a:ext>
          </a:extLst>
        </xdr:cNvPr>
        <xdr:cNvSpPr txBox="1"/>
      </xdr:nvSpPr>
      <xdr:spPr>
        <a:xfrm>
          <a:off x="1066800" y="1377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8DBAD357-FE22-48C4-B4CF-E02E4E9CF7F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FE9CC0B7-41E1-4783-BD1D-29FB9E822E0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AF6BE607-3B6F-4AB4-8A83-A5116FBA896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2591CB6C-CDEF-46D6-9346-8CC2DF4CDA0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470F35B0-C5CE-43CC-AEC5-AF1518C61D9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231310CB-AFA8-4A15-A6EC-07F03A9C45C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DCE5E3AD-5877-4910-9BB7-6549CDD0B5B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8C50460D-C247-4D34-86DF-D231756D3A7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99B15942-4584-4B8D-B27D-C24512D816F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1FF2F10-68A7-4BF9-802F-267A5FCA23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7B22AC50-8579-4FBF-B10A-0DC8ED8FD19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8FCCF0B4-0B4D-4D10-978E-BBEC7CEE6FB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A3E73547-06E8-4112-A2A2-761D6461713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類似団体平均、全国町村平均のいずれをも下回っている。これは、中途採用者や定年前退職職員が多いこと、前歴換算率が低いことが主な要因である。引き続き給与水準の適正化に努める。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BFD8AD39-0B49-471C-A80A-7F1678F0F83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1AB5F1DD-E811-4C48-A19F-D17F1621D34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5CEB11E2-12D3-4BB4-96FF-DFDFF63457B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F8F723A2-09EF-4EB5-9604-23EEE28D672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EDAF1B27-7C00-4534-8CB5-F675F9909BE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C5A413-95A7-49E8-A56C-97173BCD773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5BF07E74-3016-4E1F-B461-C7D1CC32DAC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272E10AC-286D-4E08-8AF8-E90F6610BC3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11C60A20-66BE-4DE6-9A7C-791DA78174C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96364EB4-5B4E-4369-AB0E-23417A9DAC9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BE67C22D-844E-44D1-9DDC-4B25A8E5FAD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68E8B09D-286E-4494-AE8E-9592A69E420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0866E4A-7A66-449E-8557-C7D01E07F88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9AF21009-3676-4A96-9841-45C6BF27B3D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248FB52-3F91-4991-AA55-CEDEF1FC3DE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D98E341A-2A76-45D6-A243-4E16AD2A69B1}"/>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739008D5-C1FD-408B-AEE7-68D552214E5D}"/>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410D8A14-CD3B-48D6-9873-9120C51C511F}"/>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EF3CC0A4-1A4E-451D-8BA8-872DF1AAE3C1}"/>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2A63C4B-8D83-4640-A205-2E9A311988C4}"/>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37254</xdr:rowOff>
    </xdr:to>
    <xdr:cxnSp macro="">
      <xdr:nvCxnSpPr>
        <xdr:cNvPr id="253" name="直線コネクタ 252">
          <a:extLst>
            <a:ext uri="{FF2B5EF4-FFF2-40B4-BE49-F238E27FC236}">
              <a16:creationId xmlns:a16="http://schemas.microsoft.com/office/drawing/2014/main" id="{6F1F7A9B-93BA-46C9-A5CE-8AC1E7DDB7C0}"/>
            </a:ext>
          </a:extLst>
        </xdr:cNvPr>
        <xdr:cNvCxnSpPr/>
      </xdr:nvCxnSpPr>
      <xdr:spPr>
        <a:xfrm flipV="1">
          <a:off x="16179800" y="146854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6992D877-F052-4AF3-8CE5-B50EB66967DD}"/>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71D680D3-32FF-4431-B122-39E66982B50A}"/>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37254</xdr:rowOff>
    </xdr:to>
    <xdr:cxnSp macro="">
      <xdr:nvCxnSpPr>
        <xdr:cNvPr id="256" name="直線コネクタ 255">
          <a:extLst>
            <a:ext uri="{FF2B5EF4-FFF2-40B4-BE49-F238E27FC236}">
              <a16:creationId xmlns:a16="http://schemas.microsoft.com/office/drawing/2014/main" id="{0E93B7D1-0112-4507-B475-A30D866DD493}"/>
            </a:ext>
          </a:extLst>
        </xdr:cNvPr>
        <xdr:cNvCxnSpPr/>
      </xdr:nvCxnSpPr>
      <xdr:spPr>
        <a:xfrm>
          <a:off x="15290800" y="147739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A166B5D-AFA0-44F3-A9B7-7F5894C5F8FE}"/>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25B7368F-3A00-4987-8BFF-4E9B6B5357D4}"/>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29211</xdr:rowOff>
    </xdr:to>
    <xdr:cxnSp macro="">
      <xdr:nvCxnSpPr>
        <xdr:cNvPr id="259" name="直線コネクタ 258">
          <a:extLst>
            <a:ext uri="{FF2B5EF4-FFF2-40B4-BE49-F238E27FC236}">
              <a16:creationId xmlns:a16="http://schemas.microsoft.com/office/drawing/2014/main" id="{4389165C-0ED4-4555-B370-0F01DC62DFD4}"/>
            </a:ext>
          </a:extLst>
        </xdr:cNvPr>
        <xdr:cNvCxnSpPr/>
      </xdr:nvCxnSpPr>
      <xdr:spPr>
        <a:xfrm>
          <a:off x="14401800" y="147658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FDBA70E9-36D3-48DA-8D1D-71C9894912B8}"/>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5A0AA60F-6989-47F8-979E-A5A2AA7138DB}"/>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69427</xdr:rowOff>
    </xdr:to>
    <xdr:cxnSp macro="">
      <xdr:nvCxnSpPr>
        <xdr:cNvPr id="262" name="直線コネクタ 261">
          <a:extLst>
            <a:ext uri="{FF2B5EF4-FFF2-40B4-BE49-F238E27FC236}">
              <a16:creationId xmlns:a16="http://schemas.microsoft.com/office/drawing/2014/main" id="{C5C75F8E-6864-4280-92DF-A917B0CC446D}"/>
            </a:ext>
          </a:extLst>
        </xdr:cNvPr>
        <xdr:cNvCxnSpPr/>
      </xdr:nvCxnSpPr>
      <xdr:spPr>
        <a:xfrm flipV="1">
          <a:off x="13512800" y="147658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9855A4F5-CB24-47DF-9701-2748467C957E}"/>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1E4E1333-897B-4FC6-8AFD-03ACDEEF594C}"/>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818DEE38-0072-4E77-ADEE-A17E7732746B}"/>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269F483A-F4DB-432E-A170-199EEBB6E4BB}"/>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29168E8-9D93-480C-9185-213A33E0C1A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0DA15FD-DCD5-4034-904D-C0A3E63DDF8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2B24939A-8202-4676-ABA8-047564DFAED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B1EE510D-FA74-4C09-9902-2F4D17ADAF8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DE0CBD1-8B0D-430E-A8CC-BD90E3BB314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a:extLst>
            <a:ext uri="{FF2B5EF4-FFF2-40B4-BE49-F238E27FC236}">
              <a16:creationId xmlns:a16="http://schemas.microsoft.com/office/drawing/2014/main" id="{965264DF-22EC-44C8-8E00-135A838596FD}"/>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3" name="給与水準   （国との比較）該当値テキスト">
          <a:extLst>
            <a:ext uri="{FF2B5EF4-FFF2-40B4-BE49-F238E27FC236}">
              <a16:creationId xmlns:a16="http://schemas.microsoft.com/office/drawing/2014/main" id="{75573ADA-7ABB-4937-9C98-D5BDD0D4B6E0}"/>
            </a:ext>
          </a:extLst>
        </xdr:cNvPr>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4" name="楕円 273">
          <a:extLst>
            <a:ext uri="{FF2B5EF4-FFF2-40B4-BE49-F238E27FC236}">
              <a16:creationId xmlns:a16="http://schemas.microsoft.com/office/drawing/2014/main" id="{57F3FFA1-1D71-4C20-93E3-BAC051C9DF9D}"/>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75" name="テキスト ボックス 274">
          <a:extLst>
            <a:ext uri="{FF2B5EF4-FFF2-40B4-BE49-F238E27FC236}">
              <a16:creationId xmlns:a16="http://schemas.microsoft.com/office/drawing/2014/main" id="{2F23A5DF-B2E7-451D-9E2F-7A8D329D000D}"/>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6" name="楕円 275">
          <a:extLst>
            <a:ext uri="{FF2B5EF4-FFF2-40B4-BE49-F238E27FC236}">
              <a16:creationId xmlns:a16="http://schemas.microsoft.com/office/drawing/2014/main" id="{0930496A-9034-4FE6-A7E2-C69632916CD9}"/>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77" name="テキスト ボックス 276">
          <a:extLst>
            <a:ext uri="{FF2B5EF4-FFF2-40B4-BE49-F238E27FC236}">
              <a16:creationId xmlns:a16="http://schemas.microsoft.com/office/drawing/2014/main" id="{FF70B0FE-4849-4D84-AB04-ABC07B9E7A4A}"/>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a:extLst>
            <a:ext uri="{FF2B5EF4-FFF2-40B4-BE49-F238E27FC236}">
              <a16:creationId xmlns:a16="http://schemas.microsoft.com/office/drawing/2014/main" id="{45CA12E5-5637-435A-A8D6-881E9C53D4B2}"/>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7D0BA31C-12F2-44CF-95D9-B5259077F65F}"/>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0" name="楕円 279">
          <a:extLst>
            <a:ext uri="{FF2B5EF4-FFF2-40B4-BE49-F238E27FC236}">
              <a16:creationId xmlns:a16="http://schemas.microsoft.com/office/drawing/2014/main" id="{17AF9D18-2797-4AC8-A0E5-95DB034CF5DA}"/>
            </a:ext>
          </a:extLst>
        </xdr:cNvPr>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130404</xdr:rowOff>
    </xdr:from>
    <xdr:ext cx="762000" cy="259045"/>
    <xdr:sp macro="" textlink="">
      <xdr:nvSpPr>
        <xdr:cNvPr id="281" name="テキスト ボックス 280">
          <a:extLst>
            <a:ext uri="{FF2B5EF4-FFF2-40B4-BE49-F238E27FC236}">
              <a16:creationId xmlns:a16="http://schemas.microsoft.com/office/drawing/2014/main" id="{9B007086-F00F-494B-A943-0C1D5BA2FBDA}"/>
            </a:ext>
          </a:extLst>
        </xdr:cNvPr>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565EBA4E-F371-4215-A5D0-83855FC2136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FC2F670-ED56-4B4B-95C6-30DCEBC262A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5978A00-8386-41B9-AE45-666B10A323D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DF10FC8-C41C-4B4E-9614-2FA2D087D96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86FD9C33-591E-4040-9501-F06CB7C9CF2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91D4893-8656-4046-AA52-0424F89DEF6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339015B-7F59-404B-B376-A8927858084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EB76848-0110-4D93-A11B-17F530F2FBF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887ADBBE-11F6-4005-9A39-37849201FF4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15C9E1B7-8E91-47AC-82E6-FD40952FE94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551DA9BF-07FB-4FA1-A7DE-7BD067A5223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1C1B0502-6813-4C49-92FF-53F4B3B354D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8015F88-4E50-43FF-B367-C19AC090FA3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全国平均及び秋田県平均のいずれをも上回っている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は下回った。退職により職員が減少したが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職員の採用はなかったためである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、定員適正化計画に基づき、職員数の適正化を図っていく。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ADA0439-A8A0-4711-B0F7-7260D14F99A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2C6FE070-A3CE-49AF-8578-2D3F1CE067F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F2157C7-D796-4607-A3C3-F23E604F3B0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C7FE3AA-9233-4E8F-B00B-B029AF45ACC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BAC54E71-B824-42C4-9643-9FDA049CCD0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C2E4C33D-107B-4C01-B8E2-793ED483ADD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411C4047-030E-49AC-AB98-4BF8B392290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EE7BD6A3-D0E8-4E52-B951-E0EED4A882D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8FE5115-28F2-4CD1-A04F-0AB6CC9C70E1}"/>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6C252C8B-6A04-4775-9349-03F4A0211BF4}"/>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6AC2A1AA-7E3A-4E8C-BCF1-72E1713D463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846B9A4-AF07-483A-9639-4286867275E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A13993FE-E696-41F7-97EB-ADD311A1A1A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A7B6B2A-6298-439B-A703-CE3F08A46F7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49C5969-7AB7-4968-87FA-56576ED4989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F1E822FC-1BC4-4BF1-90A0-70AEFB75C312}"/>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11E20D6F-25C0-416D-A8AA-5ECDE3FE27C4}"/>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F4047423-FD91-4E9C-8440-40AC33E023A3}"/>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33AA416B-5C5E-44C8-A2AE-2111402443D7}"/>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C7EA5CA-A0DD-4293-AD4B-937270FB3D4F}"/>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33979</xdr:rowOff>
    </xdr:from>
    <xdr:to>
      <xdr:col>81</xdr:col>
      <xdr:colOff>44450</xdr:colOff>
      <xdr:row>60</xdr:row>
      <xdr:rowOff>52613</xdr:rowOff>
    </xdr:to>
    <xdr:cxnSp macro="">
      <xdr:nvCxnSpPr>
        <xdr:cNvPr id="315" name="直線コネクタ 314">
          <a:extLst>
            <a:ext uri="{FF2B5EF4-FFF2-40B4-BE49-F238E27FC236}">
              <a16:creationId xmlns:a16="http://schemas.microsoft.com/office/drawing/2014/main" id="{A42DDB6F-0683-46A9-AAA9-44DDFD86B880}"/>
            </a:ext>
          </a:extLst>
        </xdr:cNvPr>
        <xdr:cNvCxnSpPr/>
      </xdr:nvCxnSpPr>
      <xdr:spPr>
        <a:xfrm flipV="1">
          <a:off x="16179800" y="10320979"/>
          <a:ext cx="8382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AC3853A1-A5A1-40A3-8E11-5496649566DF}"/>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76A9E244-8B48-46F0-A55B-82A300B9333B}"/>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40012</xdr:rowOff>
    </xdr:from>
    <xdr:to>
      <xdr:col>77</xdr:col>
      <xdr:colOff>44450</xdr:colOff>
      <xdr:row>60</xdr:row>
      <xdr:rowOff>52613</xdr:rowOff>
    </xdr:to>
    <xdr:cxnSp macro="">
      <xdr:nvCxnSpPr>
        <xdr:cNvPr id="318" name="直線コネクタ 317">
          <a:extLst>
            <a:ext uri="{FF2B5EF4-FFF2-40B4-BE49-F238E27FC236}">
              <a16:creationId xmlns:a16="http://schemas.microsoft.com/office/drawing/2014/main" id="{E2C4140F-A57B-4DFB-B622-CC07B48E7BE0}"/>
            </a:ext>
          </a:extLst>
        </xdr:cNvPr>
        <xdr:cNvCxnSpPr/>
      </xdr:nvCxnSpPr>
      <xdr:spPr>
        <a:xfrm>
          <a:off x="15290800" y="10327012"/>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E5E6905A-AD53-47BB-8975-477798994729}"/>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DA27B13C-54AE-4B79-BF20-6C6EEC165F83}"/>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24998</xdr:rowOff>
    </xdr:from>
    <xdr:to>
      <xdr:col>72</xdr:col>
      <xdr:colOff>203200</xdr:colOff>
      <xdr:row>60</xdr:row>
      <xdr:rowOff>40012</xdr:rowOff>
    </xdr:to>
    <xdr:cxnSp macro="">
      <xdr:nvCxnSpPr>
        <xdr:cNvPr id="321" name="直線コネクタ 320">
          <a:extLst>
            <a:ext uri="{FF2B5EF4-FFF2-40B4-BE49-F238E27FC236}">
              <a16:creationId xmlns:a16="http://schemas.microsoft.com/office/drawing/2014/main" id="{6669CEAC-5B5F-4304-89B9-09CBC5FD7750}"/>
            </a:ext>
          </a:extLst>
        </xdr:cNvPr>
        <xdr:cNvCxnSpPr/>
      </xdr:nvCxnSpPr>
      <xdr:spPr>
        <a:xfrm>
          <a:off x="14401800" y="10311998"/>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245B1DDB-4126-45F6-8844-DF2C1E829FD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a:extLst>
            <a:ext uri="{FF2B5EF4-FFF2-40B4-BE49-F238E27FC236}">
              <a16:creationId xmlns:a16="http://schemas.microsoft.com/office/drawing/2014/main" id="{6C60AD87-168F-4B6E-B5DB-EBF513F527A8}"/>
            </a:ext>
          </a:extLst>
        </xdr:cNvPr>
        <xdr:cNvSpPr txBox="1"/>
      </xdr:nvSpPr>
      <xdr:spPr>
        <a:xfrm>
          <a:off x="14909800" y="997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16955</xdr:rowOff>
    </xdr:from>
    <xdr:to>
      <xdr:col>68</xdr:col>
      <xdr:colOff>152400</xdr:colOff>
      <xdr:row>60</xdr:row>
      <xdr:rowOff>24998</xdr:rowOff>
    </xdr:to>
    <xdr:cxnSp macro="">
      <xdr:nvCxnSpPr>
        <xdr:cNvPr id="324" name="直線コネクタ 323">
          <a:extLst>
            <a:ext uri="{FF2B5EF4-FFF2-40B4-BE49-F238E27FC236}">
              <a16:creationId xmlns:a16="http://schemas.microsoft.com/office/drawing/2014/main" id="{3C4584B3-0BAB-4750-AED5-2A84B27B3C01}"/>
            </a:ext>
          </a:extLst>
        </xdr:cNvPr>
        <xdr:cNvCxnSpPr/>
      </xdr:nvCxnSpPr>
      <xdr:spPr>
        <a:xfrm>
          <a:off x="13512800" y="103039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6AE91C21-6F21-440C-A432-4AB025FD321E}"/>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a:extLst>
            <a:ext uri="{FF2B5EF4-FFF2-40B4-BE49-F238E27FC236}">
              <a16:creationId xmlns:a16="http://schemas.microsoft.com/office/drawing/2014/main" id="{F9EA8389-F2D0-4FB5-9161-F8F34FEC9F19}"/>
            </a:ext>
          </a:extLst>
        </xdr:cNvPr>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15F4DDB5-0B17-4113-82CD-0AFC3F0F5F5D}"/>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a:extLst>
            <a:ext uri="{FF2B5EF4-FFF2-40B4-BE49-F238E27FC236}">
              <a16:creationId xmlns:a16="http://schemas.microsoft.com/office/drawing/2014/main" id="{2C66989A-7B51-4CC6-BD2A-FC75AC47EE65}"/>
            </a:ext>
          </a:extLst>
        </xdr:cNvPr>
        <xdr:cNvSpPr txBox="1"/>
      </xdr:nvSpPr>
      <xdr:spPr>
        <a:xfrm>
          <a:off x="13131800" y="9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735F588-8B05-4FB6-A40E-40EB3B91CF4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9396C9B-F096-4824-9C3D-2ABE12D7FC9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AC0E44E5-F0CA-4CDC-9190-74DDD5C375E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0780E6F-F1DE-4EF8-AF75-19F4B03A9B3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183B6D4-1CA3-47E9-B74F-A878C9B9276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154629</xdr:rowOff>
    </xdr:from>
    <xdr:to>
      <xdr:col>81</xdr:col>
      <xdr:colOff>95250</xdr:colOff>
      <xdr:row>60</xdr:row>
      <xdr:rowOff>84779</xdr:rowOff>
    </xdr:to>
    <xdr:sp macro="" textlink="">
      <xdr:nvSpPr>
        <xdr:cNvPr id="334" name="楕円 333">
          <a:extLst>
            <a:ext uri="{FF2B5EF4-FFF2-40B4-BE49-F238E27FC236}">
              <a16:creationId xmlns:a16="http://schemas.microsoft.com/office/drawing/2014/main" id="{137FB20A-A949-46E2-BCC4-044598DD5D18}"/>
            </a:ext>
          </a:extLst>
        </xdr:cNvPr>
        <xdr:cNvSpPr/>
      </xdr:nvSpPr>
      <xdr:spPr>
        <a:xfrm>
          <a:off x="16967200" y="102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171156</xdr:rowOff>
    </xdr:from>
    <xdr:ext cx="762000" cy="259045"/>
    <xdr:sp macro="" textlink="">
      <xdr:nvSpPr>
        <xdr:cNvPr id="335" name="定員管理の状況該当値テキスト">
          <a:extLst>
            <a:ext uri="{FF2B5EF4-FFF2-40B4-BE49-F238E27FC236}">
              <a16:creationId xmlns:a16="http://schemas.microsoft.com/office/drawing/2014/main" id="{44518973-C2D8-4303-9D0E-8F1610B8EEC2}"/>
            </a:ext>
          </a:extLst>
        </xdr:cNvPr>
        <xdr:cNvSpPr txBox="1"/>
      </xdr:nvSpPr>
      <xdr:spPr>
        <a:xfrm>
          <a:off x="17106900" y="1011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1813</xdr:rowOff>
    </xdr:from>
    <xdr:to>
      <xdr:col>77</xdr:col>
      <xdr:colOff>95250</xdr:colOff>
      <xdr:row>60</xdr:row>
      <xdr:rowOff>103413</xdr:rowOff>
    </xdr:to>
    <xdr:sp macro="" textlink="">
      <xdr:nvSpPr>
        <xdr:cNvPr id="336" name="楕円 335">
          <a:extLst>
            <a:ext uri="{FF2B5EF4-FFF2-40B4-BE49-F238E27FC236}">
              <a16:creationId xmlns:a16="http://schemas.microsoft.com/office/drawing/2014/main" id="{AE28110B-6F27-4616-A280-74A6F0BD19DF}"/>
            </a:ext>
          </a:extLst>
        </xdr:cNvPr>
        <xdr:cNvSpPr/>
      </xdr:nvSpPr>
      <xdr:spPr>
        <a:xfrm>
          <a:off x="16129000" y="102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88190</xdr:rowOff>
    </xdr:from>
    <xdr:ext cx="736600" cy="259045"/>
    <xdr:sp macro="" textlink="">
      <xdr:nvSpPr>
        <xdr:cNvPr id="337" name="テキスト ボックス 336">
          <a:extLst>
            <a:ext uri="{FF2B5EF4-FFF2-40B4-BE49-F238E27FC236}">
              <a16:creationId xmlns:a16="http://schemas.microsoft.com/office/drawing/2014/main" id="{9A629BB4-6ED1-4AF2-9D7F-6531F18D4AE9}"/>
            </a:ext>
          </a:extLst>
        </xdr:cNvPr>
        <xdr:cNvSpPr txBox="1"/>
      </xdr:nvSpPr>
      <xdr:spPr>
        <a:xfrm>
          <a:off x="15798800" y="1037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160662</xdr:rowOff>
    </xdr:from>
    <xdr:to>
      <xdr:col>73</xdr:col>
      <xdr:colOff>44450</xdr:colOff>
      <xdr:row>60</xdr:row>
      <xdr:rowOff>90812</xdr:rowOff>
    </xdr:to>
    <xdr:sp macro="" textlink="">
      <xdr:nvSpPr>
        <xdr:cNvPr id="338" name="楕円 337">
          <a:extLst>
            <a:ext uri="{FF2B5EF4-FFF2-40B4-BE49-F238E27FC236}">
              <a16:creationId xmlns:a16="http://schemas.microsoft.com/office/drawing/2014/main" id="{AF76C9BF-4DA4-423E-B677-29F69A7B101E}"/>
            </a:ext>
          </a:extLst>
        </xdr:cNvPr>
        <xdr:cNvSpPr/>
      </xdr:nvSpPr>
      <xdr:spPr>
        <a:xfrm>
          <a:off x="15240000" y="102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75589</xdr:rowOff>
    </xdr:from>
    <xdr:ext cx="762000" cy="259045"/>
    <xdr:sp macro="" textlink="">
      <xdr:nvSpPr>
        <xdr:cNvPr id="339" name="テキスト ボックス 338">
          <a:extLst>
            <a:ext uri="{FF2B5EF4-FFF2-40B4-BE49-F238E27FC236}">
              <a16:creationId xmlns:a16="http://schemas.microsoft.com/office/drawing/2014/main" id="{7ABA5F99-5979-4B70-99B2-76514C3507F6}"/>
            </a:ext>
          </a:extLst>
        </xdr:cNvPr>
        <xdr:cNvSpPr txBox="1"/>
      </xdr:nvSpPr>
      <xdr:spPr>
        <a:xfrm>
          <a:off x="14909800" y="103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145648</xdr:rowOff>
    </xdr:from>
    <xdr:to>
      <xdr:col>68</xdr:col>
      <xdr:colOff>203200</xdr:colOff>
      <xdr:row>60</xdr:row>
      <xdr:rowOff>75798</xdr:rowOff>
    </xdr:to>
    <xdr:sp macro="" textlink="">
      <xdr:nvSpPr>
        <xdr:cNvPr id="340" name="楕円 339">
          <a:extLst>
            <a:ext uri="{FF2B5EF4-FFF2-40B4-BE49-F238E27FC236}">
              <a16:creationId xmlns:a16="http://schemas.microsoft.com/office/drawing/2014/main" id="{D94CC236-A396-47F2-A138-F7EEE61F9A7D}"/>
            </a:ext>
          </a:extLst>
        </xdr:cNvPr>
        <xdr:cNvSpPr/>
      </xdr:nvSpPr>
      <xdr:spPr>
        <a:xfrm>
          <a:off x="14351000" y="102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60575</xdr:rowOff>
    </xdr:from>
    <xdr:ext cx="762000" cy="259045"/>
    <xdr:sp macro="" textlink="">
      <xdr:nvSpPr>
        <xdr:cNvPr id="341" name="テキスト ボックス 340">
          <a:extLst>
            <a:ext uri="{FF2B5EF4-FFF2-40B4-BE49-F238E27FC236}">
              <a16:creationId xmlns:a16="http://schemas.microsoft.com/office/drawing/2014/main" id="{21A2CB00-4111-42CB-BE2F-1CE9DA2DC717}"/>
            </a:ext>
          </a:extLst>
        </xdr:cNvPr>
        <xdr:cNvSpPr txBox="1"/>
      </xdr:nvSpPr>
      <xdr:spPr>
        <a:xfrm>
          <a:off x="14020800" y="1034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137605</xdr:rowOff>
    </xdr:from>
    <xdr:to>
      <xdr:col>64</xdr:col>
      <xdr:colOff>152400</xdr:colOff>
      <xdr:row>60</xdr:row>
      <xdr:rowOff>67755</xdr:rowOff>
    </xdr:to>
    <xdr:sp macro="" textlink="">
      <xdr:nvSpPr>
        <xdr:cNvPr id="342" name="楕円 341">
          <a:extLst>
            <a:ext uri="{FF2B5EF4-FFF2-40B4-BE49-F238E27FC236}">
              <a16:creationId xmlns:a16="http://schemas.microsoft.com/office/drawing/2014/main" id="{5AD9B572-BDF1-44E6-8940-9748CB1B6FF6}"/>
            </a:ext>
          </a:extLst>
        </xdr:cNvPr>
        <xdr:cNvSpPr/>
      </xdr:nvSpPr>
      <xdr:spPr>
        <a:xfrm>
          <a:off x="13462000" y="102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52532</xdr:rowOff>
    </xdr:from>
    <xdr:ext cx="762000" cy="259045"/>
    <xdr:sp macro="" textlink="">
      <xdr:nvSpPr>
        <xdr:cNvPr id="343" name="テキスト ボックス 342">
          <a:extLst>
            <a:ext uri="{FF2B5EF4-FFF2-40B4-BE49-F238E27FC236}">
              <a16:creationId xmlns:a16="http://schemas.microsoft.com/office/drawing/2014/main" id="{78E9FF77-E349-4734-9B76-1EBF800245C1}"/>
            </a:ext>
          </a:extLst>
        </xdr:cNvPr>
        <xdr:cNvSpPr txBox="1"/>
      </xdr:nvSpPr>
      <xdr:spPr>
        <a:xfrm>
          <a:off x="13131800" y="1033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90A85BB-3468-4EFE-89EE-BD37E6AEB90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451B9945-0BAA-4B41-9A3D-DE414B72DC9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C0519658-BE32-46A0-BE7E-6ECEC3005C2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3C02917F-5163-444B-8E7C-E16191BD525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434A80D-4AF9-40D2-B6EB-699C2653600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504D195F-43B9-4A8E-B3B9-2F47F57484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122B09B-A38B-48BE-998E-1EB37FDC68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AB497BFF-BB9E-4263-9E5B-BBC23E162A1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DDFC02B2-0FB2-41A3-988C-3572A18BB66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2967CC11-8745-4961-A5AE-44B59966BE4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78744B32-11E9-4F07-B590-E8DB13F7B9B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D654133-7096-47E6-AC63-AB6DDDD6BC7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A583C33B-85BB-489E-8300-A1B63DF57D4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比率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母について、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臨時財政対策債発行可能額の減少に伴い、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標準財政規模は僅かに減少した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比率の分子について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、過疎対策事業債の一部の償還が開始となったことにより、元利償還金が増加し、公営企業債の元利償還金に対する繰入金も増加したため、前年度に比べ増加している。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また、今後は農業集落排水事業と下水道事業の統合等新規事業による地方債の発行が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簡易水道事業についても新規事業による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発行が予定されているが、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定時償還も進むため、同程度で推移していくと見込んでいる。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今後も新規事業の抑制や、繰上償還財源の確保による公債費負担の軽減により、比率の改善を図る。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B83028CA-B315-49CB-BA31-3DF291419E0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F2031C53-6585-4638-82BD-C033F148473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B74CC690-9806-47D1-A2CB-07C427CA7B7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DA879939-307D-48CC-90F0-D6953900DBD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21118E0-18AA-4795-BD0A-D71DED5E1A0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287B575D-6161-4C6C-8B00-C692AEBD498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38DD38BC-564E-41E9-9B36-82947B0972D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D4C68CDD-7F05-4893-AC91-794C4B7498C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AA730A08-04AE-445D-ACE8-B3370F21CD0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EA05C67-8F1B-48A3-8D28-3AB07CB8BE4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C68AC9C2-AE7A-4D6B-9712-C28E180146D6}"/>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6D046AFA-75D5-4D5A-81AD-5CB35EE74D4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D139A32E-6E55-4823-B9F3-ECFD7737C10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A41C5BB7-0114-44D2-901D-0E1ADE50B3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C48ACD06-5371-4E28-9B85-3842E97F9A9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BBD513B8-5207-4977-A5C2-2A89E7104B01}"/>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CC23A4E5-EA89-4441-80F8-860AC14FCCE4}"/>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7405568C-F392-4FF7-AC16-1C851E36E4A5}"/>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12A483F3-AC29-456E-AD57-2BFEE5B73302}"/>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76" name="直線コネクタ 375">
          <a:extLst>
            <a:ext uri="{FF2B5EF4-FFF2-40B4-BE49-F238E27FC236}">
              <a16:creationId xmlns:a16="http://schemas.microsoft.com/office/drawing/2014/main" id="{96EB83B1-581A-4C60-99FA-D022DF3A85DD}"/>
            </a:ext>
          </a:extLst>
        </xdr:cNvPr>
        <xdr:cNvCxnSpPr/>
      </xdr:nvCxnSpPr>
      <xdr:spPr>
        <a:xfrm>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60CDB84C-FDC6-45DF-A332-57CBC38BF4BE}"/>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A62AB66E-EE61-4C2A-99BC-365FDA69C797}"/>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92287</xdr:rowOff>
    </xdr:to>
    <xdr:cxnSp macro="">
      <xdr:nvCxnSpPr>
        <xdr:cNvPr id="379" name="直線コネクタ 378">
          <a:extLst>
            <a:ext uri="{FF2B5EF4-FFF2-40B4-BE49-F238E27FC236}">
              <a16:creationId xmlns:a16="http://schemas.microsoft.com/office/drawing/2014/main" id="{532CDFF2-71D4-40FE-A1D2-5C24C2F19C64}"/>
            </a:ext>
          </a:extLst>
        </xdr:cNvPr>
        <xdr:cNvCxnSpPr/>
      </xdr:nvCxnSpPr>
      <xdr:spPr>
        <a:xfrm>
          <a:off x="15290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880C45B7-8080-41C5-8FC1-3D707263600E}"/>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7DF4685C-A51C-40A0-ABF8-D10FB422D5E7}"/>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44027</xdr:rowOff>
    </xdr:to>
    <xdr:cxnSp macro="">
      <xdr:nvCxnSpPr>
        <xdr:cNvPr id="382" name="直線コネクタ 381">
          <a:extLst>
            <a:ext uri="{FF2B5EF4-FFF2-40B4-BE49-F238E27FC236}">
              <a16:creationId xmlns:a16="http://schemas.microsoft.com/office/drawing/2014/main" id="{96C85189-96A6-4CAB-B25A-06EC50699222}"/>
            </a:ext>
          </a:extLst>
        </xdr:cNvPr>
        <xdr:cNvCxnSpPr/>
      </xdr:nvCxnSpPr>
      <xdr:spPr>
        <a:xfrm>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72522317-BC99-4552-88F2-0C30096B95D5}"/>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19833366-E1D1-4E02-A13B-AD675459D261}"/>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11854</xdr:rowOff>
    </xdr:to>
    <xdr:cxnSp macro="">
      <xdr:nvCxnSpPr>
        <xdr:cNvPr id="385" name="直線コネクタ 384">
          <a:extLst>
            <a:ext uri="{FF2B5EF4-FFF2-40B4-BE49-F238E27FC236}">
              <a16:creationId xmlns:a16="http://schemas.microsoft.com/office/drawing/2014/main" id="{E1B60FCC-F52E-4D6B-9682-580B3AFFE6C3}"/>
            </a:ext>
          </a:extLst>
        </xdr:cNvPr>
        <xdr:cNvCxnSpPr/>
      </xdr:nvCxnSpPr>
      <xdr:spPr>
        <a:xfrm>
          <a:off x="13512800" y="701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6B0BFE88-99BA-46D1-983E-185B7D057EB3}"/>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767EDF88-378C-40E6-8DF8-DE6FF1B6237B}"/>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58B4F478-FB74-44B6-AAB0-FB5958737001}"/>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C26BC8AA-EBA4-4A20-A293-2A5D83F036D1}"/>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15BFD42-9BE5-4ACA-8A1E-85EAC69ED9C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A49024A-493F-48EB-8421-248353F9100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2964B11-982C-41D4-BA42-9F7C1AE1BE9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6B756DCB-0B20-4A18-9233-D20E122A322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11B122B0-BCEB-4E06-BAAE-DC93DD5E88A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5" name="楕円 394">
          <a:extLst>
            <a:ext uri="{FF2B5EF4-FFF2-40B4-BE49-F238E27FC236}">
              <a16:creationId xmlns:a16="http://schemas.microsoft.com/office/drawing/2014/main" id="{87ABB260-47DB-4D4E-B3AC-611B25B51C1B}"/>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6" name="公債費負担の状況該当値テキスト">
          <a:extLst>
            <a:ext uri="{FF2B5EF4-FFF2-40B4-BE49-F238E27FC236}">
              <a16:creationId xmlns:a16="http://schemas.microsoft.com/office/drawing/2014/main" id="{9CDBB44F-73D5-45AA-BC23-C3CAA2E4AFAF}"/>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7" name="楕円 396">
          <a:extLst>
            <a:ext uri="{FF2B5EF4-FFF2-40B4-BE49-F238E27FC236}">
              <a16:creationId xmlns:a16="http://schemas.microsoft.com/office/drawing/2014/main" id="{7F977712-327D-433A-8629-158ED9883EA5}"/>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8" name="テキスト ボックス 397">
          <a:extLst>
            <a:ext uri="{FF2B5EF4-FFF2-40B4-BE49-F238E27FC236}">
              <a16:creationId xmlns:a16="http://schemas.microsoft.com/office/drawing/2014/main" id="{FDDCA4D1-43E5-46C0-9EAE-9635476A8FED}"/>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a:extLst>
            <a:ext uri="{FF2B5EF4-FFF2-40B4-BE49-F238E27FC236}">
              <a16:creationId xmlns:a16="http://schemas.microsoft.com/office/drawing/2014/main" id="{DCA7B7B4-D835-4CFC-BE7C-6D896B015AEB}"/>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0" name="テキスト ボックス 399">
          <a:extLst>
            <a:ext uri="{FF2B5EF4-FFF2-40B4-BE49-F238E27FC236}">
              <a16:creationId xmlns:a16="http://schemas.microsoft.com/office/drawing/2014/main" id="{ACF891B8-84CE-4663-ABDA-ECF832F615B8}"/>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1" name="楕円 400">
          <a:extLst>
            <a:ext uri="{FF2B5EF4-FFF2-40B4-BE49-F238E27FC236}">
              <a16:creationId xmlns:a16="http://schemas.microsoft.com/office/drawing/2014/main" id="{C9C2FEEF-73DE-486D-9DF9-8B16354994A7}"/>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2" name="テキスト ボックス 401">
          <a:extLst>
            <a:ext uri="{FF2B5EF4-FFF2-40B4-BE49-F238E27FC236}">
              <a16:creationId xmlns:a16="http://schemas.microsoft.com/office/drawing/2014/main" id="{2F9898F8-4322-408C-B872-D0DD28F3EAA1}"/>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3" name="楕円 402">
          <a:extLst>
            <a:ext uri="{FF2B5EF4-FFF2-40B4-BE49-F238E27FC236}">
              <a16:creationId xmlns:a16="http://schemas.microsoft.com/office/drawing/2014/main" id="{393CA8D9-3709-4F6D-A996-69045F36BAB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04" name="テキスト ボックス 403">
          <a:extLst>
            <a:ext uri="{FF2B5EF4-FFF2-40B4-BE49-F238E27FC236}">
              <a16:creationId xmlns:a16="http://schemas.microsoft.com/office/drawing/2014/main" id="{2F815DE5-1772-4BEA-BCAD-56170AD6D1E5}"/>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150EF4FD-BEC5-47F6-A364-CAA544FC190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F9AD1541-D3F8-4E57-8265-8CD86DA0C0B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96878756-011F-4D0C-909C-8A61E24B4E5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3880A145-4644-43AD-9D59-729A5FC4E2C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41B1B2A9-202E-46EB-B2BC-5A49A4454C4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25D8CF78-B786-4D54-9C90-49B1D1ADDA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BEF77C21-4E49-4F93-941E-12C04DB4DAC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45D9B36E-A64B-4D63-BBB2-9C5AC97069F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A33A5F9-554C-4FE8-B216-C212A975CF1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95E6C74C-4F25-48E5-B267-C7DE90FCE01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AD192F76-DF18-49DD-8BDE-1076C39491D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154C654-12CF-40DD-A8F4-89EBF6F00C3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5FAC2D9-C73F-4BA5-9997-CE6161402AC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地方債の現在高などの将来負担額が減少傾向にあることに加え、財政調整基金等の積立による充当可能基金残高の増加により、前年度同様比率なしとなった。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今後も、後世への負担を少しでも軽減するよう、地方債の発行を伴う事業等について総点検を実施し、財政の健全化を図る。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2F8A3395-FFC5-4067-8AE8-31FC21097DD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3B955CD7-CA43-44C9-864B-5101AB25E53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16A53659-4301-488E-B7C5-24F28E53418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FCCE071B-BC69-474F-984C-5EE01FDCB7A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2B7FFCB7-FFF8-4B79-A5F0-01EBBE6E1A3B}"/>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F5ADE494-51E4-4F23-A5FF-06D3C351043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71BFEF19-E189-4F0E-AE21-867446AC05C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CD0AFABF-E989-414F-9140-3EEE6E5BEF0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DCCA5C34-8789-475D-B6A5-E6E6AA4A0E0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279A48C5-AFE2-4E34-8080-5F100FBDFC1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27A168B4-52E9-4D6A-8457-835E8BB89FA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55865E66-B8CF-4CF7-BFC2-A5CE292D479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B2C797EF-52BA-4B44-9354-ADF563F630A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FDD2A0DF-1FAF-41A6-A3BD-1B3CC0C7C71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D12114DC-CD2A-4744-8DD4-DC9ED26ADEC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D34CD958-A2F6-4E29-83FC-77FED8D6E65E}"/>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3B9C153C-E680-4E5E-89C5-D0040BA23AA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29334DDB-E0E0-408C-A34C-0BADCDE86CB2}"/>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757506FF-58B8-4ECD-B7CD-67BDC5A50485}"/>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7FE6507E-1A44-4149-9164-56B4698BB90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F4C0CA24-68AF-452A-9176-839B287E4A43}"/>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8C0BDD3A-5510-4124-A2F3-9C359E48266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A1CA7F4B-BDFD-4C3F-AF74-9C83CCBB278C}"/>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22F49465-F360-4855-B708-75E0FDFE93F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D50F31C-6580-4617-846C-A3A34DB4116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6ED6D33F-1BD2-4D5E-A8D3-7D438BB22942}"/>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6385C1BC-6510-4934-8599-00F507A693CE}"/>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92D9BC8A-7E10-424B-B34F-747753B94D6C}"/>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B7D10E6D-52C1-49D6-8022-9FBFAF4F9AD4}"/>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E91C460C-5944-4A16-BE84-8280D2AC43E1}"/>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AA34F48-1B26-44D1-8CFD-E4732E6B2F8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F8B76836-A7E3-4126-8FE5-9C5589BF7F3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C9589A3-5F1B-44B1-9B94-88A5FE977A0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1F98499-63B4-429A-BABC-1A4CF58A806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5593C11-3C3C-43CC-8565-874EEC8C40B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
2,008
256.72
2,776,894
2,630,979
56,023
1,904,909
2,123,102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人件費においては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したが、類似団体平均</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、全国平均を下回っている。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秋田県平均</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については上回った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今後も、定員適正化計画に基づいた職員採用等に取り組み、職員数の適正化を図る。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46990</xdr:rowOff>
    </xdr:from>
    <xdr:to>
      <xdr:col>24</xdr:col>
      <xdr:colOff>25400</xdr:colOff>
      <xdr:row>36</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91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91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9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物件費においては、１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全国平均及び</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秋田県平均</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のいずれも</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主な要因は旅費、光熱水費の増加によるものである</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今後も事務事業の検証等により物件費等の削減に努める。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142240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06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88900</xdr:rowOff>
    </xdr:from>
    <xdr:to>
      <xdr:col>78</xdr:col>
      <xdr:colOff>69850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5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100330</xdr:rowOff>
    </xdr:from>
    <xdr:to>
      <xdr:col>69</xdr:col>
      <xdr:colOff>92075</xdr:colOff>
      <xdr:row>16</xdr:row>
      <xdr:rowOff>111760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43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91440</xdr:rowOff>
    </xdr:from>
    <xdr:to>
      <xdr:col>82</xdr:col>
      <xdr:colOff>158750</xdr:colOff>
      <xdr:row>16</xdr:row>
      <xdr:rowOff>21590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107967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38100</xdr:rowOff>
    </xdr:from>
    <xdr:to>
      <xdr:col>78</xdr:col>
      <xdr:colOff>120650</xdr:colOff>
      <xdr:row>15</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49530</xdr:rowOff>
    </xdr:from>
    <xdr:to>
      <xdr:col>65</xdr:col>
      <xdr:colOff>53975</xdr:colOff>
      <xdr:row>16</xdr:row>
      <xdr:rowOff>151130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135907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扶助費においては、２．</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％となり、前年度から０．</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し、類似団体平均</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と同</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水準となった</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。増加の要因は母子生活支援事業費等によるものである。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少子化により児童手当等は今後も減少していくと思われるが、障害者自立支援給付費については、横ばいとなっており、今後も増減を繰り返しながら同程度で推移していくものと見込まれる。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329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その他においては、１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．１％と大きく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し、類似団体平均、全国平均及び秋田県平均のいずれも上回っている。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主な要因は、国民健康保険診療施設勘定特別会計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介護保険事業勘定特別会計への繰出金の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今後は、公営企業会計の事業実施について計画を再検証しながら経費の節減をし、普通会計の負担を軽減するよう努める。</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87647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115570</xdr:rowOff>
    </xdr:from>
    <xdr:to>
      <xdr:col>82</xdr:col>
      <xdr:colOff>196850</xdr:colOff>
      <xdr:row>60</xdr:row>
      <xdr:rowOff>115570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0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52705</xdr:rowOff>
    </xdr:from>
    <xdr:to>
      <xdr:col>82</xdr:col>
      <xdr:colOff>107950</xdr:colOff>
      <xdr:row>60</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16825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52705</xdr:rowOff>
    </xdr:from>
    <xdr:to>
      <xdr:col>78</xdr:col>
      <xdr:colOff>69850</xdr:colOff>
      <xdr:row>61</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6825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161290</xdr:rowOff>
    </xdr:from>
    <xdr:to>
      <xdr:col>73</xdr:col>
      <xdr:colOff>180975</xdr:colOff>
      <xdr:row>61</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4482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119397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414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125112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64770</xdr:rowOff>
    </xdr:from>
    <xdr:to>
      <xdr:col>82</xdr:col>
      <xdr:colOff>158750</xdr:colOff>
      <xdr:row>60</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144797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6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121920</xdr:rowOff>
    </xdr:from>
    <xdr:to>
      <xdr:col>74</xdr:col>
      <xdr:colOff>31750</xdr:colOff>
      <xdr:row>61</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110490</xdr:rowOff>
    </xdr:from>
    <xdr:to>
      <xdr:col>69</xdr:col>
      <xdr:colOff>142875</xdr:colOff>
      <xdr:row>61</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25417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4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補助費においては、１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％となり、前年度から１．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類似団体平均を依然として上回っている。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物価高騰に対する給付金や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各種補助事業等の実施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新設補助等の抑制に加え、必要性の低い補助金については見直しや廃止を検討する。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135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公債費においては、１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が、類似団体平均、全国平均及び秋田県平均のいずれも下回っている。主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な増加要因としては、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過疎対策事業債の償還開始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施設建築や</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簡易水道の更新事業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実施予定であることから、後年度負担が集中しないよう計画を再検証しながら事業実施する。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61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8889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16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8889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0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公債費以外においては、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全国平均及び秋田県平均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のいずれも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、道路橋りょう費、道路維持費等の維持補修費の増加によるものである。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物価高騰により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物件費等が増加していることから、今後も、補助費等の見直しや物件費等の削減による適正化を図る。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38826</xdr:rowOff>
    </xdr:from>
    <xdr:to>
      <xdr:col>82</xdr:col>
      <xdr:colOff>107950</xdr:colOff>
      <xdr:row>79</xdr:row>
      <xdr:rowOff>112305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11926"/>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38826</xdr:rowOff>
    </xdr:from>
    <xdr:to>
      <xdr:col>78</xdr:col>
      <xdr:colOff>69850</xdr:colOff>
      <xdr:row>80</xdr:row>
      <xdr:rowOff>84545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1926"/>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158024</xdr:rowOff>
    </xdr:from>
    <xdr:to>
      <xdr:col>73</xdr:col>
      <xdr:colOff>180975</xdr:colOff>
      <xdr:row>80</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7025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135164</xdr:rowOff>
    </xdr:from>
    <xdr:to>
      <xdr:col>69</xdr:col>
      <xdr:colOff>92075</xdr:colOff>
      <xdr:row>79</xdr:row>
      <xdr:rowOff>158024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79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61505</xdr:rowOff>
    </xdr:from>
    <xdr:to>
      <xdr:col>82</xdr:col>
      <xdr:colOff>158750</xdr:colOff>
      <xdr:row>79</xdr:row>
      <xdr:rowOff>163105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33582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159476</xdr:rowOff>
    </xdr:from>
    <xdr:to>
      <xdr:col>78</xdr:col>
      <xdr:colOff>120650</xdr:colOff>
      <xdr:row>78</xdr:row>
      <xdr:rowOff>89626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74403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4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33745</xdr:rowOff>
    </xdr:from>
    <xdr:to>
      <xdr:col>74</xdr:col>
      <xdr:colOff>31750</xdr:colOff>
      <xdr:row>80</xdr:row>
      <xdr:rowOff>135345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120122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107224</xdr:rowOff>
    </xdr:from>
    <xdr:to>
      <xdr:col>69</xdr:col>
      <xdr:colOff>142875</xdr:colOff>
      <xdr:row>80</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22151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84364</xdr:rowOff>
    </xdr:from>
    <xdr:to>
      <xdr:col>65</xdr:col>
      <xdr:colOff>53975</xdr:colOff>
      <xdr:row>80</xdr:row>
      <xdr:rowOff>14514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170741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163074</xdr:rowOff>
    </xdr:from>
    <xdr:to>
      <xdr:col>29</xdr:col>
      <xdr:colOff>127000</xdr:colOff>
      <xdr:row>18</xdr:row>
      <xdr:rowOff>16878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25349"/>
          <a:ext cx="647700" cy="2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163074</xdr:rowOff>
    </xdr:from>
    <xdr:to>
      <xdr:col>26</xdr:col>
      <xdr:colOff>50800</xdr:colOff>
      <xdr:row>18</xdr:row>
      <xdr:rowOff>32526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25349"/>
          <a:ext cx="698500" cy="40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32526</xdr:rowOff>
    </xdr:from>
    <xdr:to>
      <xdr:col>22</xdr:col>
      <xdr:colOff>114300</xdr:colOff>
      <xdr:row>18</xdr:row>
      <xdr:rowOff>68071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66251"/>
          <a:ext cx="698500" cy="3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68071</xdr:rowOff>
    </xdr:from>
    <xdr:to>
      <xdr:col>18</xdr:col>
      <xdr:colOff>177800</xdr:colOff>
      <xdr:row>18</xdr:row>
      <xdr:rowOff>78355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1796"/>
          <a:ext cx="698500" cy="1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137528</xdr:rowOff>
    </xdr:from>
    <xdr:to>
      <xdr:col>29</xdr:col>
      <xdr:colOff>177800</xdr:colOff>
      <xdr:row>18</xdr:row>
      <xdr:rowOff>67678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109605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7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112274</xdr:rowOff>
    </xdr:from>
    <xdr:to>
      <xdr:col>26</xdr:col>
      <xdr:colOff>101600</xdr:colOff>
      <xdr:row>18</xdr:row>
      <xdr:rowOff>42424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7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52601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153176</xdr:rowOff>
    </xdr:from>
    <xdr:to>
      <xdr:col>22</xdr:col>
      <xdr:colOff>165100</xdr:colOff>
      <xdr:row>18</xdr:row>
      <xdr:rowOff>83326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1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93503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17271</xdr:rowOff>
    </xdr:from>
    <xdr:to>
      <xdr:col>19</xdr:col>
      <xdr:colOff>38100</xdr:colOff>
      <xdr:row>18</xdr:row>
      <xdr:rowOff>118871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129048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1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27555</xdr:rowOff>
    </xdr:from>
    <xdr:to>
      <xdr:col>15</xdr:col>
      <xdr:colOff>101600</xdr:colOff>
      <xdr:row>18</xdr:row>
      <xdr:rowOff>129155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139332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3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320228</xdr:rowOff>
    </xdr:from>
    <xdr:to>
      <xdr:col>29</xdr:col>
      <xdr:colOff>127000</xdr:colOff>
      <xdr:row>36</xdr:row>
      <xdr:rowOff>4562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0578"/>
          <a:ext cx="647700" cy="2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305005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5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4562</xdr:rowOff>
    </xdr:from>
    <xdr:to>
      <xdr:col>26</xdr:col>
      <xdr:colOff>50800</xdr:colOff>
      <xdr:row>36</xdr:row>
      <xdr:rowOff>55807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7812"/>
          <a:ext cx="698500" cy="5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55807</xdr:rowOff>
    </xdr:from>
    <xdr:to>
      <xdr:col>22</xdr:col>
      <xdr:colOff>114300</xdr:colOff>
      <xdr:row>36</xdr:row>
      <xdr:rowOff>66528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09057"/>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66528</xdr:rowOff>
    </xdr:from>
    <xdr:to>
      <xdr:col>18</xdr:col>
      <xdr:colOff>177800</xdr:colOff>
      <xdr:row>36</xdr:row>
      <xdr:rowOff>92063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9778"/>
          <a:ext cx="698500" cy="2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269428</xdr:rowOff>
    </xdr:from>
    <xdr:to>
      <xdr:col>29</xdr:col>
      <xdr:colOff>177800</xdr:colOff>
      <xdr:row>36</xdr:row>
      <xdr:rowOff>28128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9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114505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296662</xdr:rowOff>
    </xdr:from>
    <xdr:to>
      <xdr:col>26</xdr:col>
      <xdr:colOff>101600</xdr:colOff>
      <xdr:row>36</xdr:row>
      <xdr:rowOff>55362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65539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5007</xdr:rowOff>
    </xdr:from>
    <xdr:to>
      <xdr:col>22</xdr:col>
      <xdr:colOff>165100</xdr:colOff>
      <xdr:row>36</xdr:row>
      <xdr:rowOff>106607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116784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15728</xdr:rowOff>
    </xdr:from>
    <xdr:to>
      <xdr:col>19</xdr:col>
      <xdr:colOff>38100</xdr:colOff>
      <xdr:row>36</xdr:row>
      <xdr:rowOff>117328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127505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41263</xdr:rowOff>
    </xdr:from>
    <xdr:to>
      <xdr:col>15</xdr:col>
      <xdr:colOff>101600</xdr:colOff>
      <xdr:row>36</xdr:row>
      <xdr:rowOff>142863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153040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
2,008
256.72
2,776,894
2,630,979
56,023
1,904,909
2,123,102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169720</xdr:rowOff>
    </xdr:from>
    <xdr:to>
      <xdr:col>24</xdr:col>
      <xdr:colOff>63500</xdr:colOff>
      <xdr:row>37</xdr:row>
      <xdr:rowOff>34144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41920"/>
          <a:ext cx="8382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169720</xdr:rowOff>
    </xdr:from>
    <xdr:to>
      <xdr:col>19</xdr:col>
      <xdr:colOff>177800</xdr:colOff>
      <xdr:row>37</xdr:row>
      <xdr:rowOff>36873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41920"/>
          <a:ext cx="889000" cy="3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36873</xdr:rowOff>
    </xdr:from>
    <xdr:to>
      <xdr:col>15</xdr:col>
      <xdr:colOff>50800</xdr:colOff>
      <xdr:row>37</xdr:row>
      <xdr:rowOff>115717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80523"/>
          <a:ext cx="889000" cy="7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115279</xdr:rowOff>
    </xdr:from>
    <xdr:to>
      <xdr:col>10</xdr:col>
      <xdr:colOff>114300</xdr:colOff>
      <xdr:row>37</xdr:row>
      <xdr:rowOff>115717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5892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154794</xdr:rowOff>
    </xdr:from>
    <xdr:to>
      <xdr:col>24</xdr:col>
      <xdr:colOff>114300</xdr:colOff>
      <xdr:row>37</xdr:row>
      <xdr:rowOff>84944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133221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118920</xdr:rowOff>
    </xdr:from>
    <xdr:to>
      <xdr:col>20</xdr:col>
      <xdr:colOff>38100</xdr:colOff>
      <xdr:row>37</xdr:row>
      <xdr:rowOff>49070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65597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6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157523</xdr:rowOff>
    </xdr:from>
    <xdr:to>
      <xdr:col>15</xdr:col>
      <xdr:colOff>101600</xdr:colOff>
      <xdr:row>37</xdr:row>
      <xdr:rowOff>87673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104200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64917</xdr:rowOff>
    </xdr:from>
    <xdr:to>
      <xdr:col>10</xdr:col>
      <xdr:colOff>165100</xdr:colOff>
      <xdr:row>37</xdr:row>
      <xdr:rowOff>166517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11594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8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64479</xdr:rowOff>
    </xdr:from>
    <xdr:to>
      <xdr:col>6</xdr:col>
      <xdr:colOff>38100</xdr:colOff>
      <xdr:row>37</xdr:row>
      <xdr:rowOff>166079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11156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8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93902</xdr:rowOff>
    </xdr:from>
    <xdr:to>
      <xdr:col>24</xdr:col>
      <xdr:colOff>63500</xdr:colOff>
      <xdr:row>58</xdr:row>
      <xdr:rowOff>103486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38002"/>
          <a:ext cx="8382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93902</xdr:rowOff>
    </xdr:from>
    <xdr:to>
      <xdr:col>19</xdr:col>
      <xdr:colOff>177800</xdr:colOff>
      <xdr:row>58</xdr:row>
      <xdr:rowOff>113496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800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106555</xdr:rowOff>
    </xdr:from>
    <xdr:to>
      <xdr:col>15</xdr:col>
      <xdr:colOff>50800</xdr:colOff>
      <xdr:row>58</xdr:row>
      <xdr:rowOff>113496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0655"/>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106555</xdr:rowOff>
    </xdr:from>
    <xdr:to>
      <xdr:col>10</xdr:col>
      <xdr:colOff>114300</xdr:colOff>
      <xdr:row>58</xdr:row>
      <xdr:rowOff>108990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0655"/>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52686</xdr:rowOff>
    </xdr:from>
    <xdr:to>
      <xdr:col>24</xdr:col>
      <xdr:colOff>114300</xdr:colOff>
      <xdr:row>58</xdr:row>
      <xdr:rowOff>154286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139063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43102</xdr:rowOff>
    </xdr:from>
    <xdr:to>
      <xdr:col>20</xdr:col>
      <xdr:colOff>38100</xdr:colOff>
      <xdr:row>58</xdr:row>
      <xdr:rowOff>144702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135829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62696</xdr:rowOff>
    </xdr:from>
    <xdr:to>
      <xdr:col>15</xdr:col>
      <xdr:colOff>101600</xdr:colOff>
      <xdr:row>58</xdr:row>
      <xdr:rowOff>164296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155423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55755</xdr:rowOff>
    </xdr:from>
    <xdr:to>
      <xdr:col>10</xdr:col>
      <xdr:colOff>165100</xdr:colOff>
      <xdr:row>58</xdr:row>
      <xdr:rowOff>157355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148482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58190</xdr:rowOff>
    </xdr:from>
    <xdr:to>
      <xdr:col>6</xdr:col>
      <xdr:colOff>38100</xdr:colOff>
      <xdr:row>58</xdr:row>
      <xdr:rowOff>159790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86185</xdr:rowOff>
    </xdr:from>
    <xdr:to>
      <xdr:col>24</xdr:col>
      <xdr:colOff>63500</xdr:colOff>
      <xdr:row>76</xdr:row>
      <xdr:rowOff>94717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16385"/>
          <a:ext cx="8382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86185</xdr:rowOff>
    </xdr:from>
    <xdr:to>
      <xdr:col>19</xdr:col>
      <xdr:colOff>177800</xdr:colOff>
      <xdr:row>76</xdr:row>
      <xdr:rowOff>161857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16385"/>
          <a:ext cx="889000" cy="7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161857</xdr:rowOff>
    </xdr:from>
    <xdr:to>
      <xdr:col>15</xdr:col>
      <xdr:colOff>50800</xdr:colOff>
      <xdr:row>77</xdr:row>
      <xdr:rowOff>30463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92057"/>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147335</xdr:rowOff>
    </xdr:from>
    <xdr:to>
      <xdr:col>10</xdr:col>
      <xdr:colOff>114300</xdr:colOff>
      <xdr:row>77</xdr:row>
      <xdr:rowOff>30463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77535"/>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43917</xdr:rowOff>
    </xdr:from>
    <xdr:to>
      <xdr:col>24</xdr:col>
      <xdr:colOff>114300</xdr:colOff>
      <xdr:row>76</xdr:row>
      <xdr:rowOff>145517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66794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35385</xdr:rowOff>
    </xdr:from>
    <xdr:to>
      <xdr:col>20</xdr:col>
      <xdr:colOff>38100</xdr:colOff>
      <xdr:row>76</xdr:row>
      <xdr:rowOff>136985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153512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4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111057</xdr:rowOff>
    </xdr:from>
    <xdr:to>
      <xdr:col>15</xdr:col>
      <xdr:colOff>101600</xdr:colOff>
      <xdr:row>77</xdr:row>
      <xdr:rowOff>41207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57734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151113</xdr:rowOff>
    </xdr:from>
    <xdr:to>
      <xdr:col>10</xdr:col>
      <xdr:colOff>165100</xdr:colOff>
      <xdr:row>77</xdr:row>
      <xdr:rowOff>81263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97790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96535</xdr:rowOff>
    </xdr:from>
    <xdr:to>
      <xdr:col>6</xdr:col>
      <xdr:colOff>38100</xdr:colOff>
      <xdr:row>77</xdr:row>
      <xdr:rowOff>26685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43212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106279</xdr:rowOff>
    </xdr:from>
    <xdr:to>
      <xdr:col>24</xdr:col>
      <xdr:colOff>63500</xdr:colOff>
      <xdr:row>94</xdr:row>
      <xdr:rowOff>142863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22579"/>
          <a:ext cx="8382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106279</xdr:rowOff>
    </xdr:from>
    <xdr:to>
      <xdr:col>19</xdr:col>
      <xdr:colOff>177800</xdr:colOff>
      <xdr:row>95</xdr:row>
      <xdr:rowOff>154330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22579"/>
          <a:ext cx="889000" cy="2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130808</xdr:rowOff>
    </xdr:from>
    <xdr:to>
      <xdr:col>15</xdr:col>
      <xdr:colOff>50800</xdr:colOff>
      <xdr:row>95</xdr:row>
      <xdr:rowOff>154330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18558"/>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130808</xdr:rowOff>
    </xdr:from>
    <xdr:to>
      <xdr:col>10</xdr:col>
      <xdr:colOff>114300</xdr:colOff>
      <xdr:row>96</xdr:row>
      <xdr:rowOff>13695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18558"/>
          <a:ext cx="889000" cy="5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92063</xdr:rowOff>
    </xdr:from>
    <xdr:to>
      <xdr:col>24</xdr:col>
      <xdr:colOff>114300</xdr:colOff>
      <xdr:row>95</xdr:row>
      <xdr:rowOff>22213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114940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55479</xdr:rowOff>
    </xdr:from>
    <xdr:to>
      <xdr:col>20</xdr:col>
      <xdr:colOff>38100</xdr:colOff>
      <xdr:row>94</xdr:row>
      <xdr:rowOff>157079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2156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4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103530</xdr:rowOff>
    </xdr:from>
    <xdr:to>
      <xdr:col>15</xdr:col>
      <xdr:colOff>101600</xdr:colOff>
      <xdr:row>96</xdr:row>
      <xdr:rowOff>33680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50207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80008</xdr:rowOff>
    </xdr:from>
    <xdr:to>
      <xdr:col>10</xdr:col>
      <xdr:colOff>165100</xdr:colOff>
      <xdr:row>96</xdr:row>
      <xdr:rowOff>10158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26685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134345</xdr:rowOff>
    </xdr:from>
    <xdr:to>
      <xdr:col>6</xdr:col>
      <xdr:colOff>38100</xdr:colOff>
      <xdr:row>96</xdr:row>
      <xdr:rowOff>64495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81022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171355</xdr:rowOff>
    </xdr:from>
    <xdr:to>
      <xdr:col>55</xdr:col>
      <xdr:colOff>0</xdr:colOff>
      <xdr:row>37</xdr:row>
      <xdr:rowOff>38893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43555"/>
          <a:ext cx="8382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154820</xdr:rowOff>
    </xdr:from>
    <xdr:to>
      <xdr:col>50</xdr:col>
      <xdr:colOff>114300</xdr:colOff>
      <xdr:row>37</xdr:row>
      <xdr:rowOff>38893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55570"/>
          <a:ext cx="889000" cy="2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154820</xdr:rowOff>
    </xdr:from>
    <xdr:to>
      <xdr:col>45</xdr:col>
      <xdr:colOff>177800</xdr:colOff>
      <xdr:row>37</xdr:row>
      <xdr:rowOff>138157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55570"/>
          <a:ext cx="889000" cy="3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136955</xdr:rowOff>
    </xdr:from>
    <xdr:to>
      <xdr:col>41</xdr:col>
      <xdr:colOff>50800</xdr:colOff>
      <xdr:row>37</xdr:row>
      <xdr:rowOff>138157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80605"/>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120555</xdr:rowOff>
    </xdr:from>
    <xdr:to>
      <xdr:col>55</xdr:col>
      <xdr:colOff>50800</xdr:colOff>
      <xdr:row>37</xdr:row>
      <xdr:rowOff>50705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98982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159543</xdr:rowOff>
    </xdr:from>
    <xdr:to>
      <xdr:col>50</xdr:col>
      <xdr:colOff>165100</xdr:colOff>
      <xdr:row>37</xdr:row>
      <xdr:rowOff>89693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80820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104020</xdr:rowOff>
    </xdr:from>
    <xdr:to>
      <xdr:col>46</xdr:col>
      <xdr:colOff>38100</xdr:colOff>
      <xdr:row>36</xdr:row>
      <xdr:rowOff>34170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50697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87357</xdr:rowOff>
    </xdr:from>
    <xdr:to>
      <xdr:col>41</xdr:col>
      <xdr:colOff>101600</xdr:colOff>
      <xdr:row>38</xdr:row>
      <xdr:rowOff>17507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8634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86155</xdr:rowOff>
    </xdr:from>
    <xdr:to>
      <xdr:col>36</xdr:col>
      <xdr:colOff>165100</xdr:colOff>
      <xdr:row>38</xdr:row>
      <xdr:rowOff>16304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9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7432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185</xdr:rowOff>
    </xdr:from>
    <xdr:to>
      <xdr:col>55</xdr:col>
      <xdr:colOff>0</xdr:colOff>
      <xdr:row>59</xdr:row>
      <xdr:rowOff>1397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5735"/>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185</xdr:rowOff>
    </xdr:from>
    <xdr:to>
      <xdr:col>50</xdr:col>
      <xdr:colOff>114300</xdr:colOff>
      <xdr:row>59</xdr:row>
      <xdr:rowOff>14950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5735"/>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170286</xdr:rowOff>
    </xdr:from>
    <xdr:to>
      <xdr:col>45</xdr:col>
      <xdr:colOff>177800</xdr:colOff>
      <xdr:row>59</xdr:row>
      <xdr:rowOff>14950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14386"/>
          <a:ext cx="889000" cy="1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170286</xdr:rowOff>
    </xdr:from>
    <xdr:to>
      <xdr:col>41</xdr:col>
      <xdr:colOff>50800</xdr:colOff>
      <xdr:row>59</xdr:row>
      <xdr:rowOff>1623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14386"/>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122047</xdr:rowOff>
    </xdr:from>
    <xdr:to>
      <xdr:col>55</xdr:col>
      <xdr:colOff>50800</xdr:colOff>
      <xdr:row>59</xdr:row>
      <xdr:rowOff>52197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36974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120835</xdr:rowOff>
    </xdr:from>
    <xdr:to>
      <xdr:col>50</xdr:col>
      <xdr:colOff>165100</xdr:colOff>
      <xdr:row>59</xdr:row>
      <xdr:rowOff>50985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42112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135600</xdr:rowOff>
    </xdr:from>
    <xdr:to>
      <xdr:col>46</xdr:col>
      <xdr:colOff>38100</xdr:colOff>
      <xdr:row>59</xdr:row>
      <xdr:rowOff>65750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56877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119486</xdr:rowOff>
    </xdr:from>
    <xdr:to>
      <xdr:col>41</xdr:col>
      <xdr:colOff>101600</xdr:colOff>
      <xdr:row>59</xdr:row>
      <xdr:rowOff>49636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40763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122273</xdr:rowOff>
    </xdr:from>
    <xdr:to>
      <xdr:col>36</xdr:col>
      <xdr:colOff>165100</xdr:colOff>
      <xdr:row>59</xdr:row>
      <xdr:rowOff>52423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43550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25456</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70006"/>
          <a:ext cx="8382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43831</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8381"/>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36695</xdr:rowOff>
    </xdr:from>
    <xdr:to>
      <xdr:col>45</xdr:col>
      <xdr:colOff>177800</xdr:colOff>
      <xdr:row>79</xdr:row>
      <xdr:rowOff>43831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8124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36695</xdr:rowOff>
    </xdr:from>
    <xdr:to>
      <xdr:col>41</xdr:col>
      <xdr:colOff>50800</xdr:colOff>
      <xdr:row>79</xdr:row>
      <xdr:rowOff>41828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81245"/>
          <a:ext cx="8890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146106</xdr:rowOff>
    </xdr:from>
    <xdr:to>
      <xdr:col>55</xdr:col>
      <xdr:colOff>50800</xdr:colOff>
      <xdr:row>79</xdr:row>
      <xdr:rowOff>76256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61033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164481</xdr:rowOff>
    </xdr:from>
    <xdr:to>
      <xdr:col>46</xdr:col>
      <xdr:colOff>38100</xdr:colOff>
      <xdr:row>79</xdr:row>
      <xdr:rowOff>94631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85758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30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157345</xdr:rowOff>
    </xdr:from>
    <xdr:to>
      <xdr:col>41</xdr:col>
      <xdr:colOff>101600</xdr:colOff>
      <xdr:row>79</xdr:row>
      <xdr:rowOff>87495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78622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162478</xdr:rowOff>
    </xdr:from>
    <xdr:to>
      <xdr:col>36</xdr:col>
      <xdr:colOff>165100</xdr:colOff>
      <xdr:row>79</xdr:row>
      <xdr:rowOff>92628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83755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86582</xdr:rowOff>
    </xdr:from>
    <xdr:to>
      <xdr:col>55</xdr:col>
      <xdr:colOff>0</xdr:colOff>
      <xdr:row>98</xdr:row>
      <xdr:rowOff>108984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88682"/>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86582</xdr:rowOff>
    </xdr:from>
    <xdr:to>
      <xdr:col>50</xdr:col>
      <xdr:colOff>114300</xdr:colOff>
      <xdr:row>98</xdr:row>
      <xdr:rowOff>104522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88682"/>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97366</xdr:rowOff>
    </xdr:from>
    <xdr:to>
      <xdr:col>45</xdr:col>
      <xdr:colOff>177800</xdr:colOff>
      <xdr:row>98</xdr:row>
      <xdr:rowOff>104522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99466"/>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93275</xdr:rowOff>
    </xdr:from>
    <xdr:to>
      <xdr:col>41</xdr:col>
      <xdr:colOff>50800</xdr:colOff>
      <xdr:row>98</xdr:row>
      <xdr:rowOff>97366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5375"/>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58184</xdr:rowOff>
    </xdr:from>
    <xdr:to>
      <xdr:col>55</xdr:col>
      <xdr:colOff>50800</xdr:colOff>
      <xdr:row>98</xdr:row>
      <xdr:rowOff>159784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35782</xdr:rowOff>
    </xdr:from>
    <xdr:to>
      <xdr:col>50</xdr:col>
      <xdr:colOff>165100</xdr:colOff>
      <xdr:row>98</xdr:row>
      <xdr:rowOff>137382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128509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53722</xdr:rowOff>
    </xdr:from>
    <xdr:to>
      <xdr:col>46</xdr:col>
      <xdr:colOff>38100</xdr:colOff>
      <xdr:row>98</xdr:row>
      <xdr:rowOff>155322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146449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46566</xdr:rowOff>
    </xdr:from>
    <xdr:to>
      <xdr:col>41</xdr:col>
      <xdr:colOff>101600</xdr:colOff>
      <xdr:row>98</xdr:row>
      <xdr:rowOff>148166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139293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42475</xdr:rowOff>
    </xdr:from>
    <xdr:to>
      <xdr:col>36</xdr:col>
      <xdr:colOff>165100</xdr:colOff>
      <xdr:row>98</xdr:row>
      <xdr:rowOff>144075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135202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35116</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21666"/>
          <a:ext cx="838200" cy="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86795</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73345"/>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63596</xdr:rowOff>
    </xdr:from>
    <xdr:to>
      <xdr:col>71</xdr:col>
      <xdr:colOff>177800</xdr:colOff>
      <xdr:row>39</xdr:row>
      <xdr:rowOff>86795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50146"/>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155766</xdr:rowOff>
    </xdr:from>
    <xdr:to>
      <xdr:col>85</xdr:col>
      <xdr:colOff>177800</xdr:colOff>
      <xdr:row>39</xdr:row>
      <xdr:rowOff>85916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35995</xdr:rowOff>
    </xdr:from>
    <xdr:to>
      <xdr:col>72</xdr:col>
      <xdr:colOff>38100</xdr:colOff>
      <xdr:row>39</xdr:row>
      <xdr:rowOff>137595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128722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12796</xdr:rowOff>
    </xdr:from>
    <xdr:to>
      <xdr:col>67</xdr:col>
      <xdr:colOff>101600</xdr:colOff>
      <xdr:row>39</xdr:row>
      <xdr:rowOff>114396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105523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7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106918</xdr:rowOff>
    </xdr:from>
    <xdr:to>
      <xdr:col>85</xdr:col>
      <xdr:colOff>127000</xdr:colOff>
      <xdr:row>78</xdr:row>
      <xdr:rowOff>114311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0018"/>
          <a:ext cx="8382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114311</xdr:rowOff>
    </xdr:from>
    <xdr:to>
      <xdr:col>81</xdr:col>
      <xdr:colOff>50800</xdr:colOff>
      <xdr:row>78</xdr:row>
      <xdr:rowOff>135855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7411"/>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135855</xdr:rowOff>
    </xdr:from>
    <xdr:to>
      <xdr:col>76</xdr:col>
      <xdr:colOff>114300</xdr:colOff>
      <xdr:row>78</xdr:row>
      <xdr:rowOff>136787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8955"/>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136787</xdr:rowOff>
    </xdr:from>
    <xdr:to>
      <xdr:col>71</xdr:col>
      <xdr:colOff>177800</xdr:colOff>
      <xdr:row>78</xdr:row>
      <xdr:rowOff>140853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9887"/>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56118</xdr:rowOff>
    </xdr:from>
    <xdr:to>
      <xdr:col>85</xdr:col>
      <xdr:colOff>177800</xdr:colOff>
      <xdr:row>78</xdr:row>
      <xdr:rowOff>157718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63511</xdr:rowOff>
    </xdr:from>
    <xdr:to>
      <xdr:col>81</xdr:col>
      <xdr:colOff>101600</xdr:colOff>
      <xdr:row>78</xdr:row>
      <xdr:rowOff>165111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156238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85055</xdr:rowOff>
    </xdr:from>
    <xdr:to>
      <xdr:col>76</xdr:col>
      <xdr:colOff>165100</xdr:colOff>
      <xdr:row>79</xdr:row>
      <xdr:rowOff>15205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6332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85987</xdr:rowOff>
    </xdr:from>
    <xdr:to>
      <xdr:col>72</xdr:col>
      <xdr:colOff>38100</xdr:colOff>
      <xdr:row>79</xdr:row>
      <xdr:rowOff>16137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7264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5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90053</xdr:rowOff>
    </xdr:from>
    <xdr:to>
      <xdr:col>67</xdr:col>
      <xdr:colOff>101600</xdr:colOff>
      <xdr:row>79</xdr:row>
      <xdr:rowOff>20203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11330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165393</xdr:rowOff>
    </xdr:from>
    <xdr:to>
      <xdr:col>85</xdr:col>
      <xdr:colOff>127000</xdr:colOff>
      <xdr:row>98</xdr:row>
      <xdr:rowOff>72123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6043"/>
          <a:ext cx="838200" cy="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165393</xdr:rowOff>
    </xdr:from>
    <xdr:to>
      <xdr:col>81</xdr:col>
      <xdr:colOff>50800</xdr:colOff>
      <xdr:row>98</xdr:row>
      <xdr:rowOff>41684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6043"/>
          <a:ext cx="889000" cy="4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41684</xdr:rowOff>
    </xdr:from>
    <xdr:to>
      <xdr:col>76</xdr:col>
      <xdr:colOff>114300</xdr:colOff>
      <xdr:row>98</xdr:row>
      <xdr:rowOff>62103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43784"/>
          <a:ext cx="889000" cy="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52037</xdr:rowOff>
    </xdr:from>
    <xdr:to>
      <xdr:col>71</xdr:col>
      <xdr:colOff>177800</xdr:colOff>
      <xdr:row>98</xdr:row>
      <xdr:rowOff>62103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4137"/>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21323</xdr:rowOff>
    </xdr:from>
    <xdr:to>
      <xdr:col>85</xdr:col>
      <xdr:colOff>177800</xdr:colOff>
      <xdr:row>98</xdr:row>
      <xdr:rowOff>122923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107700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114593</xdr:rowOff>
    </xdr:from>
    <xdr:to>
      <xdr:col>81</xdr:col>
      <xdr:colOff>101600</xdr:colOff>
      <xdr:row>98</xdr:row>
      <xdr:rowOff>44743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35870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162334</xdr:rowOff>
    </xdr:from>
    <xdr:to>
      <xdr:col>76</xdr:col>
      <xdr:colOff>165100</xdr:colOff>
      <xdr:row>98</xdr:row>
      <xdr:rowOff>92484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83611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88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11303</xdr:rowOff>
    </xdr:from>
    <xdr:to>
      <xdr:col>72</xdr:col>
      <xdr:colOff>38100</xdr:colOff>
      <xdr:row>98</xdr:row>
      <xdr:rowOff>112903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129430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xdr:rowOff>
    </xdr:from>
    <xdr:to>
      <xdr:col>67</xdr:col>
      <xdr:colOff>101600</xdr:colOff>
      <xdr:row>98</xdr:row>
      <xdr:rowOff>102837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119364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79981</xdr:rowOff>
    </xdr:from>
    <xdr:to>
      <xdr:col>116</xdr:col>
      <xdr:colOff>63500</xdr:colOff>
      <xdr:row>58</xdr:row>
      <xdr:rowOff>85685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4081"/>
          <a:ext cx="8382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85685</xdr:rowOff>
    </xdr:from>
    <xdr:to>
      <xdr:col>111</xdr:col>
      <xdr:colOff>177800</xdr:colOff>
      <xdr:row>58</xdr:row>
      <xdr:rowOff>95917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9785"/>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87503</xdr:rowOff>
    </xdr:from>
    <xdr:to>
      <xdr:col>107</xdr:col>
      <xdr:colOff>50800</xdr:colOff>
      <xdr:row>58</xdr:row>
      <xdr:rowOff>95917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1603"/>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47254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87503</xdr:rowOff>
    </xdr:from>
    <xdr:to>
      <xdr:col>102</xdr:col>
      <xdr:colOff>114300</xdr:colOff>
      <xdr:row>58</xdr:row>
      <xdr:rowOff>115164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160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59</xdr:row>
      <xdr:rowOff>21683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101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21041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101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29181</xdr:rowOff>
    </xdr:from>
    <xdr:to>
      <xdr:col>116</xdr:col>
      <xdr:colOff>114300</xdr:colOff>
      <xdr:row>58</xdr:row>
      <xdr:rowOff>130781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52058</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34885</xdr:rowOff>
    </xdr:from>
    <xdr:to>
      <xdr:col>112</xdr:col>
      <xdr:colOff>38100</xdr:colOff>
      <xdr:row>58</xdr:row>
      <xdr:rowOff>136485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153012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45117</xdr:rowOff>
    </xdr:from>
    <xdr:to>
      <xdr:col>107</xdr:col>
      <xdr:colOff>101600</xdr:colOff>
      <xdr:row>58</xdr:row>
      <xdr:rowOff>146717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163244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6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36703</xdr:rowOff>
    </xdr:from>
    <xdr:to>
      <xdr:col>102</xdr:col>
      <xdr:colOff>165100</xdr:colOff>
      <xdr:row>58</xdr:row>
      <xdr:rowOff>138303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154830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64364</xdr:rowOff>
    </xdr:from>
    <xdr:to>
      <xdr:col>98</xdr:col>
      <xdr:colOff>38100</xdr:colOff>
      <xdr:row>58</xdr:row>
      <xdr:rowOff>165964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11041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19715</xdr:rowOff>
    </xdr:from>
    <xdr:to>
      <xdr:col>116</xdr:col>
      <xdr:colOff>63500</xdr:colOff>
      <xdr:row>76</xdr:row>
      <xdr:rowOff>108321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9915"/>
          <a:ext cx="8382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58662</xdr:rowOff>
    </xdr:from>
    <xdr:to>
      <xdr:col>111</xdr:col>
      <xdr:colOff>177800</xdr:colOff>
      <xdr:row>76</xdr:row>
      <xdr:rowOff>108321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88862"/>
          <a:ext cx="889000" cy="4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58662</xdr:rowOff>
    </xdr:from>
    <xdr:to>
      <xdr:col>107</xdr:col>
      <xdr:colOff>50800</xdr:colOff>
      <xdr:row>76</xdr:row>
      <xdr:rowOff>126533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88862"/>
          <a:ext cx="889000" cy="6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126533</xdr:rowOff>
    </xdr:from>
    <xdr:to>
      <xdr:col>102</xdr:col>
      <xdr:colOff>114300</xdr:colOff>
      <xdr:row>76</xdr:row>
      <xdr:rowOff>167103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56733"/>
          <a:ext cx="8890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140364</xdr:rowOff>
    </xdr:from>
    <xdr:to>
      <xdr:col>116</xdr:col>
      <xdr:colOff>114300</xdr:colOff>
      <xdr:row>76</xdr:row>
      <xdr:rowOff>70514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163241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57521</xdr:rowOff>
    </xdr:from>
    <xdr:to>
      <xdr:col>112</xdr:col>
      <xdr:colOff>38100</xdr:colOff>
      <xdr:row>76</xdr:row>
      <xdr:rowOff>159121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4197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7862</xdr:rowOff>
    </xdr:from>
    <xdr:to>
      <xdr:col>107</xdr:col>
      <xdr:colOff>101600</xdr:colOff>
      <xdr:row>76</xdr:row>
      <xdr:rowOff>109462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125989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1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75733</xdr:rowOff>
    </xdr:from>
    <xdr:to>
      <xdr:col>102</xdr:col>
      <xdr:colOff>165100</xdr:colOff>
      <xdr:row>77</xdr:row>
      <xdr:rowOff>5883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22410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116303</xdr:rowOff>
    </xdr:from>
    <xdr:to>
      <xdr:col>98</xdr:col>
      <xdr:colOff>38100</xdr:colOff>
      <xdr:row>77</xdr:row>
      <xdr:rowOff>46453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62980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２９６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５円となっており、前年度から２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９７０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新規採用がなく、退職等により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したためである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５８５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８０１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円減少（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％）している。これは、新型コロナウイルス感染症の感染拡大に伴い、前年度、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住民税非課税世帯等臨時特別給付金給付</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事業等をはじめとした各種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給付金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が交付されたためである。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（うち新規整備）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は、住民一人当たり１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９５６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９５６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皆増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保育園建設事業によるものである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積立金は、住民一人当たり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７３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９０３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８５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４９９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％）している。これは、減債基金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への積み立て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が前年に比べ少額となったためで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秋田県上小阿仁村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
2,008
256.72
2,776,894
2,630,979
56,023
1,904,909
2,123,102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147301</xdr:rowOff>
    </xdr:from>
    <xdr:to>
      <xdr:col>24</xdr:col>
      <xdr:colOff>63500</xdr:colOff>
      <xdr:row>37</xdr:row>
      <xdr:rowOff>167060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90951"/>
          <a:ext cx="8382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127470</xdr:rowOff>
    </xdr:from>
    <xdr:to>
      <xdr:col>19</xdr:col>
      <xdr:colOff>177800</xdr:colOff>
      <xdr:row>37</xdr:row>
      <xdr:rowOff>167060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71120"/>
          <a:ext cx="8890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127470</xdr:rowOff>
    </xdr:from>
    <xdr:to>
      <xdr:col>15</xdr:col>
      <xdr:colOff>50800</xdr:colOff>
      <xdr:row>38</xdr:row>
      <xdr:rowOff>6569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71120"/>
          <a:ext cx="889000" cy="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6569</xdr:rowOff>
    </xdr:from>
    <xdr:to>
      <xdr:col>10</xdr:col>
      <xdr:colOff>114300</xdr:colOff>
      <xdr:row>38</xdr:row>
      <xdr:rowOff>11855</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21669"/>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96501</xdr:rowOff>
    </xdr:from>
    <xdr:to>
      <xdr:col>24</xdr:col>
      <xdr:colOff>114300</xdr:colOff>
      <xdr:row>38</xdr:row>
      <xdr:rowOff>26651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119378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116261</xdr:rowOff>
    </xdr:from>
    <xdr:to>
      <xdr:col>20</xdr:col>
      <xdr:colOff>38100</xdr:colOff>
      <xdr:row>38</xdr:row>
      <xdr:rowOff>46411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62938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2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76670</xdr:rowOff>
    </xdr:from>
    <xdr:to>
      <xdr:col>15</xdr:col>
      <xdr:colOff>101600</xdr:colOff>
      <xdr:row>38</xdr:row>
      <xdr:rowOff>6820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23347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127219</xdr:rowOff>
    </xdr:from>
    <xdr:to>
      <xdr:col>10</xdr:col>
      <xdr:colOff>165100</xdr:colOff>
      <xdr:row>38</xdr:row>
      <xdr:rowOff>57369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73896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132505</xdr:rowOff>
    </xdr:from>
    <xdr:to>
      <xdr:col>6</xdr:col>
      <xdr:colOff>38100</xdr:colOff>
      <xdr:row>38</xdr:row>
      <xdr:rowOff>62655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79182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70665</xdr:rowOff>
    </xdr:from>
    <xdr:to>
      <xdr:col>24</xdr:col>
      <xdr:colOff>63500</xdr:colOff>
      <xdr:row>58</xdr:row>
      <xdr:rowOff>117801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14765"/>
          <a:ext cx="8382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54402</xdr:rowOff>
    </xdr:from>
    <xdr:to>
      <xdr:col>19</xdr:col>
      <xdr:colOff>177800</xdr:colOff>
      <xdr:row>58</xdr:row>
      <xdr:rowOff>70665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98502"/>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54402</xdr:rowOff>
    </xdr:from>
    <xdr:to>
      <xdr:col>15</xdr:col>
      <xdr:colOff>50800</xdr:colOff>
      <xdr:row>58</xdr:row>
      <xdr:rowOff>109427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8502"/>
          <a:ext cx="889000" cy="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102518</xdr:rowOff>
    </xdr:from>
    <xdr:to>
      <xdr:col>10</xdr:col>
      <xdr:colOff>114300</xdr:colOff>
      <xdr:row>58</xdr:row>
      <xdr:rowOff>109427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46618"/>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67001</xdr:rowOff>
    </xdr:from>
    <xdr:to>
      <xdr:col>24</xdr:col>
      <xdr:colOff>114300</xdr:colOff>
      <xdr:row>58</xdr:row>
      <xdr:rowOff>168601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153378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19865</xdr:rowOff>
    </xdr:from>
    <xdr:to>
      <xdr:col>20</xdr:col>
      <xdr:colOff>38100</xdr:colOff>
      <xdr:row>58</xdr:row>
      <xdr:rowOff>121465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6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112592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5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3602</xdr:rowOff>
    </xdr:from>
    <xdr:to>
      <xdr:col>15</xdr:col>
      <xdr:colOff>101600</xdr:colOff>
      <xdr:row>58</xdr:row>
      <xdr:rowOff>105202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121729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72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58627</xdr:rowOff>
    </xdr:from>
    <xdr:to>
      <xdr:col>10</xdr:col>
      <xdr:colOff>165100</xdr:colOff>
      <xdr:row>58</xdr:row>
      <xdr:rowOff>160227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5304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7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51718</xdr:rowOff>
    </xdr:from>
    <xdr:to>
      <xdr:col>6</xdr:col>
      <xdr:colOff>38100</xdr:colOff>
      <xdr:row>58</xdr:row>
      <xdr:rowOff>153318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169845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121616</xdr:rowOff>
    </xdr:from>
    <xdr:to>
      <xdr:col>24</xdr:col>
      <xdr:colOff>63500</xdr:colOff>
      <xdr:row>78</xdr:row>
      <xdr:rowOff>48196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23266"/>
          <a:ext cx="838200" cy="9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48196</xdr:rowOff>
    </xdr:from>
    <xdr:to>
      <xdr:col>19</xdr:col>
      <xdr:colOff>177800</xdr:colOff>
      <xdr:row>78</xdr:row>
      <xdr:rowOff>98712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21296"/>
          <a:ext cx="889000" cy="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98712</xdr:rowOff>
    </xdr:from>
    <xdr:to>
      <xdr:col>15</xdr:col>
      <xdr:colOff>50800</xdr:colOff>
      <xdr:row>78</xdr:row>
      <xdr:rowOff>143458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71812"/>
          <a:ext cx="8890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152554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143458</xdr:rowOff>
    </xdr:from>
    <xdr:to>
      <xdr:col>10</xdr:col>
      <xdr:colOff>114300</xdr:colOff>
      <xdr:row>78</xdr:row>
      <xdr:rowOff>170095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16558"/>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70816</xdr:rowOff>
    </xdr:from>
    <xdr:to>
      <xdr:col>24</xdr:col>
      <xdr:colOff>114300</xdr:colOff>
      <xdr:row>78</xdr:row>
      <xdr:rowOff>966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93693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168846</xdr:rowOff>
    </xdr:from>
    <xdr:to>
      <xdr:col>20</xdr:col>
      <xdr:colOff>38100</xdr:colOff>
      <xdr:row>78</xdr:row>
      <xdr:rowOff>98996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90123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6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47912</xdr:rowOff>
    </xdr:from>
    <xdr:to>
      <xdr:col>15</xdr:col>
      <xdr:colOff>101600</xdr:colOff>
      <xdr:row>78</xdr:row>
      <xdr:rowOff>149512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140639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92658</xdr:rowOff>
    </xdr:from>
    <xdr:to>
      <xdr:col>10</xdr:col>
      <xdr:colOff>165100</xdr:colOff>
      <xdr:row>79</xdr:row>
      <xdr:rowOff>22808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13935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5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119295</xdr:rowOff>
    </xdr:from>
    <xdr:to>
      <xdr:col>6</xdr:col>
      <xdr:colOff>38100</xdr:colOff>
      <xdr:row>79</xdr:row>
      <xdr:rowOff>49445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40572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8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780</xdr:rowOff>
    </xdr:from>
    <xdr:to>
      <xdr:col>24</xdr:col>
      <xdr:colOff>63500</xdr:colOff>
      <xdr:row>98</xdr:row>
      <xdr:rowOff>1753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02880"/>
          <a:ext cx="8382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1753</xdr:rowOff>
    </xdr:from>
    <xdr:to>
      <xdr:col>19</xdr:col>
      <xdr:colOff>177800</xdr:colOff>
      <xdr:row>98</xdr:row>
      <xdr:rowOff>38506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03853"/>
          <a:ext cx="889000" cy="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22893</xdr:rowOff>
    </xdr:from>
    <xdr:to>
      <xdr:col>15</xdr:col>
      <xdr:colOff>50800</xdr:colOff>
      <xdr:row>98</xdr:row>
      <xdr:rowOff>38506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24993"/>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22893</xdr:rowOff>
    </xdr:from>
    <xdr:to>
      <xdr:col>10</xdr:col>
      <xdr:colOff>114300</xdr:colOff>
      <xdr:row>98</xdr:row>
      <xdr:rowOff>61478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4993"/>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121430</xdr:rowOff>
    </xdr:from>
    <xdr:to>
      <xdr:col>24</xdr:col>
      <xdr:colOff>114300</xdr:colOff>
      <xdr:row>98</xdr:row>
      <xdr:rowOff>51580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99857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122403</xdr:rowOff>
    </xdr:from>
    <xdr:to>
      <xdr:col>20</xdr:col>
      <xdr:colOff>38100</xdr:colOff>
      <xdr:row>98</xdr:row>
      <xdr:rowOff>52553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43680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4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159156</xdr:rowOff>
    </xdr:from>
    <xdr:to>
      <xdr:col>15</xdr:col>
      <xdr:colOff>101600</xdr:colOff>
      <xdr:row>98</xdr:row>
      <xdr:rowOff>89306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80433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143543</xdr:rowOff>
    </xdr:from>
    <xdr:to>
      <xdr:col>10</xdr:col>
      <xdr:colOff>165100</xdr:colOff>
      <xdr:row>98</xdr:row>
      <xdr:rowOff>73693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90220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10678</xdr:rowOff>
    </xdr:from>
    <xdr:to>
      <xdr:col>6</xdr:col>
      <xdr:colOff>38100</xdr:colOff>
      <xdr:row>98</xdr:row>
      <xdr:rowOff>112278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103405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111620</xdr:rowOff>
    </xdr:from>
    <xdr:to>
      <xdr:col>55</xdr:col>
      <xdr:colOff>0</xdr:colOff>
      <xdr:row>38</xdr:row>
      <xdr:rowOff>117583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6720"/>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117583</xdr:rowOff>
    </xdr:from>
    <xdr:to>
      <xdr:col>50</xdr:col>
      <xdr:colOff>114300</xdr:colOff>
      <xdr:row>38</xdr:row>
      <xdr:rowOff>121126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268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121126</xdr:rowOff>
    </xdr:from>
    <xdr:to>
      <xdr:col>45</xdr:col>
      <xdr:colOff>177800</xdr:colOff>
      <xdr:row>38</xdr:row>
      <xdr:rowOff>123736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622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123736</xdr:rowOff>
    </xdr:from>
    <xdr:to>
      <xdr:col>41</xdr:col>
      <xdr:colOff>50800</xdr:colOff>
      <xdr:row>38</xdr:row>
      <xdr:rowOff>126099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883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60820</xdr:rowOff>
    </xdr:from>
    <xdr:to>
      <xdr:col>55</xdr:col>
      <xdr:colOff>50800</xdr:colOff>
      <xdr:row>38</xdr:row>
      <xdr:rowOff>162420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20197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66783</xdr:rowOff>
    </xdr:from>
    <xdr:to>
      <xdr:col>50</xdr:col>
      <xdr:colOff>165100</xdr:colOff>
      <xdr:row>38</xdr:row>
      <xdr:rowOff>168383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13460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70326</xdr:rowOff>
    </xdr:from>
    <xdr:to>
      <xdr:col>46</xdr:col>
      <xdr:colOff>38100</xdr:colOff>
      <xdr:row>39</xdr:row>
      <xdr:rowOff>476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17003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72936</xdr:rowOff>
    </xdr:from>
    <xdr:to>
      <xdr:col>41</xdr:col>
      <xdr:colOff>101600</xdr:colOff>
      <xdr:row>39</xdr:row>
      <xdr:rowOff>3086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19613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75299</xdr:rowOff>
    </xdr:from>
    <xdr:to>
      <xdr:col>36</xdr:col>
      <xdr:colOff>165100</xdr:colOff>
      <xdr:row>39</xdr:row>
      <xdr:rowOff>5449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21975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75358</xdr:rowOff>
    </xdr:from>
    <xdr:to>
      <xdr:col>55</xdr:col>
      <xdr:colOff>0</xdr:colOff>
      <xdr:row>57</xdr:row>
      <xdr:rowOff>92478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48008"/>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92478</xdr:rowOff>
    </xdr:from>
    <xdr:to>
      <xdr:col>50</xdr:col>
      <xdr:colOff>114300</xdr:colOff>
      <xdr:row>57</xdr:row>
      <xdr:rowOff>139240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65128"/>
          <a:ext cx="889000" cy="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139240</xdr:rowOff>
    </xdr:from>
    <xdr:to>
      <xdr:col>45</xdr:col>
      <xdr:colOff>177800</xdr:colOff>
      <xdr:row>57</xdr:row>
      <xdr:rowOff>145794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1189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133539</xdr:rowOff>
    </xdr:from>
    <xdr:to>
      <xdr:col>41</xdr:col>
      <xdr:colOff>50800</xdr:colOff>
      <xdr:row>57</xdr:row>
      <xdr:rowOff>145794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6189"/>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24558</xdr:rowOff>
    </xdr:from>
    <xdr:to>
      <xdr:col>55</xdr:col>
      <xdr:colOff>50800</xdr:colOff>
      <xdr:row>57</xdr:row>
      <xdr:rowOff>126158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2985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41678</xdr:rowOff>
    </xdr:from>
    <xdr:to>
      <xdr:col>50</xdr:col>
      <xdr:colOff>165100</xdr:colOff>
      <xdr:row>57</xdr:row>
      <xdr:rowOff>143278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88440</xdr:rowOff>
    </xdr:from>
    <xdr:to>
      <xdr:col>46</xdr:col>
      <xdr:colOff>38100</xdr:colOff>
      <xdr:row>58</xdr:row>
      <xdr:rowOff>18590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94994</xdr:rowOff>
    </xdr:from>
    <xdr:to>
      <xdr:col>41</xdr:col>
      <xdr:colOff>101600</xdr:colOff>
      <xdr:row>58</xdr:row>
      <xdr:rowOff>25144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16271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82739</xdr:rowOff>
    </xdr:from>
    <xdr:to>
      <xdr:col>36</xdr:col>
      <xdr:colOff>165100</xdr:colOff>
      <xdr:row>58</xdr:row>
      <xdr:rowOff>12889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4016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130897</xdr:rowOff>
    </xdr:from>
    <xdr:to>
      <xdr:col>55</xdr:col>
      <xdr:colOff>0</xdr:colOff>
      <xdr:row>78</xdr:row>
      <xdr:rowOff>131924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03997"/>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119171</xdr:rowOff>
    </xdr:from>
    <xdr:to>
      <xdr:col>50</xdr:col>
      <xdr:colOff>114300</xdr:colOff>
      <xdr:row>78</xdr:row>
      <xdr:rowOff>131924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92271"/>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119171</xdr:rowOff>
    </xdr:from>
    <xdr:to>
      <xdr:col>45</xdr:col>
      <xdr:colOff>177800</xdr:colOff>
      <xdr:row>79</xdr:row>
      <xdr:rowOff>4611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2271"/>
          <a:ext cx="889000" cy="5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4611</xdr:rowOff>
    </xdr:from>
    <xdr:to>
      <xdr:col>41</xdr:col>
      <xdr:colOff>50800</xdr:colOff>
      <xdr:row>79</xdr:row>
      <xdr:rowOff>14650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49161"/>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80097</xdr:rowOff>
    </xdr:from>
    <xdr:to>
      <xdr:col>55</xdr:col>
      <xdr:colOff>50800</xdr:colOff>
      <xdr:row>79</xdr:row>
      <xdr:rowOff>10247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166474</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81124</xdr:rowOff>
    </xdr:from>
    <xdr:to>
      <xdr:col>50</xdr:col>
      <xdr:colOff>165100</xdr:colOff>
      <xdr:row>79</xdr:row>
      <xdr:rowOff>11274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4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68371</xdr:rowOff>
    </xdr:from>
    <xdr:to>
      <xdr:col>46</xdr:col>
      <xdr:colOff>38100</xdr:colOff>
      <xdr:row>78</xdr:row>
      <xdr:rowOff>169971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161098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125261</xdr:rowOff>
    </xdr:from>
    <xdr:to>
      <xdr:col>41</xdr:col>
      <xdr:colOff>101600</xdr:colOff>
      <xdr:row>79</xdr:row>
      <xdr:rowOff>55411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46538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135300</xdr:rowOff>
    </xdr:from>
    <xdr:to>
      <xdr:col>36</xdr:col>
      <xdr:colOff>165100</xdr:colOff>
      <xdr:row>79</xdr:row>
      <xdr:rowOff>65450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56577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6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107607</xdr:rowOff>
    </xdr:from>
    <xdr:to>
      <xdr:col>55</xdr:col>
      <xdr:colOff>0</xdr:colOff>
      <xdr:row>97</xdr:row>
      <xdr:rowOff>124166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38257"/>
          <a:ext cx="8382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107607</xdr:rowOff>
    </xdr:from>
    <xdr:to>
      <xdr:col>50</xdr:col>
      <xdr:colOff>114300</xdr:colOff>
      <xdr:row>97</xdr:row>
      <xdr:rowOff>131626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8257"/>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131626</xdr:rowOff>
    </xdr:from>
    <xdr:to>
      <xdr:col>45</xdr:col>
      <xdr:colOff>177800</xdr:colOff>
      <xdr:row>97</xdr:row>
      <xdr:rowOff>141249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2276"/>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136728</xdr:rowOff>
    </xdr:from>
    <xdr:to>
      <xdr:col>41</xdr:col>
      <xdr:colOff>50800</xdr:colOff>
      <xdr:row>97</xdr:row>
      <xdr:rowOff>141249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67378"/>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73366</xdr:rowOff>
    </xdr:from>
    <xdr:to>
      <xdr:col>55</xdr:col>
      <xdr:colOff>50800</xdr:colOff>
      <xdr:row>98</xdr:row>
      <xdr:rowOff>3516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56807</xdr:rowOff>
    </xdr:from>
    <xdr:to>
      <xdr:col>50</xdr:col>
      <xdr:colOff>165100</xdr:colOff>
      <xdr:row>97</xdr:row>
      <xdr:rowOff>158407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149534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80826</xdr:rowOff>
    </xdr:from>
    <xdr:to>
      <xdr:col>46</xdr:col>
      <xdr:colOff>38100</xdr:colOff>
      <xdr:row>98</xdr:row>
      <xdr:rowOff>10976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2103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80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90449</xdr:rowOff>
    </xdr:from>
    <xdr:to>
      <xdr:col>41</xdr:col>
      <xdr:colOff>101600</xdr:colOff>
      <xdr:row>98</xdr:row>
      <xdr:rowOff>20599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85928</xdr:rowOff>
    </xdr:from>
    <xdr:to>
      <xdr:col>36</xdr:col>
      <xdr:colOff>165100</xdr:colOff>
      <xdr:row>98</xdr:row>
      <xdr:rowOff>16078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7205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80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51940</xdr:rowOff>
    </xdr:from>
    <xdr:to>
      <xdr:col>85</xdr:col>
      <xdr:colOff>127000</xdr:colOff>
      <xdr:row>38</xdr:row>
      <xdr:rowOff>71466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67040"/>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57400</xdr:rowOff>
    </xdr:from>
    <xdr:to>
      <xdr:col>81</xdr:col>
      <xdr:colOff>50800</xdr:colOff>
      <xdr:row>38</xdr:row>
      <xdr:rowOff>71466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72500"/>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36540</xdr:rowOff>
    </xdr:from>
    <xdr:to>
      <xdr:col>76</xdr:col>
      <xdr:colOff>114300</xdr:colOff>
      <xdr:row>38</xdr:row>
      <xdr:rowOff>57400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5164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115278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36540</xdr:rowOff>
    </xdr:from>
    <xdr:to>
      <xdr:col>71</xdr:col>
      <xdr:colOff>177800</xdr:colOff>
      <xdr:row>38</xdr:row>
      <xdr:rowOff>53873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51640"/>
          <a:ext cx="8890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85413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xdr:rowOff>
    </xdr:from>
    <xdr:to>
      <xdr:col>85</xdr:col>
      <xdr:colOff>177800</xdr:colOff>
      <xdr:row>38</xdr:row>
      <xdr:rowOff>102740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24018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20666</xdr:rowOff>
    </xdr:from>
    <xdr:to>
      <xdr:col>81</xdr:col>
      <xdr:colOff>101600</xdr:colOff>
      <xdr:row>38</xdr:row>
      <xdr:rowOff>122266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113393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6600</xdr:rowOff>
    </xdr:from>
    <xdr:to>
      <xdr:col>76</xdr:col>
      <xdr:colOff>165100</xdr:colOff>
      <xdr:row>38</xdr:row>
      <xdr:rowOff>108200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124728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157189</xdr:rowOff>
    </xdr:from>
    <xdr:to>
      <xdr:col>72</xdr:col>
      <xdr:colOff>38100</xdr:colOff>
      <xdr:row>38</xdr:row>
      <xdr:rowOff>87339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103866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2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3073</xdr:rowOff>
    </xdr:from>
    <xdr:to>
      <xdr:col>67</xdr:col>
      <xdr:colOff>101600</xdr:colOff>
      <xdr:row>38</xdr:row>
      <xdr:rowOff>104673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121201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9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90605</xdr:rowOff>
    </xdr:from>
    <xdr:to>
      <xdr:col>85</xdr:col>
      <xdr:colOff>127000</xdr:colOff>
      <xdr:row>58</xdr:row>
      <xdr:rowOff>110526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34705"/>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110526</xdr:rowOff>
    </xdr:from>
    <xdr:to>
      <xdr:col>81</xdr:col>
      <xdr:colOff>50800</xdr:colOff>
      <xdr:row>58</xdr:row>
      <xdr:rowOff>112729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54626"/>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112729</xdr:rowOff>
    </xdr:from>
    <xdr:to>
      <xdr:col>76</xdr:col>
      <xdr:colOff>114300</xdr:colOff>
      <xdr:row>58</xdr:row>
      <xdr:rowOff>131898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56829"/>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131898</xdr:rowOff>
    </xdr:from>
    <xdr:to>
      <xdr:col>71</xdr:col>
      <xdr:colOff>177800</xdr:colOff>
      <xdr:row>58</xdr:row>
      <xdr:rowOff>138227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75998"/>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39805</xdr:rowOff>
    </xdr:from>
    <xdr:to>
      <xdr:col>85</xdr:col>
      <xdr:colOff>177800</xdr:colOff>
      <xdr:row>58</xdr:row>
      <xdr:rowOff>141405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126182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9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59726</xdr:rowOff>
    </xdr:from>
    <xdr:to>
      <xdr:col>81</xdr:col>
      <xdr:colOff>101600</xdr:colOff>
      <xdr:row>58</xdr:row>
      <xdr:rowOff>161326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152453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9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61929</xdr:rowOff>
    </xdr:from>
    <xdr:to>
      <xdr:col>76</xdr:col>
      <xdr:colOff>165100</xdr:colOff>
      <xdr:row>58</xdr:row>
      <xdr:rowOff>163529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0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154656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81098</xdr:rowOff>
    </xdr:from>
    <xdr:to>
      <xdr:col>72</xdr:col>
      <xdr:colOff>38100</xdr:colOff>
      <xdr:row>59</xdr:row>
      <xdr:rowOff>11248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87427</xdr:rowOff>
    </xdr:from>
    <xdr:to>
      <xdr:col>67</xdr:col>
      <xdr:colOff>101600</xdr:colOff>
      <xdr:row>59</xdr:row>
      <xdr:rowOff>17577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35116</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9666"/>
          <a:ext cx="838200" cy="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86795</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31345"/>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63596</xdr:rowOff>
    </xdr:from>
    <xdr:to>
      <xdr:col>71</xdr:col>
      <xdr:colOff>177800</xdr:colOff>
      <xdr:row>79</xdr:row>
      <xdr:rowOff>86795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08146"/>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155766</xdr:rowOff>
    </xdr:from>
    <xdr:to>
      <xdr:col>85</xdr:col>
      <xdr:colOff>177800</xdr:colOff>
      <xdr:row>79</xdr:row>
      <xdr:rowOff>85916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35995</xdr:rowOff>
    </xdr:from>
    <xdr:to>
      <xdr:col>72</xdr:col>
      <xdr:colOff>38100</xdr:colOff>
      <xdr:row>79</xdr:row>
      <xdr:rowOff>137595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128722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12796</xdr:rowOff>
    </xdr:from>
    <xdr:to>
      <xdr:col>67</xdr:col>
      <xdr:colOff>101600</xdr:colOff>
      <xdr:row>79</xdr:row>
      <xdr:rowOff>114396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105523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6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106918</xdr:rowOff>
    </xdr:from>
    <xdr:to>
      <xdr:col>85</xdr:col>
      <xdr:colOff>127000</xdr:colOff>
      <xdr:row>98</xdr:row>
      <xdr:rowOff>114311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9018"/>
          <a:ext cx="8382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114311</xdr:rowOff>
    </xdr:from>
    <xdr:to>
      <xdr:col>81</xdr:col>
      <xdr:colOff>50800</xdr:colOff>
      <xdr:row>98</xdr:row>
      <xdr:rowOff>135855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6411"/>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135855</xdr:rowOff>
    </xdr:from>
    <xdr:to>
      <xdr:col>76</xdr:col>
      <xdr:colOff>114300</xdr:colOff>
      <xdr:row>98</xdr:row>
      <xdr:rowOff>136787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7955"/>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136787</xdr:rowOff>
    </xdr:from>
    <xdr:to>
      <xdr:col>71</xdr:col>
      <xdr:colOff>177800</xdr:colOff>
      <xdr:row>98</xdr:row>
      <xdr:rowOff>140853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8887"/>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56118</xdr:rowOff>
    </xdr:from>
    <xdr:to>
      <xdr:col>85</xdr:col>
      <xdr:colOff>177800</xdr:colOff>
      <xdr:row>98</xdr:row>
      <xdr:rowOff>157718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63511</xdr:rowOff>
    </xdr:from>
    <xdr:to>
      <xdr:col>81</xdr:col>
      <xdr:colOff>101600</xdr:colOff>
      <xdr:row>98</xdr:row>
      <xdr:rowOff>165111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156238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85055</xdr:rowOff>
    </xdr:from>
    <xdr:to>
      <xdr:col>76</xdr:col>
      <xdr:colOff>165100</xdr:colOff>
      <xdr:row>99</xdr:row>
      <xdr:rowOff>15205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6332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85987</xdr:rowOff>
    </xdr:from>
    <xdr:to>
      <xdr:col>72</xdr:col>
      <xdr:colOff>38100</xdr:colOff>
      <xdr:row>99</xdr:row>
      <xdr:rowOff>16137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7264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8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90053</xdr:rowOff>
    </xdr:from>
    <xdr:to>
      <xdr:col>67</xdr:col>
      <xdr:colOff>101600</xdr:colOff>
      <xdr:row>99</xdr:row>
      <xdr:rowOff>20203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11330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11669</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98219"/>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84000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77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132319</xdr:rowOff>
    </xdr:from>
    <xdr:to>
      <xdr:col>98</xdr:col>
      <xdr:colOff>38100</xdr:colOff>
      <xdr:row>39</xdr:row>
      <xdr:rowOff>62469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78996</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42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２５７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４７６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７２０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一般管理費の人件費が減少したこと、減債基金積立金が減少した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９１１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８８３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保育園建設事業により普通建設事業費が増加したこと。介護保険事業勘定特別会計、後期高齢者医療特別会計への繰出金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が増加したことが主な要因である。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１８１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９７４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％）している。これは、道路維持管理費が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したことが主な要因である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が、除雪機械の更新や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村道の補修等が予定されていることから、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していくことが予想される。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費は、住民一人当たり１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公民館費の人件費増加や各種施設の維持管理費が増加したことが主な要因である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100">
              <a:effectLst/>
              <a:latin typeface="ＭＳ ゴシック" panose="020B0609070205080204" pitchFamily="49" charset="-128"/>
              <a:ea typeface="ＭＳ ゴシック" panose="020B0609070205080204" pitchFamily="49" charset="-128"/>
            </a:rPr>
            <a:t>災害復旧費は、住民一人当たり１９，５２５円となっており、前年度から１９，５２５円増加（皆増）している。これは、大雨の被害のあった農林施設、公共土木施設の災害復旧費が増加したことが要因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◎財政調整基金残高、実質単年度収支</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地方交付税の動向が大きく関係しているが、交付税措置の有利な地方債の優先的活用や新規事業の抑制により、一般財源が確保され、基金取り崩しに頼らない財政運営を行っている。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今後も同様の取組を継続することにより一般財源を確保し、財政調整基金及び地域振興基金等特定目的基金への積立を行っていく。</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翌年度に繰り越すべき財源が大きく増加したことにより</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実質収支は大きく減少した。地域振興</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基金等への積立を行った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についても僅かに減少</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基金残高に大きな変動はないため、今後も同程度の水準で推移するものと見込んでいる。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実質収支額については、多少の増減は考えられるが、投資的経費等について適正化を図っていくことから、今後も同程度の水準で推移するものと見込んでいる。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秋田県上小阿仁村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一般会計については、村税が歳入総額の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％と極めて低く、地方交付税と臨時財政対策債を合わせた割合が６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．５％を占めており、地方交付税の動向が村の財政事情に大きく影響している。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今後も自主財源の確保に努め、基金繰入や地方債に頼らない予算編成を基本として財政の健全化を図る。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◎特別会計</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特別会計については、料金収入等のほか一般会計からの繰入金の占める割合が大きく、水道料金や下水道料金等の適正化に向け、料金体系のあり方について検討する。また施設整備は終了しているが、農業集落排水事業と下水道事業の統合事業や簡易水道の更新事業が予定されていることから、今後の新たな負担についても考慮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介護保険事業については、令和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年１月末現在の高齢化率が５４．</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全県一であることから、介護保険給付費の増加に大きく影響している。今後も要介護認定者や介護保険給付費の増加が見込まれることから、引き続き保険料の適正化について検討し、より安定的な運営を図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一般会計をはじめ、すべての特別会計で赤字が生じていない。今後も各会計で適正な財政運営を図っていく。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2776894</v>
      </c>
      <c r="BO4" s="371"/>
      <c r="BP4" s="371"/>
      <c r="BQ4" s="371"/>
      <c r="BR4" s="371"/>
      <c r="BS4" s="371"/>
      <c r="BT4" s="371"/>
      <c r="BU4" s="372"/>
      <c r="BV4" s="370">
        <v>2966951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2.9</v>
      </c>
      <c r="CU4" s="377"/>
      <c r="CV4" s="377"/>
      <c r="CW4" s="377"/>
      <c r="CX4" s="377"/>
      <c r="CY4" s="377"/>
      <c r="CZ4" s="377"/>
      <c r="DA4" s="378"/>
      <c r="DB4" s="376">
        <v>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2630979</v>
      </c>
      <c r="BO5" s="408"/>
      <c r="BP5" s="408"/>
      <c r="BQ5" s="408"/>
      <c r="BR5" s="408"/>
      <c r="BS5" s="408"/>
      <c r="BT5" s="408"/>
      <c r="BU5" s="409"/>
      <c r="BV5" s="407">
        <v>2850136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v>
      </c>
      <c r="CU5" s="405"/>
      <c r="CV5" s="405"/>
      <c r="CW5" s="405"/>
      <c r="CX5" s="405"/>
      <c r="CY5" s="405"/>
      <c r="CZ5" s="405"/>
      <c r="DA5" s="406"/>
      <c r="DB5" s="404">
        <v>83.8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145915</v>
      </c>
      <c r="BO6" s="408"/>
      <c r="BP6" s="408"/>
      <c r="BQ6" s="408"/>
      <c r="BR6" s="408"/>
      <c r="BS6" s="408"/>
      <c r="BT6" s="408"/>
      <c r="BU6" s="409"/>
      <c r="BV6" s="407">
        <v>116815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92.6</v>
      </c>
      <c r="CU6" s="445"/>
      <c r="CV6" s="445"/>
      <c r="CW6" s="445"/>
      <c r="CX6" s="445"/>
      <c r="CY6" s="445"/>
      <c r="CZ6" s="445"/>
      <c r="DA6" s="446"/>
      <c r="DB6" s="444">
        <v>86.3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89892</v>
      </c>
      <c r="BO7" s="408"/>
      <c r="BP7" s="408"/>
      <c r="BQ7" s="408"/>
      <c r="BR7" s="408"/>
      <c r="BS7" s="408"/>
      <c r="BT7" s="408"/>
      <c r="BU7" s="409"/>
      <c r="BV7" s="407">
        <v>274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1904909</v>
      </c>
      <c r="CU7" s="408"/>
      <c r="CV7" s="408"/>
      <c r="CW7" s="408"/>
      <c r="CX7" s="408"/>
      <c r="CY7" s="408"/>
      <c r="CZ7" s="408"/>
      <c r="DA7" s="409"/>
      <c r="DB7" s="407">
        <v>1935059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56023</v>
      </c>
      <c r="BO8" s="408"/>
      <c r="BP8" s="408"/>
      <c r="BQ8" s="408"/>
      <c r="BR8" s="408"/>
      <c r="BS8" s="408"/>
      <c r="BT8" s="408"/>
      <c r="BU8" s="409"/>
      <c r="BV8" s="407">
        <v>116541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0.12</v>
      </c>
      <c r="CU8" s="448"/>
      <c r="CV8" s="448"/>
      <c r="CW8" s="448"/>
      <c r="CX8" s="448"/>
      <c r="CY8" s="448"/>
      <c r="CZ8" s="448"/>
      <c r="DA8" s="449"/>
      <c r="DB8" s="447">
        <v>0.13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2063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-60518</v>
      </c>
      <c r="BO9" s="408"/>
      <c r="BP9" s="408"/>
      <c r="BQ9" s="408"/>
      <c r="BR9" s="408"/>
      <c r="BS9" s="408"/>
      <c r="BT9" s="408"/>
      <c r="BU9" s="409"/>
      <c r="BV9" s="407">
        <v>-11205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12.5</v>
      </c>
      <c r="CU9" s="405"/>
      <c r="CV9" s="405"/>
      <c r="CW9" s="405"/>
      <c r="CX9" s="405"/>
      <c r="CY9" s="405"/>
      <c r="CZ9" s="405"/>
      <c r="DA9" s="406"/>
      <c r="DB9" s="404">
        <v>12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2381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58617</v>
      </c>
      <c r="BO10" s="408"/>
      <c r="BP10" s="408"/>
      <c r="BQ10" s="408"/>
      <c r="BR10" s="408"/>
      <c r="BS10" s="408"/>
      <c r="BT10" s="408"/>
      <c r="BU10" s="409"/>
      <c r="BV10" s="407">
        <v>66012</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2029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1892</v>
      </c>
      <c r="BO12" s="408"/>
      <c r="BP12" s="408"/>
      <c r="BQ12" s="408"/>
      <c r="BR12" s="408"/>
      <c r="BS12" s="408"/>
      <c r="BT12" s="408"/>
      <c r="BU12" s="409"/>
      <c r="BV12" s="407">
        <v>25693</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2008</v>
      </c>
      <c r="S13" s="492"/>
      <c r="T13" s="492"/>
      <c r="U13" s="492"/>
      <c r="V13" s="493"/>
      <c r="W13" s="423" t="s">
        <v>142</v>
      </c>
      <c r="X13" s="424"/>
      <c r="Y13" s="424"/>
      <c r="Z13" s="424"/>
      <c r="AA13" s="424"/>
      <c r="AB13" s="414"/>
      <c r="AC13" s="458">
        <v>117</v>
      </c>
      <c r="AD13" s="459"/>
      <c r="AE13" s="459"/>
      <c r="AF13" s="459"/>
      <c r="AG13" s="501"/>
      <c r="AH13" s="458">
        <v>152</v>
      </c>
      <c r="AI13" s="459"/>
      <c r="AJ13" s="459"/>
      <c r="AK13" s="459"/>
      <c r="AL13" s="460"/>
      <c r="AM13" s="436" t="s">
        <v>143</v>
      </c>
      <c r="AN13" s="437"/>
      <c r="AO13" s="437"/>
      <c r="AP13" s="437"/>
      <c r="AQ13" s="437"/>
      <c r="AR13" s="437"/>
      <c r="AS13" s="437"/>
      <c r="AT13" s="438"/>
      <c r="AU13" s="439" t="s">
        <v>129</v>
      </c>
      <c r="AV13" s="440"/>
      <c r="AW13" s="440"/>
      <c r="AX13" s="440"/>
      <c r="AY13" s="441" t="s">
        <v>144</v>
      </c>
      <c r="AZ13" s="442"/>
      <c r="BA13" s="442"/>
      <c r="BB13" s="442"/>
      <c r="BC13" s="442"/>
      <c r="BD13" s="442"/>
      <c r="BE13" s="442"/>
      <c r="BF13" s="442"/>
      <c r="BG13" s="442"/>
      <c r="BH13" s="442"/>
      <c r="BI13" s="442"/>
      <c r="BJ13" s="442"/>
      <c r="BK13" s="442"/>
      <c r="BL13" s="442"/>
      <c r="BM13" s="443"/>
      <c r="BN13" s="407">
        <v>-3793</v>
      </c>
      <c r="BO13" s="408"/>
      <c r="BP13" s="408"/>
      <c r="BQ13" s="408"/>
      <c r="BR13" s="408"/>
      <c r="BS13" s="408"/>
      <c r="BT13" s="408"/>
      <c r="BU13" s="409"/>
      <c r="BV13" s="407">
        <v>29114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7.1</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2113</v>
      </c>
      <c r="S14" s="492"/>
      <c r="T14" s="492"/>
      <c r="U14" s="492"/>
      <c r="V14" s="493"/>
      <c r="W14" s="397"/>
      <c r="X14" s="398"/>
      <c r="Y14" s="398"/>
      <c r="Z14" s="398"/>
      <c r="AA14" s="398"/>
      <c r="AB14" s="387"/>
      <c r="AC14" s="494">
        <v>13.4</v>
      </c>
      <c r="AD14" s="495"/>
      <c r="AE14" s="495"/>
      <c r="AF14" s="495"/>
      <c r="AG14" s="496"/>
      <c r="AH14" s="494">
        <v>15.8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132</v>
      </c>
      <c r="CU14" s="506"/>
      <c r="CV14" s="506"/>
      <c r="CW14" s="506"/>
      <c r="CX14" s="506"/>
      <c r="CY14" s="506"/>
      <c r="CZ14" s="506"/>
      <c r="DA14" s="507"/>
      <c r="DB14" s="505" t="s">
        <v>132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2092</v>
      </c>
      <c r="S15" s="492"/>
      <c r="T15" s="492"/>
      <c r="U15" s="492"/>
      <c r="V15" s="493"/>
      <c r="W15" s="423" t="s">
        <v>148</v>
      </c>
      <c r="X15" s="424"/>
      <c r="Y15" s="424"/>
      <c r="Z15" s="424"/>
      <c r="AA15" s="424"/>
      <c r="AB15" s="414"/>
      <c r="AC15" s="458">
        <v>218</v>
      </c>
      <c r="AD15" s="459"/>
      <c r="AE15" s="459"/>
      <c r="AF15" s="459"/>
      <c r="AG15" s="501"/>
      <c r="AH15" s="458">
        <v>272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216009</v>
      </c>
      <c r="BO15" s="371"/>
      <c r="BP15" s="371"/>
      <c r="BQ15" s="371"/>
      <c r="BR15" s="371"/>
      <c r="BS15" s="371"/>
      <c r="BT15" s="371"/>
      <c r="BU15" s="372"/>
      <c r="BV15" s="370">
        <v>211139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25.1</v>
      </c>
      <c r="AD16" s="495"/>
      <c r="AE16" s="495"/>
      <c r="AF16" s="495"/>
      <c r="AG16" s="496"/>
      <c r="AH16" s="494">
        <v>28.4</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1846878</v>
      </c>
      <c r="BO16" s="408"/>
      <c r="BP16" s="408"/>
      <c r="BQ16" s="408"/>
      <c r="BR16" s="408"/>
      <c r="BS16" s="408"/>
      <c r="BT16" s="408"/>
      <c r="BU16" s="409"/>
      <c r="BV16" s="407">
        <v>1834677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535</v>
      </c>
      <c r="AD17" s="459"/>
      <c r="AE17" s="459"/>
      <c r="AF17" s="459"/>
      <c r="AG17" s="501"/>
      <c r="AH17" s="458">
        <v>535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259541</v>
      </c>
      <c r="BO17" s="408"/>
      <c r="BP17" s="408"/>
      <c r="BQ17" s="408"/>
      <c r="BR17" s="408"/>
      <c r="BS17" s="408"/>
      <c r="BT17" s="408"/>
      <c r="BU17" s="409"/>
      <c r="BV17" s="407">
        <v>254158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256.72000000000003</v>
      </c>
      <c r="M18" s="531"/>
      <c r="N18" s="531"/>
      <c r="O18" s="531"/>
      <c r="P18" s="531"/>
      <c r="Q18" s="531"/>
      <c r="R18" s="532"/>
      <c r="S18" s="532"/>
      <c r="T18" s="532"/>
      <c r="U18" s="532"/>
      <c r="V18" s="533"/>
      <c r="W18" s="425"/>
      <c r="X18" s="426"/>
      <c r="Y18" s="426"/>
      <c r="Z18" s="426"/>
      <c r="AA18" s="426"/>
      <c r="AB18" s="417"/>
      <c r="AC18" s="534">
        <v>61.5</v>
      </c>
      <c r="AD18" s="535"/>
      <c r="AE18" s="535"/>
      <c r="AF18" s="535"/>
      <c r="AG18" s="536"/>
      <c r="AH18" s="534">
        <v>55.8</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1755361</v>
      </c>
      <c r="BO18" s="408"/>
      <c r="BP18" s="408"/>
      <c r="BQ18" s="408"/>
      <c r="BR18" s="408"/>
      <c r="BS18" s="408"/>
      <c r="BT18" s="408"/>
      <c r="BU18" s="409"/>
      <c r="BV18" s="407">
        <v>1627021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2321332</v>
      </c>
      <c r="BO19" s="408"/>
      <c r="BP19" s="408"/>
      <c r="BQ19" s="408"/>
      <c r="BR19" s="408"/>
      <c r="BS19" s="408"/>
      <c r="BT19" s="408"/>
      <c r="BU19" s="409"/>
      <c r="BV19" s="407">
        <v>2354146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830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2123102</v>
      </c>
      <c r="BO22" s="371"/>
      <c r="BP22" s="371"/>
      <c r="BQ22" s="371"/>
      <c r="BR22" s="371"/>
      <c r="BS22" s="371"/>
      <c r="BT22" s="371"/>
      <c r="BU22" s="372"/>
      <c r="BV22" s="370">
        <v>2321589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1254284</v>
      </c>
      <c r="BO23" s="408"/>
      <c r="BP23" s="408"/>
      <c r="BQ23" s="408"/>
      <c r="BR23" s="408"/>
      <c r="BS23" s="408"/>
      <c r="BT23" s="408"/>
      <c r="BU23" s="409"/>
      <c r="BV23" s="407">
        <v>1352834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6490</v>
      </c>
      <c r="R24" s="459"/>
      <c r="S24" s="459"/>
      <c r="T24" s="459"/>
      <c r="U24" s="459"/>
      <c r="V24" s="501"/>
      <c r="W24" s="553"/>
      <c r="X24" s="554"/>
      <c r="Y24" s="555"/>
      <c r="Z24" s="457" t="s">
        <v>172</v>
      </c>
      <c r="AA24" s="437"/>
      <c r="AB24" s="437"/>
      <c r="AC24" s="437"/>
      <c r="AD24" s="437"/>
      <c r="AE24" s="437"/>
      <c r="AF24" s="437"/>
      <c r="AG24" s="438"/>
      <c r="AH24" s="458">
        <v>50</v>
      </c>
      <c r="AI24" s="459"/>
      <c r="AJ24" s="459"/>
      <c r="AK24" s="459"/>
      <c r="AL24" s="501"/>
      <c r="AM24" s="458">
        <v>144350</v>
      </c>
      <c r="AN24" s="459"/>
      <c r="AO24" s="459"/>
      <c r="AP24" s="459"/>
      <c r="AQ24" s="459"/>
      <c r="AR24" s="501"/>
      <c r="AS24" s="458">
        <v>2887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1262864</v>
      </c>
      <c r="BO24" s="408"/>
      <c r="BP24" s="408"/>
      <c r="BQ24" s="408"/>
      <c r="BR24" s="408"/>
      <c r="BS24" s="408"/>
      <c r="BT24" s="408"/>
      <c r="BU24" s="409"/>
      <c r="BV24" s="407">
        <v>1363891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5440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49553</v>
      </c>
      <c r="BO25" s="371"/>
      <c r="BP25" s="371"/>
      <c r="BQ25" s="371"/>
      <c r="BR25" s="371"/>
      <c r="BS25" s="371"/>
      <c r="BT25" s="371"/>
      <c r="BU25" s="372"/>
      <c r="BV25" s="370">
        <v>64273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5000</v>
      </c>
      <c r="R26" s="459"/>
      <c r="S26" s="459"/>
      <c r="T26" s="459"/>
      <c r="U26" s="459"/>
      <c r="V26" s="501"/>
      <c r="W26" s="553"/>
      <c r="X26" s="554"/>
      <c r="Y26" s="555"/>
      <c r="Z26" s="457" t="s">
        <v>181</v>
      </c>
      <c r="AA26" s="559"/>
      <c r="AB26" s="559"/>
      <c r="AC26" s="559"/>
      <c r="AD26" s="559"/>
      <c r="AE26" s="559"/>
      <c r="AF26" s="559"/>
      <c r="AG26" s="560"/>
      <c r="AH26" s="458">
        <v>3</v>
      </c>
      <c r="AI26" s="459"/>
      <c r="AJ26" s="459"/>
      <c r="AK26" s="459"/>
      <c r="AL26" s="501"/>
      <c r="AM26" s="458">
        <v>7593</v>
      </c>
      <c r="AN26" s="459"/>
      <c r="AO26" s="459"/>
      <c r="AP26" s="459"/>
      <c r="AQ26" s="459"/>
      <c r="AR26" s="501"/>
      <c r="AS26" s="458">
        <v>2531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2520</v>
      </c>
      <c r="R27" s="459"/>
      <c r="S27" s="459"/>
      <c r="T27" s="459"/>
      <c r="U27" s="459"/>
      <c r="V27" s="501"/>
      <c r="W27" s="553"/>
      <c r="X27" s="554"/>
      <c r="Y27" s="555"/>
      <c r="Z27" s="457" t="s">
        <v>184</v>
      </c>
      <c r="AA27" s="437"/>
      <c r="AB27" s="437"/>
      <c r="AC27" s="437"/>
      <c r="AD27" s="437"/>
      <c r="AE27" s="437"/>
      <c r="AF27" s="437"/>
      <c r="AG27" s="438"/>
      <c r="AH27" s="458" t="s">
        <v>177</v>
      </c>
      <c r="AI27" s="459"/>
      <c r="AJ27" s="459"/>
      <c r="AK27" s="459"/>
      <c r="AL27" s="501"/>
      <c r="AM27" s="458" t="s">
        <v>178</v>
      </c>
      <c r="AN27" s="459"/>
      <c r="AO27" s="459"/>
      <c r="AP27" s="459"/>
      <c r="AQ27" s="459"/>
      <c r="AR27" s="501"/>
      <c r="AS27" s="458" t="s">
        <v>132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132</v>
      </c>
      <c r="BO27" s="527"/>
      <c r="BP27" s="527"/>
      <c r="BQ27" s="527"/>
      <c r="BR27" s="527"/>
      <c r="BS27" s="527"/>
      <c r="BT27" s="527"/>
      <c r="BU27" s="528"/>
      <c r="BV27" s="526" t="s">
        <v>177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2250</v>
      </c>
      <c r="R28" s="459"/>
      <c r="S28" s="459"/>
      <c r="T28" s="459"/>
      <c r="U28" s="459"/>
      <c r="V28" s="501"/>
      <c r="W28" s="553"/>
      <c r="X28" s="554"/>
      <c r="Y28" s="555"/>
      <c r="Z28" s="457" t="s">
        <v>187</v>
      </c>
      <c r="AA28" s="437"/>
      <c r="AB28" s="437"/>
      <c r="AC28" s="437"/>
      <c r="AD28" s="437"/>
      <c r="AE28" s="437"/>
      <c r="AF28" s="437"/>
      <c r="AG28" s="438"/>
      <c r="AH28" s="458" t="s">
        <v>132</v>
      </c>
      <c r="AI28" s="459"/>
      <c r="AJ28" s="459"/>
      <c r="AK28" s="459"/>
      <c r="AL28" s="501"/>
      <c r="AM28" s="458" t="s">
        <v>178</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3221452</v>
      </c>
      <c r="BO28" s="371"/>
      <c r="BP28" s="371"/>
      <c r="BQ28" s="371"/>
      <c r="BR28" s="371"/>
      <c r="BS28" s="371"/>
      <c r="BT28" s="371"/>
      <c r="BU28" s="372"/>
      <c r="BV28" s="370">
        <v>3164727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6</v>
      </c>
      <c r="M29" s="459"/>
      <c r="N29" s="459"/>
      <c r="O29" s="459"/>
      <c r="P29" s="501"/>
      <c r="Q29" s="458">
        <v>2140</v>
      </c>
      <c r="R29" s="459"/>
      <c r="S29" s="459"/>
      <c r="T29" s="459"/>
      <c r="U29" s="459"/>
      <c r="V29" s="501"/>
      <c r="W29" s="556"/>
      <c r="X29" s="557"/>
      <c r="Y29" s="558"/>
      <c r="Z29" s="457" t="s">
        <v>190</v>
      </c>
      <c r="AA29" s="437"/>
      <c r="AB29" s="437"/>
      <c r="AC29" s="437"/>
      <c r="AD29" s="437"/>
      <c r="AE29" s="437"/>
      <c r="AF29" s="437"/>
      <c r="AG29" s="438"/>
      <c r="AH29" s="458">
        <v>50</v>
      </c>
      <c r="AI29" s="459"/>
      <c r="AJ29" s="459"/>
      <c r="AK29" s="459"/>
      <c r="AL29" s="501"/>
      <c r="AM29" s="458">
        <v>144350</v>
      </c>
      <c r="AN29" s="459"/>
      <c r="AO29" s="459"/>
      <c r="AP29" s="459"/>
      <c r="AQ29" s="459"/>
      <c r="AR29" s="501"/>
      <c r="AS29" s="458">
        <v>2887</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608017</v>
      </c>
      <c r="BO29" s="408"/>
      <c r="BP29" s="408"/>
      <c r="BQ29" s="408"/>
      <c r="BR29" s="408"/>
      <c r="BS29" s="408"/>
      <c r="BT29" s="408"/>
      <c r="BU29" s="409"/>
      <c r="BV29" s="407">
        <v>608010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996903</v>
      </c>
      <c r="BO30" s="527"/>
      <c r="BP30" s="527"/>
      <c r="BQ30" s="527"/>
      <c r="BR30" s="527"/>
      <c r="BS30" s="527"/>
      <c r="BT30" s="527"/>
      <c r="BU30" s="528"/>
      <c r="BV30" s="526">
        <v>908747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かみこあに観光物産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国民健康保険診療施設勘定特別会計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介護保険事業勘定特別会計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下水道事業特別会計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秋田県町村電算システム共同事業組合（一般会計）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北秋田市上小阿仁村生活環境施設組合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IWSJMQv+Nn0XQiBCqAep+UC4fuwsKAqrVcXzmVtlgcE1A+dBucBfKZjfYUAdBOw5WwcUFy6M1O17+AMCIYvuA==" saltValue="iamS60EAtzDA1H41yWTt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7" t="s">
        <v>568</v>
      </c>
      <c r="D34" s="1157"/>
      <c r="E34" s="1158"/>
      <c r="F34" s="32">
        <v>5.25</v>
      </c>
      <c r="G34" s="33">
        <v>7.38</v>
      </c>
      <c r="H34" s="33">
        <v>7.38</v>
      </c>
      <c r="I34" s="33">
        <v>5.44</v>
      </c>
      <c r="J34" s="34">
        <v>3.59</v>
      </c>
      <c r="K34" s="22"/>
      <c r="L34" s="22"/>
      <c r="M34" s="22"/>
      <c r="N34" s="22"/>
      <c r="O34" s="22"/>
      <c r="P34" s="22"/>
    </row>
    <row r="35" spans="1:16" ht="39" customHeight="1" x14ac:dyDescent="0.15">
      <c r="A35" s="22"/>
      <c r="B35" s="35"/>
      <c r="C35" s="1151" t="s">
        <v>569</v>
      </c>
      <c r="D35" s="1152"/>
      <c r="E35" s="1153"/>
      <c r="F35" s="36">
        <v>0.48</v>
      </c>
      <c r="G35" s="37">
        <v>0.18</v>
      </c>
      <c r="H35" s="37">
        <v>2.08</v>
      </c>
      <c r="I35" s="37">
        <v>1.33</v>
      </c>
      <c r="J35" s="38">
        <v>0.89</v>
      </c>
      <c r="K35" s="22"/>
      <c r="L35" s="22"/>
      <c r="M35" s="22"/>
      <c r="N35" s="22"/>
      <c r="O35" s="22"/>
      <c r="P35" s="22"/>
    </row>
    <row r="36" spans="1:16" ht="39" customHeight="1" x14ac:dyDescent="0.15">
      <c r="A36" s="22"/>
      <c r="B36" s="35"/>
      <c r="C36" s="1151" t="s">
        <v>570</v>
      </c>
      <c r="D36" s="1152"/>
      <c r="E36" s="1153"/>
      <c r="F36" s="36">
        <v>0</v>
      </c>
      <c r="G36" s="37">
        <v>0</v>
      </c>
      <c r="H36" s="37">
        <v>0</v>
      </c>
      <c r="I36" s="37">
        <v>0</v>
      </c>
      <c r="J36" s="38">
        <v>0.03</v>
      </c>
      <c r="K36" s="22"/>
      <c r="L36" s="22"/>
      <c r="M36" s="22"/>
      <c r="N36" s="22"/>
      <c r="O36" s="22"/>
      <c r="P36" s="22"/>
    </row>
    <row r="37" spans="1:16" ht="39" customHeight="1" x14ac:dyDescent="0.15">
      <c r="A37" s="22"/>
      <c r="B37" s="35"/>
      <c r="C37" s="1151" t="s">
        <v>571</v>
      </c>
      <c r="D37" s="1152"/>
      <c r="E37" s="1153"/>
      <c r="F37" s="36">
        <v>0</v>
      </c>
      <c r="G37" s="37">
        <v>0</v>
      </c>
      <c r="H37" s="37">
        <v>0.03</v>
      </c>
      <c r="I37" s="37">
        <v>0</v>
      </c>
      <c r="J37" s="38">
        <v>0</v>
      </c>
      <c r="K37" s="22"/>
      <c r="L37" s="22"/>
      <c r="M37" s="22"/>
      <c r="N37" s="22"/>
      <c r="O37" s="22"/>
      <c r="P37" s="22"/>
    </row>
    <row r="38" spans="1:16" ht="39" customHeight="1" x14ac:dyDescent="0.15">
      <c r="A38" s="22"/>
      <c r="B38" s="35"/>
      <c r="C38" s="1151" t="s">
        <v>572</v>
      </c>
      <c r="D38" s="1152"/>
      <c r="E38" s="1153"/>
      <c r="F38" s="36">
        <v>0.16</v>
      </c>
      <c r="G38" s="37">
        <v>0</v>
      </c>
      <c r="H38" s="37">
        <v>0</v>
      </c>
      <c r="I38" s="37">
        <v>0</v>
      </c>
      <c r="J38" s="38">
        <v>0</v>
      </c>
      <c r="K38" s="22"/>
      <c r="L38" s="22"/>
      <c r="M38" s="22"/>
      <c r="N38" s="22"/>
      <c r="O38" s="22"/>
      <c r="P38" s="22"/>
    </row>
    <row r="39" spans="1:16" ht="39" customHeight="1" x14ac:dyDescent="0.15">
      <c r="A39" s="22"/>
      <c r="B39" s="35"/>
      <c r="C39" s="1151" t="s">
        <v>573</v>
      </c>
      <c r="D39" s="1152"/>
      <c r="E39" s="1153"/>
      <c r="F39" s="36">
        <v>0.05</v>
      </c>
      <c r="G39" s="37">
        <v>0.04</v>
      </c>
      <c r="H39" s="37">
        <v>7.0000000000000007E-2</v>
      </c>
      <c r="I39" s="37">
        <v>0.03</v>
      </c>
      <c r="J39" s="38">
        <v>0</v>
      </c>
      <c r="K39" s="22"/>
      <c r="L39" s="22"/>
      <c r="M39" s="22"/>
      <c r="N39" s="22"/>
      <c r="O39" s="22"/>
      <c r="P39" s="22"/>
    </row>
    <row r="40" spans="1:16" ht="39" customHeight="1" x14ac:dyDescent="0.15">
      <c r="A40" s="22"/>
      <c r="B40" s="35"/>
      <c r="C40" s="1151" t="s">
        <v>574</v>
      </c>
      <c r="D40" s="1152"/>
      <c r="E40" s="1153"/>
      <c r="F40" s="36">
        <v>0.04</v>
      </c>
      <c r="G40" s="37">
        <v>0.12</v>
      </c>
      <c r="H40" s="37">
        <v>0.03</v>
      </c>
      <c r="I40" s="37">
        <v>0.02</v>
      </c>
      <c r="J40" s="38">
        <v>0</v>
      </c>
      <c r="K40" s="22"/>
      <c r="L40" s="22"/>
      <c r="M40" s="22"/>
      <c r="N40" s="22"/>
      <c r="O40" s="22"/>
      <c r="P40" s="22"/>
    </row>
    <row r="41" spans="1:16" ht="39" customHeight="1" x14ac:dyDescent="0.15">
      <c r="A41" s="22"/>
      <c r="B41" s="35"/>
      <c r="C41" s="1151" t="s">
        <v>575</v>
      </c>
      <c r="D41" s="1152"/>
      <c r="E41" s="1153"/>
      <c r="F41" s="36">
        <v>0.08</v>
      </c>
      <c r="G41" s="37">
        <v>0.08</v>
      </c>
      <c r="H41" s="37">
        <v>0.04</v>
      </c>
      <c r="I41" s="37">
        <v>0</v>
      </c>
      <c r="J41" s="38">
        <v>0</v>
      </c>
      <c r="K41" s="22"/>
      <c r="L41" s="22"/>
      <c r="M41" s="22"/>
      <c r="N41" s="22"/>
      <c r="O41" s="22"/>
      <c r="P41" s="22"/>
    </row>
    <row r="42" spans="1:16" ht="39" customHeight="1" x14ac:dyDescent="0.15">
      <c r="A42" s="22"/>
      <c r="B42" s="39"/>
      <c r="C42" s="1151" t="s">
        <v>576</v>
      </c>
      <c r="D42" s="1152"/>
      <c r="E42" s="1153"/>
      <c r="F42" s="36" t="s">
        <v>518</v>
      </c>
      <c r="G42" s="37" t="s">
        <v>518</v>
      </c>
      <c r="H42" s="37" t="s">
        <v>518</v>
      </c>
      <c r="I42" s="37" t="s">
        <v>518</v>
      </c>
      <c r="J42" s="38" t="s">
        <v>518</v>
      </c>
      <c r="K42" s="22"/>
      <c r="L42" s="22"/>
      <c r="M42" s="22"/>
      <c r="N42" s="22"/>
      <c r="O42" s="22"/>
      <c r="P42" s="22"/>
    </row>
    <row r="43" spans="1:16" ht="39" customHeight="1" thickBot="1" x14ac:dyDescent="0.2">
      <c r="A43" s="22"/>
      <c r="B43" s="40"/>
      <c r="C43" s="1154" t="s">
        <v>577</v>
      </c>
      <c r="D43" s="1155"/>
      <c r="E43" s="1156"/>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NjypMaVVTkouiCi3l9gykmRKjFOvKspfI+r6MEGxMT06cBu6dG8TMahBwSgUKiMe5EwWc3lZnMv7pgfkwTGHg==" saltValue="a746YcS82K+qL+AepIYh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233</v>
      </c>
      <c r="L45" s="60">
        <v>237</v>
      </c>
      <c r="M45" s="60">
        <v>230</v>
      </c>
      <c r="N45" s="60">
        <v>284</v>
      </c>
      <c r="O45" s="61">
        <v>292</v>
      </c>
      <c r="P45" s="48"/>
      <c r="Q45" s="48"/>
      <c r="R45" s="48"/>
      <c r="S45" s="48"/>
      <c r="T45" s="48"/>
      <c r="U45" s="48"/>
    </row>
    <row r="46" spans="1:21" ht="30.75" customHeight="1" x14ac:dyDescent="0.15">
      <c r="A46" s="48"/>
      <c r="B46" s="1161"/>
      <c r="C46" s="1162"/>
      <c r="D46" s="62"/>
      <c r="E46" s="1167" t="s">
        <v>13</v>
      </c>
      <c r="F46" s="1167"/>
      <c r="G46" s="1167"/>
      <c r="H46" s="1167"/>
      <c r="I46" s="1167"/>
      <c r="J46" s="1168"/>
      <c r="K46" s="63" t="s">
        <v>518</v>
      </c>
      <c r="L46" s="64" t="s">
        <v>518</v>
      </c>
      <c r="M46" s="64" t="s">
        <v>518</v>
      </c>
      <c r="N46" s="64" t="s">
        <v>518</v>
      </c>
      <c r="O46" s="65" t="s">
        <v>518</v>
      </c>
      <c r="P46" s="48"/>
      <c r="Q46" s="48"/>
      <c r="R46" s="48"/>
      <c r="S46" s="48"/>
      <c r="T46" s="48"/>
      <c r="U46" s="48"/>
    </row>
    <row r="47" spans="1:21" ht="30.75" customHeight="1" x14ac:dyDescent="0.15">
      <c r="A47" s="48"/>
      <c r="B47" s="1161"/>
      <c r="C47" s="1162"/>
      <c r="D47" s="62"/>
      <c r="E47" s="1167" t="s">
        <v>14</v>
      </c>
      <c r="F47" s="1167"/>
      <c r="G47" s="1167"/>
      <c r="H47" s="1167"/>
      <c r="I47" s="1167"/>
      <c r="J47" s="1168"/>
      <c r="K47" s="63" t="s">
        <v>518</v>
      </c>
      <c r="L47" s="64" t="s">
        <v>518</v>
      </c>
      <c r="M47" s="64" t="s">
        <v>518</v>
      </c>
      <c r="N47" s="64" t="s">
        <v>518</v>
      </c>
      <c r="O47" s="65" t="s">
        <v>518</v>
      </c>
      <c r="P47" s="48"/>
      <c r="Q47" s="48"/>
      <c r="R47" s="48"/>
      <c r="S47" s="48"/>
      <c r="T47" s="48"/>
      <c r="U47" s="48"/>
    </row>
    <row r="48" spans="1:21" ht="30.75" customHeight="1" x14ac:dyDescent="0.15">
      <c r="A48" s="48"/>
      <c r="B48" s="1161"/>
      <c r="C48" s="1162"/>
      <c r="D48" s="62"/>
      <c r="E48" s="1167" t="s">
        <v>15</v>
      </c>
      <c r="F48" s="1167"/>
      <c r="G48" s="1167"/>
      <c r="H48" s="1167"/>
      <c r="I48" s="1167"/>
      <c r="J48" s="1168"/>
      <c r="K48" s="63">
        <v>77</v>
      </c>
      <c r="L48" s="64">
        <v>86</v>
      </c>
      <c r="M48" s="64">
        <v>88</v>
      </c>
      <c r="N48" s="64">
        <v>94</v>
      </c>
      <c r="O48" s="65">
        <v>95</v>
      </c>
      <c r="P48" s="48"/>
      <c r="Q48" s="48"/>
      <c r="R48" s="48"/>
      <c r="S48" s="48"/>
      <c r="T48" s="48"/>
      <c r="U48" s="48"/>
    </row>
    <row r="49" spans="1:21" ht="30.75" customHeight="1" x14ac:dyDescent="0.15">
      <c r="A49" s="48"/>
      <c r="B49" s="1161"/>
      <c r="C49" s="1162"/>
      <c r="D49" s="62"/>
      <c r="E49" s="1167" t="s">
        <v>16</v>
      </c>
      <c r="F49" s="1167"/>
      <c r="G49" s="1167"/>
      <c r="H49" s="1167"/>
      <c r="I49" s="1167"/>
      <c r="J49" s="1168"/>
      <c r="K49" s="63">
        <v>0</v>
      </c>
      <c r="L49" s="64" t="s">
        <v>518</v>
      </c>
      <c r="M49" s="64" t="s">
        <v>518</v>
      </c>
      <c r="N49" s="64" t="s">
        <v>518</v>
      </c>
      <c r="O49" s="65" t="s">
        <v>518</v>
      </c>
      <c r="P49" s="48"/>
      <c r="Q49" s="48"/>
      <c r="R49" s="48"/>
      <c r="S49" s="48"/>
      <c r="T49" s="48"/>
      <c r="U49" s="48"/>
    </row>
    <row r="50" spans="1:21" ht="30.75" customHeight="1" x14ac:dyDescent="0.15">
      <c r="A50" s="48"/>
      <c r="B50" s="1161"/>
      <c r="C50" s="1162"/>
      <c r="D50" s="62"/>
      <c r="E50" s="1167" t="s">
        <v>17</v>
      </c>
      <c r="F50" s="1167"/>
      <c r="G50" s="1167"/>
      <c r="H50" s="1167"/>
      <c r="I50" s="1167"/>
      <c r="J50" s="1168"/>
      <c r="K50" s="63" t="s">
        <v>518</v>
      </c>
      <c r="L50" s="64" t="s">
        <v>518</v>
      </c>
      <c r="M50" s="64" t="s">
        <v>518</v>
      </c>
      <c r="N50" s="64" t="s">
        <v>518</v>
      </c>
      <c r="O50" s="65" t="s">
        <v>518</v>
      </c>
      <c r="P50" s="48"/>
      <c r="Q50" s="48"/>
      <c r="R50" s="48"/>
      <c r="S50" s="48"/>
      <c r="T50" s="48"/>
      <c r="U50" s="48"/>
    </row>
    <row r="51" spans="1:21" ht="30.75" customHeight="1" x14ac:dyDescent="0.15">
      <c r="A51" s="48"/>
      <c r="B51" s="1163"/>
      <c r="C51" s="1164"/>
      <c r="D51" s="66"/>
      <c r="E51" s="1167" t="s">
        <v>18</v>
      </c>
      <c r="F51" s="1167"/>
      <c r="G51" s="1167"/>
      <c r="H51" s="1167"/>
      <c r="I51" s="1167"/>
      <c r="J51" s="1168"/>
      <c r="K51" s="63" t="s">
        <v>518</v>
      </c>
      <c r="L51" s="64" t="s">
        <v>518</v>
      </c>
      <c r="M51" s="64" t="s">
        <v>518</v>
      </c>
      <c r="N51" s="64" t="s">
        <v>518</v>
      </c>
      <c r="O51" s="65" t="s">
        <v>518</v>
      </c>
      <c r="P51" s="48"/>
      <c r="Q51" s="48"/>
      <c r="R51" s="48"/>
      <c r="S51" s="48"/>
      <c r="T51" s="48"/>
      <c r="U51" s="48"/>
    </row>
    <row r="52" spans="1:21" ht="30.75" customHeight="1" x14ac:dyDescent="0.15">
      <c r="A52" s="48"/>
      <c r="B52" s="1169" t="s">
        <v>19</v>
      </c>
      <c r="C52" s="1170"/>
      <c r="D52" s="66"/>
      <c r="E52" s="1167" t="s">
        <v>20</v>
      </c>
      <c r="F52" s="1167"/>
      <c r="G52" s="1167"/>
      <c r="H52" s="1167"/>
      <c r="I52" s="1167"/>
      <c r="J52" s="1168"/>
      <c r="K52" s="63">
        <v>231</v>
      </c>
      <c r="L52" s="64">
        <v>231</v>
      </c>
      <c r="M52" s="64">
        <v>223</v>
      </c>
      <c r="N52" s="64">
        <v>257</v>
      </c>
      <c r="O52" s="65">
        <v>257</v>
      </c>
      <c r="P52" s="48"/>
      <c r="Q52" s="48"/>
      <c r="R52" s="48"/>
      <c r="S52" s="48"/>
      <c r="T52" s="48"/>
      <c r="U52" s="48"/>
    </row>
    <row r="53" spans="1:21" ht="30.75" customHeight="1" thickBot="1" x14ac:dyDescent="0.2">
      <c r="A53" s="48"/>
      <c r="B53" s="1171" t="s">
        <v>21</v>
      </c>
      <c r="C53" s="1172"/>
      <c r="D53" s="67"/>
      <c r="E53" s="1173" t="s">
        <v>22</v>
      </c>
      <c r="F53" s="1173"/>
      <c r="G53" s="1173"/>
      <c r="H53" s="1173"/>
      <c r="I53" s="1173"/>
      <c r="J53" s="1174"/>
      <c r="K53" s="68">
        <v>79</v>
      </c>
      <c r="L53" s="69">
        <v>92</v>
      </c>
      <c r="M53" s="69">
        <v>95</v>
      </c>
      <c r="N53" s="69">
        <v>121</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75" t="s">
        <v>26</v>
      </c>
      <c r="C58" s="1176"/>
      <c r="D58" s="1181" t="s">
        <v>27</v>
      </c>
      <c r="E58" s="1182"/>
      <c r="F58" s="1182"/>
      <c r="G58" s="1182"/>
      <c r="H58" s="1182"/>
      <c r="I58" s="1182"/>
      <c r="J58" s="1183"/>
      <c r="K58" s="83" t="s">
        <v>590</v>
      </c>
      <c r="L58" s="84" t="s">
        <v>590</v>
      </c>
      <c r="M58" s="84" t="s">
        <v>590</v>
      </c>
      <c r="N58" s="84" t="s">
        <v>590</v>
      </c>
      <c r="O58" s="85" t="s">
        <v>590</v>
      </c>
    </row>
    <row r="59" spans="1:21" ht="31.5" customHeight="1" x14ac:dyDescent="0.15">
      <c r="B59" s="1177"/>
      <c r="C59" s="1178"/>
      <c r="D59" s="1184" t="s">
        <v>28</v>
      </c>
      <c r="E59" s="1185"/>
      <c r="F59" s="1185"/>
      <c r="G59" s="1185"/>
      <c r="H59" s="1185"/>
      <c r="I59" s="1185"/>
      <c r="J59" s="1186"/>
      <c r="K59" s="86" t="s">
        <v>590</v>
      </c>
      <c r="L59" s="87" t="s">
        <v>590</v>
      </c>
      <c r="M59" s="87" t="s">
        <v>590</v>
      </c>
      <c r="N59" s="87" t="s">
        <v>590</v>
      </c>
      <c r="O59" s="88" t="s">
        <v>590</v>
      </c>
    </row>
    <row r="60" spans="1:21" ht="31.5" customHeight="1" thickBot="1" x14ac:dyDescent="0.2">
      <c r="B60" s="1179"/>
      <c r="C60" s="1180"/>
      <c r="D60" s="1187" t="s">
        <v>29</v>
      </c>
      <c r="E60" s="1188"/>
      <c r="F60" s="1188"/>
      <c r="G60" s="1188"/>
      <c r="H60" s="1188"/>
      <c r="I60" s="1188"/>
      <c r="J60" s="1189"/>
      <c r="K60" s="89" t="s">
        <v>590</v>
      </c>
      <c r="L60" s="90" t="s">
        <v>590</v>
      </c>
      <c r="M60" s="90" t="s">
        <v>590</v>
      </c>
      <c r="N60" s="90" t="s">
        <v>590</v>
      </c>
      <c r="O60" s="91" t="s">
        <v>590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mYb89KuM1R3YB5r+K34x/VZzE2IZ9y+Hx5vI9vu4inPRedpryd/bZLEZqHVr05cvOTI94Tg+4heUBRrsAsKXA==" saltValue="L4+peGRavFZWSITlptbGm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0" t="s">
        <v>32</v>
      </c>
      <c r="C41" s="1191"/>
      <c r="D41" s="105"/>
      <c r="E41" s="1196" t="s">
        <v>33</v>
      </c>
      <c r="F41" s="1196"/>
      <c r="G41" s="1196"/>
      <c r="H41" s="1197"/>
      <c r="I41" s="355">
        <v>2617</v>
      </c>
      <c r="J41" s="356">
        <v>2570</v>
      </c>
      <c r="K41" s="356">
        <v>2438</v>
      </c>
      <c r="L41" s="356">
        <v>2322</v>
      </c>
      <c r="M41" s="357">
        <v>2123</v>
      </c>
    </row>
    <row r="42" spans="2:13" ht="27.75" customHeight="1" x14ac:dyDescent="0.15">
      <c r="B42" s="1192"/>
      <c r="C42" s="1193"/>
      <c r="D42" s="106"/>
      <c r="E42" s="1198" t="s">
        <v>34</v>
      </c>
      <c r="F42" s="1198"/>
      <c r="G42" s="1198"/>
      <c r="H42" s="1199"/>
      <c r="I42" s="358" t="s">
        <v>518</v>
      </c>
      <c r="J42" s="359" t="s">
        <v>518</v>
      </c>
      <c r="K42" s="359" t="s">
        <v>518</v>
      </c>
      <c r="L42" s="359" t="s">
        <v>518</v>
      </c>
      <c r="M42" s="360" t="s">
        <v>518</v>
      </c>
    </row>
    <row r="43" spans="2:13" ht="27.75" customHeight="1" x14ac:dyDescent="0.15">
      <c r="B43" s="1192"/>
      <c r="C43" s="1193"/>
      <c r="D43" s="106"/>
      <c r="E43" s="1198" t="s">
        <v>35</v>
      </c>
      <c r="F43" s="1198"/>
      <c r="G43" s="1198"/>
      <c r="H43" s="1199"/>
      <c r="I43" s="358">
        <v>884</v>
      </c>
      <c r="J43" s="359">
        <v>786</v>
      </c>
      <c r="K43" s="359">
        <v>799</v>
      </c>
      <c r="L43" s="359">
        <v>751</v>
      </c>
      <c r="M43" s="360">
        <v>684</v>
      </c>
    </row>
    <row r="44" spans="2:13" ht="27.75" customHeight="1" x14ac:dyDescent="0.15">
      <c r="B44" s="1192"/>
      <c r="C44" s="1193"/>
      <c r="D44" s="106"/>
      <c r="E44" s="1198" t="s">
        <v>36</v>
      </c>
      <c r="F44" s="1198"/>
      <c r="G44" s="1198"/>
      <c r="H44" s="1199"/>
      <c r="I44" s="358" t="s">
        <v>518</v>
      </c>
      <c r="J44" s="359" t="s">
        <v>518</v>
      </c>
      <c r="K44" s="359" t="s">
        <v>518</v>
      </c>
      <c r="L44" s="359" t="s">
        <v>518</v>
      </c>
      <c r="M44" s="360" t="s">
        <v>518</v>
      </c>
    </row>
    <row r="45" spans="2:13" ht="27.75" customHeight="1" x14ac:dyDescent="0.15">
      <c r="B45" s="1192"/>
      <c r="C45" s="1193"/>
      <c r="D45" s="106"/>
      <c r="E45" s="1198" t="s">
        <v>37</v>
      </c>
      <c r="F45" s="1198"/>
      <c r="G45" s="1198"/>
      <c r="H45" s="1199"/>
      <c r="I45" s="358">
        <v>295</v>
      </c>
      <c r="J45" s="359">
        <v>289</v>
      </c>
      <c r="K45" s="359">
        <v>276</v>
      </c>
      <c r="L45" s="359">
        <v>236</v>
      </c>
      <c r="M45" s="360">
        <v>272</v>
      </c>
    </row>
    <row r="46" spans="2:13" ht="27.75" customHeight="1" x14ac:dyDescent="0.15">
      <c r="B46" s="1192"/>
      <c r="C46" s="1193"/>
      <c r="D46" s="107"/>
      <c r="E46" s="1198" t="s">
        <v>38</v>
      </c>
      <c r="F46" s="1198"/>
      <c r="G46" s="1198"/>
      <c r="H46" s="1199"/>
      <c r="I46" s="358" t="s">
        <v>518</v>
      </c>
      <c r="J46" s="359" t="s">
        <v>518</v>
      </c>
      <c r="K46" s="359" t="s">
        <v>518</v>
      </c>
      <c r="L46" s="359" t="s">
        <v>518</v>
      </c>
      <c r="M46" s="360" t="s">
        <v>518</v>
      </c>
    </row>
    <row r="47" spans="2:13" ht="27.75" customHeight="1" x14ac:dyDescent="0.15">
      <c r="B47" s="1192"/>
      <c r="C47" s="1193"/>
      <c r="D47" s="108"/>
      <c r="E47" s="1200" t="s">
        <v>39</v>
      </c>
      <c r="F47" s="1201"/>
      <c r="G47" s="1201"/>
      <c r="H47" s="1202"/>
      <c r="I47" s="358" t="s">
        <v>518</v>
      </c>
      <c r="J47" s="359" t="s">
        <v>518</v>
      </c>
      <c r="K47" s="359" t="s">
        <v>518</v>
      </c>
      <c r="L47" s="359" t="s">
        <v>518</v>
      </c>
      <c r="M47" s="360" t="s">
        <v>518</v>
      </c>
    </row>
    <row r="48" spans="2:13" ht="27.75" customHeight="1" x14ac:dyDescent="0.15">
      <c r="B48" s="1192"/>
      <c r="C48" s="1193"/>
      <c r="D48" s="106"/>
      <c r="E48" s="1198" t="s">
        <v>40</v>
      </c>
      <c r="F48" s="1198"/>
      <c r="G48" s="1198"/>
      <c r="H48" s="1199"/>
      <c r="I48" s="358" t="s">
        <v>518</v>
      </c>
      <c r="J48" s="359" t="s">
        <v>518</v>
      </c>
      <c r="K48" s="359" t="s">
        <v>518</v>
      </c>
      <c r="L48" s="359" t="s">
        <v>518</v>
      </c>
      <c r="M48" s="360" t="s">
        <v>518</v>
      </c>
    </row>
    <row r="49" spans="2:13" ht="27.75" customHeight="1" x14ac:dyDescent="0.15">
      <c r="B49" s="1194"/>
      <c r="C49" s="1195"/>
      <c r="D49" s="106"/>
      <c r="E49" s="1198" t="s">
        <v>41</v>
      </c>
      <c r="F49" s="1198"/>
      <c r="G49" s="1198"/>
      <c r="H49" s="1199"/>
      <c r="I49" s="358" t="s">
        <v>518</v>
      </c>
      <c r="J49" s="359" t="s">
        <v>518</v>
      </c>
      <c r="K49" s="359" t="s">
        <v>518</v>
      </c>
      <c r="L49" s="359" t="s">
        <v>518</v>
      </c>
      <c r="M49" s="360" t="s">
        <v>518</v>
      </c>
    </row>
    <row r="50" spans="2:13" ht="27.75" customHeight="1" x14ac:dyDescent="0.15">
      <c r="B50" s="1203" t="s">
        <v>42</v>
      </c>
      <c r="C50" s="1204"/>
      <c r="D50" s="109"/>
      <c r="E50" s="1198" t="s">
        <v>43</v>
      </c>
      <c r="F50" s="1198"/>
      <c r="G50" s="1198"/>
      <c r="H50" s="1199"/>
      <c r="I50" s="358">
        <v>4284</v>
      </c>
      <c r="J50" s="359">
        <v>4423</v>
      </c>
      <c r="K50" s="359">
        <v>4556</v>
      </c>
      <c r="L50" s="359">
        <v>4843</v>
      </c>
      <c r="M50" s="360">
        <v>4975</v>
      </c>
    </row>
    <row r="51" spans="2:13" ht="27.75" customHeight="1" x14ac:dyDescent="0.15">
      <c r="B51" s="1192"/>
      <c r="C51" s="1193"/>
      <c r="D51" s="106"/>
      <c r="E51" s="1198" t="s">
        <v>44</v>
      </c>
      <c r="F51" s="1198"/>
      <c r="G51" s="1198"/>
      <c r="H51" s="1199"/>
      <c r="I51" s="358">
        <v>6</v>
      </c>
      <c r="J51" s="359">
        <v>3</v>
      </c>
      <c r="K51" s="359" t="s">
        <v>518</v>
      </c>
      <c r="L51" s="359" t="s">
        <v>518</v>
      </c>
      <c r="M51" s="360" t="s">
        <v>518</v>
      </c>
    </row>
    <row r="52" spans="2:13" ht="27.75" customHeight="1" x14ac:dyDescent="0.15">
      <c r="B52" s="1194"/>
      <c r="C52" s="1195"/>
      <c r="D52" s="106"/>
      <c r="E52" s="1198" t="s">
        <v>45</v>
      </c>
      <c r="F52" s="1198"/>
      <c r="G52" s="1198"/>
      <c r="H52" s="1199"/>
      <c r="I52" s="358">
        <v>2333</v>
      </c>
      <c r="J52" s="359">
        <v>2253</v>
      </c>
      <c r="K52" s="359">
        <v>2130</v>
      </c>
      <c r="L52" s="359">
        <v>2035</v>
      </c>
      <c r="M52" s="360">
        <v>1849</v>
      </c>
    </row>
    <row r="53" spans="2:13" ht="27.75" customHeight="1" thickBot="1" x14ac:dyDescent="0.2">
      <c r="B53" s="1205" t="s">
        <v>46</v>
      </c>
      <c r="C53" s="1206"/>
      <c r="D53" s="110"/>
      <c r="E53" s="1207" t="s">
        <v>47</v>
      </c>
      <c r="F53" s="1207"/>
      <c r="G53" s="1207"/>
      <c r="H53" s="1208"/>
      <c r="I53" s="361">
        <v>-2828</v>
      </c>
      <c r="J53" s="362">
        <v>-3035</v>
      </c>
      <c r="K53" s="362">
        <v>-3173</v>
      </c>
      <c r="L53" s="362">
        <v>-3570</v>
      </c>
      <c r="M53" s="363">
        <v>-3744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W1m+s4h3oRAUX/d3CrLWPh7ytPfblNzuCRxt1l7kRIiEQ6FrwhBcCEverEaAtkT1FZvX7GIUXtvtY+fXAm2tA==" saltValue="lcvFYq8IYTnrANtf9WWB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7" t="s">
        <v>50</v>
      </c>
      <c r="D55" s="1217"/>
      <c r="E55" s="1218"/>
      <c r="F55" s="122">
        <v>3124</v>
      </c>
      <c r="G55" s="122">
        <v>3165</v>
      </c>
      <c r="H55" s="123">
        <v>3221</v>
      </c>
    </row>
    <row r="56" spans="2:8" ht="52.5" customHeight="1" x14ac:dyDescent="0.15">
      <c r="B56" s="124"/>
      <c r="C56" s="1219" t="s">
        <v>51</v>
      </c>
      <c r="D56" s="1219"/>
      <c r="E56" s="1220"/>
      <c r="F56" s="125">
        <v>355</v>
      </c>
      <c r="G56" s="125">
        <v>608</v>
      </c>
      <c r="H56" s="126">
        <v>608</v>
      </c>
    </row>
    <row r="57" spans="2:8" ht="53.25" customHeight="1" x14ac:dyDescent="0.15">
      <c r="B57" s="124"/>
      <c r="C57" s="1221" t="s">
        <v>52</v>
      </c>
      <c r="D57" s="1221"/>
      <c r="E57" s="1222"/>
      <c r="F57" s="127">
        <v>908</v>
      </c>
      <c r="G57" s="127">
        <v>909</v>
      </c>
      <c r="H57" s="128">
        <v>997</v>
      </c>
    </row>
    <row r="58" spans="2:8" ht="45.75" customHeight="1" x14ac:dyDescent="0.15">
      <c r="B58" s="129"/>
      <c r="C58" s="1209" t="s">
        <v>584</v>
      </c>
      <c r="D58" s="1210"/>
      <c r="E58" s="1211"/>
      <c r="F58" s="130">
        <v>602</v>
      </c>
      <c r="G58" s="130">
        <v>591</v>
      </c>
      <c r="H58" s="131">
        <v>669</v>
      </c>
    </row>
    <row r="59" spans="2:8" ht="45.75" customHeight="1" x14ac:dyDescent="0.15">
      <c r="B59" s="129"/>
      <c r="C59" s="1209" t="s">
        <v>585</v>
      </c>
      <c r="D59" s="1210"/>
      <c r="E59" s="1211"/>
      <c r="F59" s="130">
        <v>129</v>
      </c>
      <c r="G59" s="130">
        <v>129</v>
      </c>
      <c r="H59" s="131">
        <v>129</v>
      </c>
    </row>
    <row r="60" spans="2:8" ht="45.75" customHeight="1" x14ac:dyDescent="0.15">
      <c r="B60" s="129"/>
      <c r="C60" s="1209" t="s">
        <v>586</v>
      </c>
      <c r="D60" s="1210"/>
      <c r="E60" s="1211"/>
      <c r="F60" s="130">
        <v>126</v>
      </c>
      <c r="G60" s="130">
        <v>126</v>
      </c>
      <c r="H60" s="131">
        <v>126</v>
      </c>
    </row>
    <row r="61" spans="2:8" ht="45.75" customHeight="1" x14ac:dyDescent="0.15">
      <c r="B61" s="129"/>
      <c r="C61" s="1209" t="s">
        <v>587</v>
      </c>
      <c r="D61" s="1210"/>
      <c r="E61" s="1211"/>
      <c r="F61" s="130">
        <v>28</v>
      </c>
      <c r="G61" s="130">
        <v>30</v>
      </c>
      <c r="H61" s="131">
        <v>32</v>
      </c>
    </row>
    <row r="62" spans="2:8" ht="45.75" customHeight="1" thickBot="1" x14ac:dyDescent="0.2">
      <c r="B62" s="132"/>
      <c r="C62" s="1212" t="s">
        <v>588</v>
      </c>
      <c r="D62" s="1213"/>
      <c r="E62" s="1214"/>
      <c r="F62" s="133">
        <v>6</v>
      </c>
      <c r="G62" s="133">
        <v>13</v>
      </c>
      <c r="H62" s="134">
        <v>21</v>
      </c>
    </row>
    <row r="63" spans="2:8" ht="52.5" customHeight="1" thickBot="1" x14ac:dyDescent="0.2">
      <c r="B63" s="135"/>
      <c r="C63" s="1215" t="s">
        <v>53</v>
      </c>
      <c r="D63" s="1215"/>
      <c r="E63" s="1216"/>
      <c r="F63" s="136">
        <v>4387</v>
      </c>
      <c r="G63" s="136">
        <v>4681</v>
      </c>
      <c r="H63" s="137">
        <v>4826</v>
      </c>
    </row>
    <row r="64" spans="2:8" x14ac:dyDescent="0.15"/>
  </sheetData>
  <sheetProtection algorithmName="SHA-512" hashValue="oRvfAyJMNLIpcIqOxgTRIDbrm0YhhZ/VJuY3yTtYoX2chdP7u9lkGd7ZLipQJgO3Qn8i2IkLmBWmc7f9Ypnbow==" saltValue="xtna1/uD/8kyDzSQqwmE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112407</v>
      </c>
      <c r="E3" s="156"/>
      <c r="F3" s="157">
        <v>228215</v>
      </c>
      <c r="G3" s="158"/>
      <c r="H3" s="159"/>
    </row>
    <row r="4" spans="1:8" x14ac:dyDescent="0.15">
      <c r="A4" s="160"/>
      <c r="B4" s="161"/>
      <c r="C4" s="162"/>
      <c r="D4" s="163">
        <v>64736</v>
      </c>
      <c r="E4" s="164"/>
      <c r="F4" s="165">
        <v>117571</v>
      </c>
      <c r="G4" s="166"/>
      <c r="H4" s="167"/>
    </row>
    <row r="5" spans="1:8" x14ac:dyDescent="0.15">
      <c r="A5" s="148" t="s">
        <v>552</v>
      </c>
      <c r="B5" s="153"/>
      <c r="C5" s="154"/>
      <c r="D5" s="155">
        <v>119723</v>
      </c>
      <c r="E5" s="156"/>
      <c r="F5" s="157">
        <v>264232</v>
      </c>
      <c r="G5" s="158"/>
      <c r="H5" s="159"/>
    </row>
    <row r="6" spans="1:8" x14ac:dyDescent="0.15">
      <c r="A6" s="160"/>
      <c r="B6" s="161"/>
      <c r="C6" s="162"/>
      <c r="D6" s="163">
        <v>69145</v>
      </c>
      <c r="E6" s="164"/>
      <c r="F6" s="165">
        <v>133959</v>
      </c>
      <c r="G6" s="166"/>
      <c r="H6" s="167"/>
    </row>
    <row r="7" spans="1:8" x14ac:dyDescent="0.15">
      <c r="A7" s="148" t="s">
        <v>553</v>
      </c>
      <c r="B7" s="153"/>
      <c r="C7" s="154"/>
      <c r="D7" s="155">
        <v>77428</v>
      </c>
      <c r="E7" s="156"/>
      <c r="F7" s="157">
        <v>263613</v>
      </c>
      <c r="G7" s="158"/>
      <c r="H7" s="159"/>
    </row>
    <row r="8" spans="1:8" x14ac:dyDescent="0.15">
      <c r="A8" s="160"/>
      <c r="B8" s="161"/>
      <c r="C8" s="162"/>
      <c r="D8" s="163">
        <v>41408</v>
      </c>
      <c r="E8" s="164"/>
      <c r="F8" s="165">
        <v>128823</v>
      </c>
      <c r="G8" s="166"/>
      <c r="H8" s="167"/>
    </row>
    <row r="9" spans="1:8" x14ac:dyDescent="0.15">
      <c r="A9" s="148" t="s">
        <v>554</v>
      </c>
      <c r="B9" s="153"/>
      <c r="C9" s="154"/>
      <c r="D9" s="155">
        <v>116181</v>
      </c>
      <c r="E9" s="156"/>
      <c r="F9" s="157">
        <v>362690</v>
      </c>
      <c r="G9" s="158"/>
      <c r="H9" s="159"/>
    </row>
    <row r="10" spans="1:8" x14ac:dyDescent="0.15">
      <c r="A10" s="160"/>
      <c r="B10" s="161"/>
      <c r="C10" s="162"/>
      <c r="D10" s="163">
        <v>76868</v>
      </c>
      <c r="E10" s="164"/>
      <c r="F10" s="165">
        <v>172580</v>
      </c>
      <c r="G10" s="166"/>
      <c r="H10" s="167"/>
    </row>
    <row r="11" spans="1:8" x14ac:dyDescent="0.15">
      <c r="A11" s="148" t="s">
        <v>555</v>
      </c>
      <c r="B11" s="153"/>
      <c r="C11" s="154"/>
      <c r="D11" s="155">
        <v>113000</v>
      </c>
      <c r="E11" s="156"/>
      <c r="F11" s="157">
        <v>296093</v>
      </c>
      <c r="G11" s="158"/>
      <c r="H11" s="159"/>
    </row>
    <row r="12" spans="1:8" x14ac:dyDescent="0.15">
      <c r="A12" s="160"/>
      <c r="B12" s="161"/>
      <c r="C12" s="168"/>
      <c r="D12" s="163">
        <v>73953</v>
      </c>
      <c r="E12" s="164"/>
      <c r="F12" s="165">
        <v>140545</v>
      </c>
      <c r="G12" s="166"/>
      <c r="H12" s="167"/>
    </row>
    <row r="13" spans="1:8" x14ac:dyDescent="0.15">
      <c r="A13" s="148"/>
      <c r="B13" s="153"/>
      <c r="C13" s="169"/>
      <c r="D13" s="170">
        <v>107748</v>
      </c>
      <c r="E13" s="171"/>
      <c r="F13" s="172">
        <v>282969</v>
      </c>
      <c r="G13" s="173"/>
      <c r="H13" s="159"/>
    </row>
    <row r="14" spans="1:8" x14ac:dyDescent="0.15">
      <c r="A14" s="160"/>
      <c r="B14" s="161"/>
      <c r="C14" s="162"/>
      <c r="D14" s="163">
        <v>65222</v>
      </c>
      <c r="E14" s="164"/>
      <c r="F14" s="165">
        <v>138696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5.25</v>
      </c>
      <c r="C19" s="174">
        <f>ROUND(VALUE(SUBSTITUTE(実質収支比率等に係る経年分析!G$48,"▲","-")),2)</f>
        <v>7.38</v>
      </c>
      <c r="D19" s="174">
        <f>ROUND(VALUE(SUBSTITUTE(実質収支比率等に係る経年分析!H$48,"▲","-")),2)</f>
        <v>7.39</v>
      </c>
      <c r="E19" s="174">
        <f>ROUND(VALUE(SUBSTITUTE(実質収支比率等に係る経年分析!I$48,"▲","-")),2)</f>
        <v>6.02</v>
      </c>
      <c r="F19" s="174">
        <f>ROUND(VALUE(SUBSTITUTE(実質収支比率等に係る経年分析!J$48,"▲","-")),2)</f>
        <v>2.94</v>
      </c>
    </row>
    <row r="20" spans="1:11" x14ac:dyDescent="0.15">
      <c r="A20" s="174" t="s">
        <v>57</v>
      </c>
      <c r="B20" s="174">
        <f>ROUND(VALUE(SUBSTITUTE(実質収支比率等に係る経年分析!F$47,"▲","-")),2)</f>
        <v>193.11</v>
      </c>
      <c r="C20" s="174">
        <f>ROUND(VALUE(SUBSTITUTE(実質収支比率等に係る経年分析!G$47,"▲","-")),2)</f>
        <v>191.95</v>
      </c>
      <c r="D20" s="174">
        <f>ROUND(VALUE(SUBSTITUTE(実質収支比率等に係る経年分析!H$47,"▲","-")),2)</f>
        <v>180.74</v>
      </c>
      <c r="E20" s="174">
        <f>ROUND(VALUE(SUBSTITUTE(実質収支比率等に係る経年分析!I$47,"▲","-")),2)</f>
        <v>163.55000000000001</v>
      </c>
      <c r="F20" s="174">
        <f>ROUND(VALUE(SUBSTITUTE(実質収支比率等に係る経年分析!J$47,"▲","-")),2)</f>
        <v>169.11</v>
      </c>
    </row>
    <row r="21" spans="1:11" x14ac:dyDescent="0.15">
      <c r="A21" s="174" t="s">
        <v>58</v>
      </c>
      <c r="B21" s="174">
        <f>IF(ISNUMBER(VALUE(SUBSTITUTE(実質収支比率等に係る経年分析!F$49,"▲","-"))),ROUND(VALUE(SUBSTITUTE(実質収支比率等に係る経年分析!F$49,"▲","-")),2),NA())</f>
        <v>-0.89</v>
      </c>
      <c r="C21" s="174">
        <f>IF(ISNUMBER(VALUE(SUBSTITUTE(実質収支比率等に係る経年分析!G$49,"▲","-"))),ROUND(VALUE(SUBSTITUTE(実質収支比率等に係る経年分析!G$49,"▲","-")),2),NA())</f>
        <v>1</v>
      </c>
      <c r="D21" s="174">
        <f>IF(ISNUMBER(VALUE(SUBSTITUTE(実質収支比率等に係る経年分析!H$49,"▲","-"))),ROUND(VALUE(SUBSTITUTE(実質収支比率等に係る経年分析!H$49,"▲","-")),2),NA())</f>
        <v>-1.23</v>
      </c>
      <c r="E21" s="174">
        <f>IF(ISNUMBER(VALUE(SUBSTITUTE(実質収支比率等に係る経年分析!I$49,"▲","-"))),ROUND(VALUE(SUBSTITUTE(実質収支比率等に係る経年分析!I$49,"▲","-")),2),NA())</f>
        <v>1.5</v>
      </c>
      <c r="F21" s="174">
        <f>IF(ISNUMBER(VALUE(SUBSTITUTE(実質収支比率等に係る経年分析!J$49,"▲","-"))),ROUND(VALUE(SUBSTITUTE(実質収支比率等に係る経年分析!J$49,"▲","-")),2),NA())</f>
        <v>-0.2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国民健康保険診療施設勘定特別会計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0.03</v>
      </c>
    </row>
    <row r="35" spans="1:16" x14ac:dyDescent="0.15">
      <c r="A35" s="175" t="str">
        <f>IF(連結実質赤字比率に係る赤字・黒字の構成分析!C$35="",NA(),連結実質赤字比率に係る赤字・黒字の構成分析!C$35)</f>
        <v>介護保険事業勘定特別会計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231</v>
      </c>
      <c r="E42" s="176"/>
      <c r="F42" s="176"/>
      <c r="G42" s="176">
        <f>'実質公債費比率（分子）の構造'!L$52</f>
        <v>231</v>
      </c>
      <c r="H42" s="176"/>
      <c r="I42" s="176"/>
      <c r="J42" s="176">
        <f>'実質公債費比率（分子）の構造'!M$52</f>
        <v>223</v>
      </c>
      <c r="K42" s="176"/>
      <c r="L42" s="176"/>
      <c r="M42" s="176">
        <f>'実質公債費比率（分子）の構造'!N$52</f>
        <v>257</v>
      </c>
      <c r="N42" s="176"/>
      <c r="O42" s="176"/>
      <c r="P42" s="176">
        <f>'実質公債費比率（分子）の構造'!O$52</f>
        <v>257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0</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77</v>
      </c>
      <c r="C46" s="176"/>
      <c r="D46" s="176"/>
      <c r="E46" s="176">
        <f>'実質公債費比率（分子）の構造'!L$48</f>
        <v>86</v>
      </c>
      <c r="F46" s="176"/>
      <c r="G46" s="176"/>
      <c r="H46" s="176">
        <f>'実質公債費比率（分子）の構造'!M$48</f>
        <v>88</v>
      </c>
      <c r="I46" s="176"/>
      <c r="J46" s="176"/>
      <c r="K46" s="176">
        <f>'実質公債費比率（分子）の構造'!N$48</f>
        <v>94</v>
      </c>
      <c r="L46" s="176"/>
      <c r="M46" s="176"/>
      <c r="N46" s="176">
        <f>'実質公債費比率（分子）の構造'!O$48</f>
        <v>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233</v>
      </c>
      <c r="C49" s="176"/>
      <c r="D49" s="176"/>
      <c r="E49" s="176">
        <f>'実質公債費比率（分子）の構造'!L$45</f>
        <v>237</v>
      </c>
      <c r="F49" s="176"/>
      <c r="G49" s="176"/>
      <c r="H49" s="176">
        <f>'実質公債費比率（分子）の構造'!M$45</f>
        <v>230</v>
      </c>
      <c r="I49" s="176"/>
      <c r="J49" s="176"/>
      <c r="K49" s="176">
        <f>'実質公債費比率（分子）の構造'!N$45</f>
        <v>284</v>
      </c>
      <c r="L49" s="176"/>
      <c r="M49" s="176"/>
      <c r="N49" s="176">
        <f>'実質公債費比率（分子）の構造'!O$45</f>
        <v>292</v>
      </c>
      <c r="O49" s="176"/>
      <c r="P49" s="176"/>
    </row>
    <row r="50" spans="1:16" x14ac:dyDescent="0.15">
      <c r="A50" s="176" t="s">
        <v>73</v>
      </c>
      <c r="B50" s="176" t="e">
        <f>NA()</f>
        <v>#N/A</v>
      </c>
      <c r="C50" s="176">
        <f>IF(ISNUMBER('実質公債費比率（分子）の構造'!K$53),'実質公債費比率（分子）の構造'!K$53,NA())</f>
        <v>79</v>
      </c>
      <c r="D50" s="176" t="e">
        <f>NA()</f>
        <v>#N/A</v>
      </c>
      <c r="E50" s="176" t="e">
        <f>NA()</f>
        <v>#N/A</v>
      </c>
      <c r="F50" s="176">
        <f>IF(ISNUMBER('実質公債費比率（分子）の構造'!L$53),'実質公債費比率（分子）の構造'!L$53,NA())</f>
        <v>92</v>
      </c>
      <c r="G50" s="176" t="e">
        <f>NA()</f>
        <v>#N/A</v>
      </c>
      <c r="H50" s="176" t="e">
        <f>NA()</f>
        <v>#N/A</v>
      </c>
      <c r="I50" s="176">
        <f>IF(ISNUMBER('実質公債費比率（分子）の構造'!M$53),'実質公債費比率（分子）の構造'!M$53,NA())</f>
        <v>95</v>
      </c>
      <c r="J50" s="176" t="e">
        <f>NA()</f>
        <v>#N/A</v>
      </c>
      <c r="K50" s="176" t="e">
        <f>NA()</f>
        <v>#N/A</v>
      </c>
      <c r="L50" s="176">
        <f>IF(ISNUMBER('実質公債費比率（分子）の構造'!N$53),'実質公債費比率（分子）の構造'!N$53,NA())</f>
        <v>121</v>
      </c>
      <c r="M50" s="176" t="e">
        <f>NA()</f>
        <v>#N/A</v>
      </c>
      <c r="N50" s="176" t="e">
        <f>NA()</f>
        <v>#N/A</v>
      </c>
      <c r="O50" s="176">
        <f>IF(ISNUMBER('実質公債費比率（分子）の構造'!O$53),'実質公債費比率（分子）の構造'!O$53,NA())</f>
        <v>130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2333</v>
      </c>
      <c r="E56" s="175"/>
      <c r="F56" s="175"/>
      <c r="G56" s="175">
        <f>'将来負担比率（分子）の構造'!J$52</f>
        <v>2253</v>
      </c>
      <c r="H56" s="175"/>
      <c r="I56" s="175"/>
      <c r="J56" s="175">
        <f>'将来負担比率（分子）の構造'!K$52</f>
        <v>2130</v>
      </c>
      <c r="K56" s="175"/>
      <c r="L56" s="175"/>
      <c r="M56" s="175">
        <f>'将来負担比率（分子）の構造'!L$52</f>
        <v>2035</v>
      </c>
      <c r="N56" s="175"/>
      <c r="O56" s="175"/>
      <c r="P56" s="175">
        <f>'将来負担比率（分子）の構造'!M$52</f>
        <v>1849</v>
      </c>
    </row>
    <row r="57" spans="1:16" x14ac:dyDescent="0.15">
      <c r="A57" s="175" t="s">
        <v>44</v>
      </c>
      <c r="B57" s="175"/>
      <c r="C57" s="175"/>
      <c r="D57" s="175">
        <f>'将来負担比率（分子）の構造'!I$51</f>
        <v>6</v>
      </c>
      <c r="E57" s="175"/>
      <c r="F57" s="175"/>
      <c r="G57" s="175">
        <f>'将来負担比率（分子）の構造'!J$51</f>
        <v>3</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4284</v>
      </c>
      <c r="E58" s="175"/>
      <c r="F58" s="175"/>
      <c r="G58" s="175">
        <f>'将来負担比率（分子）の構造'!J$50</f>
        <v>4423</v>
      </c>
      <c r="H58" s="175"/>
      <c r="I58" s="175"/>
      <c r="J58" s="175">
        <f>'将来負担比率（分子）の構造'!K$50</f>
        <v>4556</v>
      </c>
      <c r="K58" s="175"/>
      <c r="L58" s="175"/>
      <c r="M58" s="175">
        <f>'将来負担比率（分子）の構造'!L$50</f>
        <v>4843</v>
      </c>
      <c r="N58" s="175"/>
      <c r="O58" s="175"/>
      <c r="P58" s="175">
        <f>'将来負担比率（分子）の構造'!M$50</f>
        <v>4975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295</v>
      </c>
      <c r="C62" s="175"/>
      <c r="D62" s="175"/>
      <c r="E62" s="175">
        <f>'将来負担比率（分子）の構造'!J$45</f>
        <v>289</v>
      </c>
      <c r="F62" s="175"/>
      <c r="G62" s="175"/>
      <c r="H62" s="175">
        <f>'将来負担比率（分子）の構造'!K$45</f>
        <v>276</v>
      </c>
      <c r="I62" s="175"/>
      <c r="J62" s="175"/>
      <c r="K62" s="175">
        <f>'将来負担比率（分子）の構造'!L$45</f>
        <v>236</v>
      </c>
      <c r="L62" s="175"/>
      <c r="M62" s="175"/>
      <c r="N62" s="175">
        <f>'将来負担比率（分子）の構造'!M$45</f>
        <v>272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884</v>
      </c>
      <c r="C64" s="175"/>
      <c r="D64" s="175"/>
      <c r="E64" s="175">
        <f>'将来負担比率（分子）の構造'!J$43</f>
        <v>786</v>
      </c>
      <c r="F64" s="175"/>
      <c r="G64" s="175"/>
      <c r="H64" s="175">
        <f>'将来負担比率（分子）の構造'!K$43</f>
        <v>799</v>
      </c>
      <c r="I64" s="175"/>
      <c r="J64" s="175"/>
      <c r="K64" s="175">
        <f>'将来負担比率（分子）の構造'!L$43</f>
        <v>751</v>
      </c>
      <c r="L64" s="175"/>
      <c r="M64" s="175"/>
      <c r="N64" s="175">
        <f>'将来負担比率（分子）の構造'!M$43</f>
        <v>684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2617</v>
      </c>
      <c r="C66" s="175"/>
      <c r="D66" s="175"/>
      <c r="E66" s="175">
        <f>'将来負担比率（分子）の構造'!J$41</f>
        <v>2570</v>
      </c>
      <c r="F66" s="175"/>
      <c r="G66" s="175"/>
      <c r="H66" s="175">
        <f>'将来負担比率（分子）の構造'!K$41</f>
        <v>2438</v>
      </c>
      <c r="I66" s="175"/>
      <c r="J66" s="175"/>
      <c r="K66" s="175">
        <f>'将来負担比率（分子）の構造'!L$41</f>
        <v>2322</v>
      </c>
      <c r="L66" s="175"/>
      <c r="M66" s="175"/>
      <c r="N66" s="175">
        <f>'将来負担比率（分子）の構造'!M$41</f>
        <v>2123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3124</v>
      </c>
      <c r="C72" s="179">
        <f>基金残高に係る経年分析!G55</f>
        <v>3165</v>
      </c>
      <c r="D72" s="179">
        <f>基金残高に係る経年分析!H55</f>
        <v>3221</v>
      </c>
    </row>
    <row r="73" spans="1:16" x14ac:dyDescent="0.15">
      <c r="A73" s="178" t="s">
        <v>80</v>
      </c>
      <c r="B73" s="179">
        <f>基金残高に係る経年分析!F56</f>
        <v>355</v>
      </c>
      <c r="C73" s="179">
        <f>基金残高に係る経年分析!G56</f>
        <v>608</v>
      </c>
      <c r="D73" s="179">
        <f>基金残高に係る経年分析!H56</f>
        <v>608</v>
      </c>
    </row>
    <row r="74" spans="1:16" x14ac:dyDescent="0.15">
      <c r="A74" s="178" t="s">
        <v>81</v>
      </c>
      <c r="B74" s="179">
        <f>基金残高に係る経年分析!F57</f>
        <v>908</v>
      </c>
      <c r="C74" s="179">
        <f>基金残高に係る経年分析!G57</f>
        <v>909</v>
      </c>
      <c r="D74" s="179">
        <f>基金残高に係る経年分析!H57</f>
        <v>997</v>
      </c>
    </row>
  </sheetData>
  <sheetProtection algorithmName="SHA-512" hashValue="+fhaalllB+8pB9p1p3Mb/Vha2SIExfYNKysGb0oYaZAQ11oAIOkHD6uPw4KzxP70Dywnh6IbjzxQ/oTyaQNExg==" saltValue="J+Q5p3wR1iN08QPDYbjm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168058</v>
      </c>
      <c r="S5" s="613"/>
      <c r="T5" s="613"/>
      <c r="U5" s="613"/>
      <c r="V5" s="613"/>
      <c r="W5" s="613"/>
      <c r="X5" s="613"/>
      <c r="Y5" s="614"/>
      <c r="Z5" s="615">
        <v>6.1</v>
      </c>
      <c r="AA5" s="615"/>
      <c r="AB5" s="615"/>
      <c r="AC5" s="615"/>
      <c r="AD5" s="616">
        <v>168058</v>
      </c>
      <c r="AE5" s="616"/>
      <c r="AF5" s="616"/>
      <c r="AG5" s="616"/>
      <c r="AH5" s="616"/>
      <c r="AI5" s="616"/>
      <c r="AJ5" s="616"/>
      <c r="AK5" s="616"/>
      <c r="AL5" s="617">
        <v>8.9</v>
      </c>
      <c r="AM5" s="618"/>
      <c r="AN5" s="618"/>
      <c r="AO5" s="619"/>
      <c r="AP5" s="609" t="s">
        <v>232</v>
      </c>
      <c r="AQ5" s="610"/>
      <c r="AR5" s="610"/>
      <c r="AS5" s="610"/>
      <c r="AT5" s="610"/>
      <c r="AU5" s="610"/>
      <c r="AV5" s="610"/>
      <c r="AW5" s="610"/>
      <c r="AX5" s="610"/>
      <c r="AY5" s="610"/>
      <c r="AZ5" s="610"/>
      <c r="BA5" s="610"/>
      <c r="BB5" s="610"/>
      <c r="BC5" s="610"/>
      <c r="BD5" s="610"/>
      <c r="BE5" s="610"/>
      <c r="BF5" s="611"/>
      <c r="BG5" s="623">
        <v>168058</v>
      </c>
      <c r="BH5" s="624"/>
      <c r="BI5" s="624"/>
      <c r="BJ5" s="624"/>
      <c r="BK5" s="624"/>
      <c r="BL5" s="624"/>
      <c r="BM5" s="624"/>
      <c r="BN5" s="625"/>
      <c r="BO5" s="626">
        <v>100</v>
      </c>
      <c r="BP5" s="626"/>
      <c r="BQ5" s="626"/>
      <c r="BR5" s="626"/>
      <c r="BS5" s="627" t="s">
        <v>177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40338</v>
      </c>
      <c r="S6" s="624"/>
      <c r="T6" s="624"/>
      <c r="U6" s="624"/>
      <c r="V6" s="624"/>
      <c r="W6" s="624"/>
      <c r="X6" s="624"/>
      <c r="Y6" s="625"/>
      <c r="Z6" s="626">
        <v>1.5</v>
      </c>
      <c r="AA6" s="626"/>
      <c r="AB6" s="626"/>
      <c r="AC6" s="626"/>
      <c r="AD6" s="627">
        <v>40338</v>
      </c>
      <c r="AE6" s="627"/>
      <c r="AF6" s="627"/>
      <c r="AG6" s="627"/>
      <c r="AH6" s="627"/>
      <c r="AI6" s="627"/>
      <c r="AJ6" s="627"/>
      <c r="AK6" s="627"/>
      <c r="AL6" s="628">
        <v>2.1</v>
      </c>
      <c r="AM6" s="629"/>
      <c r="AN6" s="629"/>
      <c r="AO6" s="630"/>
      <c r="AP6" s="620" t="s">
        <v>237</v>
      </c>
      <c r="AQ6" s="621"/>
      <c r="AR6" s="621"/>
      <c r="AS6" s="621"/>
      <c r="AT6" s="621"/>
      <c r="AU6" s="621"/>
      <c r="AV6" s="621"/>
      <c r="AW6" s="621"/>
      <c r="AX6" s="621"/>
      <c r="AY6" s="621"/>
      <c r="AZ6" s="621"/>
      <c r="BA6" s="621"/>
      <c r="BB6" s="621"/>
      <c r="BC6" s="621"/>
      <c r="BD6" s="621"/>
      <c r="BE6" s="621"/>
      <c r="BF6" s="622"/>
      <c r="BG6" s="623">
        <v>168058</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47616</v>
      </c>
      <c r="CS6" s="624"/>
      <c r="CT6" s="624"/>
      <c r="CU6" s="624"/>
      <c r="CV6" s="624"/>
      <c r="CW6" s="624"/>
      <c r="CX6" s="624"/>
      <c r="CY6" s="625"/>
      <c r="CZ6" s="617">
        <v>1.8</v>
      </c>
      <c r="DA6" s="618"/>
      <c r="DB6" s="618"/>
      <c r="DC6" s="634"/>
      <c r="DD6" s="632" t="s">
        <v>177</v>
      </c>
      <c r="DE6" s="624"/>
      <c r="DF6" s="624"/>
      <c r="DG6" s="624"/>
      <c r="DH6" s="624"/>
      <c r="DI6" s="624"/>
      <c r="DJ6" s="624"/>
      <c r="DK6" s="624"/>
      <c r="DL6" s="624"/>
      <c r="DM6" s="624"/>
      <c r="DN6" s="624"/>
      <c r="DO6" s="624"/>
      <c r="DP6" s="625"/>
      <c r="DQ6" s="632">
        <v>47616</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43</v>
      </c>
      <c r="S7" s="624"/>
      <c r="T7" s="624"/>
      <c r="U7" s="624"/>
      <c r="V7" s="624"/>
      <c r="W7" s="624"/>
      <c r="X7" s="624"/>
      <c r="Y7" s="625"/>
      <c r="Z7" s="626">
        <v>0</v>
      </c>
      <c r="AA7" s="626"/>
      <c r="AB7" s="626"/>
      <c r="AC7" s="626"/>
      <c r="AD7" s="627">
        <v>43</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57244</v>
      </c>
      <c r="BH7" s="624"/>
      <c r="BI7" s="624"/>
      <c r="BJ7" s="624"/>
      <c r="BK7" s="624"/>
      <c r="BL7" s="624"/>
      <c r="BM7" s="624"/>
      <c r="BN7" s="625"/>
      <c r="BO7" s="626">
        <v>34.1</v>
      </c>
      <c r="BP7" s="626"/>
      <c r="BQ7" s="626"/>
      <c r="BR7" s="626"/>
      <c r="BS7" s="627" t="s">
        <v>177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522419</v>
      </c>
      <c r="CS7" s="624"/>
      <c r="CT7" s="624"/>
      <c r="CU7" s="624"/>
      <c r="CV7" s="624"/>
      <c r="CW7" s="624"/>
      <c r="CX7" s="624"/>
      <c r="CY7" s="625"/>
      <c r="CZ7" s="626">
        <v>19.899999999999999</v>
      </c>
      <c r="DA7" s="626"/>
      <c r="DB7" s="626"/>
      <c r="DC7" s="626"/>
      <c r="DD7" s="632">
        <v>20712</v>
      </c>
      <c r="DE7" s="624"/>
      <c r="DF7" s="624"/>
      <c r="DG7" s="624"/>
      <c r="DH7" s="624"/>
      <c r="DI7" s="624"/>
      <c r="DJ7" s="624"/>
      <c r="DK7" s="624"/>
      <c r="DL7" s="624"/>
      <c r="DM7" s="624"/>
      <c r="DN7" s="624"/>
      <c r="DO7" s="624"/>
      <c r="DP7" s="625"/>
      <c r="DQ7" s="632">
        <v>482509</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350</v>
      </c>
      <c r="S8" s="624"/>
      <c r="T8" s="624"/>
      <c r="U8" s="624"/>
      <c r="V8" s="624"/>
      <c r="W8" s="624"/>
      <c r="X8" s="624"/>
      <c r="Y8" s="625"/>
      <c r="Z8" s="626">
        <v>0</v>
      </c>
      <c r="AA8" s="626"/>
      <c r="AB8" s="626"/>
      <c r="AC8" s="626"/>
      <c r="AD8" s="627">
        <v>350</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3299</v>
      </c>
      <c r="BH8" s="624"/>
      <c r="BI8" s="624"/>
      <c r="BJ8" s="624"/>
      <c r="BK8" s="624"/>
      <c r="BL8" s="624"/>
      <c r="BM8" s="624"/>
      <c r="BN8" s="625"/>
      <c r="BO8" s="626">
        <v>2</v>
      </c>
      <c r="BP8" s="626"/>
      <c r="BQ8" s="626"/>
      <c r="BR8" s="626"/>
      <c r="BS8" s="627" t="s">
        <v>238</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574027</v>
      </c>
      <c r="CS8" s="624"/>
      <c r="CT8" s="624"/>
      <c r="CU8" s="624"/>
      <c r="CV8" s="624"/>
      <c r="CW8" s="624"/>
      <c r="CX8" s="624"/>
      <c r="CY8" s="625"/>
      <c r="CZ8" s="626">
        <v>21.8</v>
      </c>
      <c r="DA8" s="626"/>
      <c r="DB8" s="626"/>
      <c r="DC8" s="626"/>
      <c r="DD8" s="632">
        <v>62616</v>
      </c>
      <c r="DE8" s="624"/>
      <c r="DF8" s="624"/>
      <c r="DG8" s="624"/>
      <c r="DH8" s="624"/>
      <c r="DI8" s="624"/>
      <c r="DJ8" s="624"/>
      <c r="DK8" s="624"/>
      <c r="DL8" s="624"/>
      <c r="DM8" s="624"/>
      <c r="DN8" s="624"/>
      <c r="DO8" s="624"/>
      <c r="DP8" s="625"/>
      <c r="DQ8" s="632">
        <v>363162</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293</v>
      </c>
      <c r="S9" s="624"/>
      <c r="T9" s="624"/>
      <c r="U9" s="624"/>
      <c r="V9" s="624"/>
      <c r="W9" s="624"/>
      <c r="X9" s="624"/>
      <c r="Y9" s="625"/>
      <c r="Z9" s="626">
        <v>0</v>
      </c>
      <c r="AA9" s="626"/>
      <c r="AB9" s="626"/>
      <c r="AC9" s="626"/>
      <c r="AD9" s="627">
        <v>293</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50406</v>
      </c>
      <c r="BH9" s="624"/>
      <c r="BI9" s="624"/>
      <c r="BJ9" s="624"/>
      <c r="BK9" s="624"/>
      <c r="BL9" s="624"/>
      <c r="BM9" s="624"/>
      <c r="BN9" s="625"/>
      <c r="BO9" s="626">
        <v>30</v>
      </c>
      <c r="BP9" s="626"/>
      <c r="BQ9" s="626"/>
      <c r="BR9" s="626"/>
      <c r="BS9" s="627" t="s">
        <v>177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229123</v>
      </c>
      <c r="CS9" s="624"/>
      <c r="CT9" s="624"/>
      <c r="CU9" s="624"/>
      <c r="CV9" s="624"/>
      <c r="CW9" s="624"/>
      <c r="CX9" s="624"/>
      <c r="CY9" s="625"/>
      <c r="CZ9" s="626">
        <v>8.6999999999999993</v>
      </c>
      <c r="DA9" s="626"/>
      <c r="DB9" s="626"/>
      <c r="DC9" s="626"/>
      <c r="DD9" s="632" t="s">
        <v>177</v>
      </c>
      <c r="DE9" s="624"/>
      <c r="DF9" s="624"/>
      <c r="DG9" s="624"/>
      <c r="DH9" s="624"/>
      <c r="DI9" s="624"/>
      <c r="DJ9" s="624"/>
      <c r="DK9" s="624"/>
      <c r="DL9" s="624"/>
      <c r="DM9" s="624"/>
      <c r="DN9" s="624"/>
      <c r="DO9" s="624"/>
      <c r="DP9" s="625"/>
      <c r="DQ9" s="632">
        <v>210770</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3133</v>
      </c>
      <c r="BH10" s="624"/>
      <c r="BI10" s="624"/>
      <c r="BJ10" s="624"/>
      <c r="BK10" s="624"/>
      <c r="BL10" s="624"/>
      <c r="BM10" s="624"/>
      <c r="BN10" s="625"/>
      <c r="BO10" s="626">
        <v>1.9</v>
      </c>
      <c r="BP10" s="626"/>
      <c r="BQ10" s="626"/>
      <c r="BR10" s="626"/>
      <c r="BS10" s="627" t="s">
        <v>177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11107</v>
      </c>
      <c r="CS10" s="624"/>
      <c r="CT10" s="624"/>
      <c r="CU10" s="624"/>
      <c r="CV10" s="624"/>
      <c r="CW10" s="624"/>
      <c r="CX10" s="624"/>
      <c r="CY10" s="625"/>
      <c r="CZ10" s="626">
        <v>0.4</v>
      </c>
      <c r="DA10" s="626"/>
      <c r="DB10" s="626"/>
      <c r="DC10" s="626"/>
      <c r="DD10" s="632" t="s">
        <v>177</v>
      </c>
      <c r="DE10" s="624"/>
      <c r="DF10" s="624"/>
      <c r="DG10" s="624"/>
      <c r="DH10" s="624"/>
      <c r="DI10" s="624"/>
      <c r="DJ10" s="624"/>
      <c r="DK10" s="624"/>
      <c r="DL10" s="624"/>
      <c r="DM10" s="624"/>
      <c r="DN10" s="624"/>
      <c r="DO10" s="624"/>
      <c r="DP10" s="625"/>
      <c r="DQ10" s="632">
        <v>1107</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51110</v>
      </c>
      <c r="S11" s="624"/>
      <c r="T11" s="624"/>
      <c r="U11" s="624"/>
      <c r="V11" s="624"/>
      <c r="W11" s="624"/>
      <c r="X11" s="624"/>
      <c r="Y11" s="625"/>
      <c r="Z11" s="628">
        <v>1.8</v>
      </c>
      <c r="AA11" s="629"/>
      <c r="AB11" s="629"/>
      <c r="AC11" s="635"/>
      <c r="AD11" s="632">
        <v>51110</v>
      </c>
      <c r="AE11" s="624"/>
      <c r="AF11" s="624"/>
      <c r="AG11" s="624"/>
      <c r="AH11" s="624"/>
      <c r="AI11" s="624"/>
      <c r="AJ11" s="624"/>
      <c r="AK11" s="625"/>
      <c r="AL11" s="628">
        <v>2.7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406</v>
      </c>
      <c r="BH11" s="624"/>
      <c r="BI11" s="624"/>
      <c r="BJ11" s="624"/>
      <c r="BK11" s="624"/>
      <c r="BL11" s="624"/>
      <c r="BM11" s="624"/>
      <c r="BN11" s="625"/>
      <c r="BO11" s="626">
        <v>0.2</v>
      </c>
      <c r="BP11" s="626"/>
      <c r="BQ11" s="626"/>
      <c r="BR11" s="626"/>
      <c r="BS11" s="627" t="s">
        <v>177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209283</v>
      </c>
      <c r="CS11" s="624"/>
      <c r="CT11" s="624"/>
      <c r="CU11" s="624"/>
      <c r="CV11" s="624"/>
      <c r="CW11" s="624"/>
      <c r="CX11" s="624"/>
      <c r="CY11" s="625"/>
      <c r="CZ11" s="626">
        <v>8</v>
      </c>
      <c r="DA11" s="626"/>
      <c r="DB11" s="626"/>
      <c r="DC11" s="626"/>
      <c r="DD11" s="632">
        <v>44554</v>
      </c>
      <c r="DE11" s="624"/>
      <c r="DF11" s="624"/>
      <c r="DG11" s="624"/>
      <c r="DH11" s="624"/>
      <c r="DI11" s="624"/>
      <c r="DJ11" s="624"/>
      <c r="DK11" s="624"/>
      <c r="DL11" s="624"/>
      <c r="DM11" s="624"/>
      <c r="DN11" s="624"/>
      <c r="DO11" s="624"/>
      <c r="DP11" s="625"/>
      <c r="DQ11" s="632">
        <v>164208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177</v>
      </c>
      <c r="S12" s="624"/>
      <c r="T12" s="624"/>
      <c r="U12" s="624"/>
      <c r="V12" s="624"/>
      <c r="W12" s="624"/>
      <c r="X12" s="624"/>
      <c r="Y12" s="625"/>
      <c r="Z12" s="626" t="s">
        <v>177</v>
      </c>
      <c r="AA12" s="626"/>
      <c r="AB12" s="626"/>
      <c r="AC12" s="626"/>
      <c r="AD12" s="627" t="s">
        <v>238</v>
      </c>
      <c r="AE12" s="627"/>
      <c r="AF12" s="627"/>
      <c r="AG12" s="627"/>
      <c r="AH12" s="627"/>
      <c r="AI12" s="627"/>
      <c r="AJ12" s="627"/>
      <c r="AK12" s="627"/>
      <c r="AL12" s="628" t="s">
        <v>238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91217</v>
      </c>
      <c r="BH12" s="624"/>
      <c r="BI12" s="624"/>
      <c r="BJ12" s="624"/>
      <c r="BK12" s="624"/>
      <c r="BL12" s="624"/>
      <c r="BM12" s="624"/>
      <c r="BN12" s="625"/>
      <c r="BO12" s="626">
        <v>54.3</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90536</v>
      </c>
      <c r="CS12" s="624"/>
      <c r="CT12" s="624"/>
      <c r="CU12" s="624"/>
      <c r="CV12" s="624"/>
      <c r="CW12" s="624"/>
      <c r="CX12" s="624"/>
      <c r="CY12" s="625"/>
      <c r="CZ12" s="626">
        <v>3.4</v>
      </c>
      <c r="DA12" s="626"/>
      <c r="DB12" s="626"/>
      <c r="DC12" s="626"/>
      <c r="DD12" s="632">
        <v>379</v>
      </c>
      <c r="DE12" s="624"/>
      <c r="DF12" s="624"/>
      <c r="DG12" s="624"/>
      <c r="DH12" s="624"/>
      <c r="DI12" s="624"/>
      <c r="DJ12" s="624"/>
      <c r="DK12" s="624"/>
      <c r="DL12" s="624"/>
      <c r="DM12" s="624"/>
      <c r="DN12" s="624"/>
      <c r="DO12" s="624"/>
      <c r="DP12" s="625"/>
      <c r="DQ12" s="632">
        <v>67708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177</v>
      </c>
      <c r="AA13" s="626"/>
      <c r="AB13" s="626"/>
      <c r="AC13" s="626"/>
      <c r="AD13" s="627" t="s">
        <v>177</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67723</v>
      </c>
      <c r="BH13" s="624"/>
      <c r="BI13" s="624"/>
      <c r="BJ13" s="624"/>
      <c r="BK13" s="624"/>
      <c r="BL13" s="624"/>
      <c r="BM13" s="624"/>
      <c r="BN13" s="625"/>
      <c r="BO13" s="626">
        <v>40.299999999999997</v>
      </c>
      <c r="BP13" s="626"/>
      <c r="BQ13" s="626"/>
      <c r="BR13" s="626"/>
      <c r="BS13" s="627" t="s">
        <v>177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258051</v>
      </c>
      <c r="CS13" s="624"/>
      <c r="CT13" s="624"/>
      <c r="CU13" s="624"/>
      <c r="CV13" s="624"/>
      <c r="CW13" s="624"/>
      <c r="CX13" s="624"/>
      <c r="CY13" s="625"/>
      <c r="CZ13" s="626">
        <v>9.8000000000000007</v>
      </c>
      <c r="DA13" s="626"/>
      <c r="DB13" s="626"/>
      <c r="DC13" s="626"/>
      <c r="DD13" s="632">
        <v>69529</v>
      </c>
      <c r="DE13" s="624"/>
      <c r="DF13" s="624"/>
      <c r="DG13" s="624"/>
      <c r="DH13" s="624"/>
      <c r="DI13" s="624"/>
      <c r="DJ13" s="624"/>
      <c r="DK13" s="624"/>
      <c r="DL13" s="624"/>
      <c r="DM13" s="624"/>
      <c r="DN13" s="624"/>
      <c r="DO13" s="624"/>
      <c r="DP13" s="625"/>
      <c r="DQ13" s="632">
        <v>182320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16</v>
      </c>
      <c r="S14" s="624"/>
      <c r="T14" s="624"/>
      <c r="U14" s="624"/>
      <c r="V14" s="624"/>
      <c r="W14" s="624"/>
      <c r="X14" s="624"/>
      <c r="Y14" s="625"/>
      <c r="Z14" s="626">
        <v>0</v>
      </c>
      <c r="AA14" s="626"/>
      <c r="AB14" s="626"/>
      <c r="AC14" s="626"/>
      <c r="AD14" s="627">
        <v>16</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6625</v>
      </c>
      <c r="BH14" s="624"/>
      <c r="BI14" s="624"/>
      <c r="BJ14" s="624"/>
      <c r="BK14" s="624"/>
      <c r="BL14" s="624"/>
      <c r="BM14" s="624"/>
      <c r="BN14" s="625"/>
      <c r="BO14" s="626">
        <v>3.9</v>
      </c>
      <c r="BP14" s="626"/>
      <c r="BQ14" s="626"/>
      <c r="BR14" s="626"/>
      <c r="BS14" s="627" t="s">
        <v>238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135685</v>
      </c>
      <c r="CS14" s="624"/>
      <c r="CT14" s="624"/>
      <c r="CU14" s="624"/>
      <c r="CV14" s="624"/>
      <c r="CW14" s="624"/>
      <c r="CX14" s="624"/>
      <c r="CY14" s="625"/>
      <c r="CZ14" s="626">
        <v>5.2</v>
      </c>
      <c r="DA14" s="626"/>
      <c r="DB14" s="626"/>
      <c r="DC14" s="626"/>
      <c r="DD14" s="632">
        <v>858</v>
      </c>
      <c r="DE14" s="624"/>
      <c r="DF14" s="624"/>
      <c r="DG14" s="624"/>
      <c r="DH14" s="624"/>
      <c r="DI14" s="624"/>
      <c r="DJ14" s="624"/>
      <c r="DK14" s="624"/>
      <c r="DL14" s="624"/>
      <c r="DM14" s="624"/>
      <c r="DN14" s="624"/>
      <c r="DO14" s="624"/>
      <c r="DP14" s="625"/>
      <c r="DQ14" s="632">
        <v>131966</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238</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12972</v>
      </c>
      <c r="BH15" s="624"/>
      <c r="BI15" s="624"/>
      <c r="BJ15" s="624"/>
      <c r="BK15" s="624"/>
      <c r="BL15" s="624"/>
      <c r="BM15" s="624"/>
      <c r="BN15" s="625"/>
      <c r="BO15" s="626">
        <v>7.7</v>
      </c>
      <c r="BP15" s="626"/>
      <c r="BQ15" s="626"/>
      <c r="BR15" s="626"/>
      <c r="BS15" s="627" t="s">
        <v>177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223325</v>
      </c>
      <c r="CS15" s="624"/>
      <c r="CT15" s="624"/>
      <c r="CU15" s="624"/>
      <c r="CV15" s="624"/>
      <c r="CW15" s="624"/>
      <c r="CX15" s="624"/>
      <c r="CY15" s="625"/>
      <c r="CZ15" s="626">
        <v>8.5</v>
      </c>
      <c r="DA15" s="626"/>
      <c r="DB15" s="626"/>
      <c r="DC15" s="626"/>
      <c r="DD15" s="632">
        <v>30629</v>
      </c>
      <c r="DE15" s="624"/>
      <c r="DF15" s="624"/>
      <c r="DG15" s="624"/>
      <c r="DH15" s="624"/>
      <c r="DI15" s="624"/>
      <c r="DJ15" s="624"/>
      <c r="DK15" s="624"/>
      <c r="DL15" s="624"/>
      <c r="DM15" s="624"/>
      <c r="DN15" s="624"/>
      <c r="DO15" s="624"/>
      <c r="DP15" s="625"/>
      <c r="DQ15" s="632">
        <v>202949</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1367</v>
      </c>
      <c r="S16" s="624"/>
      <c r="T16" s="624"/>
      <c r="U16" s="624"/>
      <c r="V16" s="624"/>
      <c r="W16" s="624"/>
      <c r="X16" s="624"/>
      <c r="Y16" s="625"/>
      <c r="Z16" s="626">
        <v>0</v>
      </c>
      <c r="AA16" s="626"/>
      <c r="AB16" s="626"/>
      <c r="AC16" s="626"/>
      <c r="AD16" s="627">
        <v>1367</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177</v>
      </c>
      <c r="BH16" s="624"/>
      <c r="BI16" s="624"/>
      <c r="BJ16" s="624"/>
      <c r="BK16" s="624"/>
      <c r="BL16" s="624"/>
      <c r="BM16" s="624"/>
      <c r="BN16" s="625"/>
      <c r="BO16" s="626" t="s">
        <v>177</v>
      </c>
      <c r="BP16" s="626"/>
      <c r="BQ16" s="626"/>
      <c r="BR16" s="626"/>
      <c r="BS16" s="627" t="s">
        <v>177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39617</v>
      </c>
      <c r="CS16" s="624"/>
      <c r="CT16" s="624"/>
      <c r="CU16" s="624"/>
      <c r="CV16" s="624"/>
      <c r="CW16" s="624"/>
      <c r="CX16" s="624"/>
      <c r="CY16" s="625"/>
      <c r="CZ16" s="626">
        <v>1.5</v>
      </c>
      <c r="DA16" s="626"/>
      <c r="DB16" s="626"/>
      <c r="DC16" s="626"/>
      <c r="DD16" s="632" t="s">
        <v>238</v>
      </c>
      <c r="DE16" s="624"/>
      <c r="DF16" s="624"/>
      <c r="DG16" s="624"/>
      <c r="DH16" s="624"/>
      <c r="DI16" s="624"/>
      <c r="DJ16" s="624"/>
      <c r="DK16" s="624"/>
      <c r="DL16" s="624"/>
      <c r="DM16" s="624"/>
      <c r="DN16" s="624"/>
      <c r="DO16" s="624"/>
      <c r="DP16" s="625"/>
      <c r="DQ16" s="632">
        <v>30912</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1948</v>
      </c>
      <c r="S17" s="624"/>
      <c r="T17" s="624"/>
      <c r="U17" s="624"/>
      <c r="V17" s="624"/>
      <c r="W17" s="624"/>
      <c r="X17" s="624"/>
      <c r="Y17" s="625"/>
      <c r="Z17" s="626">
        <v>0.1</v>
      </c>
      <c r="AA17" s="626"/>
      <c r="AB17" s="626"/>
      <c r="AC17" s="626"/>
      <c r="AD17" s="627">
        <v>1948</v>
      </c>
      <c r="AE17" s="627"/>
      <c r="AF17" s="627"/>
      <c r="AG17" s="627"/>
      <c r="AH17" s="627"/>
      <c r="AI17" s="627"/>
      <c r="AJ17" s="627"/>
      <c r="AK17" s="627"/>
      <c r="AL17" s="628">
        <v>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290190</v>
      </c>
      <c r="CS17" s="624"/>
      <c r="CT17" s="624"/>
      <c r="CU17" s="624"/>
      <c r="CV17" s="624"/>
      <c r="CW17" s="624"/>
      <c r="CX17" s="624"/>
      <c r="CY17" s="625"/>
      <c r="CZ17" s="626">
        <v>11</v>
      </c>
      <c r="DA17" s="626"/>
      <c r="DB17" s="626"/>
      <c r="DC17" s="626"/>
      <c r="DD17" s="632" t="s">
        <v>238</v>
      </c>
      <c r="DE17" s="624"/>
      <c r="DF17" s="624"/>
      <c r="DG17" s="624"/>
      <c r="DH17" s="624"/>
      <c r="DI17" s="624"/>
      <c r="DJ17" s="624"/>
      <c r="DK17" s="624"/>
      <c r="DL17" s="624"/>
      <c r="DM17" s="624"/>
      <c r="DN17" s="624"/>
      <c r="DO17" s="624"/>
      <c r="DP17" s="625"/>
      <c r="DQ17" s="632">
        <v>290190</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387</v>
      </c>
      <c r="S18" s="624"/>
      <c r="T18" s="624"/>
      <c r="U18" s="624"/>
      <c r="V18" s="624"/>
      <c r="W18" s="624"/>
      <c r="X18" s="624"/>
      <c r="Y18" s="625"/>
      <c r="Z18" s="626">
        <v>0</v>
      </c>
      <c r="AA18" s="626"/>
      <c r="AB18" s="626"/>
      <c r="AC18" s="626"/>
      <c r="AD18" s="627">
        <v>387</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177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177</v>
      </c>
      <c r="CS18" s="624"/>
      <c r="CT18" s="624"/>
      <c r="CU18" s="624"/>
      <c r="CV18" s="624"/>
      <c r="CW18" s="624"/>
      <c r="CX18" s="624"/>
      <c r="CY18" s="625"/>
      <c r="CZ18" s="626" t="s">
        <v>238</v>
      </c>
      <c r="DA18" s="626"/>
      <c r="DB18" s="626"/>
      <c r="DC18" s="626"/>
      <c r="DD18" s="632" t="s">
        <v>177</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387</v>
      </c>
      <c r="S19" s="624"/>
      <c r="T19" s="624"/>
      <c r="U19" s="624"/>
      <c r="V19" s="624"/>
      <c r="W19" s="624"/>
      <c r="X19" s="624"/>
      <c r="Y19" s="625"/>
      <c r="Z19" s="626">
        <v>0</v>
      </c>
      <c r="AA19" s="626"/>
      <c r="AB19" s="626"/>
      <c r="AC19" s="626"/>
      <c r="AD19" s="627">
        <v>387</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177</v>
      </c>
      <c r="BH19" s="624"/>
      <c r="BI19" s="624"/>
      <c r="BJ19" s="624"/>
      <c r="BK19" s="624"/>
      <c r="BL19" s="624"/>
      <c r="BM19" s="624"/>
      <c r="BN19" s="625"/>
      <c r="BO19" s="626" t="s">
        <v>177</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177</v>
      </c>
      <c r="DA19" s="626"/>
      <c r="DB19" s="626"/>
      <c r="DC19" s="626"/>
      <c r="DD19" s="632" t="s">
        <v>177</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177</v>
      </c>
      <c r="S20" s="624"/>
      <c r="T20" s="624"/>
      <c r="U20" s="624"/>
      <c r="V20" s="624"/>
      <c r="W20" s="624"/>
      <c r="X20" s="624"/>
      <c r="Y20" s="625"/>
      <c r="Z20" s="626" t="s">
        <v>177</v>
      </c>
      <c r="AA20" s="626"/>
      <c r="AB20" s="626"/>
      <c r="AC20" s="626"/>
      <c r="AD20" s="627" t="s">
        <v>238</v>
      </c>
      <c r="AE20" s="627"/>
      <c r="AF20" s="627"/>
      <c r="AG20" s="627"/>
      <c r="AH20" s="627"/>
      <c r="AI20" s="627"/>
      <c r="AJ20" s="627"/>
      <c r="AK20" s="627"/>
      <c r="AL20" s="628" t="s">
        <v>177</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238</v>
      </c>
      <c r="BP20" s="626"/>
      <c r="BQ20" s="626"/>
      <c r="BR20" s="626"/>
      <c r="BS20" s="627" t="s">
        <v>177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2630979</v>
      </c>
      <c r="CS20" s="624"/>
      <c r="CT20" s="624"/>
      <c r="CU20" s="624"/>
      <c r="CV20" s="624"/>
      <c r="CW20" s="624"/>
      <c r="CX20" s="624"/>
      <c r="CY20" s="625"/>
      <c r="CZ20" s="626">
        <v>100</v>
      </c>
      <c r="DA20" s="626"/>
      <c r="DB20" s="626"/>
      <c r="DC20" s="626"/>
      <c r="DD20" s="632">
        <v>229277</v>
      </c>
      <c r="DE20" s="624"/>
      <c r="DF20" s="624"/>
      <c r="DG20" s="624"/>
      <c r="DH20" s="624"/>
      <c r="DI20" s="624"/>
      <c r="DJ20" s="624"/>
      <c r="DK20" s="624"/>
      <c r="DL20" s="624"/>
      <c r="DM20" s="624"/>
      <c r="DN20" s="624"/>
      <c r="DO20" s="624"/>
      <c r="DP20" s="625"/>
      <c r="DQ20" s="632">
        <v>2175417</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1805506</v>
      </c>
      <c r="S21" s="624"/>
      <c r="T21" s="624"/>
      <c r="U21" s="624"/>
      <c r="V21" s="624"/>
      <c r="W21" s="624"/>
      <c r="X21" s="624"/>
      <c r="Y21" s="625"/>
      <c r="Z21" s="626">
        <v>65</v>
      </c>
      <c r="AA21" s="626"/>
      <c r="AB21" s="626"/>
      <c r="AC21" s="626"/>
      <c r="AD21" s="627">
        <v>1630869</v>
      </c>
      <c r="AE21" s="627"/>
      <c r="AF21" s="627"/>
      <c r="AG21" s="627"/>
      <c r="AH21" s="627"/>
      <c r="AI21" s="627"/>
      <c r="AJ21" s="627"/>
      <c r="AK21" s="627"/>
      <c r="AL21" s="628">
        <v>86.1</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177</v>
      </c>
      <c r="BH21" s="624"/>
      <c r="BI21" s="624"/>
      <c r="BJ21" s="624"/>
      <c r="BK21" s="624"/>
      <c r="BL21" s="624"/>
      <c r="BM21" s="624"/>
      <c r="BN21" s="625"/>
      <c r="BO21" s="626" t="s">
        <v>177</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1630869</v>
      </c>
      <c r="S22" s="624"/>
      <c r="T22" s="624"/>
      <c r="U22" s="624"/>
      <c r="V22" s="624"/>
      <c r="W22" s="624"/>
      <c r="X22" s="624"/>
      <c r="Y22" s="625"/>
      <c r="Z22" s="626">
        <v>58.7</v>
      </c>
      <c r="AA22" s="626"/>
      <c r="AB22" s="626"/>
      <c r="AC22" s="626"/>
      <c r="AD22" s="627">
        <v>1630869</v>
      </c>
      <c r="AE22" s="627"/>
      <c r="AF22" s="627"/>
      <c r="AG22" s="627"/>
      <c r="AH22" s="627"/>
      <c r="AI22" s="627"/>
      <c r="AJ22" s="627"/>
      <c r="AK22" s="627"/>
      <c r="AL22" s="628">
        <v>86.1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177</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174637</v>
      </c>
      <c r="S23" s="624"/>
      <c r="T23" s="624"/>
      <c r="U23" s="624"/>
      <c r="V23" s="624"/>
      <c r="W23" s="624"/>
      <c r="X23" s="624"/>
      <c r="Y23" s="625"/>
      <c r="Z23" s="626">
        <v>6.3</v>
      </c>
      <c r="AA23" s="626"/>
      <c r="AB23" s="626"/>
      <c r="AC23" s="626"/>
      <c r="AD23" s="627" t="s">
        <v>177</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238</v>
      </c>
      <c r="BP23" s="626"/>
      <c r="BQ23" s="626"/>
      <c r="BR23" s="626"/>
      <c r="BS23" s="627" t="s">
        <v>177</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238</v>
      </c>
      <c r="AE24" s="627"/>
      <c r="AF24" s="627"/>
      <c r="AG24" s="627"/>
      <c r="AH24" s="627"/>
      <c r="AI24" s="627"/>
      <c r="AJ24" s="627"/>
      <c r="AK24" s="627"/>
      <c r="AL24" s="628" t="s">
        <v>177</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177</v>
      </c>
      <c r="BP24" s="626"/>
      <c r="BQ24" s="626"/>
      <c r="BR24" s="626"/>
      <c r="BS24" s="627" t="s">
        <v>177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998778</v>
      </c>
      <c r="CS24" s="613"/>
      <c r="CT24" s="613"/>
      <c r="CU24" s="613"/>
      <c r="CV24" s="613"/>
      <c r="CW24" s="613"/>
      <c r="CX24" s="613"/>
      <c r="CY24" s="614"/>
      <c r="CZ24" s="617">
        <v>38</v>
      </c>
      <c r="DA24" s="618"/>
      <c r="DB24" s="618"/>
      <c r="DC24" s="634"/>
      <c r="DD24" s="655">
        <v>839385</v>
      </c>
      <c r="DE24" s="613"/>
      <c r="DF24" s="613"/>
      <c r="DG24" s="613"/>
      <c r="DH24" s="613"/>
      <c r="DI24" s="613"/>
      <c r="DJ24" s="613"/>
      <c r="DK24" s="614"/>
      <c r="DL24" s="655">
        <v>824667</v>
      </c>
      <c r="DM24" s="613"/>
      <c r="DN24" s="613"/>
      <c r="DO24" s="613"/>
      <c r="DP24" s="613"/>
      <c r="DQ24" s="613"/>
      <c r="DR24" s="613"/>
      <c r="DS24" s="613"/>
      <c r="DT24" s="613"/>
      <c r="DU24" s="613"/>
      <c r="DV24" s="614"/>
      <c r="DW24" s="617">
        <v>43.2</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2069416</v>
      </c>
      <c r="S25" s="624"/>
      <c r="T25" s="624"/>
      <c r="U25" s="624"/>
      <c r="V25" s="624"/>
      <c r="W25" s="624"/>
      <c r="X25" s="624"/>
      <c r="Y25" s="625"/>
      <c r="Z25" s="626">
        <v>74.5</v>
      </c>
      <c r="AA25" s="626"/>
      <c r="AB25" s="626"/>
      <c r="AC25" s="626"/>
      <c r="AD25" s="627">
        <v>1894779</v>
      </c>
      <c r="AE25" s="627"/>
      <c r="AF25" s="627"/>
      <c r="AG25" s="627"/>
      <c r="AH25" s="627"/>
      <c r="AI25" s="627"/>
      <c r="AJ25" s="627"/>
      <c r="AK25" s="627"/>
      <c r="AL25" s="628">
        <v>100</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506530</v>
      </c>
      <c r="CS25" s="644"/>
      <c r="CT25" s="644"/>
      <c r="CU25" s="644"/>
      <c r="CV25" s="644"/>
      <c r="CW25" s="644"/>
      <c r="CX25" s="644"/>
      <c r="CY25" s="645"/>
      <c r="CZ25" s="628">
        <v>19.3</v>
      </c>
      <c r="DA25" s="656"/>
      <c r="DB25" s="656"/>
      <c r="DC25" s="658"/>
      <c r="DD25" s="632">
        <v>495157</v>
      </c>
      <c r="DE25" s="644"/>
      <c r="DF25" s="644"/>
      <c r="DG25" s="644"/>
      <c r="DH25" s="644"/>
      <c r="DI25" s="644"/>
      <c r="DJ25" s="644"/>
      <c r="DK25" s="645"/>
      <c r="DL25" s="632">
        <v>486784</v>
      </c>
      <c r="DM25" s="644"/>
      <c r="DN25" s="644"/>
      <c r="DO25" s="644"/>
      <c r="DP25" s="644"/>
      <c r="DQ25" s="644"/>
      <c r="DR25" s="644"/>
      <c r="DS25" s="644"/>
      <c r="DT25" s="644"/>
      <c r="DU25" s="644"/>
      <c r="DV25" s="645"/>
      <c r="DW25" s="628">
        <v>25.5</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177</v>
      </c>
      <c r="S26" s="624"/>
      <c r="T26" s="624"/>
      <c r="U26" s="624"/>
      <c r="V26" s="624"/>
      <c r="W26" s="624"/>
      <c r="X26" s="624"/>
      <c r="Y26" s="625"/>
      <c r="Z26" s="626" t="s">
        <v>238</v>
      </c>
      <c r="AA26" s="626"/>
      <c r="AB26" s="626"/>
      <c r="AC26" s="626"/>
      <c r="AD26" s="627" t="s">
        <v>177</v>
      </c>
      <c r="AE26" s="627"/>
      <c r="AF26" s="627"/>
      <c r="AG26" s="627"/>
      <c r="AH26" s="627"/>
      <c r="AI26" s="627"/>
      <c r="AJ26" s="627"/>
      <c r="AK26" s="627"/>
      <c r="AL26" s="628" t="s">
        <v>177</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305726</v>
      </c>
      <c r="CS26" s="624"/>
      <c r="CT26" s="624"/>
      <c r="CU26" s="624"/>
      <c r="CV26" s="624"/>
      <c r="CW26" s="624"/>
      <c r="CX26" s="624"/>
      <c r="CY26" s="625"/>
      <c r="CZ26" s="628">
        <v>11.6</v>
      </c>
      <c r="DA26" s="656"/>
      <c r="DB26" s="656"/>
      <c r="DC26" s="658"/>
      <c r="DD26" s="632">
        <v>294353</v>
      </c>
      <c r="DE26" s="624"/>
      <c r="DF26" s="624"/>
      <c r="DG26" s="624"/>
      <c r="DH26" s="624"/>
      <c r="DI26" s="624"/>
      <c r="DJ26" s="624"/>
      <c r="DK26" s="625"/>
      <c r="DL26" s="632" t="s">
        <v>238</v>
      </c>
      <c r="DM26" s="624"/>
      <c r="DN26" s="624"/>
      <c r="DO26" s="624"/>
      <c r="DP26" s="624"/>
      <c r="DQ26" s="624"/>
      <c r="DR26" s="624"/>
      <c r="DS26" s="624"/>
      <c r="DT26" s="624"/>
      <c r="DU26" s="624"/>
      <c r="DV26" s="625"/>
      <c r="DW26" s="628" t="s">
        <v>177</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1856</v>
      </c>
      <c r="S27" s="624"/>
      <c r="T27" s="624"/>
      <c r="U27" s="624"/>
      <c r="V27" s="624"/>
      <c r="W27" s="624"/>
      <c r="X27" s="624"/>
      <c r="Y27" s="625"/>
      <c r="Z27" s="626">
        <v>0.1</v>
      </c>
      <c r="AA27" s="626"/>
      <c r="AB27" s="626"/>
      <c r="AC27" s="626"/>
      <c r="AD27" s="627" t="s">
        <v>177</v>
      </c>
      <c r="AE27" s="627"/>
      <c r="AF27" s="627"/>
      <c r="AG27" s="627"/>
      <c r="AH27" s="627"/>
      <c r="AI27" s="627"/>
      <c r="AJ27" s="627"/>
      <c r="AK27" s="627"/>
      <c r="AL27" s="628" t="s">
        <v>177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168058</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202058</v>
      </c>
      <c r="CS27" s="644"/>
      <c r="CT27" s="644"/>
      <c r="CU27" s="644"/>
      <c r="CV27" s="644"/>
      <c r="CW27" s="644"/>
      <c r="CX27" s="644"/>
      <c r="CY27" s="645"/>
      <c r="CZ27" s="628">
        <v>7.7</v>
      </c>
      <c r="DA27" s="656"/>
      <c r="DB27" s="656"/>
      <c r="DC27" s="658"/>
      <c r="DD27" s="632">
        <v>54038</v>
      </c>
      <c r="DE27" s="644"/>
      <c r="DF27" s="644"/>
      <c r="DG27" s="644"/>
      <c r="DH27" s="644"/>
      <c r="DI27" s="644"/>
      <c r="DJ27" s="644"/>
      <c r="DK27" s="645"/>
      <c r="DL27" s="632">
        <v>47693</v>
      </c>
      <c r="DM27" s="644"/>
      <c r="DN27" s="644"/>
      <c r="DO27" s="644"/>
      <c r="DP27" s="644"/>
      <c r="DQ27" s="644"/>
      <c r="DR27" s="644"/>
      <c r="DS27" s="644"/>
      <c r="DT27" s="644"/>
      <c r="DU27" s="644"/>
      <c r="DV27" s="645"/>
      <c r="DW27" s="628">
        <v>2.5</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22749</v>
      </c>
      <c r="S28" s="624"/>
      <c r="T28" s="624"/>
      <c r="U28" s="624"/>
      <c r="V28" s="624"/>
      <c r="W28" s="624"/>
      <c r="X28" s="624"/>
      <c r="Y28" s="625"/>
      <c r="Z28" s="626">
        <v>0.8</v>
      </c>
      <c r="AA28" s="626"/>
      <c r="AB28" s="626"/>
      <c r="AC28" s="626"/>
      <c r="AD28" s="627" t="s">
        <v>238</v>
      </c>
      <c r="AE28" s="627"/>
      <c r="AF28" s="627"/>
      <c r="AG28" s="627"/>
      <c r="AH28" s="627"/>
      <c r="AI28" s="627"/>
      <c r="AJ28" s="627"/>
      <c r="AK28" s="627"/>
      <c r="AL28" s="628" t="s">
        <v>177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290190</v>
      </c>
      <c r="CS28" s="624"/>
      <c r="CT28" s="624"/>
      <c r="CU28" s="624"/>
      <c r="CV28" s="624"/>
      <c r="CW28" s="624"/>
      <c r="CX28" s="624"/>
      <c r="CY28" s="625"/>
      <c r="CZ28" s="628">
        <v>11</v>
      </c>
      <c r="DA28" s="656"/>
      <c r="DB28" s="656"/>
      <c r="DC28" s="658"/>
      <c r="DD28" s="632">
        <v>290190</v>
      </c>
      <c r="DE28" s="624"/>
      <c r="DF28" s="624"/>
      <c r="DG28" s="624"/>
      <c r="DH28" s="624"/>
      <c r="DI28" s="624"/>
      <c r="DJ28" s="624"/>
      <c r="DK28" s="625"/>
      <c r="DL28" s="632">
        <v>290190</v>
      </c>
      <c r="DM28" s="624"/>
      <c r="DN28" s="624"/>
      <c r="DO28" s="624"/>
      <c r="DP28" s="624"/>
      <c r="DQ28" s="624"/>
      <c r="DR28" s="624"/>
      <c r="DS28" s="624"/>
      <c r="DT28" s="624"/>
      <c r="DU28" s="624"/>
      <c r="DV28" s="625"/>
      <c r="DW28" s="628">
        <v>15.2</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1224</v>
      </c>
      <c r="S29" s="624"/>
      <c r="T29" s="624"/>
      <c r="U29" s="624"/>
      <c r="V29" s="624"/>
      <c r="W29" s="624"/>
      <c r="X29" s="624"/>
      <c r="Y29" s="625"/>
      <c r="Z29" s="626">
        <v>0</v>
      </c>
      <c r="AA29" s="626"/>
      <c r="AB29" s="626"/>
      <c r="AC29" s="626"/>
      <c r="AD29" s="627" t="s">
        <v>177</v>
      </c>
      <c r="AE29" s="627"/>
      <c r="AF29" s="627"/>
      <c r="AG29" s="627"/>
      <c r="AH29" s="627"/>
      <c r="AI29" s="627"/>
      <c r="AJ29" s="627"/>
      <c r="AK29" s="627"/>
      <c r="AL29" s="628" t="s">
        <v>177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290190</v>
      </c>
      <c r="CS29" s="644"/>
      <c r="CT29" s="644"/>
      <c r="CU29" s="644"/>
      <c r="CV29" s="644"/>
      <c r="CW29" s="644"/>
      <c r="CX29" s="644"/>
      <c r="CY29" s="645"/>
      <c r="CZ29" s="628">
        <v>11</v>
      </c>
      <c r="DA29" s="656"/>
      <c r="DB29" s="656"/>
      <c r="DC29" s="658"/>
      <c r="DD29" s="632">
        <v>290190</v>
      </c>
      <c r="DE29" s="644"/>
      <c r="DF29" s="644"/>
      <c r="DG29" s="644"/>
      <c r="DH29" s="644"/>
      <c r="DI29" s="644"/>
      <c r="DJ29" s="644"/>
      <c r="DK29" s="645"/>
      <c r="DL29" s="632">
        <v>290190</v>
      </c>
      <c r="DM29" s="644"/>
      <c r="DN29" s="644"/>
      <c r="DO29" s="644"/>
      <c r="DP29" s="644"/>
      <c r="DQ29" s="644"/>
      <c r="DR29" s="644"/>
      <c r="DS29" s="644"/>
      <c r="DT29" s="644"/>
      <c r="DU29" s="644"/>
      <c r="DV29" s="645"/>
      <c r="DW29" s="628">
        <v>15.2</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258451</v>
      </c>
      <c r="S30" s="624"/>
      <c r="T30" s="624"/>
      <c r="U30" s="624"/>
      <c r="V30" s="624"/>
      <c r="W30" s="624"/>
      <c r="X30" s="624"/>
      <c r="Y30" s="625"/>
      <c r="Z30" s="626">
        <v>9.3000000000000007</v>
      </c>
      <c r="AA30" s="626"/>
      <c r="AB30" s="626"/>
      <c r="AC30" s="626"/>
      <c r="AD30" s="627" t="s">
        <v>238</v>
      </c>
      <c r="AE30" s="627"/>
      <c r="AF30" s="627"/>
      <c r="AG30" s="627"/>
      <c r="AH30" s="627"/>
      <c r="AI30" s="627"/>
      <c r="AJ30" s="627"/>
      <c r="AK30" s="627"/>
      <c r="AL30" s="628" t="s">
        <v>238</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279987</v>
      </c>
      <c r="CS30" s="624"/>
      <c r="CT30" s="624"/>
      <c r="CU30" s="624"/>
      <c r="CV30" s="624"/>
      <c r="CW30" s="624"/>
      <c r="CX30" s="624"/>
      <c r="CY30" s="625"/>
      <c r="CZ30" s="628">
        <v>10.6</v>
      </c>
      <c r="DA30" s="656"/>
      <c r="DB30" s="656"/>
      <c r="DC30" s="658"/>
      <c r="DD30" s="632">
        <v>279987</v>
      </c>
      <c r="DE30" s="624"/>
      <c r="DF30" s="624"/>
      <c r="DG30" s="624"/>
      <c r="DH30" s="624"/>
      <c r="DI30" s="624"/>
      <c r="DJ30" s="624"/>
      <c r="DK30" s="625"/>
      <c r="DL30" s="632">
        <v>279987</v>
      </c>
      <c r="DM30" s="624"/>
      <c r="DN30" s="624"/>
      <c r="DO30" s="624"/>
      <c r="DP30" s="624"/>
      <c r="DQ30" s="624"/>
      <c r="DR30" s="624"/>
      <c r="DS30" s="624"/>
      <c r="DT30" s="624"/>
      <c r="DU30" s="624"/>
      <c r="DV30" s="625"/>
      <c r="DW30" s="628">
        <v>14.7</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177</v>
      </c>
      <c r="AA31" s="626"/>
      <c r="AB31" s="626"/>
      <c r="AC31" s="626"/>
      <c r="AD31" s="627" t="s">
        <v>177</v>
      </c>
      <c r="AE31" s="627"/>
      <c r="AF31" s="627"/>
      <c r="AG31" s="627"/>
      <c r="AH31" s="627"/>
      <c r="AI31" s="627"/>
      <c r="AJ31" s="627"/>
      <c r="AK31" s="627"/>
      <c r="AL31" s="628" t="s">
        <v>177</v>
      </c>
      <c r="AM31" s="629"/>
      <c r="AN31" s="629"/>
      <c r="AO31" s="630"/>
      <c r="AP31" s="671" t="s">
        <v>316</v>
      </c>
      <c r="AQ31" s="672"/>
      <c r="AR31" s="672"/>
      <c r="AS31" s="672"/>
      <c r="AT31" s="677" t="s">
        <v>317</v>
      </c>
      <c r="AU31" s="218"/>
      <c r="AV31" s="218"/>
      <c r="AW31" s="218"/>
      <c r="AX31" s="609" t="s">
        <v>190</v>
      </c>
      <c r="AY31" s="610"/>
      <c r="AZ31" s="610"/>
      <c r="BA31" s="610"/>
      <c r="BB31" s="610"/>
      <c r="BC31" s="610"/>
      <c r="BD31" s="610"/>
      <c r="BE31" s="610"/>
      <c r="BF31" s="611"/>
      <c r="BG31" s="670">
        <v>99</v>
      </c>
      <c r="BH31" s="667"/>
      <c r="BI31" s="667"/>
      <c r="BJ31" s="667"/>
      <c r="BK31" s="667"/>
      <c r="BL31" s="667"/>
      <c r="BM31" s="618">
        <v>96.1</v>
      </c>
      <c r="BN31" s="667"/>
      <c r="BO31" s="667"/>
      <c r="BP31" s="667"/>
      <c r="BQ31" s="668"/>
      <c r="BR31" s="670">
        <v>99.2</v>
      </c>
      <c r="BS31" s="667"/>
      <c r="BT31" s="667"/>
      <c r="BU31" s="667"/>
      <c r="BV31" s="667"/>
      <c r="BW31" s="667"/>
      <c r="BX31" s="618">
        <v>95.7</v>
      </c>
      <c r="BY31" s="667"/>
      <c r="BZ31" s="667"/>
      <c r="CA31" s="667"/>
      <c r="CB31" s="668"/>
      <c r="CD31" s="663"/>
      <c r="CE31" s="664"/>
      <c r="CF31" s="620" t="s">
        <v>318</v>
      </c>
      <c r="CG31" s="621"/>
      <c r="CH31" s="621"/>
      <c r="CI31" s="621"/>
      <c r="CJ31" s="621"/>
      <c r="CK31" s="621"/>
      <c r="CL31" s="621"/>
      <c r="CM31" s="621"/>
      <c r="CN31" s="621"/>
      <c r="CO31" s="621"/>
      <c r="CP31" s="621"/>
      <c r="CQ31" s="622"/>
      <c r="CR31" s="623">
        <v>10203</v>
      </c>
      <c r="CS31" s="644"/>
      <c r="CT31" s="644"/>
      <c r="CU31" s="644"/>
      <c r="CV31" s="644"/>
      <c r="CW31" s="644"/>
      <c r="CX31" s="644"/>
      <c r="CY31" s="645"/>
      <c r="CZ31" s="628">
        <v>0.4</v>
      </c>
      <c r="DA31" s="656"/>
      <c r="DB31" s="656"/>
      <c r="DC31" s="658"/>
      <c r="DD31" s="632">
        <v>10203</v>
      </c>
      <c r="DE31" s="644"/>
      <c r="DF31" s="644"/>
      <c r="DG31" s="644"/>
      <c r="DH31" s="644"/>
      <c r="DI31" s="644"/>
      <c r="DJ31" s="644"/>
      <c r="DK31" s="645"/>
      <c r="DL31" s="632">
        <v>10203</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147077</v>
      </c>
      <c r="S32" s="624"/>
      <c r="T32" s="624"/>
      <c r="U32" s="624"/>
      <c r="V32" s="624"/>
      <c r="W32" s="624"/>
      <c r="X32" s="624"/>
      <c r="Y32" s="625"/>
      <c r="Z32" s="626">
        <v>5.3</v>
      </c>
      <c r="AA32" s="626"/>
      <c r="AB32" s="626"/>
      <c r="AC32" s="626"/>
      <c r="AD32" s="627" t="s">
        <v>238</v>
      </c>
      <c r="AE32" s="627"/>
      <c r="AF32" s="627"/>
      <c r="AG32" s="627"/>
      <c r="AH32" s="627"/>
      <c r="AI32" s="627"/>
      <c r="AJ32" s="627"/>
      <c r="AK32" s="627"/>
      <c r="AL32" s="628" t="s">
        <v>238</v>
      </c>
      <c r="AM32" s="629"/>
      <c r="AN32" s="629"/>
      <c r="AO32" s="630"/>
      <c r="AP32" s="673"/>
      <c r="AQ32" s="674"/>
      <c r="AR32" s="674"/>
      <c r="AS32" s="674"/>
      <c r="AT32" s="678"/>
      <c r="AU32" s="214" t="s">
        <v>320</v>
      </c>
      <c r="AX32" s="620" t="s">
        <v>321</v>
      </c>
      <c r="AY32" s="621"/>
      <c r="AZ32" s="621"/>
      <c r="BA32" s="621"/>
      <c r="BB32" s="621"/>
      <c r="BC32" s="621"/>
      <c r="BD32" s="621"/>
      <c r="BE32" s="621"/>
      <c r="BF32" s="622"/>
      <c r="BG32" s="680">
        <v>99.7</v>
      </c>
      <c r="BH32" s="644"/>
      <c r="BI32" s="644"/>
      <c r="BJ32" s="644"/>
      <c r="BK32" s="644"/>
      <c r="BL32" s="644"/>
      <c r="BM32" s="629">
        <v>97.5</v>
      </c>
      <c r="BN32" s="644"/>
      <c r="BO32" s="644"/>
      <c r="BP32" s="644"/>
      <c r="BQ32" s="669"/>
      <c r="BR32" s="680">
        <v>99.3</v>
      </c>
      <c r="BS32" s="644"/>
      <c r="BT32" s="644"/>
      <c r="BU32" s="644"/>
      <c r="BV32" s="644"/>
      <c r="BW32" s="644"/>
      <c r="BX32" s="629">
        <v>97.1</v>
      </c>
      <c r="BY32" s="644"/>
      <c r="BZ32" s="644"/>
      <c r="CA32" s="644"/>
      <c r="CB32" s="669"/>
      <c r="CD32" s="665"/>
      <c r="CE32" s="666"/>
      <c r="CF32" s="620" t="s">
        <v>322</v>
      </c>
      <c r="CG32" s="621"/>
      <c r="CH32" s="621"/>
      <c r="CI32" s="621"/>
      <c r="CJ32" s="621"/>
      <c r="CK32" s="621"/>
      <c r="CL32" s="621"/>
      <c r="CM32" s="621"/>
      <c r="CN32" s="621"/>
      <c r="CO32" s="621"/>
      <c r="CP32" s="621"/>
      <c r="CQ32" s="622"/>
      <c r="CR32" s="623" t="s">
        <v>177</v>
      </c>
      <c r="CS32" s="624"/>
      <c r="CT32" s="624"/>
      <c r="CU32" s="624"/>
      <c r="CV32" s="624"/>
      <c r="CW32" s="624"/>
      <c r="CX32" s="624"/>
      <c r="CY32" s="625"/>
      <c r="CZ32" s="628" t="s">
        <v>177</v>
      </c>
      <c r="DA32" s="656"/>
      <c r="DB32" s="656"/>
      <c r="DC32" s="658"/>
      <c r="DD32" s="632" t="s">
        <v>177</v>
      </c>
      <c r="DE32" s="624"/>
      <c r="DF32" s="624"/>
      <c r="DG32" s="624"/>
      <c r="DH32" s="624"/>
      <c r="DI32" s="624"/>
      <c r="DJ32" s="624"/>
      <c r="DK32" s="625"/>
      <c r="DL32" s="632" t="s">
        <v>177</v>
      </c>
      <c r="DM32" s="624"/>
      <c r="DN32" s="624"/>
      <c r="DO32" s="624"/>
      <c r="DP32" s="624"/>
      <c r="DQ32" s="624"/>
      <c r="DR32" s="624"/>
      <c r="DS32" s="624"/>
      <c r="DT32" s="624"/>
      <c r="DU32" s="624"/>
      <c r="DV32" s="625"/>
      <c r="DW32" s="628" t="s">
        <v>177</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7663</v>
      </c>
      <c r="S33" s="624"/>
      <c r="T33" s="624"/>
      <c r="U33" s="624"/>
      <c r="V33" s="624"/>
      <c r="W33" s="624"/>
      <c r="X33" s="624"/>
      <c r="Y33" s="625"/>
      <c r="Z33" s="626">
        <v>0.3</v>
      </c>
      <c r="AA33" s="626"/>
      <c r="AB33" s="626"/>
      <c r="AC33" s="626"/>
      <c r="AD33" s="627" t="s">
        <v>177</v>
      </c>
      <c r="AE33" s="627"/>
      <c r="AF33" s="627"/>
      <c r="AG33" s="627"/>
      <c r="AH33" s="627"/>
      <c r="AI33" s="627"/>
      <c r="AJ33" s="627"/>
      <c r="AK33" s="627"/>
      <c r="AL33" s="628" t="s">
        <v>238</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97.9</v>
      </c>
      <c r="BH33" s="682"/>
      <c r="BI33" s="682"/>
      <c r="BJ33" s="682"/>
      <c r="BK33" s="682"/>
      <c r="BL33" s="682"/>
      <c r="BM33" s="683">
        <v>93</v>
      </c>
      <c r="BN33" s="682"/>
      <c r="BO33" s="682"/>
      <c r="BP33" s="682"/>
      <c r="BQ33" s="684"/>
      <c r="BR33" s="681">
        <v>98.6</v>
      </c>
      <c r="BS33" s="682"/>
      <c r="BT33" s="682"/>
      <c r="BU33" s="682"/>
      <c r="BV33" s="682"/>
      <c r="BW33" s="682"/>
      <c r="BX33" s="683">
        <v>92.4</v>
      </c>
      <c r="BY33" s="682"/>
      <c r="BZ33" s="682"/>
      <c r="CA33" s="682"/>
      <c r="CB33" s="684"/>
      <c r="CD33" s="620" t="s">
        <v>325</v>
      </c>
      <c r="CE33" s="621"/>
      <c r="CF33" s="621"/>
      <c r="CG33" s="621"/>
      <c r="CH33" s="621"/>
      <c r="CI33" s="621"/>
      <c r="CJ33" s="621"/>
      <c r="CK33" s="621"/>
      <c r="CL33" s="621"/>
      <c r="CM33" s="621"/>
      <c r="CN33" s="621"/>
      <c r="CO33" s="621"/>
      <c r="CP33" s="621"/>
      <c r="CQ33" s="622"/>
      <c r="CR33" s="623">
        <v>1363307</v>
      </c>
      <c r="CS33" s="644"/>
      <c r="CT33" s="644"/>
      <c r="CU33" s="644"/>
      <c r="CV33" s="644"/>
      <c r="CW33" s="644"/>
      <c r="CX33" s="644"/>
      <c r="CY33" s="645"/>
      <c r="CZ33" s="628">
        <v>51.8</v>
      </c>
      <c r="DA33" s="656"/>
      <c r="DB33" s="656"/>
      <c r="DC33" s="658"/>
      <c r="DD33" s="632">
        <v>1191915</v>
      </c>
      <c r="DE33" s="644"/>
      <c r="DF33" s="644"/>
      <c r="DG33" s="644"/>
      <c r="DH33" s="644"/>
      <c r="DI33" s="644"/>
      <c r="DJ33" s="644"/>
      <c r="DK33" s="645"/>
      <c r="DL33" s="632">
        <v>930694</v>
      </c>
      <c r="DM33" s="644"/>
      <c r="DN33" s="644"/>
      <c r="DO33" s="644"/>
      <c r="DP33" s="644"/>
      <c r="DQ33" s="644"/>
      <c r="DR33" s="644"/>
      <c r="DS33" s="644"/>
      <c r="DT33" s="644"/>
      <c r="DU33" s="644"/>
      <c r="DV33" s="645"/>
      <c r="DW33" s="628">
        <v>48.8</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5174</v>
      </c>
      <c r="S34" s="624"/>
      <c r="T34" s="624"/>
      <c r="U34" s="624"/>
      <c r="V34" s="624"/>
      <c r="W34" s="624"/>
      <c r="X34" s="624"/>
      <c r="Y34" s="625"/>
      <c r="Z34" s="626">
        <v>0.2</v>
      </c>
      <c r="AA34" s="626"/>
      <c r="AB34" s="626"/>
      <c r="AC34" s="626"/>
      <c r="AD34" s="627" t="s">
        <v>177</v>
      </c>
      <c r="AE34" s="627"/>
      <c r="AF34" s="627"/>
      <c r="AG34" s="627"/>
      <c r="AH34" s="627"/>
      <c r="AI34" s="627"/>
      <c r="AJ34" s="627"/>
      <c r="AK34" s="627"/>
      <c r="AL34" s="628" t="s">
        <v>177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299328</v>
      </c>
      <c r="CS34" s="624"/>
      <c r="CT34" s="624"/>
      <c r="CU34" s="624"/>
      <c r="CV34" s="624"/>
      <c r="CW34" s="624"/>
      <c r="CX34" s="624"/>
      <c r="CY34" s="625"/>
      <c r="CZ34" s="628">
        <v>11.4</v>
      </c>
      <c r="DA34" s="656"/>
      <c r="DB34" s="656"/>
      <c r="DC34" s="658"/>
      <c r="DD34" s="632">
        <v>246523</v>
      </c>
      <c r="DE34" s="624"/>
      <c r="DF34" s="624"/>
      <c r="DG34" s="624"/>
      <c r="DH34" s="624"/>
      <c r="DI34" s="624"/>
      <c r="DJ34" s="624"/>
      <c r="DK34" s="625"/>
      <c r="DL34" s="632">
        <v>246523</v>
      </c>
      <c r="DM34" s="624"/>
      <c r="DN34" s="624"/>
      <c r="DO34" s="624"/>
      <c r="DP34" s="624"/>
      <c r="DQ34" s="624"/>
      <c r="DR34" s="624"/>
      <c r="DS34" s="624"/>
      <c r="DT34" s="624"/>
      <c r="DU34" s="624"/>
      <c r="DV34" s="625"/>
      <c r="DW34" s="628">
        <v>12.9</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5062</v>
      </c>
      <c r="S35" s="624"/>
      <c r="T35" s="624"/>
      <c r="U35" s="624"/>
      <c r="V35" s="624"/>
      <c r="W35" s="624"/>
      <c r="X35" s="624"/>
      <c r="Y35" s="625"/>
      <c r="Z35" s="626">
        <v>0.2</v>
      </c>
      <c r="AA35" s="626"/>
      <c r="AB35" s="626"/>
      <c r="AC35" s="626"/>
      <c r="AD35" s="627" t="s">
        <v>177</v>
      </c>
      <c r="AE35" s="627"/>
      <c r="AF35" s="627"/>
      <c r="AG35" s="627"/>
      <c r="AH35" s="627"/>
      <c r="AI35" s="627"/>
      <c r="AJ35" s="627"/>
      <c r="AK35" s="627"/>
      <c r="AL35" s="628" t="s">
        <v>238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97131</v>
      </c>
      <c r="CS35" s="644"/>
      <c r="CT35" s="644"/>
      <c r="CU35" s="644"/>
      <c r="CV35" s="644"/>
      <c r="CW35" s="644"/>
      <c r="CX35" s="644"/>
      <c r="CY35" s="645"/>
      <c r="CZ35" s="628">
        <v>3.7</v>
      </c>
      <c r="DA35" s="656"/>
      <c r="DB35" s="656"/>
      <c r="DC35" s="658"/>
      <c r="DD35" s="632">
        <v>85858</v>
      </c>
      <c r="DE35" s="644"/>
      <c r="DF35" s="644"/>
      <c r="DG35" s="644"/>
      <c r="DH35" s="644"/>
      <c r="DI35" s="644"/>
      <c r="DJ35" s="644"/>
      <c r="DK35" s="645"/>
      <c r="DL35" s="632">
        <v>62660</v>
      </c>
      <c r="DM35" s="644"/>
      <c r="DN35" s="644"/>
      <c r="DO35" s="644"/>
      <c r="DP35" s="644"/>
      <c r="DQ35" s="644"/>
      <c r="DR35" s="644"/>
      <c r="DS35" s="644"/>
      <c r="DT35" s="644"/>
      <c r="DU35" s="644"/>
      <c r="DV35" s="645"/>
      <c r="DW35" s="628">
        <v>3.3</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116815</v>
      </c>
      <c r="S36" s="624"/>
      <c r="T36" s="624"/>
      <c r="U36" s="624"/>
      <c r="V36" s="624"/>
      <c r="W36" s="624"/>
      <c r="X36" s="624"/>
      <c r="Y36" s="625"/>
      <c r="Z36" s="626">
        <v>4.2</v>
      </c>
      <c r="AA36" s="626"/>
      <c r="AB36" s="626"/>
      <c r="AC36" s="626"/>
      <c r="AD36" s="627" t="s">
        <v>177</v>
      </c>
      <c r="AE36" s="627"/>
      <c r="AF36" s="627"/>
      <c r="AG36" s="627"/>
      <c r="AH36" s="627"/>
      <c r="AI36" s="627"/>
      <c r="AJ36" s="627"/>
      <c r="AK36" s="627"/>
      <c r="AL36" s="628" t="s">
        <v>177</v>
      </c>
      <c r="AM36" s="629"/>
      <c r="AN36" s="629"/>
      <c r="AO36" s="630"/>
      <c r="AP36" s="222"/>
      <c r="AQ36" s="689" t="s">
        <v>333</v>
      </c>
      <c r="AR36" s="690"/>
      <c r="AS36" s="690"/>
      <c r="AT36" s="690"/>
      <c r="AU36" s="690"/>
      <c r="AV36" s="690"/>
      <c r="AW36" s="690"/>
      <c r="AX36" s="690"/>
      <c r="AY36" s="691"/>
      <c r="AZ36" s="612">
        <v>368753</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t="s">
        <v>177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412665</v>
      </c>
      <c r="CS36" s="624"/>
      <c r="CT36" s="624"/>
      <c r="CU36" s="624"/>
      <c r="CV36" s="624"/>
      <c r="CW36" s="624"/>
      <c r="CX36" s="624"/>
      <c r="CY36" s="625"/>
      <c r="CZ36" s="628">
        <v>15.7</v>
      </c>
      <c r="DA36" s="656"/>
      <c r="DB36" s="656"/>
      <c r="DC36" s="658"/>
      <c r="DD36" s="632">
        <v>378105</v>
      </c>
      <c r="DE36" s="624"/>
      <c r="DF36" s="624"/>
      <c r="DG36" s="624"/>
      <c r="DH36" s="624"/>
      <c r="DI36" s="624"/>
      <c r="DJ36" s="624"/>
      <c r="DK36" s="625"/>
      <c r="DL36" s="632">
        <v>307855</v>
      </c>
      <c r="DM36" s="624"/>
      <c r="DN36" s="624"/>
      <c r="DO36" s="624"/>
      <c r="DP36" s="624"/>
      <c r="DQ36" s="624"/>
      <c r="DR36" s="624"/>
      <c r="DS36" s="624"/>
      <c r="DT36" s="624"/>
      <c r="DU36" s="624"/>
      <c r="DV36" s="625"/>
      <c r="DW36" s="628">
        <v>16.100000000000001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59907</v>
      </c>
      <c r="S37" s="624"/>
      <c r="T37" s="624"/>
      <c r="U37" s="624"/>
      <c r="V37" s="624"/>
      <c r="W37" s="624"/>
      <c r="X37" s="624"/>
      <c r="Y37" s="625"/>
      <c r="Z37" s="626">
        <v>2.2000000000000002</v>
      </c>
      <c r="AA37" s="626"/>
      <c r="AB37" s="626"/>
      <c r="AC37" s="626"/>
      <c r="AD37" s="627">
        <v>121</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86844</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14395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60177</v>
      </c>
      <c r="CS37" s="644"/>
      <c r="CT37" s="644"/>
      <c r="CU37" s="644"/>
      <c r="CV37" s="644"/>
      <c r="CW37" s="644"/>
      <c r="CX37" s="644"/>
      <c r="CY37" s="645"/>
      <c r="CZ37" s="628">
        <v>2.2999999999999998</v>
      </c>
      <c r="DA37" s="656"/>
      <c r="DB37" s="656"/>
      <c r="DC37" s="658"/>
      <c r="DD37" s="632">
        <v>60177</v>
      </c>
      <c r="DE37" s="644"/>
      <c r="DF37" s="644"/>
      <c r="DG37" s="644"/>
      <c r="DH37" s="644"/>
      <c r="DI37" s="644"/>
      <c r="DJ37" s="644"/>
      <c r="DK37" s="645"/>
      <c r="DL37" s="632">
        <v>60177</v>
      </c>
      <c r="DM37" s="644"/>
      <c r="DN37" s="644"/>
      <c r="DO37" s="644"/>
      <c r="DP37" s="644"/>
      <c r="DQ37" s="644"/>
      <c r="DR37" s="644"/>
      <c r="DS37" s="644"/>
      <c r="DT37" s="644"/>
      <c r="DU37" s="644"/>
      <c r="DV37" s="645"/>
      <c r="DW37" s="628">
        <v>3.2</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81500</v>
      </c>
      <c r="S38" s="624"/>
      <c r="T38" s="624"/>
      <c r="U38" s="624"/>
      <c r="V38" s="624"/>
      <c r="W38" s="624"/>
      <c r="X38" s="624"/>
      <c r="Y38" s="625"/>
      <c r="Z38" s="626">
        <v>2.9</v>
      </c>
      <c r="AA38" s="626"/>
      <c r="AB38" s="626"/>
      <c r="AC38" s="626"/>
      <c r="AD38" s="627" t="s">
        <v>177</v>
      </c>
      <c r="AE38" s="627"/>
      <c r="AF38" s="627"/>
      <c r="AG38" s="627"/>
      <c r="AH38" s="627"/>
      <c r="AI38" s="627"/>
      <c r="AJ38" s="627"/>
      <c r="AK38" s="627"/>
      <c r="AL38" s="628" t="s">
        <v>177</v>
      </c>
      <c r="AM38" s="629"/>
      <c r="AN38" s="629"/>
      <c r="AO38" s="630"/>
      <c r="AQ38" s="686" t="s">
        <v>341</v>
      </c>
      <c r="AR38" s="687"/>
      <c r="AS38" s="687"/>
      <c r="AT38" s="687"/>
      <c r="AU38" s="687"/>
      <c r="AV38" s="687"/>
      <c r="AW38" s="687"/>
      <c r="AX38" s="687"/>
      <c r="AY38" s="688"/>
      <c r="AZ38" s="623">
        <v>57999</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360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368753</v>
      </c>
      <c r="CS38" s="624"/>
      <c r="CT38" s="624"/>
      <c r="CU38" s="624"/>
      <c r="CV38" s="624"/>
      <c r="CW38" s="624"/>
      <c r="CX38" s="624"/>
      <c r="CY38" s="625"/>
      <c r="CZ38" s="628">
        <v>14</v>
      </c>
      <c r="DA38" s="656"/>
      <c r="DB38" s="656"/>
      <c r="DC38" s="658"/>
      <c r="DD38" s="632">
        <v>343477</v>
      </c>
      <c r="DE38" s="624"/>
      <c r="DF38" s="624"/>
      <c r="DG38" s="624"/>
      <c r="DH38" s="624"/>
      <c r="DI38" s="624"/>
      <c r="DJ38" s="624"/>
      <c r="DK38" s="625"/>
      <c r="DL38" s="632">
        <v>313656</v>
      </c>
      <c r="DM38" s="624"/>
      <c r="DN38" s="624"/>
      <c r="DO38" s="624"/>
      <c r="DP38" s="624"/>
      <c r="DQ38" s="624"/>
      <c r="DR38" s="624"/>
      <c r="DS38" s="624"/>
      <c r="DT38" s="624"/>
      <c r="DU38" s="624"/>
      <c r="DV38" s="625"/>
      <c r="DW38" s="628">
        <v>16.399999999999999</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177</v>
      </c>
      <c r="AA39" s="626"/>
      <c r="AB39" s="626"/>
      <c r="AC39" s="626"/>
      <c r="AD39" s="627" t="s">
        <v>238</v>
      </c>
      <c r="AE39" s="627"/>
      <c r="AF39" s="627"/>
      <c r="AG39" s="627"/>
      <c r="AH39" s="627"/>
      <c r="AI39" s="627"/>
      <c r="AJ39" s="627"/>
      <c r="AK39" s="627"/>
      <c r="AL39" s="628" t="s">
        <v>238</v>
      </c>
      <c r="AM39" s="629"/>
      <c r="AN39" s="629"/>
      <c r="AO39" s="630"/>
      <c r="AQ39" s="686" t="s">
        <v>345</v>
      </c>
      <c r="AR39" s="687"/>
      <c r="AS39" s="687"/>
      <c r="AT39" s="687"/>
      <c r="AU39" s="687"/>
      <c r="AV39" s="687"/>
      <c r="AW39" s="687"/>
      <c r="AX39" s="687"/>
      <c r="AY39" s="688"/>
      <c r="AZ39" s="623">
        <v>1892</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501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149950</v>
      </c>
      <c r="CS39" s="644"/>
      <c r="CT39" s="644"/>
      <c r="CU39" s="644"/>
      <c r="CV39" s="644"/>
      <c r="CW39" s="644"/>
      <c r="CX39" s="644"/>
      <c r="CY39" s="645"/>
      <c r="CZ39" s="628">
        <v>5.7</v>
      </c>
      <c r="DA39" s="656"/>
      <c r="DB39" s="656"/>
      <c r="DC39" s="658"/>
      <c r="DD39" s="632">
        <v>137952</v>
      </c>
      <c r="DE39" s="644"/>
      <c r="DF39" s="644"/>
      <c r="DG39" s="644"/>
      <c r="DH39" s="644"/>
      <c r="DI39" s="644"/>
      <c r="DJ39" s="644"/>
      <c r="DK39" s="645"/>
      <c r="DL39" s="632" t="s">
        <v>238</v>
      </c>
      <c r="DM39" s="644"/>
      <c r="DN39" s="644"/>
      <c r="DO39" s="644"/>
      <c r="DP39" s="644"/>
      <c r="DQ39" s="644"/>
      <c r="DR39" s="644"/>
      <c r="DS39" s="644"/>
      <c r="DT39" s="644"/>
      <c r="DU39" s="644"/>
      <c r="DV39" s="645"/>
      <c r="DW39" s="628" t="s">
        <v>177</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14000</v>
      </c>
      <c r="S40" s="624"/>
      <c r="T40" s="624"/>
      <c r="U40" s="624"/>
      <c r="V40" s="624"/>
      <c r="W40" s="624"/>
      <c r="X40" s="624"/>
      <c r="Y40" s="625"/>
      <c r="Z40" s="626">
        <v>0.5</v>
      </c>
      <c r="AA40" s="626"/>
      <c r="AB40" s="626"/>
      <c r="AC40" s="626"/>
      <c r="AD40" s="627" t="s">
        <v>238</v>
      </c>
      <c r="AE40" s="627"/>
      <c r="AF40" s="627"/>
      <c r="AG40" s="627"/>
      <c r="AH40" s="627"/>
      <c r="AI40" s="627"/>
      <c r="AJ40" s="627"/>
      <c r="AK40" s="627"/>
      <c r="AL40" s="628" t="s">
        <v>238</v>
      </c>
      <c r="AM40" s="629"/>
      <c r="AN40" s="629"/>
      <c r="AO40" s="630"/>
      <c r="AQ40" s="686" t="s">
        <v>349</v>
      </c>
      <c r="AR40" s="687"/>
      <c r="AS40" s="687"/>
      <c r="AT40" s="687"/>
      <c r="AU40" s="687"/>
      <c r="AV40" s="687"/>
      <c r="AW40" s="687"/>
      <c r="AX40" s="687"/>
      <c r="AY40" s="688"/>
      <c r="AZ40" s="623" t="s">
        <v>177</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75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35480</v>
      </c>
      <c r="CS40" s="624"/>
      <c r="CT40" s="624"/>
      <c r="CU40" s="624"/>
      <c r="CV40" s="624"/>
      <c r="CW40" s="624"/>
      <c r="CX40" s="624"/>
      <c r="CY40" s="625"/>
      <c r="CZ40" s="628">
        <v>1.3</v>
      </c>
      <c r="DA40" s="656"/>
      <c r="DB40" s="656"/>
      <c r="DC40" s="658"/>
      <c r="DD40" s="632" t="s">
        <v>238</v>
      </c>
      <c r="DE40" s="624"/>
      <c r="DF40" s="624"/>
      <c r="DG40" s="624"/>
      <c r="DH40" s="624"/>
      <c r="DI40" s="624"/>
      <c r="DJ40" s="624"/>
      <c r="DK40" s="625"/>
      <c r="DL40" s="632" t="s">
        <v>177</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15">
      <c r="B41" s="646" t="s">
        <v>353</v>
      </c>
      <c r="C41" s="647"/>
      <c r="D41" s="647"/>
      <c r="E41" s="647"/>
      <c r="F41" s="647"/>
      <c r="G41" s="647"/>
      <c r="H41" s="647"/>
      <c r="I41" s="647"/>
      <c r="J41" s="647"/>
      <c r="K41" s="647"/>
      <c r="L41" s="647"/>
      <c r="M41" s="647"/>
      <c r="N41" s="647"/>
      <c r="O41" s="647"/>
      <c r="P41" s="647"/>
      <c r="Q41" s="648"/>
      <c r="R41" s="695">
        <v>2776894</v>
      </c>
      <c r="S41" s="696"/>
      <c r="T41" s="696"/>
      <c r="U41" s="696"/>
      <c r="V41" s="696"/>
      <c r="W41" s="696"/>
      <c r="X41" s="696"/>
      <c r="Y41" s="700"/>
      <c r="Z41" s="701">
        <v>100</v>
      </c>
      <c r="AA41" s="701"/>
      <c r="AB41" s="701"/>
      <c r="AC41" s="701"/>
      <c r="AD41" s="702">
        <v>1894900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69418</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177</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44"/>
      <c r="CT41" s="644"/>
      <c r="CU41" s="644"/>
      <c r="CV41" s="644"/>
      <c r="CW41" s="644"/>
      <c r="CX41" s="644"/>
      <c r="CY41" s="645"/>
      <c r="CZ41" s="628" t="s">
        <v>238</v>
      </c>
      <c r="DA41" s="656"/>
      <c r="DB41" s="656"/>
      <c r="DC41" s="658"/>
      <c r="DD41" s="632" t="s">
        <v>238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152600</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465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268894</v>
      </c>
      <c r="CS42" s="644"/>
      <c r="CT42" s="644"/>
      <c r="CU42" s="644"/>
      <c r="CV42" s="644"/>
      <c r="CW42" s="644"/>
      <c r="CX42" s="644"/>
      <c r="CY42" s="645"/>
      <c r="CZ42" s="628">
        <v>10.199999999999999</v>
      </c>
      <c r="DA42" s="656"/>
      <c r="DB42" s="656"/>
      <c r="DC42" s="658"/>
      <c r="DD42" s="632">
        <v>144117</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16950</v>
      </c>
      <c r="CS43" s="644"/>
      <c r="CT43" s="644"/>
      <c r="CU43" s="644"/>
      <c r="CV43" s="644"/>
      <c r="CW43" s="644"/>
      <c r="CX43" s="644"/>
      <c r="CY43" s="645"/>
      <c r="CZ43" s="628">
        <v>0.6</v>
      </c>
      <c r="DA43" s="656"/>
      <c r="DB43" s="656"/>
      <c r="DC43" s="658"/>
      <c r="DD43" s="632">
        <v>16950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229277</v>
      </c>
      <c r="CS44" s="624"/>
      <c r="CT44" s="624"/>
      <c r="CU44" s="624"/>
      <c r="CV44" s="624"/>
      <c r="CW44" s="624"/>
      <c r="CX44" s="624"/>
      <c r="CY44" s="625"/>
      <c r="CZ44" s="628">
        <v>8.6999999999999993</v>
      </c>
      <c r="DA44" s="629"/>
      <c r="DB44" s="629"/>
      <c r="DC44" s="635"/>
      <c r="DD44" s="632">
        <v>113205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79226</v>
      </c>
      <c r="CS45" s="644"/>
      <c r="CT45" s="644"/>
      <c r="CU45" s="644"/>
      <c r="CV45" s="644"/>
      <c r="CW45" s="644"/>
      <c r="CX45" s="644"/>
      <c r="CY45" s="645"/>
      <c r="CZ45" s="628">
        <v>3</v>
      </c>
      <c r="DA45" s="656"/>
      <c r="DB45" s="656"/>
      <c r="DC45" s="658"/>
      <c r="DD45" s="632">
        <v>15664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150051</v>
      </c>
      <c r="CS46" s="624"/>
      <c r="CT46" s="624"/>
      <c r="CU46" s="624"/>
      <c r="CV46" s="624"/>
      <c r="CW46" s="624"/>
      <c r="CX46" s="624"/>
      <c r="CY46" s="625"/>
      <c r="CZ46" s="628">
        <v>5.7</v>
      </c>
      <c r="DA46" s="629"/>
      <c r="DB46" s="629"/>
      <c r="DC46" s="635"/>
      <c r="DD46" s="632">
        <v>97541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39617</v>
      </c>
      <c r="CS47" s="644"/>
      <c r="CT47" s="644"/>
      <c r="CU47" s="644"/>
      <c r="CV47" s="644"/>
      <c r="CW47" s="644"/>
      <c r="CX47" s="644"/>
      <c r="CY47" s="645"/>
      <c r="CZ47" s="628">
        <v>1.5</v>
      </c>
      <c r="DA47" s="656"/>
      <c r="DB47" s="656"/>
      <c r="DC47" s="658"/>
      <c r="DD47" s="632">
        <v>30912</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177</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369</v>
      </c>
      <c r="CE49" s="647"/>
      <c r="CF49" s="647"/>
      <c r="CG49" s="647"/>
      <c r="CH49" s="647"/>
      <c r="CI49" s="647"/>
      <c r="CJ49" s="647"/>
      <c r="CK49" s="647"/>
      <c r="CL49" s="647"/>
      <c r="CM49" s="647"/>
      <c r="CN49" s="647"/>
      <c r="CO49" s="647"/>
      <c r="CP49" s="647"/>
      <c r="CQ49" s="648"/>
      <c r="CR49" s="695">
        <v>2630979</v>
      </c>
      <c r="CS49" s="682"/>
      <c r="CT49" s="682"/>
      <c r="CU49" s="682"/>
      <c r="CV49" s="682"/>
      <c r="CW49" s="682"/>
      <c r="CX49" s="682"/>
      <c r="CY49" s="711"/>
      <c r="CZ49" s="703">
        <v>100</v>
      </c>
      <c r="DA49" s="712"/>
      <c r="DB49" s="712"/>
      <c r="DC49" s="713"/>
      <c r="DD49" s="714">
        <v>2175417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vlvh/kiys6JBTmD0tHgYbjXtXuFwjlPpycsBRVRLgFq/W8aDa3qCq0kfXPxzg+w46kwXpjxoONmnOPIYe+FNw==" saltValue="xjh+LvWn68UqpUo3Kmqun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2777</v>
      </c>
      <c r="R7" s="753"/>
      <c r="S7" s="753"/>
      <c r="T7" s="753"/>
      <c r="U7" s="753"/>
      <c r="V7" s="753">
        <v>2631</v>
      </c>
      <c r="W7" s="753"/>
      <c r="X7" s="753"/>
      <c r="Y7" s="753"/>
      <c r="Z7" s="753"/>
      <c r="AA7" s="753">
        <v>146</v>
      </c>
      <c r="AB7" s="753"/>
      <c r="AC7" s="753"/>
      <c r="AD7" s="753"/>
      <c r="AE7" s="754"/>
      <c r="AF7" s="755">
        <v>68</v>
      </c>
      <c r="AG7" s="756"/>
      <c r="AH7" s="756"/>
      <c r="AI7" s="756"/>
      <c r="AJ7" s="757"/>
      <c r="AK7" s="758"/>
      <c r="AL7" s="759"/>
      <c r="AM7" s="759"/>
      <c r="AN7" s="759"/>
      <c r="AO7" s="759"/>
      <c r="AP7" s="759">
        <v>2123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0</v>
      </c>
      <c r="CI7" s="744"/>
      <c r="CJ7" s="744"/>
      <c r="CK7" s="744"/>
      <c r="CL7" s="745"/>
      <c r="CM7" s="743">
        <v>60</v>
      </c>
      <c r="CN7" s="744"/>
      <c r="CO7" s="744"/>
      <c r="CP7" s="744"/>
      <c r="CQ7" s="745"/>
      <c r="CR7" s="743">
        <v>45</v>
      </c>
      <c r="CS7" s="744"/>
      <c r="CT7" s="744"/>
      <c r="CU7" s="744"/>
      <c r="CV7" s="745"/>
      <c r="CW7" s="743">
        <v>1</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2777</v>
      </c>
      <c r="R23" s="793"/>
      <c r="S23" s="793"/>
      <c r="T23" s="793"/>
      <c r="U23" s="793"/>
      <c r="V23" s="793">
        <v>2631</v>
      </c>
      <c r="W23" s="793"/>
      <c r="X23" s="793"/>
      <c r="Y23" s="793"/>
      <c r="Z23" s="793"/>
      <c r="AA23" s="793">
        <v>146</v>
      </c>
      <c r="AB23" s="793"/>
      <c r="AC23" s="793"/>
      <c r="AD23" s="793"/>
      <c r="AE23" s="794"/>
      <c r="AF23" s="795">
        <v>68</v>
      </c>
      <c r="AG23" s="793"/>
      <c r="AH23" s="793"/>
      <c r="AI23" s="793"/>
      <c r="AJ23" s="796"/>
      <c r="AK23" s="797"/>
      <c r="AL23" s="798"/>
      <c r="AM23" s="798"/>
      <c r="AN23" s="798"/>
      <c r="AO23" s="798"/>
      <c r="AP23" s="793">
        <v>2123</v>
      </c>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343</v>
      </c>
      <c r="R28" s="823"/>
      <c r="S28" s="823"/>
      <c r="T28" s="823"/>
      <c r="U28" s="823"/>
      <c r="V28" s="823">
        <v>343</v>
      </c>
      <c r="W28" s="823"/>
      <c r="X28" s="823"/>
      <c r="Y28" s="823"/>
      <c r="Z28" s="823"/>
      <c r="AA28" s="823">
        <v>0</v>
      </c>
      <c r="AB28" s="823"/>
      <c r="AC28" s="823"/>
      <c r="AD28" s="823"/>
      <c r="AE28" s="824"/>
      <c r="AF28" s="825" t="s">
        <v>407</v>
      </c>
      <c r="AG28" s="823"/>
      <c r="AH28" s="823"/>
      <c r="AI28" s="823"/>
      <c r="AJ28" s="826"/>
      <c r="AK28" s="827">
        <v>27</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103</v>
      </c>
      <c r="R29" s="784"/>
      <c r="S29" s="784"/>
      <c r="T29" s="784"/>
      <c r="U29" s="784"/>
      <c r="V29" s="784">
        <v>100</v>
      </c>
      <c r="W29" s="784"/>
      <c r="X29" s="784"/>
      <c r="Y29" s="784"/>
      <c r="Z29" s="784"/>
      <c r="AA29" s="784">
        <v>3</v>
      </c>
      <c r="AB29" s="784"/>
      <c r="AC29" s="784"/>
      <c r="AD29" s="784"/>
      <c r="AE29" s="785"/>
      <c r="AF29" s="786">
        <v>1</v>
      </c>
      <c r="AG29" s="787"/>
      <c r="AH29" s="787"/>
      <c r="AI29" s="787"/>
      <c r="AJ29" s="788"/>
      <c r="AK29" s="834">
        <v>57</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546</v>
      </c>
      <c r="R30" s="784"/>
      <c r="S30" s="784"/>
      <c r="T30" s="784"/>
      <c r="U30" s="784"/>
      <c r="V30" s="784">
        <v>529</v>
      </c>
      <c r="W30" s="784"/>
      <c r="X30" s="784"/>
      <c r="Y30" s="784"/>
      <c r="Z30" s="784"/>
      <c r="AA30" s="784">
        <v>17</v>
      </c>
      <c r="AB30" s="784"/>
      <c r="AC30" s="784"/>
      <c r="AD30" s="784"/>
      <c r="AE30" s="785"/>
      <c r="AF30" s="786">
        <v>17</v>
      </c>
      <c r="AG30" s="787"/>
      <c r="AH30" s="787"/>
      <c r="AI30" s="787"/>
      <c r="AJ30" s="788"/>
      <c r="AK30" s="834">
        <v>86</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44</v>
      </c>
      <c r="R31" s="784"/>
      <c r="S31" s="784"/>
      <c r="T31" s="784"/>
      <c r="U31" s="784"/>
      <c r="V31" s="784">
        <v>44</v>
      </c>
      <c r="W31" s="784"/>
      <c r="X31" s="784"/>
      <c r="Y31" s="784"/>
      <c r="Z31" s="784"/>
      <c r="AA31" s="784">
        <v>0</v>
      </c>
      <c r="AB31" s="784"/>
      <c r="AC31" s="784"/>
      <c r="AD31" s="784"/>
      <c r="AE31" s="785"/>
      <c r="AF31" s="786">
        <v>0</v>
      </c>
      <c r="AG31" s="787"/>
      <c r="AH31" s="787"/>
      <c r="AI31" s="787"/>
      <c r="AJ31" s="788"/>
      <c r="AK31" s="834">
        <v>15</v>
      </c>
      <c r="AL31" s="830"/>
      <c r="AM31" s="830"/>
      <c r="AN31" s="830"/>
      <c r="AO31" s="830"/>
      <c r="AP31" s="830" t="s">
        <v>589</v>
      </c>
      <c r="AQ31" s="830"/>
      <c r="AR31" s="830"/>
      <c r="AS31" s="830"/>
      <c r="AT31" s="830"/>
      <c r="AU31" s="830" t="s">
        <v>589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98</v>
      </c>
      <c r="R32" s="784"/>
      <c r="S32" s="784"/>
      <c r="T32" s="784"/>
      <c r="U32" s="784"/>
      <c r="V32" s="784">
        <v>98</v>
      </c>
      <c r="W32" s="784"/>
      <c r="X32" s="784"/>
      <c r="Y32" s="784"/>
      <c r="Z32" s="784"/>
      <c r="AA32" s="784">
        <v>1</v>
      </c>
      <c r="AB32" s="784"/>
      <c r="AC32" s="784"/>
      <c r="AD32" s="784"/>
      <c r="AE32" s="785"/>
      <c r="AF32" s="786" t="s">
        <v>407</v>
      </c>
      <c r="AG32" s="787"/>
      <c r="AH32" s="787"/>
      <c r="AI32" s="787"/>
      <c r="AJ32" s="788"/>
      <c r="AK32" s="834">
        <v>58</v>
      </c>
      <c r="AL32" s="830"/>
      <c r="AM32" s="830"/>
      <c r="AN32" s="830"/>
      <c r="AO32" s="830"/>
      <c r="AP32" s="830">
        <v>505</v>
      </c>
      <c r="AQ32" s="830"/>
      <c r="AR32" s="830"/>
      <c r="AS32" s="830"/>
      <c r="AT32" s="830"/>
      <c r="AU32" s="830">
        <v>357</v>
      </c>
      <c r="AV32" s="830"/>
      <c r="AW32" s="830"/>
      <c r="AX32" s="830"/>
      <c r="AY32" s="830"/>
      <c r="AZ32" s="831" t="s">
        <v>589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73</v>
      </c>
      <c r="R33" s="784"/>
      <c r="S33" s="784"/>
      <c r="T33" s="784"/>
      <c r="U33" s="784"/>
      <c r="V33" s="784">
        <v>68</v>
      </c>
      <c r="W33" s="784"/>
      <c r="X33" s="784"/>
      <c r="Y33" s="784"/>
      <c r="Z33" s="784"/>
      <c r="AA33" s="784">
        <v>5</v>
      </c>
      <c r="AB33" s="784"/>
      <c r="AC33" s="784"/>
      <c r="AD33" s="784"/>
      <c r="AE33" s="785"/>
      <c r="AF33" s="786" t="s">
        <v>177</v>
      </c>
      <c r="AG33" s="787"/>
      <c r="AH33" s="787"/>
      <c r="AI33" s="787"/>
      <c r="AJ33" s="788"/>
      <c r="AK33" s="834">
        <v>54</v>
      </c>
      <c r="AL33" s="830"/>
      <c r="AM33" s="830"/>
      <c r="AN33" s="830"/>
      <c r="AO33" s="830"/>
      <c r="AP33" s="830">
        <v>165</v>
      </c>
      <c r="AQ33" s="830"/>
      <c r="AR33" s="830"/>
      <c r="AS33" s="830"/>
      <c r="AT33" s="830"/>
      <c r="AU33" s="830">
        <v>165</v>
      </c>
      <c r="AV33" s="830"/>
      <c r="AW33" s="830"/>
      <c r="AX33" s="830"/>
      <c r="AY33" s="830"/>
      <c r="AZ33" s="831" t="s">
        <v>589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50</v>
      </c>
      <c r="R34" s="784"/>
      <c r="S34" s="784"/>
      <c r="T34" s="784"/>
      <c r="U34" s="784"/>
      <c r="V34" s="784">
        <v>50</v>
      </c>
      <c r="W34" s="784"/>
      <c r="X34" s="784"/>
      <c r="Y34" s="784"/>
      <c r="Z34" s="784"/>
      <c r="AA34" s="784">
        <v>0</v>
      </c>
      <c r="AB34" s="784"/>
      <c r="AC34" s="784"/>
      <c r="AD34" s="784"/>
      <c r="AE34" s="785"/>
      <c r="AF34" s="786" t="s">
        <v>177</v>
      </c>
      <c r="AG34" s="787"/>
      <c r="AH34" s="787"/>
      <c r="AI34" s="787"/>
      <c r="AJ34" s="788"/>
      <c r="AK34" s="834">
        <v>31</v>
      </c>
      <c r="AL34" s="830"/>
      <c r="AM34" s="830"/>
      <c r="AN34" s="830"/>
      <c r="AO34" s="830"/>
      <c r="AP34" s="830">
        <v>163</v>
      </c>
      <c r="AQ34" s="830"/>
      <c r="AR34" s="830"/>
      <c r="AS34" s="830"/>
      <c r="AT34" s="830"/>
      <c r="AU34" s="830">
        <v>163</v>
      </c>
      <c r="AV34" s="830"/>
      <c r="AW34" s="830"/>
      <c r="AX34" s="830"/>
      <c r="AY34" s="830"/>
      <c r="AZ34" s="831" t="s">
        <v>589</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v>
      </c>
      <c r="AG63" s="844"/>
      <c r="AH63" s="844"/>
      <c r="AI63" s="844"/>
      <c r="AJ63" s="845"/>
      <c r="AK63" s="846"/>
      <c r="AL63" s="841"/>
      <c r="AM63" s="841"/>
      <c r="AN63" s="841"/>
      <c r="AO63" s="841"/>
      <c r="AP63" s="844">
        <v>833</v>
      </c>
      <c r="AQ63" s="844"/>
      <c r="AR63" s="844"/>
      <c r="AS63" s="844"/>
      <c r="AT63" s="844"/>
      <c r="AU63" s="844">
        <v>685</v>
      </c>
      <c r="AV63" s="844"/>
      <c r="AW63" s="844"/>
      <c r="AX63" s="844"/>
      <c r="AY63" s="844"/>
      <c r="AZ63" s="848"/>
      <c r="BA63" s="848"/>
      <c r="BB63" s="848"/>
      <c r="BC63" s="848"/>
      <c r="BD63" s="848"/>
      <c r="BE63" s="849"/>
      <c r="BF63" s="849"/>
      <c r="BG63" s="849"/>
      <c r="BH63" s="849"/>
      <c r="BI63" s="850"/>
      <c r="BJ63" s="851" t="s">
        <v>177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419</v>
      </c>
      <c r="W66" s="734"/>
      <c r="X66" s="734"/>
      <c r="Y66" s="734"/>
      <c r="Z66" s="735"/>
      <c r="AA66" s="733" t="s">
        <v>400</v>
      </c>
      <c r="AB66" s="734"/>
      <c r="AC66" s="734"/>
      <c r="AD66" s="734"/>
      <c r="AE66" s="735"/>
      <c r="AF66" s="854" t="s">
        <v>401</v>
      </c>
      <c r="AG66" s="815"/>
      <c r="AH66" s="815"/>
      <c r="AI66" s="815"/>
      <c r="AJ66" s="855"/>
      <c r="AK66" s="733" t="s">
        <v>402</v>
      </c>
      <c r="AL66" s="728"/>
      <c r="AM66" s="728"/>
      <c r="AN66" s="728"/>
      <c r="AO66" s="729"/>
      <c r="AP66" s="733" t="s">
        <v>403</v>
      </c>
      <c r="AQ66" s="734"/>
      <c r="AR66" s="734"/>
      <c r="AS66" s="734"/>
      <c r="AT66" s="735"/>
      <c r="AU66" s="733" t="s">
        <v>420</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592</v>
      </c>
      <c r="C68" s="870"/>
      <c r="D68" s="870"/>
      <c r="E68" s="870"/>
      <c r="F68" s="870"/>
      <c r="G68" s="870"/>
      <c r="H68" s="870"/>
      <c r="I68" s="870"/>
      <c r="J68" s="870"/>
      <c r="K68" s="870"/>
      <c r="L68" s="870"/>
      <c r="M68" s="870"/>
      <c r="N68" s="870"/>
      <c r="O68" s="870"/>
      <c r="P68" s="871"/>
      <c r="Q68" s="872">
        <v>7170</v>
      </c>
      <c r="R68" s="873"/>
      <c r="S68" s="873"/>
      <c r="T68" s="873"/>
      <c r="U68" s="873"/>
      <c r="V68" s="873">
        <v>7083</v>
      </c>
      <c r="W68" s="873"/>
      <c r="X68" s="873"/>
      <c r="Y68" s="873"/>
      <c r="Z68" s="873"/>
      <c r="AA68" s="873">
        <v>87</v>
      </c>
      <c r="AB68" s="873"/>
      <c r="AC68" s="873"/>
      <c r="AD68" s="873"/>
      <c r="AE68" s="873"/>
      <c r="AF68" s="873">
        <v>87</v>
      </c>
      <c r="AG68" s="873"/>
      <c r="AH68" s="873"/>
      <c r="AI68" s="873"/>
      <c r="AJ68" s="873"/>
      <c r="AK68" s="873">
        <v>2533</v>
      </c>
      <c r="AL68" s="873"/>
      <c r="AM68" s="873"/>
      <c r="AN68" s="873"/>
      <c r="AO68" s="873"/>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4" t="s">
        <v>593</v>
      </c>
      <c r="C69" s="875"/>
      <c r="D69" s="875"/>
      <c r="E69" s="875"/>
      <c r="F69" s="875"/>
      <c r="G69" s="875"/>
      <c r="H69" s="875"/>
      <c r="I69" s="875"/>
      <c r="J69" s="875"/>
      <c r="K69" s="875"/>
      <c r="L69" s="875"/>
      <c r="M69" s="875"/>
      <c r="N69" s="875"/>
      <c r="O69" s="875"/>
      <c r="P69" s="876"/>
      <c r="Q69" s="877">
        <v>82</v>
      </c>
      <c r="R69" s="878"/>
      <c r="S69" s="878"/>
      <c r="T69" s="878"/>
      <c r="U69" s="878"/>
      <c r="V69" s="878">
        <v>64</v>
      </c>
      <c r="W69" s="878"/>
      <c r="X69" s="878"/>
      <c r="Y69" s="878"/>
      <c r="Z69" s="878"/>
      <c r="AA69" s="878">
        <v>19</v>
      </c>
      <c r="AB69" s="878"/>
      <c r="AC69" s="878"/>
      <c r="AD69" s="878"/>
      <c r="AE69" s="878"/>
      <c r="AF69" s="878">
        <v>19</v>
      </c>
      <c r="AG69" s="878"/>
      <c r="AH69" s="878"/>
      <c r="AI69" s="878"/>
      <c r="AJ69" s="878"/>
      <c r="AK69" s="878"/>
      <c r="AL69" s="878"/>
      <c r="AM69" s="878"/>
      <c r="AN69" s="878"/>
      <c r="AO69" s="878"/>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4" t="s">
        <v>594</v>
      </c>
      <c r="C70" s="875"/>
      <c r="D70" s="875"/>
      <c r="E70" s="875"/>
      <c r="F70" s="875"/>
      <c r="G70" s="875"/>
      <c r="H70" s="875"/>
      <c r="I70" s="875"/>
      <c r="J70" s="875"/>
      <c r="K70" s="875"/>
      <c r="L70" s="875"/>
      <c r="M70" s="875"/>
      <c r="N70" s="875"/>
      <c r="O70" s="875"/>
      <c r="P70" s="876"/>
      <c r="Q70" s="877">
        <v>146</v>
      </c>
      <c r="R70" s="878"/>
      <c r="S70" s="878"/>
      <c r="T70" s="878"/>
      <c r="U70" s="878"/>
      <c r="V70" s="878">
        <v>135</v>
      </c>
      <c r="W70" s="878"/>
      <c r="X70" s="878"/>
      <c r="Y70" s="878"/>
      <c r="Z70" s="878"/>
      <c r="AA70" s="878">
        <v>11</v>
      </c>
      <c r="AB70" s="878"/>
      <c r="AC70" s="878"/>
      <c r="AD70" s="878"/>
      <c r="AE70" s="878"/>
      <c r="AF70" s="878">
        <v>11</v>
      </c>
      <c r="AG70" s="878"/>
      <c r="AH70" s="878"/>
      <c r="AI70" s="878"/>
      <c r="AJ70" s="878"/>
      <c r="AK70" s="878">
        <v>32</v>
      </c>
      <c r="AL70" s="878"/>
      <c r="AM70" s="878"/>
      <c r="AN70" s="878"/>
      <c r="AO70" s="878"/>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4" t="s">
        <v>595</v>
      </c>
      <c r="C71" s="875"/>
      <c r="D71" s="875"/>
      <c r="E71" s="875"/>
      <c r="F71" s="875"/>
      <c r="G71" s="875"/>
      <c r="H71" s="875"/>
      <c r="I71" s="875"/>
      <c r="J71" s="875"/>
      <c r="K71" s="875"/>
      <c r="L71" s="875"/>
      <c r="M71" s="875"/>
      <c r="N71" s="875"/>
      <c r="O71" s="875"/>
      <c r="P71" s="876"/>
      <c r="Q71" s="877">
        <v>542</v>
      </c>
      <c r="R71" s="878"/>
      <c r="S71" s="878"/>
      <c r="T71" s="878"/>
      <c r="U71" s="878"/>
      <c r="V71" s="878">
        <v>507</v>
      </c>
      <c r="W71" s="878"/>
      <c r="X71" s="878"/>
      <c r="Y71" s="878"/>
      <c r="Z71" s="878"/>
      <c r="AA71" s="878">
        <v>35</v>
      </c>
      <c r="AB71" s="878"/>
      <c r="AC71" s="878"/>
      <c r="AD71" s="878"/>
      <c r="AE71" s="878"/>
      <c r="AF71" s="878">
        <v>35</v>
      </c>
      <c r="AG71" s="878"/>
      <c r="AH71" s="878"/>
      <c r="AI71" s="878"/>
      <c r="AJ71" s="878"/>
      <c r="AK71" s="878"/>
      <c r="AL71" s="878"/>
      <c r="AM71" s="878"/>
      <c r="AN71" s="878"/>
      <c r="AO71" s="878"/>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4" t="s">
        <v>596</v>
      </c>
      <c r="C72" s="875"/>
      <c r="D72" s="875"/>
      <c r="E72" s="875"/>
      <c r="F72" s="875"/>
      <c r="G72" s="875"/>
      <c r="H72" s="875"/>
      <c r="I72" s="875"/>
      <c r="J72" s="875"/>
      <c r="K72" s="875"/>
      <c r="L72" s="875"/>
      <c r="M72" s="875"/>
      <c r="N72" s="875"/>
      <c r="O72" s="875"/>
      <c r="P72" s="876"/>
      <c r="Q72" s="877">
        <v>154466</v>
      </c>
      <c r="R72" s="878"/>
      <c r="S72" s="878"/>
      <c r="T72" s="878"/>
      <c r="U72" s="878"/>
      <c r="V72" s="878">
        <v>151330</v>
      </c>
      <c r="W72" s="878"/>
      <c r="X72" s="878"/>
      <c r="Y72" s="878"/>
      <c r="Z72" s="878"/>
      <c r="AA72" s="878">
        <v>3136</v>
      </c>
      <c r="AB72" s="878"/>
      <c r="AC72" s="878"/>
      <c r="AD72" s="878"/>
      <c r="AE72" s="878"/>
      <c r="AF72" s="878">
        <v>3136</v>
      </c>
      <c r="AG72" s="878"/>
      <c r="AH72" s="878"/>
      <c r="AI72" s="878"/>
      <c r="AJ72" s="878"/>
      <c r="AK72" s="878">
        <v>668</v>
      </c>
      <c r="AL72" s="878"/>
      <c r="AM72" s="878"/>
      <c r="AN72" s="878"/>
      <c r="AO72" s="878"/>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4" t="s">
        <v>597</v>
      </c>
      <c r="C73" s="875"/>
      <c r="D73" s="875"/>
      <c r="E73" s="875"/>
      <c r="F73" s="875"/>
      <c r="G73" s="875"/>
      <c r="H73" s="875"/>
      <c r="I73" s="875"/>
      <c r="J73" s="875"/>
      <c r="K73" s="875"/>
      <c r="L73" s="875"/>
      <c r="M73" s="875"/>
      <c r="N73" s="875"/>
      <c r="O73" s="875"/>
      <c r="P73" s="876"/>
      <c r="Q73" s="877">
        <v>809</v>
      </c>
      <c r="R73" s="878"/>
      <c r="S73" s="878"/>
      <c r="T73" s="878"/>
      <c r="U73" s="878"/>
      <c r="V73" s="878">
        <v>802</v>
      </c>
      <c r="W73" s="878"/>
      <c r="X73" s="878"/>
      <c r="Y73" s="878"/>
      <c r="Z73" s="878"/>
      <c r="AA73" s="878">
        <v>7</v>
      </c>
      <c r="AB73" s="878"/>
      <c r="AC73" s="878"/>
      <c r="AD73" s="878"/>
      <c r="AE73" s="878"/>
      <c r="AF73" s="878">
        <v>7</v>
      </c>
      <c r="AG73" s="878"/>
      <c r="AH73" s="878"/>
      <c r="AI73" s="878"/>
      <c r="AJ73" s="878"/>
      <c r="AK73" s="878"/>
      <c r="AL73" s="878"/>
      <c r="AM73" s="878"/>
      <c r="AN73" s="878"/>
      <c r="AO73" s="878"/>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4" t="s">
        <v>598</v>
      </c>
      <c r="C74" s="875"/>
      <c r="D74" s="875"/>
      <c r="E74" s="875"/>
      <c r="F74" s="875"/>
      <c r="G74" s="875"/>
      <c r="H74" s="875"/>
      <c r="I74" s="875"/>
      <c r="J74" s="875"/>
      <c r="K74" s="875"/>
      <c r="L74" s="875"/>
      <c r="M74" s="875"/>
      <c r="N74" s="875"/>
      <c r="O74" s="875"/>
      <c r="P74" s="876"/>
      <c r="Q74" s="877">
        <v>90</v>
      </c>
      <c r="R74" s="878"/>
      <c r="S74" s="878"/>
      <c r="T74" s="878"/>
      <c r="U74" s="878"/>
      <c r="V74" s="878">
        <v>88</v>
      </c>
      <c r="W74" s="878"/>
      <c r="X74" s="878"/>
      <c r="Y74" s="878"/>
      <c r="Z74" s="878"/>
      <c r="AA74" s="878">
        <v>2</v>
      </c>
      <c r="AB74" s="878"/>
      <c r="AC74" s="878"/>
      <c r="AD74" s="878"/>
      <c r="AE74" s="878"/>
      <c r="AF74" s="878">
        <v>2</v>
      </c>
      <c r="AG74" s="878"/>
      <c r="AH74" s="878"/>
      <c r="AI74" s="878"/>
      <c r="AJ74" s="878"/>
      <c r="AK74" s="878">
        <v>9</v>
      </c>
      <c r="AL74" s="878"/>
      <c r="AM74" s="878"/>
      <c r="AN74" s="878"/>
      <c r="AO74" s="878"/>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9"/>
      <c r="C75" s="880"/>
      <c r="D75" s="880"/>
      <c r="E75" s="880"/>
      <c r="F75" s="880"/>
      <c r="G75" s="880"/>
      <c r="H75" s="880"/>
      <c r="I75" s="880"/>
      <c r="J75" s="880"/>
      <c r="K75" s="880"/>
      <c r="L75" s="880"/>
      <c r="M75" s="880"/>
      <c r="N75" s="880"/>
      <c r="O75" s="880"/>
      <c r="P75" s="881"/>
      <c r="Q75" s="882"/>
      <c r="R75" s="883"/>
      <c r="S75" s="883"/>
      <c r="T75" s="883"/>
      <c r="U75" s="834"/>
      <c r="V75" s="884"/>
      <c r="W75" s="883"/>
      <c r="X75" s="883"/>
      <c r="Y75" s="883"/>
      <c r="Z75" s="834"/>
      <c r="AA75" s="884"/>
      <c r="AB75" s="883"/>
      <c r="AC75" s="883"/>
      <c r="AD75" s="883"/>
      <c r="AE75" s="834"/>
      <c r="AF75" s="884"/>
      <c r="AG75" s="883"/>
      <c r="AH75" s="883"/>
      <c r="AI75" s="883"/>
      <c r="AJ75" s="834"/>
      <c r="AK75" s="884"/>
      <c r="AL75" s="883"/>
      <c r="AM75" s="883"/>
      <c r="AN75" s="883"/>
      <c r="AO75" s="834"/>
      <c r="AP75" s="884"/>
      <c r="AQ75" s="883"/>
      <c r="AR75" s="883"/>
      <c r="AS75" s="883"/>
      <c r="AT75" s="834"/>
      <c r="AU75" s="884"/>
      <c r="AV75" s="883"/>
      <c r="AW75" s="883"/>
      <c r="AX75" s="883"/>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9"/>
      <c r="C76" s="880"/>
      <c r="D76" s="880"/>
      <c r="E76" s="880"/>
      <c r="F76" s="880"/>
      <c r="G76" s="880"/>
      <c r="H76" s="880"/>
      <c r="I76" s="880"/>
      <c r="J76" s="880"/>
      <c r="K76" s="880"/>
      <c r="L76" s="880"/>
      <c r="M76" s="880"/>
      <c r="N76" s="880"/>
      <c r="O76" s="880"/>
      <c r="P76" s="881"/>
      <c r="Q76" s="882"/>
      <c r="R76" s="883"/>
      <c r="S76" s="883"/>
      <c r="T76" s="883"/>
      <c r="U76" s="834"/>
      <c r="V76" s="884"/>
      <c r="W76" s="883"/>
      <c r="X76" s="883"/>
      <c r="Y76" s="883"/>
      <c r="Z76" s="834"/>
      <c r="AA76" s="884"/>
      <c r="AB76" s="883"/>
      <c r="AC76" s="883"/>
      <c r="AD76" s="883"/>
      <c r="AE76" s="834"/>
      <c r="AF76" s="884"/>
      <c r="AG76" s="883"/>
      <c r="AH76" s="883"/>
      <c r="AI76" s="883"/>
      <c r="AJ76" s="834"/>
      <c r="AK76" s="884"/>
      <c r="AL76" s="883"/>
      <c r="AM76" s="883"/>
      <c r="AN76" s="883"/>
      <c r="AO76" s="834"/>
      <c r="AP76" s="884"/>
      <c r="AQ76" s="883"/>
      <c r="AR76" s="883"/>
      <c r="AS76" s="883"/>
      <c r="AT76" s="834"/>
      <c r="AU76" s="884"/>
      <c r="AV76" s="883"/>
      <c r="AW76" s="883"/>
      <c r="AX76" s="883"/>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9"/>
      <c r="C77" s="880"/>
      <c r="D77" s="880"/>
      <c r="E77" s="880"/>
      <c r="F77" s="880"/>
      <c r="G77" s="880"/>
      <c r="H77" s="880"/>
      <c r="I77" s="880"/>
      <c r="J77" s="880"/>
      <c r="K77" s="880"/>
      <c r="L77" s="880"/>
      <c r="M77" s="880"/>
      <c r="N77" s="880"/>
      <c r="O77" s="880"/>
      <c r="P77" s="881"/>
      <c r="Q77" s="882"/>
      <c r="R77" s="883"/>
      <c r="S77" s="883"/>
      <c r="T77" s="883"/>
      <c r="U77" s="834"/>
      <c r="V77" s="884"/>
      <c r="W77" s="883"/>
      <c r="X77" s="883"/>
      <c r="Y77" s="883"/>
      <c r="Z77" s="834"/>
      <c r="AA77" s="884"/>
      <c r="AB77" s="883"/>
      <c r="AC77" s="883"/>
      <c r="AD77" s="883"/>
      <c r="AE77" s="834"/>
      <c r="AF77" s="884"/>
      <c r="AG77" s="883"/>
      <c r="AH77" s="883"/>
      <c r="AI77" s="883"/>
      <c r="AJ77" s="834"/>
      <c r="AK77" s="884"/>
      <c r="AL77" s="883"/>
      <c r="AM77" s="883"/>
      <c r="AN77" s="883"/>
      <c r="AO77" s="834"/>
      <c r="AP77" s="884"/>
      <c r="AQ77" s="883"/>
      <c r="AR77" s="883"/>
      <c r="AS77" s="883"/>
      <c r="AT77" s="834"/>
      <c r="AU77" s="884"/>
      <c r="AV77" s="883"/>
      <c r="AW77" s="883"/>
      <c r="AX77" s="883"/>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9"/>
      <c r="C78" s="880"/>
      <c r="D78" s="880"/>
      <c r="E78" s="880"/>
      <c r="F78" s="880"/>
      <c r="G78" s="880"/>
      <c r="H78" s="880"/>
      <c r="I78" s="880"/>
      <c r="J78" s="880"/>
      <c r="K78" s="880"/>
      <c r="L78" s="880"/>
      <c r="M78" s="880"/>
      <c r="N78" s="880"/>
      <c r="O78" s="880"/>
      <c r="P78" s="881"/>
      <c r="Q78" s="885"/>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9"/>
      <c r="C79" s="880"/>
      <c r="D79" s="880"/>
      <c r="E79" s="880"/>
      <c r="F79" s="880"/>
      <c r="G79" s="880"/>
      <c r="H79" s="880"/>
      <c r="I79" s="880"/>
      <c r="J79" s="880"/>
      <c r="K79" s="880"/>
      <c r="L79" s="880"/>
      <c r="M79" s="880"/>
      <c r="N79" s="880"/>
      <c r="O79" s="880"/>
      <c r="P79" s="881"/>
      <c r="Q79" s="885"/>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9"/>
      <c r="C80" s="880"/>
      <c r="D80" s="880"/>
      <c r="E80" s="880"/>
      <c r="F80" s="880"/>
      <c r="G80" s="880"/>
      <c r="H80" s="880"/>
      <c r="I80" s="880"/>
      <c r="J80" s="880"/>
      <c r="K80" s="880"/>
      <c r="L80" s="880"/>
      <c r="M80" s="880"/>
      <c r="N80" s="880"/>
      <c r="O80" s="880"/>
      <c r="P80" s="881"/>
      <c r="Q80" s="885"/>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9"/>
      <c r="C81" s="880"/>
      <c r="D81" s="880"/>
      <c r="E81" s="880"/>
      <c r="F81" s="880"/>
      <c r="G81" s="880"/>
      <c r="H81" s="880"/>
      <c r="I81" s="880"/>
      <c r="J81" s="880"/>
      <c r="K81" s="880"/>
      <c r="L81" s="880"/>
      <c r="M81" s="880"/>
      <c r="N81" s="880"/>
      <c r="O81" s="880"/>
      <c r="P81" s="881"/>
      <c r="Q81" s="885"/>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9"/>
      <c r="C82" s="880"/>
      <c r="D82" s="880"/>
      <c r="E82" s="880"/>
      <c r="F82" s="880"/>
      <c r="G82" s="880"/>
      <c r="H82" s="880"/>
      <c r="I82" s="880"/>
      <c r="J82" s="880"/>
      <c r="K82" s="880"/>
      <c r="L82" s="880"/>
      <c r="M82" s="880"/>
      <c r="N82" s="880"/>
      <c r="O82" s="880"/>
      <c r="P82" s="881"/>
      <c r="Q82" s="885"/>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9"/>
      <c r="C83" s="880"/>
      <c r="D83" s="880"/>
      <c r="E83" s="880"/>
      <c r="F83" s="880"/>
      <c r="G83" s="880"/>
      <c r="H83" s="880"/>
      <c r="I83" s="880"/>
      <c r="J83" s="880"/>
      <c r="K83" s="880"/>
      <c r="L83" s="880"/>
      <c r="M83" s="880"/>
      <c r="N83" s="880"/>
      <c r="O83" s="880"/>
      <c r="P83" s="881"/>
      <c r="Q83" s="885"/>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9"/>
      <c r="C84" s="880"/>
      <c r="D84" s="880"/>
      <c r="E84" s="880"/>
      <c r="F84" s="880"/>
      <c r="G84" s="880"/>
      <c r="H84" s="880"/>
      <c r="I84" s="880"/>
      <c r="J84" s="880"/>
      <c r="K84" s="880"/>
      <c r="L84" s="880"/>
      <c r="M84" s="880"/>
      <c r="N84" s="880"/>
      <c r="O84" s="880"/>
      <c r="P84" s="881"/>
      <c r="Q84" s="885"/>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9"/>
      <c r="C85" s="880"/>
      <c r="D85" s="880"/>
      <c r="E85" s="880"/>
      <c r="F85" s="880"/>
      <c r="G85" s="880"/>
      <c r="H85" s="880"/>
      <c r="I85" s="880"/>
      <c r="J85" s="880"/>
      <c r="K85" s="880"/>
      <c r="L85" s="880"/>
      <c r="M85" s="880"/>
      <c r="N85" s="880"/>
      <c r="O85" s="880"/>
      <c r="P85" s="881"/>
      <c r="Q85" s="885"/>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9"/>
      <c r="C86" s="880"/>
      <c r="D86" s="880"/>
      <c r="E86" s="880"/>
      <c r="F86" s="880"/>
      <c r="G86" s="880"/>
      <c r="H86" s="880"/>
      <c r="I86" s="880"/>
      <c r="J86" s="880"/>
      <c r="K86" s="880"/>
      <c r="L86" s="880"/>
      <c r="M86" s="880"/>
      <c r="N86" s="880"/>
      <c r="O86" s="880"/>
      <c r="P86" s="881"/>
      <c r="Q86" s="885"/>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3297</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93"/>
      <c r="CI102" s="894"/>
      <c r="CJ102" s="894"/>
      <c r="CK102" s="894"/>
      <c r="CL102" s="895"/>
      <c r="CM102" s="893"/>
      <c r="CN102" s="894"/>
      <c r="CO102" s="894"/>
      <c r="CP102" s="894"/>
      <c r="CQ102" s="895"/>
      <c r="CR102" s="896">
        <v>45</v>
      </c>
      <c r="CS102" s="852"/>
      <c r="CT102" s="852"/>
      <c r="CU102" s="852"/>
      <c r="CV102" s="897"/>
      <c r="CW102" s="896">
        <v>1</v>
      </c>
      <c r="CX102" s="852"/>
      <c r="CY102" s="852"/>
      <c r="CZ102" s="852"/>
      <c r="DA102" s="897"/>
      <c r="DB102" s="896"/>
      <c r="DC102" s="852"/>
      <c r="DD102" s="852"/>
      <c r="DE102" s="852"/>
      <c r="DF102" s="897"/>
      <c r="DG102" s="896"/>
      <c r="DH102" s="852"/>
      <c r="DI102" s="852"/>
      <c r="DJ102" s="852"/>
      <c r="DK102" s="897"/>
      <c r="DL102" s="896"/>
      <c r="DM102" s="852"/>
      <c r="DN102" s="852"/>
      <c r="DO102" s="852"/>
      <c r="DP102" s="897"/>
      <c r="DQ102" s="896"/>
      <c r="DR102" s="852"/>
      <c r="DS102" s="852"/>
      <c r="DT102" s="852"/>
      <c r="DU102" s="897"/>
      <c r="DV102" s="789"/>
      <c r="DW102" s="790"/>
      <c r="DX102" s="790"/>
      <c r="DY102" s="790"/>
      <c r="DZ102" s="920"/>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423</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424</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3" t="s">
        <v>427</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428</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x14ac:dyDescent="0.15">
      <c r="A109" s="918" t="s">
        <v>429</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430</v>
      </c>
      <c r="AB109" s="899"/>
      <c r="AC109" s="899"/>
      <c r="AD109" s="899"/>
      <c r="AE109" s="900"/>
      <c r="AF109" s="898" t="s">
        <v>431</v>
      </c>
      <c r="AG109" s="899"/>
      <c r="AH109" s="899"/>
      <c r="AI109" s="899"/>
      <c r="AJ109" s="900"/>
      <c r="AK109" s="898" t="s">
        <v>312</v>
      </c>
      <c r="AL109" s="899"/>
      <c r="AM109" s="899"/>
      <c r="AN109" s="899"/>
      <c r="AO109" s="900"/>
      <c r="AP109" s="898" t="s">
        <v>432</v>
      </c>
      <c r="AQ109" s="899"/>
      <c r="AR109" s="899"/>
      <c r="AS109" s="899"/>
      <c r="AT109" s="901"/>
      <c r="AU109" s="918" t="s">
        <v>429</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430</v>
      </c>
      <c r="BR109" s="899"/>
      <c r="BS109" s="899"/>
      <c r="BT109" s="899"/>
      <c r="BU109" s="900"/>
      <c r="BV109" s="898" t="s">
        <v>431</v>
      </c>
      <c r="BW109" s="899"/>
      <c r="BX109" s="899"/>
      <c r="BY109" s="899"/>
      <c r="BZ109" s="900"/>
      <c r="CA109" s="898" t="s">
        <v>312</v>
      </c>
      <c r="CB109" s="899"/>
      <c r="CC109" s="899"/>
      <c r="CD109" s="899"/>
      <c r="CE109" s="900"/>
      <c r="CF109" s="919" t="s">
        <v>432</v>
      </c>
      <c r="CG109" s="919"/>
      <c r="CH109" s="919"/>
      <c r="CI109" s="919"/>
      <c r="CJ109" s="919"/>
      <c r="CK109" s="898" t="s">
        <v>433</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430</v>
      </c>
      <c r="DH109" s="899"/>
      <c r="DI109" s="899"/>
      <c r="DJ109" s="899"/>
      <c r="DK109" s="900"/>
      <c r="DL109" s="898" t="s">
        <v>431</v>
      </c>
      <c r="DM109" s="899"/>
      <c r="DN109" s="899"/>
      <c r="DO109" s="899"/>
      <c r="DP109" s="900"/>
      <c r="DQ109" s="898" t="s">
        <v>312</v>
      </c>
      <c r="DR109" s="899"/>
      <c r="DS109" s="899"/>
      <c r="DT109" s="899"/>
      <c r="DU109" s="900"/>
      <c r="DV109" s="898" t="s">
        <v>432</v>
      </c>
      <c r="DW109" s="899"/>
      <c r="DX109" s="899"/>
      <c r="DY109" s="899"/>
      <c r="DZ109" s="901"/>
    </row>
    <row r="110" spans="1:131" s="230" customFormat="1" ht="26.25" customHeight="1" x14ac:dyDescent="0.15">
      <c r="A110" s="902" t="s">
        <v>434</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232150</v>
      </c>
      <c r="AB110" s="906"/>
      <c r="AC110" s="906"/>
      <c r="AD110" s="906"/>
      <c r="AE110" s="907"/>
      <c r="AF110" s="908">
        <v>283597</v>
      </c>
      <c r="AG110" s="906"/>
      <c r="AH110" s="906"/>
      <c r="AI110" s="906"/>
      <c r="AJ110" s="907"/>
      <c r="AK110" s="908">
        <v>292081</v>
      </c>
      <c r="AL110" s="906"/>
      <c r="AM110" s="906"/>
      <c r="AN110" s="906"/>
      <c r="AO110" s="907"/>
      <c r="AP110" s="909">
        <v>17.7</v>
      </c>
      <c r="AQ110" s="910"/>
      <c r="AR110" s="910"/>
      <c r="AS110" s="910"/>
      <c r="AT110" s="911"/>
      <c r="AU110" s="912" t="s">
        <v>75</v>
      </c>
      <c r="AV110" s="913"/>
      <c r="AW110" s="913"/>
      <c r="AX110" s="913"/>
      <c r="AY110" s="913"/>
      <c r="AZ110" s="935" t="s">
        <v>435</v>
      </c>
      <c r="BA110" s="903"/>
      <c r="BB110" s="903"/>
      <c r="BC110" s="903"/>
      <c r="BD110" s="903"/>
      <c r="BE110" s="903"/>
      <c r="BF110" s="903"/>
      <c r="BG110" s="903"/>
      <c r="BH110" s="903"/>
      <c r="BI110" s="903"/>
      <c r="BJ110" s="903"/>
      <c r="BK110" s="903"/>
      <c r="BL110" s="903"/>
      <c r="BM110" s="903"/>
      <c r="BN110" s="903"/>
      <c r="BO110" s="903"/>
      <c r="BP110" s="904"/>
      <c r="BQ110" s="936">
        <v>2438207</v>
      </c>
      <c r="BR110" s="937"/>
      <c r="BS110" s="937"/>
      <c r="BT110" s="937"/>
      <c r="BU110" s="937"/>
      <c r="BV110" s="937">
        <v>2321589</v>
      </c>
      <c r="BW110" s="937"/>
      <c r="BX110" s="937"/>
      <c r="BY110" s="937"/>
      <c r="BZ110" s="937"/>
      <c r="CA110" s="937">
        <v>2123102</v>
      </c>
      <c r="CB110" s="937"/>
      <c r="CC110" s="937"/>
      <c r="CD110" s="937"/>
      <c r="CE110" s="937"/>
      <c r="CF110" s="950">
        <v>128.80000000000001</v>
      </c>
      <c r="CG110" s="951"/>
      <c r="CH110" s="951"/>
      <c r="CI110" s="951"/>
      <c r="CJ110" s="951"/>
      <c r="CK110" s="952" t="s">
        <v>436</v>
      </c>
      <c r="CL110" s="953"/>
      <c r="CM110" s="935" t="s">
        <v>437</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177</v>
      </c>
      <c r="DH110" s="937"/>
      <c r="DI110" s="937"/>
      <c r="DJ110" s="937"/>
      <c r="DK110" s="937"/>
      <c r="DL110" s="937" t="s">
        <v>177</v>
      </c>
      <c r="DM110" s="937"/>
      <c r="DN110" s="937"/>
      <c r="DO110" s="937"/>
      <c r="DP110" s="937"/>
      <c r="DQ110" s="937" t="s">
        <v>177</v>
      </c>
      <c r="DR110" s="937"/>
      <c r="DS110" s="937"/>
      <c r="DT110" s="937"/>
      <c r="DU110" s="937"/>
      <c r="DV110" s="938" t="s">
        <v>438</v>
      </c>
      <c r="DW110" s="938"/>
      <c r="DX110" s="938"/>
      <c r="DY110" s="938"/>
      <c r="DZ110" s="939"/>
    </row>
    <row r="111" spans="1:131" s="230" customFormat="1" ht="26.25" customHeight="1" x14ac:dyDescent="0.15">
      <c r="A111" s="940" t="s">
        <v>439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177</v>
      </c>
      <c r="AB111" s="944"/>
      <c r="AC111" s="944"/>
      <c r="AD111" s="944"/>
      <c r="AE111" s="945"/>
      <c r="AF111" s="946" t="s">
        <v>177</v>
      </c>
      <c r="AG111" s="944"/>
      <c r="AH111" s="944"/>
      <c r="AI111" s="944"/>
      <c r="AJ111" s="945"/>
      <c r="AK111" s="946" t="s">
        <v>177</v>
      </c>
      <c r="AL111" s="944"/>
      <c r="AM111" s="944"/>
      <c r="AN111" s="944"/>
      <c r="AO111" s="945"/>
      <c r="AP111" s="947" t="s">
        <v>177</v>
      </c>
      <c r="AQ111" s="948"/>
      <c r="AR111" s="948"/>
      <c r="AS111" s="948"/>
      <c r="AT111" s="949"/>
      <c r="AU111" s="914"/>
      <c r="AV111" s="915"/>
      <c r="AW111" s="915"/>
      <c r="AX111" s="915"/>
      <c r="AY111" s="915"/>
      <c r="AZ111" s="928" t="s">
        <v>440</v>
      </c>
      <c r="BA111" s="929"/>
      <c r="BB111" s="929"/>
      <c r="BC111" s="929"/>
      <c r="BD111" s="929"/>
      <c r="BE111" s="929"/>
      <c r="BF111" s="929"/>
      <c r="BG111" s="929"/>
      <c r="BH111" s="929"/>
      <c r="BI111" s="929"/>
      <c r="BJ111" s="929"/>
      <c r="BK111" s="929"/>
      <c r="BL111" s="929"/>
      <c r="BM111" s="929"/>
      <c r="BN111" s="929"/>
      <c r="BO111" s="929"/>
      <c r="BP111" s="930"/>
      <c r="BQ111" s="931" t="s">
        <v>177</v>
      </c>
      <c r="BR111" s="932"/>
      <c r="BS111" s="932"/>
      <c r="BT111" s="932"/>
      <c r="BU111" s="932"/>
      <c r="BV111" s="932" t="s">
        <v>438</v>
      </c>
      <c r="BW111" s="932"/>
      <c r="BX111" s="932"/>
      <c r="BY111" s="932"/>
      <c r="BZ111" s="932"/>
      <c r="CA111" s="932" t="s">
        <v>177</v>
      </c>
      <c r="CB111" s="932"/>
      <c r="CC111" s="932"/>
      <c r="CD111" s="932"/>
      <c r="CE111" s="932"/>
      <c r="CF111" s="926" t="s">
        <v>177</v>
      </c>
      <c r="CG111" s="927"/>
      <c r="CH111" s="927"/>
      <c r="CI111" s="927"/>
      <c r="CJ111" s="927"/>
      <c r="CK111" s="954"/>
      <c r="CL111" s="955"/>
      <c r="CM111" s="928" t="s">
        <v>441</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177</v>
      </c>
      <c r="DH111" s="932"/>
      <c r="DI111" s="932"/>
      <c r="DJ111" s="932"/>
      <c r="DK111" s="932"/>
      <c r="DL111" s="932" t="s">
        <v>438</v>
      </c>
      <c r="DM111" s="932"/>
      <c r="DN111" s="932"/>
      <c r="DO111" s="932"/>
      <c r="DP111" s="932"/>
      <c r="DQ111" s="932" t="s">
        <v>177</v>
      </c>
      <c r="DR111" s="932"/>
      <c r="DS111" s="932"/>
      <c r="DT111" s="932"/>
      <c r="DU111" s="932"/>
      <c r="DV111" s="933" t="s">
        <v>177</v>
      </c>
      <c r="DW111" s="933"/>
      <c r="DX111" s="933"/>
      <c r="DY111" s="933"/>
      <c r="DZ111" s="934"/>
    </row>
    <row r="112" spans="1:131" s="230" customFormat="1" ht="26.25" customHeight="1" x14ac:dyDescent="0.15">
      <c r="A112" s="958" t="s">
        <v>442</v>
      </c>
      <c r="B112" s="959"/>
      <c r="C112" s="929" t="s">
        <v>443</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438</v>
      </c>
      <c r="AB112" s="965"/>
      <c r="AC112" s="965"/>
      <c r="AD112" s="965"/>
      <c r="AE112" s="966"/>
      <c r="AF112" s="967" t="s">
        <v>438</v>
      </c>
      <c r="AG112" s="965"/>
      <c r="AH112" s="965"/>
      <c r="AI112" s="965"/>
      <c r="AJ112" s="966"/>
      <c r="AK112" s="967" t="s">
        <v>438</v>
      </c>
      <c r="AL112" s="965"/>
      <c r="AM112" s="965"/>
      <c r="AN112" s="965"/>
      <c r="AO112" s="966"/>
      <c r="AP112" s="968" t="s">
        <v>438</v>
      </c>
      <c r="AQ112" s="969"/>
      <c r="AR112" s="969"/>
      <c r="AS112" s="969"/>
      <c r="AT112" s="970"/>
      <c r="AU112" s="914"/>
      <c r="AV112" s="915"/>
      <c r="AW112" s="915"/>
      <c r="AX112" s="915"/>
      <c r="AY112" s="915"/>
      <c r="AZ112" s="928" t="s">
        <v>444</v>
      </c>
      <c r="BA112" s="929"/>
      <c r="BB112" s="929"/>
      <c r="BC112" s="929"/>
      <c r="BD112" s="929"/>
      <c r="BE112" s="929"/>
      <c r="BF112" s="929"/>
      <c r="BG112" s="929"/>
      <c r="BH112" s="929"/>
      <c r="BI112" s="929"/>
      <c r="BJ112" s="929"/>
      <c r="BK112" s="929"/>
      <c r="BL112" s="929"/>
      <c r="BM112" s="929"/>
      <c r="BN112" s="929"/>
      <c r="BO112" s="929"/>
      <c r="BP112" s="930"/>
      <c r="BQ112" s="931">
        <v>799207</v>
      </c>
      <c r="BR112" s="932"/>
      <c r="BS112" s="932"/>
      <c r="BT112" s="932"/>
      <c r="BU112" s="932"/>
      <c r="BV112" s="932">
        <v>750972</v>
      </c>
      <c r="BW112" s="932"/>
      <c r="BX112" s="932"/>
      <c r="BY112" s="932"/>
      <c r="BZ112" s="932"/>
      <c r="CA112" s="932">
        <v>684209</v>
      </c>
      <c r="CB112" s="932"/>
      <c r="CC112" s="932"/>
      <c r="CD112" s="932"/>
      <c r="CE112" s="932"/>
      <c r="CF112" s="926">
        <v>41.5</v>
      </c>
      <c r="CG112" s="927"/>
      <c r="CH112" s="927"/>
      <c r="CI112" s="927"/>
      <c r="CJ112" s="927"/>
      <c r="CK112" s="954"/>
      <c r="CL112" s="955"/>
      <c r="CM112" s="928" t="s">
        <v>445</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438</v>
      </c>
      <c r="DH112" s="932"/>
      <c r="DI112" s="932"/>
      <c r="DJ112" s="932"/>
      <c r="DK112" s="932"/>
      <c r="DL112" s="932" t="s">
        <v>438</v>
      </c>
      <c r="DM112" s="932"/>
      <c r="DN112" s="932"/>
      <c r="DO112" s="932"/>
      <c r="DP112" s="932"/>
      <c r="DQ112" s="932" t="s">
        <v>438</v>
      </c>
      <c r="DR112" s="932"/>
      <c r="DS112" s="932"/>
      <c r="DT112" s="932"/>
      <c r="DU112" s="932"/>
      <c r="DV112" s="933" t="s">
        <v>177</v>
      </c>
      <c r="DW112" s="933"/>
      <c r="DX112" s="933"/>
      <c r="DY112" s="933"/>
      <c r="DZ112" s="934"/>
    </row>
    <row r="113" spans="1:130" s="230" customFormat="1" ht="26.25" customHeight="1" x14ac:dyDescent="0.15">
      <c r="A113" s="960"/>
      <c r="B113" s="961"/>
      <c r="C113" s="929" t="s">
        <v>446</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87713</v>
      </c>
      <c r="AB113" s="944"/>
      <c r="AC113" s="944"/>
      <c r="AD113" s="944"/>
      <c r="AE113" s="945"/>
      <c r="AF113" s="946">
        <v>93828</v>
      </c>
      <c r="AG113" s="944"/>
      <c r="AH113" s="944"/>
      <c r="AI113" s="944"/>
      <c r="AJ113" s="945"/>
      <c r="AK113" s="946">
        <v>95268</v>
      </c>
      <c r="AL113" s="944"/>
      <c r="AM113" s="944"/>
      <c r="AN113" s="944"/>
      <c r="AO113" s="945"/>
      <c r="AP113" s="947">
        <v>5.8</v>
      </c>
      <c r="AQ113" s="948"/>
      <c r="AR113" s="948"/>
      <c r="AS113" s="948"/>
      <c r="AT113" s="949"/>
      <c r="AU113" s="914"/>
      <c r="AV113" s="915"/>
      <c r="AW113" s="915"/>
      <c r="AX113" s="915"/>
      <c r="AY113" s="915"/>
      <c r="AZ113" s="928" t="s">
        <v>447</v>
      </c>
      <c r="BA113" s="929"/>
      <c r="BB113" s="929"/>
      <c r="BC113" s="929"/>
      <c r="BD113" s="929"/>
      <c r="BE113" s="929"/>
      <c r="BF113" s="929"/>
      <c r="BG113" s="929"/>
      <c r="BH113" s="929"/>
      <c r="BI113" s="929"/>
      <c r="BJ113" s="929"/>
      <c r="BK113" s="929"/>
      <c r="BL113" s="929"/>
      <c r="BM113" s="929"/>
      <c r="BN113" s="929"/>
      <c r="BO113" s="929"/>
      <c r="BP113" s="930"/>
      <c r="BQ113" s="931" t="s">
        <v>438</v>
      </c>
      <c r="BR113" s="932"/>
      <c r="BS113" s="932"/>
      <c r="BT113" s="932"/>
      <c r="BU113" s="932"/>
      <c r="BV113" s="932" t="s">
        <v>177</v>
      </c>
      <c r="BW113" s="932"/>
      <c r="BX113" s="932"/>
      <c r="BY113" s="932"/>
      <c r="BZ113" s="932"/>
      <c r="CA113" s="932" t="s">
        <v>177</v>
      </c>
      <c r="CB113" s="932"/>
      <c r="CC113" s="932"/>
      <c r="CD113" s="932"/>
      <c r="CE113" s="932"/>
      <c r="CF113" s="926" t="s">
        <v>177</v>
      </c>
      <c r="CG113" s="927"/>
      <c r="CH113" s="927"/>
      <c r="CI113" s="927"/>
      <c r="CJ113" s="927"/>
      <c r="CK113" s="954"/>
      <c r="CL113" s="955"/>
      <c r="CM113" s="928" t="s">
        <v>448</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177</v>
      </c>
      <c r="DH113" s="965"/>
      <c r="DI113" s="965"/>
      <c r="DJ113" s="965"/>
      <c r="DK113" s="966"/>
      <c r="DL113" s="967" t="s">
        <v>438</v>
      </c>
      <c r="DM113" s="965"/>
      <c r="DN113" s="965"/>
      <c r="DO113" s="965"/>
      <c r="DP113" s="966"/>
      <c r="DQ113" s="967" t="s">
        <v>177</v>
      </c>
      <c r="DR113" s="965"/>
      <c r="DS113" s="965"/>
      <c r="DT113" s="965"/>
      <c r="DU113" s="966"/>
      <c r="DV113" s="968" t="s">
        <v>407</v>
      </c>
      <c r="DW113" s="969"/>
      <c r="DX113" s="969"/>
      <c r="DY113" s="969"/>
      <c r="DZ113" s="970"/>
    </row>
    <row r="114" spans="1:130" s="230" customFormat="1" ht="26.25" customHeight="1" x14ac:dyDescent="0.15">
      <c r="A114" s="960"/>
      <c r="B114" s="961"/>
      <c r="C114" s="929" t="s">
        <v>449</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t="s">
        <v>177</v>
      </c>
      <c r="AB114" s="965"/>
      <c r="AC114" s="965"/>
      <c r="AD114" s="965"/>
      <c r="AE114" s="966"/>
      <c r="AF114" s="967" t="s">
        <v>177</v>
      </c>
      <c r="AG114" s="965"/>
      <c r="AH114" s="965"/>
      <c r="AI114" s="965"/>
      <c r="AJ114" s="966"/>
      <c r="AK114" s="967" t="s">
        <v>177</v>
      </c>
      <c r="AL114" s="965"/>
      <c r="AM114" s="965"/>
      <c r="AN114" s="965"/>
      <c r="AO114" s="966"/>
      <c r="AP114" s="968" t="s">
        <v>177</v>
      </c>
      <c r="AQ114" s="969"/>
      <c r="AR114" s="969"/>
      <c r="AS114" s="969"/>
      <c r="AT114" s="970"/>
      <c r="AU114" s="914"/>
      <c r="AV114" s="915"/>
      <c r="AW114" s="915"/>
      <c r="AX114" s="915"/>
      <c r="AY114" s="915"/>
      <c r="AZ114" s="928" t="s">
        <v>450</v>
      </c>
      <c r="BA114" s="929"/>
      <c r="BB114" s="929"/>
      <c r="BC114" s="929"/>
      <c r="BD114" s="929"/>
      <c r="BE114" s="929"/>
      <c r="BF114" s="929"/>
      <c r="BG114" s="929"/>
      <c r="BH114" s="929"/>
      <c r="BI114" s="929"/>
      <c r="BJ114" s="929"/>
      <c r="BK114" s="929"/>
      <c r="BL114" s="929"/>
      <c r="BM114" s="929"/>
      <c r="BN114" s="929"/>
      <c r="BO114" s="929"/>
      <c r="BP114" s="930"/>
      <c r="BQ114" s="931">
        <v>276015</v>
      </c>
      <c r="BR114" s="932"/>
      <c r="BS114" s="932"/>
      <c r="BT114" s="932"/>
      <c r="BU114" s="932"/>
      <c r="BV114" s="932">
        <v>235683</v>
      </c>
      <c r="BW114" s="932"/>
      <c r="BX114" s="932"/>
      <c r="BY114" s="932"/>
      <c r="BZ114" s="932"/>
      <c r="CA114" s="932">
        <v>271968</v>
      </c>
      <c r="CB114" s="932"/>
      <c r="CC114" s="932"/>
      <c r="CD114" s="932"/>
      <c r="CE114" s="932"/>
      <c r="CF114" s="926">
        <v>16.5</v>
      </c>
      <c r="CG114" s="927"/>
      <c r="CH114" s="927"/>
      <c r="CI114" s="927"/>
      <c r="CJ114" s="927"/>
      <c r="CK114" s="954"/>
      <c r="CL114" s="955"/>
      <c r="CM114" s="928" t="s">
        <v>451</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177</v>
      </c>
      <c r="DH114" s="965"/>
      <c r="DI114" s="965"/>
      <c r="DJ114" s="965"/>
      <c r="DK114" s="966"/>
      <c r="DL114" s="967" t="s">
        <v>177</v>
      </c>
      <c r="DM114" s="965"/>
      <c r="DN114" s="965"/>
      <c r="DO114" s="965"/>
      <c r="DP114" s="966"/>
      <c r="DQ114" s="967" t="s">
        <v>177</v>
      </c>
      <c r="DR114" s="965"/>
      <c r="DS114" s="965"/>
      <c r="DT114" s="965"/>
      <c r="DU114" s="966"/>
      <c r="DV114" s="968" t="s">
        <v>177</v>
      </c>
      <c r="DW114" s="969"/>
      <c r="DX114" s="969"/>
      <c r="DY114" s="969"/>
      <c r="DZ114" s="970"/>
    </row>
    <row r="115" spans="1:130" s="230" customFormat="1" ht="26.25" customHeight="1" x14ac:dyDescent="0.15">
      <c r="A115" s="960"/>
      <c r="B115" s="961"/>
      <c r="C115" s="929" t="s">
        <v>452</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t="s">
        <v>177</v>
      </c>
      <c r="AB115" s="944"/>
      <c r="AC115" s="944"/>
      <c r="AD115" s="944"/>
      <c r="AE115" s="945"/>
      <c r="AF115" s="946" t="s">
        <v>438</v>
      </c>
      <c r="AG115" s="944"/>
      <c r="AH115" s="944"/>
      <c r="AI115" s="944"/>
      <c r="AJ115" s="945"/>
      <c r="AK115" s="946" t="s">
        <v>438</v>
      </c>
      <c r="AL115" s="944"/>
      <c r="AM115" s="944"/>
      <c r="AN115" s="944"/>
      <c r="AO115" s="945"/>
      <c r="AP115" s="947" t="s">
        <v>438</v>
      </c>
      <c r="AQ115" s="948"/>
      <c r="AR115" s="948"/>
      <c r="AS115" s="948"/>
      <c r="AT115" s="949"/>
      <c r="AU115" s="914"/>
      <c r="AV115" s="915"/>
      <c r="AW115" s="915"/>
      <c r="AX115" s="915"/>
      <c r="AY115" s="915"/>
      <c r="AZ115" s="928" t="s">
        <v>453</v>
      </c>
      <c r="BA115" s="929"/>
      <c r="BB115" s="929"/>
      <c r="BC115" s="929"/>
      <c r="BD115" s="929"/>
      <c r="BE115" s="929"/>
      <c r="BF115" s="929"/>
      <c r="BG115" s="929"/>
      <c r="BH115" s="929"/>
      <c r="BI115" s="929"/>
      <c r="BJ115" s="929"/>
      <c r="BK115" s="929"/>
      <c r="BL115" s="929"/>
      <c r="BM115" s="929"/>
      <c r="BN115" s="929"/>
      <c r="BO115" s="929"/>
      <c r="BP115" s="930"/>
      <c r="BQ115" s="931" t="s">
        <v>177</v>
      </c>
      <c r="BR115" s="932"/>
      <c r="BS115" s="932"/>
      <c r="BT115" s="932"/>
      <c r="BU115" s="932"/>
      <c r="BV115" s="932" t="s">
        <v>438</v>
      </c>
      <c r="BW115" s="932"/>
      <c r="BX115" s="932"/>
      <c r="BY115" s="932"/>
      <c r="BZ115" s="932"/>
      <c r="CA115" s="932" t="s">
        <v>177</v>
      </c>
      <c r="CB115" s="932"/>
      <c r="CC115" s="932"/>
      <c r="CD115" s="932"/>
      <c r="CE115" s="932"/>
      <c r="CF115" s="926" t="s">
        <v>177</v>
      </c>
      <c r="CG115" s="927"/>
      <c r="CH115" s="927"/>
      <c r="CI115" s="927"/>
      <c r="CJ115" s="927"/>
      <c r="CK115" s="954"/>
      <c r="CL115" s="955"/>
      <c r="CM115" s="928" t="s">
        <v>454</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177</v>
      </c>
      <c r="DH115" s="965"/>
      <c r="DI115" s="965"/>
      <c r="DJ115" s="965"/>
      <c r="DK115" s="966"/>
      <c r="DL115" s="967" t="s">
        <v>177</v>
      </c>
      <c r="DM115" s="965"/>
      <c r="DN115" s="965"/>
      <c r="DO115" s="965"/>
      <c r="DP115" s="966"/>
      <c r="DQ115" s="967" t="s">
        <v>177</v>
      </c>
      <c r="DR115" s="965"/>
      <c r="DS115" s="965"/>
      <c r="DT115" s="965"/>
      <c r="DU115" s="966"/>
      <c r="DV115" s="968" t="s">
        <v>177</v>
      </c>
      <c r="DW115" s="969"/>
      <c r="DX115" s="969"/>
      <c r="DY115" s="969"/>
      <c r="DZ115" s="970"/>
    </row>
    <row r="116" spans="1:130" s="230" customFormat="1" ht="26.25" customHeight="1" x14ac:dyDescent="0.15">
      <c r="A116" s="962"/>
      <c r="B116" s="963"/>
      <c r="C116" s="971" t="s">
        <v>455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177</v>
      </c>
      <c r="AB116" s="965"/>
      <c r="AC116" s="965"/>
      <c r="AD116" s="965"/>
      <c r="AE116" s="966"/>
      <c r="AF116" s="967" t="s">
        <v>177</v>
      </c>
      <c r="AG116" s="965"/>
      <c r="AH116" s="965"/>
      <c r="AI116" s="965"/>
      <c r="AJ116" s="966"/>
      <c r="AK116" s="967" t="s">
        <v>177</v>
      </c>
      <c r="AL116" s="965"/>
      <c r="AM116" s="965"/>
      <c r="AN116" s="965"/>
      <c r="AO116" s="966"/>
      <c r="AP116" s="968" t="s">
        <v>177</v>
      </c>
      <c r="AQ116" s="969"/>
      <c r="AR116" s="969"/>
      <c r="AS116" s="969"/>
      <c r="AT116" s="970"/>
      <c r="AU116" s="914"/>
      <c r="AV116" s="915"/>
      <c r="AW116" s="915"/>
      <c r="AX116" s="915"/>
      <c r="AY116" s="915"/>
      <c r="AZ116" s="973" t="s">
        <v>456</v>
      </c>
      <c r="BA116" s="974"/>
      <c r="BB116" s="974"/>
      <c r="BC116" s="974"/>
      <c r="BD116" s="974"/>
      <c r="BE116" s="974"/>
      <c r="BF116" s="974"/>
      <c r="BG116" s="974"/>
      <c r="BH116" s="974"/>
      <c r="BI116" s="974"/>
      <c r="BJ116" s="974"/>
      <c r="BK116" s="974"/>
      <c r="BL116" s="974"/>
      <c r="BM116" s="974"/>
      <c r="BN116" s="974"/>
      <c r="BO116" s="974"/>
      <c r="BP116" s="975"/>
      <c r="BQ116" s="931" t="s">
        <v>177</v>
      </c>
      <c r="BR116" s="932"/>
      <c r="BS116" s="932"/>
      <c r="BT116" s="932"/>
      <c r="BU116" s="932"/>
      <c r="BV116" s="932" t="s">
        <v>438</v>
      </c>
      <c r="BW116" s="932"/>
      <c r="BX116" s="932"/>
      <c r="BY116" s="932"/>
      <c r="BZ116" s="932"/>
      <c r="CA116" s="932" t="s">
        <v>177</v>
      </c>
      <c r="CB116" s="932"/>
      <c r="CC116" s="932"/>
      <c r="CD116" s="932"/>
      <c r="CE116" s="932"/>
      <c r="CF116" s="926" t="s">
        <v>177</v>
      </c>
      <c r="CG116" s="927"/>
      <c r="CH116" s="927"/>
      <c r="CI116" s="927"/>
      <c r="CJ116" s="927"/>
      <c r="CK116" s="954"/>
      <c r="CL116" s="955"/>
      <c r="CM116" s="928" t="s">
        <v>457</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177</v>
      </c>
      <c r="DH116" s="965"/>
      <c r="DI116" s="965"/>
      <c r="DJ116" s="965"/>
      <c r="DK116" s="966"/>
      <c r="DL116" s="967" t="s">
        <v>177</v>
      </c>
      <c r="DM116" s="965"/>
      <c r="DN116" s="965"/>
      <c r="DO116" s="965"/>
      <c r="DP116" s="966"/>
      <c r="DQ116" s="967" t="s">
        <v>177</v>
      </c>
      <c r="DR116" s="965"/>
      <c r="DS116" s="965"/>
      <c r="DT116" s="965"/>
      <c r="DU116" s="966"/>
      <c r="DV116" s="968" t="s">
        <v>407</v>
      </c>
      <c r="DW116" s="969"/>
      <c r="DX116" s="969"/>
      <c r="DY116" s="969"/>
      <c r="DZ116" s="970"/>
    </row>
    <row r="117" spans="1:130" s="230" customFormat="1" ht="26.25" customHeight="1" x14ac:dyDescent="0.15">
      <c r="A117" s="918" t="s">
        <v>190</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458</v>
      </c>
      <c r="Z117" s="900"/>
      <c r="AA117" s="984">
        <v>319863</v>
      </c>
      <c r="AB117" s="985"/>
      <c r="AC117" s="985"/>
      <c r="AD117" s="985"/>
      <c r="AE117" s="986"/>
      <c r="AF117" s="987">
        <v>377425</v>
      </c>
      <c r="AG117" s="985"/>
      <c r="AH117" s="985"/>
      <c r="AI117" s="985"/>
      <c r="AJ117" s="986"/>
      <c r="AK117" s="987">
        <v>387349</v>
      </c>
      <c r="AL117" s="985"/>
      <c r="AM117" s="985"/>
      <c r="AN117" s="985"/>
      <c r="AO117" s="986"/>
      <c r="AP117" s="988"/>
      <c r="AQ117" s="989"/>
      <c r="AR117" s="989"/>
      <c r="AS117" s="989"/>
      <c r="AT117" s="990"/>
      <c r="AU117" s="914"/>
      <c r="AV117" s="915"/>
      <c r="AW117" s="915"/>
      <c r="AX117" s="915"/>
      <c r="AY117" s="915"/>
      <c r="AZ117" s="980" t="s">
        <v>459</v>
      </c>
      <c r="BA117" s="981"/>
      <c r="BB117" s="981"/>
      <c r="BC117" s="981"/>
      <c r="BD117" s="981"/>
      <c r="BE117" s="981"/>
      <c r="BF117" s="981"/>
      <c r="BG117" s="981"/>
      <c r="BH117" s="981"/>
      <c r="BI117" s="981"/>
      <c r="BJ117" s="981"/>
      <c r="BK117" s="981"/>
      <c r="BL117" s="981"/>
      <c r="BM117" s="981"/>
      <c r="BN117" s="981"/>
      <c r="BO117" s="981"/>
      <c r="BP117" s="982"/>
      <c r="BQ117" s="931" t="s">
        <v>460</v>
      </c>
      <c r="BR117" s="932"/>
      <c r="BS117" s="932"/>
      <c r="BT117" s="932"/>
      <c r="BU117" s="932"/>
      <c r="BV117" s="932" t="s">
        <v>177</v>
      </c>
      <c r="BW117" s="932"/>
      <c r="BX117" s="932"/>
      <c r="BY117" s="932"/>
      <c r="BZ117" s="932"/>
      <c r="CA117" s="932" t="s">
        <v>460</v>
      </c>
      <c r="CB117" s="932"/>
      <c r="CC117" s="932"/>
      <c r="CD117" s="932"/>
      <c r="CE117" s="932"/>
      <c r="CF117" s="926" t="s">
        <v>177</v>
      </c>
      <c r="CG117" s="927"/>
      <c r="CH117" s="927"/>
      <c r="CI117" s="927"/>
      <c r="CJ117" s="927"/>
      <c r="CK117" s="954"/>
      <c r="CL117" s="955"/>
      <c r="CM117" s="928" t="s">
        <v>461</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460</v>
      </c>
      <c r="DH117" s="965"/>
      <c r="DI117" s="965"/>
      <c r="DJ117" s="965"/>
      <c r="DK117" s="966"/>
      <c r="DL117" s="967" t="s">
        <v>177</v>
      </c>
      <c r="DM117" s="965"/>
      <c r="DN117" s="965"/>
      <c r="DO117" s="965"/>
      <c r="DP117" s="966"/>
      <c r="DQ117" s="967" t="s">
        <v>460</v>
      </c>
      <c r="DR117" s="965"/>
      <c r="DS117" s="965"/>
      <c r="DT117" s="965"/>
      <c r="DU117" s="966"/>
      <c r="DV117" s="968" t="s">
        <v>460</v>
      </c>
      <c r="DW117" s="969"/>
      <c r="DX117" s="969"/>
      <c r="DY117" s="969"/>
      <c r="DZ117" s="970"/>
    </row>
    <row r="118" spans="1:130" s="230" customFormat="1" ht="26.25" customHeight="1" x14ac:dyDescent="0.15">
      <c r="A118" s="918" t="s">
        <v>433</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430</v>
      </c>
      <c r="AB118" s="899"/>
      <c r="AC118" s="899"/>
      <c r="AD118" s="899"/>
      <c r="AE118" s="900"/>
      <c r="AF118" s="898" t="s">
        <v>431</v>
      </c>
      <c r="AG118" s="899"/>
      <c r="AH118" s="899"/>
      <c r="AI118" s="899"/>
      <c r="AJ118" s="900"/>
      <c r="AK118" s="898" t="s">
        <v>312</v>
      </c>
      <c r="AL118" s="899"/>
      <c r="AM118" s="899"/>
      <c r="AN118" s="899"/>
      <c r="AO118" s="900"/>
      <c r="AP118" s="976" t="s">
        <v>432</v>
      </c>
      <c r="AQ118" s="977"/>
      <c r="AR118" s="977"/>
      <c r="AS118" s="977"/>
      <c r="AT118" s="978"/>
      <c r="AU118" s="914"/>
      <c r="AV118" s="915"/>
      <c r="AW118" s="915"/>
      <c r="AX118" s="915"/>
      <c r="AY118" s="915"/>
      <c r="AZ118" s="979" t="s">
        <v>462</v>
      </c>
      <c r="BA118" s="971"/>
      <c r="BB118" s="971"/>
      <c r="BC118" s="971"/>
      <c r="BD118" s="971"/>
      <c r="BE118" s="971"/>
      <c r="BF118" s="971"/>
      <c r="BG118" s="971"/>
      <c r="BH118" s="971"/>
      <c r="BI118" s="971"/>
      <c r="BJ118" s="971"/>
      <c r="BK118" s="971"/>
      <c r="BL118" s="971"/>
      <c r="BM118" s="971"/>
      <c r="BN118" s="971"/>
      <c r="BO118" s="971"/>
      <c r="BP118" s="972"/>
      <c r="BQ118" s="1005" t="s">
        <v>177</v>
      </c>
      <c r="BR118" s="1006"/>
      <c r="BS118" s="1006"/>
      <c r="BT118" s="1006"/>
      <c r="BU118" s="1006"/>
      <c r="BV118" s="1006" t="s">
        <v>177</v>
      </c>
      <c r="BW118" s="1006"/>
      <c r="BX118" s="1006"/>
      <c r="BY118" s="1006"/>
      <c r="BZ118" s="1006"/>
      <c r="CA118" s="1006" t="s">
        <v>177</v>
      </c>
      <c r="CB118" s="1006"/>
      <c r="CC118" s="1006"/>
      <c r="CD118" s="1006"/>
      <c r="CE118" s="1006"/>
      <c r="CF118" s="926" t="s">
        <v>177</v>
      </c>
      <c r="CG118" s="927"/>
      <c r="CH118" s="927"/>
      <c r="CI118" s="927"/>
      <c r="CJ118" s="927"/>
      <c r="CK118" s="954"/>
      <c r="CL118" s="955"/>
      <c r="CM118" s="928" t="s">
        <v>463</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177</v>
      </c>
      <c r="DH118" s="965"/>
      <c r="DI118" s="965"/>
      <c r="DJ118" s="965"/>
      <c r="DK118" s="966"/>
      <c r="DL118" s="967" t="s">
        <v>177</v>
      </c>
      <c r="DM118" s="965"/>
      <c r="DN118" s="965"/>
      <c r="DO118" s="965"/>
      <c r="DP118" s="966"/>
      <c r="DQ118" s="967" t="s">
        <v>460</v>
      </c>
      <c r="DR118" s="965"/>
      <c r="DS118" s="965"/>
      <c r="DT118" s="965"/>
      <c r="DU118" s="966"/>
      <c r="DV118" s="968" t="s">
        <v>177</v>
      </c>
      <c r="DW118" s="969"/>
      <c r="DX118" s="969"/>
      <c r="DY118" s="969"/>
      <c r="DZ118" s="970"/>
    </row>
    <row r="119" spans="1:130" s="230" customFormat="1" ht="26.25" customHeight="1" x14ac:dyDescent="0.15">
      <c r="A119" s="1062" t="s">
        <v>436</v>
      </c>
      <c r="B119" s="953"/>
      <c r="C119" s="935" t="s">
        <v>437</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177</v>
      </c>
      <c r="AB119" s="906"/>
      <c r="AC119" s="906"/>
      <c r="AD119" s="906"/>
      <c r="AE119" s="907"/>
      <c r="AF119" s="908" t="s">
        <v>460</v>
      </c>
      <c r="AG119" s="906"/>
      <c r="AH119" s="906"/>
      <c r="AI119" s="906"/>
      <c r="AJ119" s="907"/>
      <c r="AK119" s="908" t="s">
        <v>177</v>
      </c>
      <c r="AL119" s="906"/>
      <c r="AM119" s="906"/>
      <c r="AN119" s="906"/>
      <c r="AO119" s="907"/>
      <c r="AP119" s="909" t="s">
        <v>438</v>
      </c>
      <c r="AQ119" s="910"/>
      <c r="AR119" s="910"/>
      <c r="AS119" s="910"/>
      <c r="AT119" s="911"/>
      <c r="AU119" s="916"/>
      <c r="AV119" s="917"/>
      <c r="AW119" s="917"/>
      <c r="AX119" s="917"/>
      <c r="AY119" s="917"/>
      <c r="AZ119" s="251" t="s">
        <v>190</v>
      </c>
      <c r="BA119" s="251"/>
      <c r="BB119" s="251"/>
      <c r="BC119" s="251"/>
      <c r="BD119" s="251"/>
      <c r="BE119" s="251"/>
      <c r="BF119" s="251"/>
      <c r="BG119" s="251"/>
      <c r="BH119" s="251"/>
      <c r="BI119" s="251"/>
      <c r="BJ119" s="251"/>
      <c r="BK119" s="251"/>
      <c r="BL119" s="251"/>
      <c r="BM119" s="251"/>
      <c r="BN119" s="251"/>
      <c r="BO119" s="983" t="s">
        <v>464</v>
      </c>
      <c r="BP119" s="1011"/>
      <c r="BQ119" s="1005">
        <v>3513429</v>
      </c>
      <c r="BR119" s="1006"/>
      <c r="BS119" s="1006"/>
      <c r="BT119" s="1006"/>
      <c r="BU119" s="1006"/>
      <c r="BV119" s="1006">
        <v>3308244</v>
      </c>
      <c r="BW119" s="1006"/>
      <c r="BX119" s="1006"/>
      <c r="BY119" s="1006"/>
      <c r="BZ119" s="1006"/>
      <c r="CA119" s="1006">
        <v>3079279</v>
      </c>
      <c r="CB119" s="1006"/>
      <c r="CC119" s="1006"/>
      <c r="CD119" s="1006"/>
      <c r="CE119" s="1006"/>
      <c r="CF119" s="1007"/>
      <c r="CG119" s="1008"/>
      <c r="CH119" s="1008"/>
      <c r="CI119" s="1008"/>
      <c r="CJ119" s="1009"/>
      <c r="CK119" s="956"/>
      <c r="CL119" s="957"/>
      <c r="CM119" s="979" t="s">
        <v>465</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t="s">
        <v>438</v>
      </c>
      <c r="DH119" s="992"/>
      <c r="DI119" s="992"/>
      <c r="DJ119" s="992"/>
      <c r="DK119" s="993"/>
      <c r="DL119" s="991" t="s">
        <v>438</v>
      </c>
      <c r="DM119" s="992"/>
      <c r="DN119" s="992"/>
      <c r="DO119" s="992"/>
      <c r="DP119" s="993"/>
      <c r="DQ119" s="991" t="s">
        <v>438</v>
      </c>
      <c r="DR119" s="992"/>
      <c r="DS119" s="992"/>
      <c r="DT119" s="992"/>
      <c r="DU119" s="993"/>
      <c r="DV119" s="994" t="s">
        <v>438</v>
      </c>
      <c r="DW119" s="995"/>
      <c r="DX119" s="995"/>
      <c r="DY119" s="995"/>
      <c r="DZ119" s="996"/>
    </row>
    <row r="120" spans="1:130" s="230" customFormat="1" ht="26.25" customHeight="1" x14ac:dyDescent="0.15">
      <c r="A120" s="1063"/>
      <c r="B120" s="955"/>
      <c r="C120" s="928" t="s">
        <v>441</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438</v>
      </c>
      <c r="AB120" s="965"/>
      <c r="AC120" s="965"/>
      <c r="AD120" s="965"/>
      <c r="AE120" s="966"/>
      <c r="AF120" s="967" t="s">
        <v>438</v>
      </c>
      <c r="AG120" s="965"/>
      <c r="AH120" s="965"/>
      <c r="AI120" s="965"/>
      <c r="AJ120" s="966"/>
      <c r="AK120" s="967" t="s">
        <v>438</v>
      </c>
      <c r="AL120" s="965"/>
      <c r="AM120" s="965"/>
      <c r="AN120" s="965"/>
      <c r="AO120" s="966"/>
      <c r="AP120" s="968" t="s">
        <v>438</v>
      </c>
      <c r="AQ120" s="969"/>
      <c r="AR120" s="969"/>
      <c r="AS120" s="969"/>
      <c r="AT120" s="970"/>
      <c r="AU120" s="997" t="s">
        <v>466</v>
      </c>
      <c r="AV120" s="998"/>
      <c r="AW120" s="998"/>
      <c r="AX120" s="998"/>
      <c r="AY120" s="999"/>
      <c r="AZ120" s="935" t="s">
        <v>467</v>
      </c>
      <c r="BA120" s="903"/>
      <c r="BB120" s="903"/>
      <c r="BC120" s="903"/>
      <c r="BD120" s="903"/>
      <c r="BE120" s="903"/>
      <c r="BF120" s="903"/>
      <c r="BG120" s="903"/>
      <c r="BH120" s="903"/>
      <c r="BI120" s="903"/>
      <c r="BJ120" s="903"/>
      <c r="BK120" s="903"/>
      <c r="BL120" s="903"/>
      <c r="BM120" s="903"/>
      <c r="BN120" s="903"/>
      <c r="BO120" s="903"/>
      <c r="BP120" s="904"/>
      <c r="BQ120" s="936">
        <v>4556094</v>
      </c>
      <c r="BR120" s="937"/>
      <c r="BS120" s="937"/>
      <c r="BT120" s="937"/>
      <c r="BU120" s="937"/>
      <c r="BV120" s="937">
        <v>4843325</v>
      </c>
      <c r="BW120" s="937"/>
      <c r="BX120" s="937"/>
      <c r="BY120" s="937"/>
      <c r="BZ120" s="937"/>
      <c r="CA120" s="937">
        <v>4974625</v>
      </c>
      <c r="CB120" s="937"/>
      <c r="CC120" s="937"/>
      <c r="CD120" s="937"/>
      <c r="CE120" s="937"/>
      <c r="CF120" s="950">
        <v>301.89999999999998</v>
      </c>
      <c r="CG120" s="951"/>
      <c r="CH120" s="951"/>
      <c r="CI120" s="951"/>
      <c r="CJ120" s="951"/>
      <c r="CK120" s="1012" t="s">
        <v>468</v>
      </c>
      <c r="CL120" s="1013"/>
      <c r="CM120" s="1013"/>
      <c r="CN120" s="1013"/>
      <c r="CO120" s="1014"/>
      <c r="CP120" s="1020" t="s">
        <v>469</v>
      </c>
      <c r="CQ120" s="1021"/>
      <c r="CR120" s="1021"/>
      <c r="CS120" s="1021"/>
      <c r="CT120" s="1021"/>
      <c r="CU120" s="1021"/>
      <c r="CV120" s="1021"/>
      <c r="CW120" s="1021"/>
      <c r="CX120" s="1021"/>
      <c r="CY120" s="1021"/>
      <c r="CZ120" s="1021"/>
      <c r="DA120" s="1021"/>
      <c r="DB120" s="1021"/>
      <c r="DC120" s="1021"/>
      <c r="DD120" s="1021"/>
      <c r="DE120" s="1021"/>
      <c r="DF120" s="1022"/>
      <c r="DG120" s="936">
        <v>350369</v>
      </c>
      <c r="DH120" s="937"/>
      <c r="DI120" s="937"/>
      <c r="DJ120" s="937"/>
      <c r="DK120" s="937"/>
      <c r="DL120" s="937">
        <v>377872</v>
      </c>
      <c r="DM120" s="937"/>
      <c r="DN120" s="937"/>
      <c r="DO120" s="937"/>
      <c r="DP120" s="937"/>
      <c r="DQ120" s="937">
        <v>356659</v>
      </c>
      <c r="DR120" s="937"/>
      <c r="DS120" s="937"/>
      <c r="DT120" s="937"/>
      <c r="DU120" s="937"/>
      <c r="DV120" s="938">
        <v>21.6</v>
      </c>
      <c r="DW120" s="938"/>
      <c r="DX120" s="938"/>
      <c r="DY120" s="938"/>
      <c r="DZ120" s="939"/>
    </row>
    <row r="121" spans="1:130" s="230" customFormat="1" ht="26.25" customHeight="1" x14ac:dyDescent="0.15">
      <c r="A121" s="1063"/>
      <c r="B121" s="955"/>
      <c r="C121" s="980" t="s">
        <v>470</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438</v>
      </c>
      <c r="AB121" s="965"/>
      <c r="AC121" s="965"/>
      <c r="AD121" s="965"/>
      <c r="AE121" s="966"/>
      <c r="AF121" s="967" t="s">
        <v>438</v>
      </c>
      <c r="AG121" s="965"/>
      <c r="AH121" s="965"/>
      <c r="AI121" s="965"/>
      <c r="AJ121" s="966"/>
      <c r="AK121" s="967" t="s">
        <v>438</v>
      </c>
      <c r="AL121" s="965"/>
      <c r="AM121" s="965"/>
      <c r="AN121" s="965"/>
      <c r="AO121" s="966"/>
      <c r="AP121" s="968" t="s">
        <v>438</v>
      </c>
      <c r="AQ121" s="969"/>
      <c r="AR121" s="969"/>
      <c r="AS121" s="969"/>
      <c r="AT121" s="970"/>
      <c r="AU121" s="1000"/>
      <c r="AV121" s="1001"/>
      <c r="AW121" s="1001"/>
      <c r="AX121" s="1001"/>
      <c r="AY121" s="1002"/>
      <c r="AZ121" s="928" t="s">
        <v>471</v>
      </c>
      <c r="BA121" s="929"/>
      <c r="BB121" s="929"/>
      <c r="BC121" s="929"/>
      <c r="BD121" s="929"/>
      <c r="BE121" s="929"/>
      <c r="BF121" s="929"/>
      <c r="BG121" s="929"/>
      <c r="BH121" s="929"/>
      <c r="BI121" s="929"/>
      <c r="BJ121" s="929"/>
      <c r="BK121" s="929"/>
      <c r="BL121" s="929"/>
      <c r="BM121" s="929"/>
      <c r="BN121" s="929"/>
      <c r="BO121" s="929"/>
      <c r="BP121" s="930"/>
      <c r="BQ121" s="931" t="s">
        <v>438</v>
      </c>
      <c r="BR121" s="932"/>
      <c r="BS121" s="932"/>
      <c r="BT121" s="932"/>
      <c r="BU121" s="932"/>
      <c r="BV121" s="932" t="s">
        <v>438</v>
      </c>
      <c r="BW121" s="932"/>
      <c r="BX121" s="932"/>
      <c r="BY121" s="932"/>
      <c r="BZ121" s="932"/>
      <c r="CA121" s="932" t="s">
        <v>438</v>
      </c>
      <c r="CB121" s="932"/>
      <c r="CC121" s="932"/>
      <c r="CD121" s="932"/>
      <c r="CE121" s="932"/>
      <c r="CF121" s="926" t="s">
        <v>438</v>
      </c>
      <c r="CG121" s="927"/>
      <c r="CH121" s="927"/>
      <c r="CI121" s="927"/>
      <c r="CJ121" s="927"/>
      <c r="CK121" s="1015"/>
      <c r="CL121" s="1016"/>
      <c r="CM121" s="1016"/>
      <c r="CN121" s="1016"/>
      <c r="CO121" s="1017"/>
      <c r="CP121" s="1025" t="s">
        <v>472</v>
      </c>
      <c r="CQ121" s="1026"/>
      <c r="CR121" s="1026"/>
      <c r="CS121" s="1026"/>
      <c r="CT121" s="1026"/>
      <c r="CU121" s="1026"/>
      <c r="CV121" s="1026"/>
      <c r="CW121" s="1026"/>
      <c r="CX121" s="1026"/>
      <c r="CY121" s="1026"/>
      <c r="CZ121" s="1026"/>
      <c r="DA121" s="1026"/>
      <c r="DB121" s="1026"/>
      <c r="DC121" s="1026"/>
      <c r="DD121" s="1026"/>
      <c r="DE121" s="1026"/>
      <c r="DF121" s="1027"/>
      <c r="DG121" s="931">
        <v>224255</v>
      </c>
      <c r="DH121" s="932"/>
      <c r="DI121" s="932"/>
      <c r="DJ121" s="932"/>
      <c r="DK121" s="932"/>
      <c r="DL121" s="932">
        <v>194784</v>
      </c>
      <c r="DM121" s="932"/>
      <c r="DN121" s="932"/>
      <c r="DO121" s="932"/>
      <c r="DP121" s="932"/>
      <c r="DQ121" s="932">
        <v>165301</v>
      </c>
      <c r="DR121" s="932"/>
      <c r="DS121" s="932"/>
      <c r="DT121" s="932"/>
      <c r="DU121" s="932"/>
      <c r="DV121" s="933">
        <v>10</v>
      </c>
      <c r="DW121" s="933"/>
      <c r="DX121" s="933"/>
      <c r="DY121" s="933"/>
      <c r="DZ121" s="934"/>
    </row>
    <row r="122" spans="1:130" s="230" customFormat="1" ht="26.25" customHeight="1" x14ac:dyDescent="0.15">
      <c r="A122" s="1063"/>
      <c r="B122" s="955"/>
      <c r="C122" s="928" t="s">
        <v>451</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438</v>
      </c>
      <c r="AB122" s="965"/>
      <c r="AC122" s="965"/>
      <c r="AD122" s="965"/>
      <c r="AE122" s="966"/>
      <c r="AF122" s="967" t="s">
        <v>438</v>
      </c>
      <c r="AG122" s="965"/>
      <c r="AH122" s="965"/>
      <c r="AI122" s="965"/>
      <c r="AJ122" s="966"/>
      <c r="AK122" s="967" t="s">
        <v>438</v>
      </c>
      <c r="AL122" s="965"/>
      <c r="AM122" s="965"/>
      <c r="AN122" s="965"/>
      <c r="AO122" s="966"/>
      <c r="AP122" s="968" t="s">
        <v>438</v>
      </c>
      <c r="AQ122" s="969"/>
      <c r="AR122" s="969"/>
      <c r="AS122" s="969"/>
      <c r="AT122" s="970"/>
      <c r="AU122" s="1000"/>
      <c r="AV122" s="1001"/>
      <c r="AW122" s="1001"/>
      <c r="AX122" s="1001"/>
      <c r="AY122" s="1002"/>
      <c r="AZ122" s="979" t="s">
        <v>473</v>
      </c>
      <c r="BA122" s="971"/>
      <c r="BB122" s="971"/>
      <c r="BC122" s="971"/>
      <c r="BD122" s="971"/>
      <c r="BE122" s="971"/>
      <c r="BF122" s="971"/>
      <c r="BG122" s="971"/>
      <c r="BH122" s="971"/>
      <c r="BI122" s="971"/>
      <c r="BJ122" s="971"/>
      <c r="BK122" s="971"/>
      <c r="BL122" s="971"/>
      <c r="BM122" s="971"/>
      <c r="BN122" s="971"/>
      <c r="BO122" s="971"/>
      <c r="BP122" s="972"/>
      <c r="BQ122" s="1005">
        <v>2130290</v>
      </c>
      <c r="BR122" s="1006"/>
      <c r="BS122" s="1006"/>
      <c r="BT122" s="1006"/>
      <c r="BU122" s="1006"/>
      <c r="BV122" s="1006">
        <v>2035248</v>
      </c>
      <c r="BW122" s="1006"/>
      <c r="BX122" s="1006"/>
      <c r="BY122" s="1006"/>
      <c r="BZ122" s="1006"/>
      <c r="CA122" s="1006">
        <v>1848666</v>
      </c>
      <c r="CB122" s="1006"/>
      <c r="CC122" s="1006"/>
      <c r="CD122" s="1006"/>
      <c r="CE122" s="1006"/>
      <c r="CF122" s="1023">
        <v>112.2</v>
      </c>
      <c r="CG122" s="1024"/>
      <c r="CH122" s="1024"/>
      <c r="CI122" s="1024"/>
      <c r="CJ122" s="1024"/>
      <c r="CK122" s="1015"/>
      <c r="CL122" s="1016"/>
      <c r="CM122" s="1016"/>
      <c r="CN122" s="1016"/>
      <c r="CO122" s="1017"/>
      <c r="CP122" s="1025" t="s">
        <v>474</v>
      </c>
      <c r="CQ122" s="1026"/>
      <c r="CR122" s="1026"/>
      <c r="CS122" s="1026"/>
      <c r="CT122" s="1026"/>
      <c r="CU122" s="1026"/>
      <c r="CV122" s="1026"/>
      <c r="CW122" s="1026"/>
      <c r="CX122" s="1026"/>
      <c r="CY122" s="1026"/>
      <c r="CZ122" s="1026"/>
      <c r="DA122" s="1026"/>
      <c r="DB122" s="1026"/>
      <c r="DC122" s="1026"/>
      <c r="DD122" s="1026"/>
      <c r="DE122" s="1026"/>
      <c r="DF122" s="1027"/>
      <c r="DG122" s="931">
        <v>157225</v>
      </c>
      <c r="DH122" s="932"/>
      <c r="DI122" s="932"/>
      <c r="DJ122" s="932"/>
      <c r="DK122" s="932"/>
      <c r="DL122" s="932">
        <v>178316</v>
      </c>
      <c r="DM122" s="932"/>
      <c r="DN122" s="932"/>
      <c r="DO122" s="932"/>
      <c r="DP122" s="932"/>
      <c r="DQ122" s="932">
        <v>162754</v>
      </c>
      <c r="DR122" s="932"/>
      <c r="DS122" s="932"/>
      <c r="DT122" s="932"/>
      <c r="DU122" s="932"/>
      <c r="DV122" s="933">
        <v>9.9</v>
      </c>
      <c r="DW122" s="933"/>
      <c r="DX122" s="933"/>
      <c r="DY122" s="933"/>
      <c r="DZ122" s="934"/>
    </row>
    <row r="123" spans="1:130" s="230" customFormat="1" ht="26.25" customHeight="1" x14ac:dyDescent="0.15">
      <c r="A123" s="1063"/>
      <c r="B123" s="955"/>
      <c r="C123" s="928" t="s">
        <v>457</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407</v>
      </c>
      <c r="AB123" s="965"/>
      <c r="AC123" s="965"/>
      <c r="AD123" s="965"/>
      <c r="AE123" s="966"/>
      <c r="AF123" s="967" t="s">
        <v>407</v>
      </c>
      <c r="AG123" s="965"/>
      <c r="AH123" s="965"/>
      <c r="AI123" s="965"/>
      <c r="AJ123" s="966"/>
      <c r="AK123" s="967" t="s">
        <v>407</v>
      </c>
      <c r="AL123" s="965"/>
      <c r="AM123" s="965"/>
      <c r="AN123" s="965"/>
      <c r="AO123" s="966"/>
      <c r="AP123" s="968" t="s">
        <v>407</v>
      </c>
      <c r="AQ123" s="969"/>
      <c r="AR123" s="969"/>
      <c r="AS123" s="969"/>
      <c r="AT123" s="970"/>
      <c r="AU123" s="1003"/>
      <c r="AV123" s="1004"/>
      <c r="AW123" s="1004"/>
      <c r="AX123" s="1004"/>
      <c r="AY123" s="1004"/>
      <c r="AZ123" s="251" t="s">
        <v>190</v>
      </c>
      <c r="BA123" s="251"/>
      <c r="BB123" s="251"/>
      <c r="BC123" s="251"/>
      <c r="BD123" s="251"/>
      <c r="BE123" s="251"/>
      <c r="BF123" s="251"/>
      <c r="BG123" s="251"/>
      <c r="BH123" s="251"/>
      <c r="BI123" s="251"/>
      <c r="BJ123" s="251"/>
      <c r="BK123" s="251"/>
      <c r="BL123" s="251"/>
      <c r="BM123" s="251"/>
      <c r="BN123" s="251"/>
      <c r="BO123" s="983" t="s">
        <v>475</v>
      </c>
      <c r="BP123" s="1011"/>
      <c r="BQ123" s="1069">
        <v>6686384</v>
      </c>
      <c r="BR123" s="1070"/>
      <c r="BS123" s="1070"/>
      <c r="BT123" s="1070"/>
      <c r="BU123" s="1070"/>
      <c r="BV123" s="1070">
        <v>6878573</v>
      </c>
      <c r="BW123" s="1070"/>
      <c r="BX123" s="1070"/>
      <c r="BY123" s="1070"/>
      <c r="BZ123" s="1070"/>
      <c r="CA123" s="1070">
        <v>6823291</v>
      </c>
      <c r="CB123" s="1070"/>
      <c r="CC123" s="1070"/>
      <c r="CD123" s="1070"/>
      <c r="CE123" s="1070"/>
      <c r="CF123" s="1007"/>
      <c r="CG123" s="1008"/>
      <c r="CH123" s="1008"/>
      <c r="CI123" s="1008"/>
      <c r="CJ123" s="1009"/>
      <c r="CK123" s="1015"/>
      <c r="CL123" s="1016"/>
      <c r="CM123" s="1016"/>
      <c r="CN123" s="1016"/>
      <c r="CO123" s="1017"/>
      <c r="CP123" s="1025" t="s">
        <v>476</v>
      </c>
      <c r="CQ123" s="1026"/>
      <c r="CR123" s="1026"/>
      <c r="CS123" s="1026"/>
      <c r="CT123" s="1026"/>
      <c r="CU123" s="1026"/>
      <c r="CV123" s="1026"/>
      <c r="CW123" s="1026"/>
      <c r="CX123" s="1026"/>
      <c r="CY123" s="1026"/>
      <c r="CZ123" s="1026"/>
      <c r="DA123" s="1026"/>
      <c r="DB123" s="1026"/>
      <c r="DC123" s="1026"/>
      <c r="DD123" s="1026"/>
      <c r="DE123" s="1026"/>
      <c r="DF123" s="1027"/>
      <c r="DG123" s="964" t="s">
        <v>177</v>
      </c>
      <c r="DH123" s="965"/>
      <c r="DI123" s="965"/>
      <c r="DJ123" s="965"/>
      <c r="DK123" s="966"/>
      <c r="DL123" s="967" t="s">
        <v>477</v>
      </c>
      <c r="DM123" s="965"/>
      <c r="DN123" s="965"/>
      <c r="DO123" s="965"/>
      <c r="DP123" s="966"/>
      <c r="DQ123" s="967" t="s">
        <v>177</v>
      </c>
      <c r="DR123" s="965"/>
      <c r="DS123" s="965"/>
      <c r="DT123" s="965"/>
      <c r="DU123" s="966"/>
      <c r="DV123" s="968" t="s">
        <v>478</v>
      </c>
      <c r="DW123" s="969"/>
      <c r="DX123" s="969"/>
      <c r="DY123" s="969"/>
      <c r="DZ123" s="970"/>
    </row>
    <row r="124" spans="1:130" s="230" customFormat="1" ht="26.25" customHeight="1" thickBot="1" x14ac:dyDescent="0.2">
      <c r="A124" s="1063"/>
      <c r="B124" s="955"/>
      <c r="C124" s="928" t="s">
        <v>461</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177</v>
      </c>
      <c r="AB124" s="965"/>
      <c r="AC124" s="965"/>
      <c r="AD124" s="965"/>
      <c r="AE124" s="966"/>
      <c r="AF124" s="967" t="s">
        <v>479</v>
      </c>
      <c r="AG124" s="965"/>
      <c r="AH124" s="965"/>
      <c r="AI124" s="965"/>
      <c r="AJ124" s="966"/>
      <c r="AK124" s="967" t="s">
        <v>177</v>
      </c>
      <c r="AL124" s="965"/>
      <c r="AM124" s="965"/>
      <c r="AN124" s="965"/>
      <c r="AO124" s="966"/>
      <c r="AP124" s="968" t="s">
        <v>177</v>
      </c>
      <c r="AQ124" s="969"/>
      <c r="AR124" s="969"/>
      <c r="AS124" s="969"/>
      <c r="AT124" s="970"/>
      <c r="AU124" s="1065" t="s">
        <v>480</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481</v>
      </c>
      <c r="BR124" s="1033"/>
      <c r="BS124" s="1033"/>
      <c r="BT124" s="1033"/>
      <c r="BU124" s="1033"/>
      <c r="BV124" s="1033" t="s">
        <v>177</v>
      </c>
      <c r="BW124" s="1033"/>
      <c r="BX124" s="1033"/>
      <c r="BY124" s="1033"/>
      <c r="BZ124" s="1033"/>
      <c r="CA124" s="1033" t="s">
        <v>177</v>
      </c>
      <c r="CB124" s="1033"/>
      <c r="CC124" s="1033"/>
      <c r="CD124" s="1033"/>
      <c r="CE124" s="1033"/>
      <c r="CF124" s="1034"/>
      <c r="CG124" s="1035"/>
      <c r="CH124" s="1035"/>
      <c r="CI124" s="1035"/>
      <c r="CJ124" s="1036"/>
      <c r="CK124" s="1018"/>
      <c r="CL124" s="1018"/>
      <c r="CM124" s="1018"/>
      <c r="CN124" s="1018"/>
      <c r="CO124" s="1019"/>
      <c r="CP124" s="1025" t="s">
        <v>482</v>
      </c>
      <c r="CQ124" s="1026"/>
      <c r="CR124" s="1026"/>
      <c r="CS124" s="1026"/>
      <c r="CT124" s="1026"/>
      <c r="CU124" s="1026"/>
      <c r="CV124" s="1026"/>
      <c r="CW124" s="1026"/>
      <c r="CX124" s="1026"/>
      <c r="CY124" s="1026"/>
      <c r="CZ124" s="1026"/>
      <c r="DA124" s="1026"/>
      <c r="DB124" s="1026"/>
      <c r="DC124" s="1026"/>
      <c r="DD124" s="1026"/>
      <c r="DE124" s="1026"/>
      <c r="DF124" s="1027"/>
      <c r="DG124" s="1010" t="s">
        <v>177</v>
      </c>
      <c r="DH124" s="992"/>
      <c r="DI124" s="992"/>
      <c r="DJ124" s="992"/>
      <c r="DK124" s="993"/>
      <c r="DL124" s="991" t="s">
        <v>177</v>
      </c>
      <c r="DM124" s="992"/>
      <c r="DN124" s="992"/>
      <c r="DO124" s="992"/>
      <c r="DP124" s="993"/>
      <c r="DQ124" s="991" t="s">
        <v>177</v>
      </c>
      <c r="DR124" s="992"/>
      <c r="DS124" s="992"/>
      <c r="DT124" s="992"/>
      <c r="DU124" s="993"/>
      <c r="DV124" s="994" t="s">
        <v>177</v>
      </c>
      <c r="DW124" s="995"/>
      <c r="DX124" s="995"/>
      <c r="DY124" s="995"/>
      <c r="DZ124" s="996"/>
    </row>
    <row r="125" spans="1:130" s="230" customFormat="1" ht="26.25" customHeight="1" x14ac:dyDescent="0.15">
      <c r="A125" s="1063"/>
      <c r="B125" s="955"/>
      <c r="C125" s="928" t="s">
        <v>463</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477</v>
      </c>
      <c r="AB125" s="965"/>
      <c r="AC125" s="965"/>
      <c r="AD125" s="965"/>
      <c r="AE125" s="966"/>
      <c r="AF125" s="967" t="s">
        <v>479</v>
      </c>
      <c r="AG125" s="965"/>
      <c r="AH125" s="965"/>
      <c r="AI125" s="965"/>
      <c r="AJ125" s="966"/>
      <c r="AK125" s="967" t="s">
        <v>479</v>
      </c>
      <c r="AL125" s="965"/>
      <c r="AM125" s="965"/>
      <c r="AN125" s="965"/>
      <c r="AO125" s="966"/>
      <c r="AP125" s="968" t="s">
        <v>177</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483</v>
      </c>
      <c r="CL125" s="1013"/>
      <c r="CM125" s="1013"/>
      <c r="CN125" s="1013"/>
      <c r="CO125" s="1014"/>
      <c r="CP125" s="935" t="s">
        <v>484</v>
      </c>
      <c r="CQ125" s="903"/>
      <c r="CR125" s="903"/>
      <c r="CS125" s="903"/>
      <c r="CT125" s="903"/>
      <c r="CU125" s="903"/>
      <c r="CV125" s="903"/>
      <c r="CW125" s="903"/>
      <c r="CX125" s="903"/>
      <c r="CY125" s="903"/>
      <c r="CZ125" s="903"/>
      <c r="DA125" s="903"/>
      <c r="DB125" s="903"/>
      <c r="DC125" s="903"/>
      <c r="DD125" s="903"/>
      <c r="DE125" s="903"/>
      <c r="DF125" s="904"/>
      <c r="DG125" s="936" t="s">
        <v>485</v>
      </c>
      <c r="DH125" s="937"/>
      <c r="DI125" s="937"/>
      <c r="DJ125" s="937"/>
      <c r="DK125" s="937"/>
      <c r="DL125" s="937" t="s">
        <v>485</v>
      </c>
      <c r="DM125" s="937"/>
      <c r="DN125" s="937"/>
      <c r="DO125" s="937"/>
      <c r="DP125" s="937"/>
      <c r="DQ125" s="937" t="s">
        <v>479</v>
      </c>
      <c r="DR125" s="937"/>
      <c r="DS125" s="937"/>
      <c r="DT125" s="937"/>
      <c r="DU125" s="937"/>
      <c r="DV125" s="938" t="s">
        <v>479</v>
      </c>
      <c r="DW125" s="938"/>
      <c r="DX125" s="938"/>
      <c r="DY125" s="938"/>
      <c r="DZ125" s="939"/>
    </row>
    <row r="126" spans="1:130" s="230" customFormat="1" ht="26.25" customHeight="1" thickBot="1" x14ac:dyDescent="0.2">
      <c r="A126" s="1063"/>
      <c r="B126" s="955"/>
      <c r="C126" s="928" t="s">
        <v>465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478</v>
      </c>
      <c r="AB126" s="965"/>
      <c r="AC126" s="965"/>
      <c r="AD126" s="965"/>
      <c r="AE126" s="966"/>
      <c r="AF126" s="967" t="s">
        <v>479</v>
      </c>
      <c r="AG126" s="965"/>
      <c r="AH126" s="965"/>
      <c r="AI126" s="965"/>
      <c r="AJ126" s="966"/>
      <c r="AK126" s="967" t="s">
        <v>477</v>
      </c>
      <c r="AL126" s="965"/>
      <c r="AM126" s="965"/>
      <c r="AN126" s="965"/>
      <c r="AO126" s="966"/>
      <c r="AP126" s="968" t="s">
        <v>479</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486</v>
      </c>
      <c r="CQ126" s="929"/>
      <c r="CR126" s="929"/>
      <c r="CS126" s="929"/>
      <c r="CT126" s="929"/>
      <c r="CU126" s="929"/>
      <c r="CV126" s="929"/>
      <c r="CW126" s="929"/>
      <c r="CX126" s="929"/>
      <c r="CY126" s="929"/>
      <c r="CZ126" s="929"/>
      <c r="DA126" s="929"/>
      <c r="DB126" s="929"/>
      <c r="DC126" s="929"/>
      <c r="DD126" s="929"/>
      <c r="DE126" s="929"/>
      <c r="DF126" s="930"/>
      <c r="DG126" s="931" t="s">
        <v>177</v>
      </c>
      <c r="DH126" s="932"/>
      <c r="DI126" s="932"/>
      <c r="DJ126" s="932"/>
      <c r="DK126" s="932"/>
      <c r="DL126" s="932" t="s">
        <v>479</v>
      </c>
      <c r="DM126" s="932"/>
      <c r="DN126" s="932"/>
      <c r="DO126" s="932"/>
      <c r="DP126" s="932"/>
      <c r="DQ126" s="932" t="s">
        <v>177</v>
      </c>
      <c r="DR126" s="932"/>
      <c r="DS126" s="932"/>
      <c r="DT126" s="932"/>
      <c r="DU126" s="932"/>
      <c r="DV126" s="933" t="s">
        <v>479</v>
      </c>
      <c r="DW126" s="933"/>
      <c r="DX126" s="933"/>
      <c r="DY126" s="933"/>
      <c r="DZ126" s="934"/>
    </row>
    <row r="127" spans="1:130" s="230" customFormat="1" ht="26.25" customHeight="1" x14ac:dyDescent="0.15">
      <c r="A127" s="1064"/>
      <c r="B127" s="957"/>
      <c r="C127" s="979" t="s">
        <v>487</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479</v>
      </c>
      <c r="AB127" s="965"/>
      <c r="AC127" s="965"/>
      <c r="AD127" s="965"/>
      <c r="AE127" s="966"/>
      <c r="AF127" s="967" t="s">
        <v>479</v>
      </c>
      <c r="AG127" s="965"/>
      <c r="AH127" s="965"/>
      <c r="AI127" s="965"/>
      <c r="AJ127" s="966"/>
      <c r="AK127" s="967" t="s">
        <v>177</v>
      </c>
      <c r="AL127" s="965"/>
      <c r="AM127" s="965"/>
      <c r="AN127" s="965"/>
      <c r="AO127" s="966"/>
      <c r="AP127" s="968" t="s">
        <v>485</v>
      </c>
      <c r="AQ127" s="969"/>
      <c r="AR127" s="969"/>
      <c r="AS127" s="969"/>
      <c r="AT127" s="970"/>
      <c r="AU127" s="232"/>
      <c r="AV127" s="232"/>
      <c r="AW127" s="232"/>
      <c r="AX127" s="1037" t="s">
        <v>488</v>
      </c>
      <c r="AY127" s="1038"/>
      <c r="AZ127" s="1038"/>
      <c r="BA127" s="1038"/>
      <c r="BB127" s="1038"/>
      <c r="BC127" s="1038"/>
      <c r="BD127" s="1038"/>
      <c r="BE127" s="1039"/>
      <c r="BF127" s="1040" t="s">
        <v>489</v>
      </c>
      <c r="BG127" s="1038"/>
      <c r="BH127" s="1038"/>
      <c r="BI127" s="1038"/>
      <c r="BJ127" s="1038"/>
      <c r="BK127" s="1038"/>
      <c r="BL127" s="1039"/>
      <c r="BM127" s="1040" t="s">
        <v>490</v>
      </c>
      <c r="BN127" s="1038"/>
      <c r="BO127" s="1038"/>
      <c r="BP127" s="1038"/>
      <c r="BQ127" s="1038"/>
      <c r="BR127" s="1038"/>
      <c r="BS127" s="1039"/>
      <c r="BT127" s="1040" t="s">
        <v>491</v>
      </c>
      <c r="BU127" s="1038"/>
      <c r="BV127" s="1038"/>
      <c r="BW127" s="1038"/>
      <c r="BX127" s="1038"/>
      <c r="BY127" s="1038"/>
      <c r="BZ127" s="1061"/>
      <c r="CA127" s="232"/>
      <c r="CB127" s="232"/>
      <c r="CC127" s="232"/>
      <c r="CD127" s="255"/>
      <c r="CE127" s="255"/>
      <c r="CF127" s="255"/>
      <c r="CG127" s="232"/>
      <c r="CH127" s="232"/>
      <c r="CI127" s="232"/>
      <c r="CJ127" s="254"/>
      <c r="CK127" s="1029"/>
      <c r="CL127" s="1016"/>
      <c r="CM127" s="1016"/>
      <c r="CN127" s="1016"/>
      <c r="CO127" s="1017"/>
      <c r="CP127" s="928" t="s">
        <v>492</v>
      </c>
      <c r="CQ127" s="929"/>
      <c r="CR127" s="929"/>
      <c r="CS127" s="929"/>
      <c r="CT127" s="929"/>
      <c r="CU127" s="929"/>
      <c r="CV127" s="929"/>
      <c r="CW127" s="929"/>
      <c r="CX127" s="929"/>
      <c r="CY127" s="929"/>
      <c r="CZ127" s="929"/>
      <c r="DA127" s="929"/>
      <c r="DB127" s="929"/>
      <c r="DC127" s="929"/>
      <c r="DD127" s="929"/>
      <c r="DE127" s="929"/>
      <c r="DF127" s="930"/>
      <c r="DG127" s="931" t="s">
        <v>177</v>
      </c>
      <c r="DH127" s="932"/>
      <c r="DI127" s="932"/>
      <c r="DJ127" s="932"/>
      <c r="DK127" s="932"/>
      <c r="DL127" s="932" t="s">
        <v>477</v>
      </c>
      <c r="DM127" s="932"/>
      <c r="DN127" s="932"/>
      <c r="DO127" s="932"/>
      <c r="DP127" s="932"/>
      <c r="DQ127" s="932" t="s">
        <v>479</v>
      </c>
      <c r="DR127" s="932"/>
      <c r="DS127" s="932"/>
      <c r="DT127" s="932"/>
      <c r="DU127" s="932"/>
      <c r="DV127" s="933" t="s">
        <v>177</v>
      </c>
      <c r="DW127" s="933"/>
      <c r="DX127" s="933"/>
      <c r="DY127" s="933"/>
      <c r="DZ127" s="934"/>
    </row>
    <row r="128" spans="1:130" s="230" customFormat="1" ht="26.25" customHeight="1" thickBot="1" x14ac:dyDescent="0.2">
      <c r="A128" s="1047" t="s">
        <v>493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494</v>
      </c>
      <c r="X128" s="1049"/>
      <c r="Y128" s="1049"/>
      <c r="Z128" s="1050"/>
      <c r="AA128" s="1051" t="s">
        <v>177</v>
      </c>
      <c r="AB128" s="1052"/>
      <c r="AC128" s="1052"/>
      <c r="AD128" s="1052"/>
      <c r="AE128" s="1053"/>
      <c r="AF128" s="1054" t="s">
        <v>177</v>
      </c>
      <c r="AG128" s="1052"/>
      <c r="AH128" s="1052"/>
      <c r="AI128" s="1052"/>
      <c r="AJ128" s="1053"/>
      <c r="AK128" s="1054" t="s">
        <v>177</v>
      </c>
      <c r="AL128" s="1052"/>
      <c r="AM128" s="1052"/>
      <c r="AN128" s="1052"/>
      <c r="AO128" s="1053"/>
      <c r="AP128" s="1055"/>
      <c r="AQ128" s="1056"/>
      <c r="AR128" s="1056"/>
      <c r="AS128" s="1056"/>
      <c r="AT128" s="1057"/>
      <c r="AU128" s="232"/>
      <c r="AV128" s="232"/>
      <c r="AW128" s="232"/>
      <c r="AX128" s="902" t="s">
        <v>495</v>
      </c>
      <c r="AY128" s="903"/>
      <c r="AZ128" s="903"/>
      <c r="BA128" s="903"/>
      <c r="BB128" s="903"/>
      <c r="BC128" s="903"/>
      <c r="BD128" s="903"/>
      <c r="BE128" s="904"/>
      <c r="BF128" s="1058" t="s">
        <v>177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82"/>
      <c r="CA128" s="255"/>
      <c r="CB128" s="255"/>
      <c r="CC128" s="255"/>
      <c r="CD128" s="255"/>
      <c r="CE128" s="255"/>
      <c r="CF128" s="255"/>
      <c r="CG128" s="232"/>
      <c r="CH128" s="232"/>
      <c r="CI128" s="232"/>
      <c r="CJ128" s="254"/>
      <c r="CK128" s="1030"/>
      <c r="CL128" s="1031"/>
      <c r="CM128" s="1031"/>
      <c r="CN128" s="1031"/>
      <c r="CO128" s="1032"/>
      <c r="CP128" s="1041" t="s">
        <v>496</v>
      </c>
      <c r="CQ128" s="726"/>
      <c r="CR128" s="726"/>
      <c r="CS128" s="726"/>
      <c r="CT128" s="726"/>
      <c r="CU128" s="726"/>
      <c r="CV128" s="726"/>
      <c r="CW128" s="726"/>
      <c r="CX128" s="726"/>
      <c r="CY128" s="726"/>
      <c r="CZ128" s="726"/>
      <c r="DA128" s="726"/>
      <c r="DB128" s="726"/>
      <c r="DC128" s="726"/>
      <c r="DD128" s="726"/>
      <c r="DE128" s="726"/>
      <c r="DF128" s="1042"/>
      <c r="DG128" s="1043" t="s">
        <v>177</v>
      </c>
      <c r="DH128" s="1044"/>
      <c r="DI128" s="1044"/>
      <c r="DJ128" s="1044"/>
      <c r="DK128" s="1044"/>
      <c r="DL128" s="1044" t="s">
        <v>177</v>
      </c>
      <c r="DM128" s="1044"/>
      <c r="DN128" s="1044"/>
      <c r="DO128" s="1044"/>
      <c r="DP128" s="1044"/>
      <c r="DQ128" s="1044" t="s">
        <v>478</v>
      </c>
      <c r="DR128" s="1044"/>
      <c r="DS128" s="1044"/>
      <c r="DT128" s="1044"/>
      <c r="DU128" s="1044"/>
      <c r="DV128" s="1045" t="s">
        <v>177</v>
      </c>
      <c r="DW128" s="1045"/>
      <c r="DX128" s="1045"/>
      <c r="DY128" s="1045"/>
      <c r="DZ128" s="1046"/>
    </row>
    <row r="129" spans="1:131" s="230" customFormat="1" ht="26.25" customHeight="1" x14ac:dyDescent="0.15">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497</v>
      </c>
      <c r="X129" s="1077"/>
      <c r="Y129" s="1077"/>
      <c r="Z129" s="1078"/>
      <c r="AA129" s="964">
        <v>1728664</v>
      </c>
      <c r="AB129" s="965"/>
      <c r="AC129" s="965"/>
      <c r="AD129" s="965"/>
      <c r="AE129" s="966"/>
      <c r="AF129" s="967">
        <v>1935059</v>
      </c>
      <c r="AG129" s="965"/>
      <c r="AH129" s="965"/>
      <c r="AI129" s="965"/>
      <c r="AJ129" s="966"/>
      <c r="AK129" s="967">
        <v>1904909</v>
      </c>
      <c r="AL129" s="965"/>
      <c r="AM129" s="965"/>
      <c r="AN129" s="965"/>
      <c r="AO129" s="966"/>
      <c r="AP129" s="1079"/>
      <c r="AQ129" s="1080"/>
      <c r="AR129" s="1080"/>
      <c r="AS129" s="1080"/>
      <c r="AT129" s="1081"/>
      <c r="AU129" s="233"/>
      <c r="AV129" s="233"/>
      <c r="AW129" s="233"/>
      <c r="AX129" s="1071" t="s">
        <v>498</v>
      </c>
      <c r="AY129" s="929"/>
      <c r="AZ129" s="929"/>
      <c r="BA129" s="929"/>
      <c r="BB129" s="929"/>
      <c r="BC129" s="929"/>
      <c r="BD129" s="929"/>
      <c r="BE129" s="930"/>
      <c r="BF129" s="1072" t="s">
        <v>177</v>
      </c>
      <c r="BG129" s="1073"/>
      <c r="BH129" s="1073"/>
      <c r="BI129" s="1073"/>
      <c r="BJ129" s="1073"/>
      <c r="BK129" s="1073"/>
      <c r="BL129" s="1074"/>
      <c r="BM129" s="1072">
        <v>20</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0" t="s">
        <v>499</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500</v>
      </c>
      <c r="X130" s="1077"/>
      <c r="Y130" s="1077"/>
      <c r="Z130" s="1078"/>
      <c r="AA130" s="964">
        <v>222464</v>
      </c>
      <c r="AB130" s="965"/>
      <c r="AC130" s="965"/>
      <c r="AD130" s="965"/>
      <c r="AE130" s="966"/>
      <c r="AF130" s="967">
        <v>256697</v>
      </c>
      <c r="AG130" s="965"/>
      <c r="AH130" s="965"/>
      <c r="AI130" s="965"/>
      <c r="AJ130" s="966"/>
      <c r="AK130" s="967">
        <v>256916</v>
      </c>
      <c r="AL130" s="965"/>
      <c r="AM130" s="965"/>
      <c r="AN130" s="965"/>
      <c r="AO130" s="966"/>
      <c r="AP130" s="1079"/>
      <c r="AQ130" s="1080"/>
      <c r="AR130" s="1080"/>
      <c r="AS130" s="1080"/>
      <c r="AT130" s="1081"/>
      <c r="AU130" s="233"/>
      <c r="AV130" s="233"/>
      <c r="AW130" s="233"/>
      <c r="AX130" s="1071" t="s">
        <v>501</v>
      </c>
      <c r="AY130" s="929"/>
      <c r="AZ130" s="929"/>
      <c r="BA130" s="929"/>
      <c r="BB130" s="929"/>
      <c r="BC130" s="929"/>
      <c r="BD130" s="929"/>
      <c r="BE130" s="930"/>
      <c r="BF130" s="1107">
        <v>7.1</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502</v>
      </c>
      <c r="X131" s="1114"/>
      <c r="Y131" s="1114"/>
      <c r="Z131" s="1115"/>
      <c r="AA131" s="1010">
        <v>1506200</v>
      </c>
      <c r="AB131" s="992"/>
      <c r="AC131" s="992"/>
      <c r="AD131" s="992"/>
      <c r="AE131" s="993"/>
      <c r="AF131" s="991">
        <v>1678362</v>
      </c>
      <c r="AG131" s="992"/>
      <c r="AH131" s="992"/>
      <c r="AI131" s="992"/>
      <c r="AJ131" s="993"/>
      <c r="AK131" s="991">
        <v>1647993</v>
      </c>
      <c r="AL131" s="992"/>
      <c r="AM131" s="992"/>
      <c r="AN131" s="992"/>
      <c r="AO131" s="993"/>
      <c r="AP131" s="1116"/>
      <c r="AQ131" s="1117"/>
      <c r="AR131" s="1117"/>
      <c r="AS131" s="1117"/>
      <c r="AT131" s="1118"/>
      <c r="AU131" s="233"/>
      <c r="AV131" s="233"/>
      <c r="AW131" s="233"/>
      <c r="AX131" s="1089" t="s">
        <v>503</v>
      </c>
      <c r="AY131" s="726"/>
      <c r="AZ131" s="726"/>
      <c r="BA131" s="726"/>
      <c r="BB131" s="726"/>
      <c r="BC131" s="726"/>
      <c r="BD131" s="726"/>
      <c r="BE131" s="1042"/>
      <c r="BF131" s="1090" t="s">
        <v>479</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6" t="s">
        <v>504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505</v>
      </c>
      <c r="W132" s="1100"/>
      <c r="X132" s="1100"/>
      <c r="Y132" s="1100"/>
      <c r="Z132" s="1101"/>
      <c r="AA132" s="1102">
        <v>6.4665383079999996</v>
      </c>
      <c r="AB132" s="1103"/>
      <c r="AC132" s="1103"/>
      <c r="AD132" s="1103"/>
      <c r="AE132" s="1104"/>
      <c r="AF132" s="1105">
        <v>7.1932038499999997</v>
      </c>
      <c r="AG132" s="1103"/>
      <c r="AH132" s="1103"/>
      <c r="AI132" s="1103"/>
      <c r="AJ132" s="1104"/>
      <c r="AK132" s="1105">
        <v>7.9146574039999997</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506</v>
      </c>
      <c r="W133" s="1083"/>
      <c r="X133" s="1083"/>
      <c r="Y133" s="1083"/>
      <c r="Z133" s="1084"/>
      <c r="AA133" s="1085">
        <v>6.1</v>
      </c>
      <c r="AB133" s="1086"/>
      <c r="AC133" s="1086"/>
      <c r="AD133" s="1086"/>
      <c r="AE133" s="1087"/>
      <c r="AF133" s="1085">
        <v>6.7</v>
      </c>
      <c r="AG133" s="1086"/>
      <c r="AH133" s="1086"/>
      <c r="AI133" s="1086"/>
      <c r="AJ133" s="1087"/>
      <c r="AK133" s="1085">
        <v>7.1</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Tw2r2qxpV39B7RuJKLkDgFaiCOMTlIRRgInwKm6yPsxTdEQOCtx33Fz71DwVHApZ0C113f/T7J6PwyevII2cQ==" saltValue="U12AvR/r8QOgjQzaff6B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A840-B074-4929-86BF-6A86A4ACF0DB}">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gb4JP46xxQhIifnUuZnWd46JjVroKzZaGG5MScmFvdTbBda/fBdnFwDp7YWXBtX7+poOXlJVVTL7ZCZ9/guyA==" saltValue="+6EZ4l0NXKu+QfuNe1uT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a+WIqeXu/JS/kjGnXiw6kdbY+3KDlC3yJ0fsXbpRTpFjneaLnl0SImiojvChHSizcDixwLUK3FJXbZdt7nlag==" saltValue="yjHEPecyQvUrmpxC06sM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515</v>
      </c>
      <c r="AL9" s="1123"/>
      <c r="AM9" s="1123"/>
      <c r="AN9" s="1124"/>
      <c r="AO9" s="281">
        <v>506530</v>
      </c>
      <c r="AP9" s="281">
        <v>249645</v>
      </c>
      <c r="AQ9" s="282">
        <v>255467</v>
      </c>
      <c r="AR9" s="283">
        <v>-2.2999999999999998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516</v>
      </c>
      <c r="AL10" s="1123"/>
      <c r="AM10" s="1123"/>
      <c r="AN10" s="1124"/>
      <c r="AO10" s="284">
        <v>2321</v>
      </c>
      <c r="AP10" s="284">
        <v>1144</v>
      </c>
      <c r="AQ10" s="285">
        <v>29275</v>
      </c>
      <c r="AR10" s="286">
        <v>-96.1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517</v>
      </c>
      <c r="AL11" s="1123"/>
      <c r="AM11" s="1123"/>
      <c r="AN11" s="1124"/>
      <c r="AO11" s="284" t="s">
        <v>518</v>
      </c>
      <c r="AP11" s="284" t="s">
        <v>518</v>
      </c>
      <c r="AQ11" s="285">
        <v>3959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519</v>
      </c>
      <c r="AL12" s="1123"/>
      <c r="AM12" s="1123"/>
      <c r="AN12" s="1124"/>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520</v>
      </c>
      <c r="AL13" s="1123"/>
      <c r="AM13" s="1123"/>
      <c r="AN13" s="1124"/>
      <c r="AO13" s="284">
        <v>67322</v>
      </c>
      <c r="AP13" s="284">
        <v>33180</v>
      </c>
      <c r="AQ13" s="285">
        <v>9349</v>
      </c>
      <c r="AR13" s="286">
        <v>254.9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521</v>
      </c>
      <c r="AL14" s="1123"/>
      <c r="AM14" s="1123"/>
      <c r="AN14" s="1124"/>
      <c r="AO14" s="284">
        <v>16950</v>
      </c>
      <c r="AP14" s="284">
        <v>8354</v>
      </c>
      <c r="AQ14" s="285">
        <v>4659</v>
      </c>
      <c r="AR14" s="286">
        <v>79.3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522</v>
      </c>
      <c r="AL15" s="1126"/>
      <c r="AM15" s="1126"/>
      <c r="AN15" s="1127"/>
      <c r="AO15" s="284">
        <v>-21741</v>
      </c>
      <c r="AP15" s="284">
        <v>-10715</v>
      </c>
      <c r="AQ15" s="285">
        <v>-18111</v>
      </c>
      <c r="AR15" s="286">
        <v>-40.799999999999997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190</v>
      </c>
      <c r="AL16" s="1126"/>
      <c r="AM16" s="1126"/>
      <c r="AN16" s="1127"/>
      <c r="AO16" s="284">
        <v>571382</v>
      </c>
      <c r="AP16" s="284">
        <v>281608</v>
      </c>
      <c r="AQ16" s="285">
        <v>284598</v>
      </c>
      <c r="AR16" s="286">
        <v>-1.1000000000000001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527</v>
      </c>
      <c r="AL21" s="1129"/>
      <c r="AM21" s="1129"/>
      <c r="AN21" s="1130"/>
      <c r="AO21" s="297">
        <v>24.64</v>
      </c>
      <c r="AP21" s="298">
        <v>25.07</v>
      </c>
      <c r="AQ21" s="299">
        <v>-0.43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528</v>
      </c>
      <c r="AL22" s="1129"/>
      <c r="AM22" s="1129"/>
      <c r="AN22" s="1130"/>
      <c r="AO22" s="302">
        <v>91</v>
      </c>
      <c r="AP22" s="303">
        <v>94.5</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9" t="s">
        <v>529</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532</v>
      </c>
      <c r="AL32" s="1137"/>
      <c r="AM32" s="1137"/>
      <c r="AN32" s="1138"/>
      <c r="AO32" s="312">
        <v>292081</v>
      </c>
      <c r="AP32" s="312">
        <v>143953</v>
      </c>
      <c r="AQ32" s="313">
        <v>156764</v>
      </c>
      <c r="AR32" s="314">
        <v>-8.1999999999999993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533</v>
      </c>
      <c r="AL33" s="1137"/>
      <c r="AM33" s="1137"/>
      <c r="AN33" s="1138"/>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534</v>
      </c>
      <c r="AL34" s="1137"/>
      <c r="AM34" s="1137"/>
      <c r="AN34" s="1138"/>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535</v>
      </c>
      <c r="AL35" s="1137"/>
      <c r="AM35" s="1137"/>
      <c r="AN35" s="1138"/>
      <c r="AO35" s="312">
        <v>95268</v>
      </c>
      <c r="AP35" s="312">
        <v>46953</v>
      </c>
      <c r="AQ35" s="313">
        <v>30923</v>
      </c>
      <c r="AR35" s="314">
        <v>51.8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536</v>
      </c>
      <c r="AL36" s="1137"/>
      <c r="AM36" s="1137"/>
      <c r="AN36" s="1138"/>
      <c r="AO36" s="312" t="s">
        <v>518</v>
      </c>
      <c r="AP36" s="312" t="s">
        <v>518</v>
      </c>
      <c r="AQ36" s="313">
        <v>4657</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537</v>
      </c>
      <c r="AL37" s="1137"/>
      <c r="AM37" s="1137"/>
      <c r="AN37" s="1138"/>
      <c r="AO37" s="312" t="s">
        <v>518</v>
      </c>
      <c r="AP37" s="312" t="s">
        <v>518</v>
      </c>
      <c r="AQ37" s="313">
        <v>888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538</v>
      </c>
      <c r="AL38" s="1140"/>
      <c r="AM38" s="1140"/>
      <c r="AN38" s="1141"/>
      <c r="AO38" s="315" t="s">
        <v>518</v>
      </c>
      <c r="AP38" s="315" t="s">
        <v>518</v>
      </c>
      <c r="AQ38" s="316">
        <v>21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539</v>
      </c>
      <c r="AL39" s="1140"/>
      <c r="AM39" s="1140"/>
      <c r="AN39" s="1141"/>
      <c r="AO39" s="312" t="s">
        <v>518</v>
      </c>
      <c r="AP39" s="312" t="s">
        <v>518</v>
      </c>
      <c r="AQ39" s="313">
        <v>-6724</v>
      </c>
      <c r="AR39" s="314" t="s">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540</v>
      </c>
      <c r="AL40" s="1137"/>
      <c r="AM40" s="1137"/>
      <c r="AN40" s="1138"/>
      <c r="AO40" s="312">
        <v>-256916</v>
      </c>
      <c r="AP40" s="312">
        <v>-126622</v>
      </c>
      <c r="AQ40" s="313">
        <v>-136123</v>
      </c>
      <c r="AR40" s="314">
        <v>-7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304</v>
      </c>
      <c r="AL41" s="1143"/>
      <c r="AM41" s="1143"/>
      <c r="AN41" s="1144"/>
      <c r="AO41" s="312">
        <v>130433</v>
      </c>
      <c r="AP41" s="312">
        <v>64284</v>
      </c>
      <c r="AQ41" s="313">
        <v>50405</v>
      </c>
      <c r="AR41" s="314">
        <v>27.5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510</v>
      </c>
      <c r="AN49" s="1133" t="s">
        <v>544</v>
      </c>
      <c r="AO49" s="1134"/>
      <c r="AP49" s="1134"/>
      <c r="AQ49" s="1134"/>
      <c r="AR49" s="113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259773</v>
      </c>
      <c r="AN51" s="334">
        <v>112407</v>
      </c>
      <c r="AO51" s="335">
        <v>-68.5</v>
      </c>
      <c r="AP51" s="336">
        <v>228215</v>
      </c>
      <c r="AQ51" s="337">
        <v>-14.8</v>
      </c>
      <c r="AR51" s="338">
        <v>-53.7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149604</v>
      </c>
      <c r="AN52" s="342">
        <v>64736</v>
      </c>
      <c r="AO52" s="343">
        <v>-57.1</v>
      </c>
      <c r="AP52" s="344">
        <v>117571</v>
      </c>
      <c r="AQ52" s="345">
        <v>10.5</v>
      </c>
      <c r="AR52" s="346">
        <v>-67.599999999999994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269737</v>
      </c>
      <c r="AN53" s="334">
        <v>119723</v>
      </c>
      <c r="AO53" s="335">
        <v>6.5</v>
      </c>
      <c r="AP53" s="336">
        <v>264232</v>
      </c>
      <c r="AQ53" s="337">
        <v>15.8</v>
      </c>
      <c r="AR53" s="338">
        <v>-9.3000000000000007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155783</v>
      </c>
      <c r="AN54" s="342">
        <v>69145</v>
      </c>
      <c r="AO54" s="343">
        <v>6.8</v>
      </c>
      <c r="AP54" s="344">
        <v>133959</v>
      </c>
      <c r="AQ54" s="345">
        <v>13.9</v>
      </c>
      <c r="AR54" s="346">
        <v>-7.1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169723</v>
      </c>
      <c r="AN55" s="334">
        <v>77428</v>
      </c>
      <c r="AO55" s="335">
        <v>-35.299999999999997</v>
      </c>
      <c r="AP55" s="336">
        <v>263613</v>
      </c>
      <c r="AQ55" s="337">
        <v>-0.2</v>
      </c>
      <c r="AR55" s="338">
        <v>-35.1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90767</v>
      </c>
      <c r="AN56" s="342">
        <v>41408</v>
      </c>
      <c r="AO56" s="343">
        <v>-40.1</v>
      </c>
      <c r="AP56" s="344">
        <v>128823</v>
      </c>
      <c r="AQ56" s="345">
        <v>-3.8</v>
      </c>
      <c r="AR56" s="346">
        <v>-36.299999999999997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245491</v>
      </c>
      <c r="AN57" s="334">
        <v>116181</v>
      </c>
      <c r="AO57" s="335">
        <v>50.1</v>
      </c>
      <c r="AP57" s="336">
        <v>362690</v>
      </c>
      <c r="AQ57" s="337">
        <v>37.6</v>
      </c>
      <c r="AR57" s="338">
        <v>12.5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162423</v>
      </c>
      <c r="AN58" s="342">
        <v>76868</v>
      </c>
      <c r="AO58" s="343">
        <v>85.6</v>
      </c>
      <c r="AP58" s="344">
        <v>172580</v>
      </c>
      <c r="AQ58" s="345">
        <v>34</v>
      </c>
      <c r="AR58" s="346">
        <v>51.6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229277</v>
      </c>
      <c r="AN59" s="334">
        <v>113000</v>
      </c>
      <c r="AO59" s="335">
        <v>-2.7</v>
      </c>
      <c r="AP59" s="336">
        <v>296093</v>
      </c>
      <c r="AQ59" s="337">
        <v>-18.399999999999999</v>
      </c>
      <c r="AR59" s="338">
        <v>15.7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150051</v>
      </c>
      <c r="AN60" s="342">
        <v>73953</v>
      </c>
      <c r="AO60" s="343">
        <v>-3.8</v>
      </c>
      <c r="AP60" s="344">
        <v>140545</v>
      </c>
      <c r="AQ60" s="345">
        <v>-18.600000000000001</v>
      </c>
      <c r="AR60" s="346">
        <v>14.8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234800</v>
      </c>
      <c r="AN61" s="349">
        <v>107748</v>
      </c>
      <c r="AO61" s="350">
        <v>-10</v>
      </c>
      <c r="AP61" s="351">
        <v>282969</v>
      </c>
      <c r="AQ61" s="352">
        <v>4</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141726</v>
      </c>
      <c r="AN62" s="342">
        <v>65222</v>
      </c>
      <c r="AO62" s="343">
        <v>-1.7</v>
      </c>
      <c r="AP62" s="344">
        <v>138696</v>
      </c>
      <c r="AQ62" s="345">
        <v>7.2</v>
      </c>
      <c r="AR62" s="346">
        <v>-8.9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zyKDLWq+cdT+s93tcMcPMGPMf8/maeWWbN5UApM7kTSm0RGeN0BtD3s8TNdQlv8YExC4vmTSZVKZUbLc5+n8A==" saltValue="Y5ZAIZSZ7MMlXlKAy98D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Ou1Bm+Jy5hhgNyEPK/MbCGwoQVzgk5M9cix37yxfm9n/8ieW+Xl9BvjWUOTLx1GoaBMG/t4d5xhJ4ac4Zaa3Kw==" saltValue="jhzkTPSUiGv1uA7z5qGh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1pvk8GIOu50SqybjqR7LRE7tl9sz31DkzkCpVsA7JpS3N5nvXR5Acbw1DOw6rqgMab8Bg7xxlECr5H96zxsTgw==" saltValue="Fs6Fa0x9pTaqWswAnhkb4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5" t="s">
        <v>3</v>
      </c>
      <c r="D47" s="1145"/>
      <c r="E47" s="1146"/>
      <c r="F47" s="11">
        <v>193.11</v>
      </c>
      <c r="G47" s="12">
        <v>191.95</v>
      </c>
      <c r="H47" s="12">
        <v>180.74</v>
      </c>
      <c r="I47" s="12">
        <v>163.55000000000001</v>
      </c>
      <c r="J47" s="13">
        <v>169.11</v>
      </c>
    </row>
    <row r="48" spans="2:10" ht="57.75" customHeight="1" x14ac:dyDescent="0.15">
      <c r="B48" s="14"/>
      <c r="C48" s="1147" t="s">
        <v>4</v>
      </c>
      <c r="D48" s="1147"/>
      <c r="E48" s="1148"/>
      <c r="F48" s="15">
        <v>5.25</v>
      </c>
      <c r="G48" s="16">
        <v>7.38</v>
      </c>
      <c r="H48" s="16">
        <v>7.39</v>
      </c>
      <c r="I48" s="16">
        <v>6.02</v>
      </c>
      <c r="J48" s="17">
        <v>2.94</v>
      </c>
    </row>
    <row r="49" spans="2:10" ht="57.75" customHeight="1" thickBot="1" x14ac:dyDescent="0.2">
      <c r="B49" s="18"/>
      <c r="C49" s="1149" t="s">
        <v>5</v>
      </c>
      <c r="D49" s="1149"/>
      <c r="E49" s="1150"/>
      <c r="F49" s="19" t="s">
        <v>565</v>
      </c>
      <c r="G49" s="20">
        <v>1</v>
      </c>
      <c r="H49" s="20" t="s">
        <v>566</v>
      </c>
      <c r="I49" s="20">
        <v>1.5</v>
      </c>
      <c r="J49" s="21" t="s">
        <v>567</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ussXOm9FOd9vCEMij2B+EeLGkjQFS0G32Yz615lEVaQkjTK+ikAtP0OKhQlYpX9oJeo4zhF2BC2RAoUHkajRtw==" saltValue="jPBwDavkoxEL5F0oK86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2024-03-12T06:31:17Z</cp:lastPrinted>
  <dcterms:created xsi:type="dcterms:W3CDTF">2024-02-05T00:03:54Z</dcterms:created>
  <dcterms:modified xsi:type="dcterms:W3CDTF">2024-03-27T09:30:20Z</dcterms:modified>
  <cp:category/>
</cp:coreProperties>
</file>