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9040" windowHeight="15840" activeTab="2"/>
  </bookViews>
  <sheets>
    <sheet name="印刷用シート（変更申請書）" sheetId="10" r:id="rId1"/>
    <sheet name="入力用シート（基本情報）" sheetId="2" r:id="rId2"/>
    <sheet name="入力・印刷用シート（変更申請の内訳書）" sheetId="1" r:id="rId3"/>
    <sheet name="管理用（入力しないこと）" sheetId="5" r:id="rId4"/>
  </sheets>
  <definedNames>
    <definedName name="_xlnm.Print_Area" localSheetId="2">'入力・印刷用シート（変更申請の内訳書）'!$A$1:$G$109</definedName>
    <definedName name="_xlnm.Print_Area" localSheetId="1">'入力用シート（基本情報）'!$A$1:$C$17</definedName>
    <definedName name="_xlnm.Print_Area" localSheetId="0">'印刷用シート（変更申請書）'!$A$1:$J$33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藤原　貴晃</author>
  </authors>
  <commentList>
    <comment ref="D31" authorId="0">
      <text>
        <r>
          <rPr>
            <sz val="11"/>
            <color theme="1"/>
            <rFont val="游ゴシック"/>
          </rPr>
          <t xml:space="preserve">別添の入力シート
</t>
        </r>
      </text>
    </comment>
    <comment ref="B35" authorId="0">
      <text>
        <r>
          <rPr>
            <sz val="11"/>
            <color theme="1"/>
            <rFont val="游ゴシック"/>
          </rPr>
          <t>※「介護報酬総単位数の変更」を理由とした増額変更の場合は、上記の書類でOKです。
　事業計画自体を変更する必要がある場合は、県実施要綱の別紙様式２「介護職員処遇改善支援補助金計画書処遇改善計画書」、県実施要綱の別紙様式４による「変更届出書」も添付してください。</t>
        </r>
      </text>
    </comment>
  </commentList>
</comments>
</file>

<file path=xl/comments2.xml><?xml version="1.0" encoding="utf-8"?>
<comments xmlns="http://schemas.openxmlformats.org/spreadsheetml/2006/main">
  <authors>
    <author>藤原　貴晃</author>
  </authors>
  <commentList>
    <comment ref="B23" authorId="0">
      <text>
        <r>
          <rPr>
            <b/>
            <sz val="18"/>
            <color theme="0"/>
            <rFont val="游ゴシック"/>
          </rPr>
          <t>「入力欄」に必要事項を入力してください。
※このシートは印刷不要です。</t>
        </r>
      </text>
    </comment>
  </commentList>
</comments>
</file>

<file path=xl/comments3.xml><?xml version="1.0" encoding="utf-8"?>
<comments xmlns="http://schemas.openxmlformats.org/spreadsheetml/2006/main">
  <authors>
    <author>藤原　貴晃</author>
  </authors>
  <commentList>
    <comment ref="A23" authorId="0">
      <text>
        <r>
          <rPr>
            <sz val="11"/>
            <color theme="1"/>
            <rFont val="游ゴシック"/>
          </rPr>
          <t xml:space="preserve">15以上の事業所を入力する場合は、
行の非表示を解除して入力してください。
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<sst xmlns="http://schemas.openxmlformats.org/spreadsheetml/2006/main" xmlns:r="http://schemas.openxmlformats.org/officeDocument/2006/relationships" count="120" uniqueCount="120">
  <si>
    <t>３</t>
  </si>
  <si>
    <t>交付決定通知の文書番号を入力してください。</t>
    <rPh sb="0" eb="2">
      <t>コウフ</t>
    </rPh>
    <rPh sb="2" eb="4">
      <t>ケッテイ</t>
    </rPh>
    <rPh sb="4" eb="6">
      <t>ツウチ</t>
    </rPh>
    <rPh sb="7" eb="9">
      <t>ブンショ</t>
    </rPh>
    <rPh sb="9" eb="11">
      <t>バンゴウ</t>
    </rPh>
    <rPh sb="12" eb="14">
      <t>ニュウリョク</t>
    </rPh>
    <phoneticPr fontId="1"/>
  </si>
  <si>
    <t>増減
（円）</t>
    <rPh sb="0" eb="2">
      <t>ぞうげん</t>
    </rPh>
    <rPh sb="4" eb="5">
      <t>えん</t>
    </rPh>
    <phoneticPr fontId="1" type="Hiragana"/>
  </si>
  <si>
    <t>変更を受けたい理由</t>
    <rPh sb="0" eb="2">
      <t>ヘンコウ</t>
    </rPh>
    <rPh sb="3" eb="4">
      <t>ウ</t>
    </rPh>
    <rPh sb="7" eb="9">
      <t>リユウ</t>
    </rPh>
    <phoneticPr fontId="1"/>
  </si>
  <si>
    <t>現金</t>
    <rPh sb="0" eb="2">
      <t>ゲンキン</t>
    </rPh>
    <phoneticPr fontId="1"/>
  </si>
  <si>
    <t>（１）変更申請の内訳書</t>
    <rPh sb="3" eb="5">
      <t>ヘンコウ</t>
    </rPh>
    <rPh sb="5" eb="7">
      <t>シンセイ</t>
    </rPh>
    <rPh sb="8" eb="10">
      <t>ウチワケ</t>
    </rPh>
    <rPh sb="10" eb="11">
      <t>ショ</t>
    </rPh>
    <phoneticPr fontId="1"/>
  </si>
  <si>
    <t>で交付決定のあった</t>
    <rPh sb="1" eb="3">
      <t>コウフ</t>
    </rPh>
    <rPh sb="3" eb="5">
      <t>ケッテイ</t>
    </rPh>
    <phoneticPr fontId="1"/>
  </si>
  <si>
    <t>１</t>
  </si>
  <si>
    <t>担当者名</t>
    <rPh sb="0" eb="3">
      <t>たんとうしゃ</t>
    </rPh>
    <rPh sb="3" eb="4">
      <t>めい</t>
    </rPh>
    <phoneticPr fontId="1" type="Hiragana"/>
  </si>
  <si>
    <t>メールアドレス</t>
  </si>
  <si>
    <t>金　</t>
    <rPh sb="0" eb="1">
      <t>キン</t>
    </rPh>
    <phoneticPr fontId="1"/>
  </si>
  <si>
    <t>変更後
（円）</t>
    <rPh sb="0" eb="2">
      <t>へんこう</t>
    </rPh>
    <rPh sb="2" eb="3">
      <t>ご</t>
    </rPh>
    <rPh sb="5" eb="6">
      <t>えん</t>
    </rPh>
    <phoneticPr fontId="1" type="Hiragana"/>
  </si>
  <si>
    <t>４</t>
  </si>
  <si>
    <t>５</t>
  </si>
  <si>
    <t>当初交付決定日・番号</t>
    <rPh sb="0" eb="2">
      <t>とうしょ</t>
    </rPh>
    <rPh sb="4" eb="6">
      <t>けってい</t>
    </rPh>
    <rPh sb="8" eb="10">
      <t>ばんごう</t>
    </rPh>
    <phoneticPr fontId="1" type="Hiragana"/>
  </si>
  <si>
    <t>補助基準額</t>
    <rPh sb="0" eb="2">
      <t>ほじょ</t>
    </rPh>
    <rPh sb="2" eb="5">
      <t>きじゅんがく</t>
    </rPh>
    <phoneticPr fontId="1" type="Hiragana"/>
  </si>
  <si>
    <t>（介護予防）訪問入浴介護</t>
  </si>
  <si>
    <t>項目</t>
    <rPh sb="0" eb="2">
      <t>コウモク</t>
    </rPh>
    <phoneticPr fontId="1"/>
  </si>
  <si>
    <t>変更申請の内訳書</t>
    <rPh sb="0" eb="2">
      <t>ヘンコウ</t>
    </rPh>
    <rPh sb="2" eb="4">
      <t>シンセイ</t>
    </rPh>
    <rPh sb="5" eb="7">
      <t>ウチワケ</t>
    </rPh>
    <rPh sb="7" eb="8">
      <t>ショ</t>
    </rPh>
    <phoneticPr fontId="1"/>
  </si>
  <si>
    <t>通所型サービス（総合事業）（独自A6）</t>
    <rPh sb="0" eb="3">
      <t>つうしょがた</t>
    </rPh>
    <phoneticPr fontId="1" type="Hiragana"/>
  </si>
  <si>
    <t>交付決定書の指令番号</t>
    <rPh sb="0" eb="2">
      <t>コウフ</t>
    </rPh>
    <rPh sb="2" eb="5">
      <t>ケッテイショ</t>
    </rPh>
    <rPh sb="6" eb="8">
      <t>シレイ</t>
    </rPh>
    <rPh sb="8" eb="10">
      <t>バンゴウ</t>
    </rPh>
    <phoneticPr fontId="1"/>
  </si>
  <si>
    <t>２</t>
  </si>
  <si>
    <t>様式第２号</t>
    <rPh sb="0" eb="2">
      <t>ヨウシキ</t>
    </rPh>
    <rPh sb="2" eb="3">
      <t>ダイ</t>
    </rPh>
    <rPh sb="4" eb="5">
      <t>ゴウ</t>
    </rPh>
    <phoneticPr fontId="1"/>
  </si>
  <si>
    <t>入力欄</t>
    <rPh sb="0" eb="3">
      <t>ニュウリョクラン</t>
    </rPh>
    <phoneticPr fontId="1"/>
  </si>
  <si>
    <t>留意事項</t>
    <rPh sb="0" eb="2">
      <t>リュウイ</t>
    </rPh>
    <rPh sb="2" eb="4">
      <t>ジコウ</t>
    </rPh>
    <phoneticPr fontId="1"/>
  </si>
  <si>
    <t>訪問介護</t>
  </si>
  <si>
    <t>代表者名</t>
    <rPh sb="0" eb="3">
      <t>だいひょうしゃ</t>
    </rPh>
    <rPh sb="3" eb="4">
      <t>めい</t>
    </rPh>
    <phoneticPr fontId="1" type="Hiragana"/>
  </si>
  <si>
    <t>当初交付決定額</t>
    <rPh sb="0" eb="2">
      <t>とうしょ</t>
    </rPh>
    <phoneticPr fontId="1" type="Hiragana"/>
  </si>
  <si>
    <t>（介護予防）認知症対応型通所介護</t>
  </si>
  <si>
    <t>交付決定年月日</t>
    <rPh sb="0" eb="2">
      <t>コウフ</t>
    </rPh>
    <rPh sb="2" eb="4">
      <t>ケッテイ</t>
    </rPh>
    <rPh sb="4" eb="7">
      <t>ネンガッピ</t>
    </rPh>
    <phoneticPr fontId="1"/>
  </si>
  <si>
    <t>灯油券</t>
    <rPh sb="0" eb="2">
      <t>トウユ</t>
    </rPh>
    <rPh sb="2" eb="3">
      <t>ケン</t>
    </rPh>
    <phoneticPr fontId="1"/>
  </si>
  <si>
    <t>合計</t>
    <rPh sb="0" eb="2">
      <t>ごうけい</t>
    </rPh>
    <phoneticPr fontId="1" type="Hiragana"/>
  </si>
  <si>
    <t>変更を受けたい理由</t>
  </si>
  <si>
    <t>補助金等の名称</t>
    <rPh sb="3" eb="4">
      <t>トウ</t>
    </rPh>
    <phoneticPr fontId="1"/>
  </si>
  <si>
    <t>補助金の交付変更額</t>
    <rPh sb="0" eb="3">
      <t>ホジョキン</t>
    </rPh>
    <rPh sb="4" eb="6">
      <t>コウフ</t>
    </rPh>
    <rPh sb="6" eb="8">
      <t>ヘンコウ</t>
    </rPh>
    <rPh sb="8" eb="9">
      <t>ガク</t>
    </rPh>
    <phoneticPr fontId="1"/>
  </si>
  <si>
    <t>補助事業等の種類</t>
    <rPh sb="0" eb="2">
      <t>ホジョ</t>
    </rPh>
    <rPh sb="2" eb="4">
      <t>ジギョウ</t>
    </rPh>
    <rPh sb="4" eb="5">
      <t>トウ</t>
    </rPh>
    <rPh sb="6" eb="8">
      <t>シュルイ</t>
    </rPh>
    <phoneticPr fontId="1"/>
  </si>
  <si>
    <t>サービス区分</t>
    <rPh sb="4" eb="6">
      <t>くぶん</t>
    </rPh>
    <phoneticPr fontId="1" type="Hiragana"/>
  </si>
  <si>
    <t>補助金等交付変更申請書</t>
    <rPh sb="0" eb="3">
      <t>ホジョキン</t>
    </rPh>
    <rPh sb="3" eb="4">
      <t>トウ</t>
    </rPh>
    <rPh sb="4" eb="6">
      <t>コウフ</t>
    </rPh>
    <rPh sb="6" eb="8">
      <t>ヘンコウ</t>
    </rPh>
    <rPh sb="8" eb="11">
      <t>シンセイショ</t>
    </rPh>
    <phoneticPr fontId="1"/>
  </si>
  <si>
    <t>６</t>
  </si>
  <si>
    <t>法人郵便番号</t>
    <rPh sb="0" eb="2">
      <t>ホウジン</t>
    </rPh>
    <rPh sb="2" eb="4">
      <t>ユウビン</t>
    </rPh>
    <rPh sb="4" eb="6">
      <t>バンゴウ</t>
    </rPh>
    <phoneticPr fontId="1"/>
  </si>
  <si>
    <t>法人住所</t>
    <rPh sb="0" eb="2">
      <t>ホウジン</t>
    </rPh>
    <rPh sb="2" eb="4">
      <t>ジュウショ</t>
    </rPh>
    <phoneticPr fontId="1"/>
  </si>
  <si>
    <t>介護老人福祉施設</t>
  </si>
  <si>
    <t>(1)変更前交付決定額</t>
    <rPh sb="3" eb="5">
      <t>ヘンコウ</t>
    </rPh>
    <rPh sb="5" eb="6">
      <t>マエ</t>
    </rPh>
    <rPh sb="6" eb="8">
      <t>コウフ</t>
    </rPh>
    <rPh sb="8" eb="10">
      <t>ケッテイ</t>
    </rPh>
    <rPh sb="10" eb="11">
      <t>ガク</t>
    </rPh>
    <phoneticPr fontId="1"/>
  </si>
  <si>
    <t>変更交付申請額</t>
    <rPh sb="0" eb="2">
      <t>へんこう</t>
    </rPh>
    <rPh sb="2" eb="4">
      <t>こうふ</t>
    </rPh>
    <rPh sb="4" eb="6">
      <t>しんせい</t>
    </rPh>
    <rPh sb="6" eb="7">
      <t>がく</t>
    </rPh>
    <phoneticPr fontId="1" type="Hiragana"/>
  </si>
  <si>
    <t>(2)変更後交付申請額</t>
    <rPh sb="3" eb="5">
      <t>ヘンコウ</t>
    </rPh>
    <rPh sb="5" eb="6">
      <t>ゴ</t>
    </rPh>
    <rPh sb="6" eb="8">
      <t>コウフ</t>
    </rPh>
    <rPh sb="8" eb="11">
      <t>シンセイガク</t>
    </rPh>
    <phoneticPr fontId="1"/>
  </si>
  <si>
    <t>補助事業等の実施期間</t>
    <rPh sb="0" eb="2">
      <t>ホジョ</t>
    </rPh>
    <rPh sb="2" eb="4">
      <t>ジギョウ</t>
    </rPh>
    <rPh sb="4" eb="5">
      <t>トウ</t>
    </rPh>
    <rPh sb="6" eb="8">
      <t>ジッシ</t>
    </rPh>
    <rPh sb="8" eb="10">
      <t>キカン</t>
    </rPh>
    <phoneticPr fontId="1"/>
  </si>
  <si>
    <t>変更申請の内訳書の「交付申請額（変更後）」と一致させてください。</t>
    <rPh sb="0" eb="2">
      <t>ヘンコウ</t>
    </rPh>
    <rPh sb="2" eb="4">
      <t>シンセイ</t>
    </rPh>
    <rPh sb="5" eb="7">
      <t>ウチワケ</t>
    </rPh>
    <rPh sb="7" eb="8">
      <t>ショ</t>
    </rPh>
    <rPh sb="10" eb="12">
      <t>コウフ</t>
    </rPh>
    <rPh sb="12" eb="15">
      <t>シンセイガク</t>
    </rPh>
    <rPh sb="16" eb="18">
      <t>ヘンコウ</t>
    </rPh>
    <rPh sb="18" eb="19">
      <t>ゴ</t>
    </rPh>
    <rPh sb="22" eb="24">
      <t>イッチ</t>
    </rPh>
    <phoneticPr fontId="1"/>
  </si>
  <si>
    <t>添付書類</t>
    <rPh sb="0" eb="2">
      <t>テンプ</t>
    </rPh>
    <rPh sb="2" eb="4">
      <t>ショルイ</t>
    </rPh>
    <phoneticPr fontId="1"/>
  </si>
  <si>
    <t>当初交付決定額（円単位）</t>
    <rPh sb="0" eb="2">
      <t>トウショ</t>
    </rPh>
    <rPh sb="2" eb="4">
      <t>コウフ</t>
    </rPh>
    <rPh sb="4" eb="7">
      <t>ケッテイガク</t>
    </rPh>
    <rPh sb="8" eb="9">
      <t>エン</t>
    </rPh>
    <rPh sb="9" eb="11">
      <t>タンイ</t>
    </rPh>
    <phoneticPr fontId="1"/>
  </si>
  <si>
    <t>実施期間</t>
    <rPh sb="0" eb="2">
      <t>じっし</t>
    </rPh>
    <rPh sb="2" eb="4">
      <t>きかん</t>
    </rPh>
    <phoneticPr fontId="1" type="Hiragana"/>
  </si>
  <si>
    <t>　秋田県知事　様</t>
    <rPh sb="1" eb="4">
      <t>アキタケン</t>
    </rPh>
    <rPh sb="4" eb="6">
      <t>チジ</t>
    </rPh>
    <rPh sb="7" eb="8">
      <t>サマ</t>
    </rPh>
    <phoneticPr fontId="1"/>
  </si>
  <si>
    <t>介護職員処遇改善支援事業</t>
  </si>
  <si>
    <t>法人住所</t>
    <rPh sb="0" eb="2">
      <t>ほうじん</t>
    </rPh>
    <rPh sb="2" eb="4">
      <t>じゅうしょ</t>
    </rPh>
    <phoneticPr fontId="1" type="Hiragana"/>
  </si>
  <si>
    <t>交付決定通知の交付決定日を入力してください。</t>
    <rPh sb="0" eb="2">
      <t>コウフ</t>
    </rPh>
    <rPh sb="2" eb="4">
      <t>ケッテイ</t>
    </rPh>
    <rPh sb="4" eb="6">
      <t>ツウチ</t>
    </rPh>
    <rPh sb="7" eb="9">
      <t>コウフ</t>
    </rPh>
    <rPh sb="9" eb="11">
      <t>ケッテイ</t>
    </rPh>
    <rPh sb="11" eb="12">
      <t>ビ</t>
    </rPh>
    <rPh sb="13" eb="15">
      <t>ニュウリョク</t>
    </rPh>
    <phoneticPr fontId="1"/>
  </si>
  <si>
    <t>法人名</t>
    <rPh sb="0" eb="2">
      <t>ホウジン</t>
    </rPh>
    <rPh sb="2" eb="3">
      <t>メイ</t>
    </rPh>
    <phoneticPr fontId="1"/>
  </si>
  <si>
    <t>　　　補助金について、交付決定内容を変更したいので、次のとおり申請します。</t>
    <rPh sb="3" eb="6">
      <t>ホジョキン</t>
    </rPh>
    <rPh sb="11" eb="13">
      <t>コウフ</t>
    </rPh>
    <rPh sb="13" eb="15">
      <t>ケッテイ</t>
    </rPh>
    <rPh sb="15" eb="17">
      <t>ナイヨウ</t>
    </rPh>
    <rPh sb="18" eb="20">
      <t>ヘンコウ</t>
    </rPh>
    <rPh sb="26" eb="27">
      <t>ツギ</t>
    </rPh>
    <rPh sb="31" eb="33">
      <t>シンセイ</t>
    </rPh>
    <phoneticPr fontId="1"/>
  </si>
  <si>
    <t>増減</t>
    <rPh sb="0" eb="2">
      <t>ぞうげん</t>
    </rPh>
    <phoneticPr fontId="1" type="Hiragana"/>
  </si>
  <si>
    <t>介護職員処遇改善支援補助金</t>
  </si>
  <si>
    <t>法人名</t>
    <rPh sb="0" eb="2">
      <t>ほうじん</t>
    </rPh>
    <rPh sb="2" eb="3">
      <t>めい</t>
    </rPh>
    <phoneticPr fontId="1" type="Hiragana"/>
  </si>
  <si>
    <t>介護保険
事業所番号</t>
  </si>
  <si>
    <t>変更の理由</t>
    <rPh sb="0" eb="2">
      <t>へんこう</t>
    </rPh>
    <rPh sb="3" eb="5">
      <t>りゆう</t>
    </rPh>
    <phoneticPr fontId="1" type="Hiragana"/>
  </si>
  <si>
    <t>事業所名</t>
    <rPh sb="0" eb="3">
      <t>じぎょうしょ</t>
    </rPh>
    <rPh sb="3" eb="4">
      <t>めい</t>
    </rPh>
    <phoneticPr fontId="1" type="Hiragana"/>
  </si>
  <si>
    <t>（介護予防）認知症対応型共同生活介護</t>
  </si>
  <si>
    <t>交付率</t>
    <rPh sb="0" eb="3">
      <t>こうふりつ</t>
    </rPh>
    <phoneticPr fontId="1" type="Hiragana"/>
  </si>
  <si>
    <t>変更額</t>
    <rPh sb="0" eb="2">
      <t>へんこう</t>
    </rPh>
    <rPh sb="2" eb="3">
      <t>がく</t>
    </rPh>
    <phoneticPr fontId="1" type="Hiragana"/>
  </si>
  <si>
    <t>変更後交付申請額（円単位）</t>
    <rPh sb="0" eb="3">
      <t>ヘンコウゴ</t>
    </rPh>
    <rPh sb="3" eb="5">
      <t>コウフ</t>
    </rPh>
    <rPh sb="5" eb="8">
      <t>シンセイガク</t>
    </rPh>
    <phoneticPr fontId="1"/>
  </si>
  <si>
    <t>変更額（円単位）</t>
    <rPh sb="0" eb="2">
      <t>ヘンコウ</t>
    </rPh>
    <rPh sb="2" eb="3">
      <t>ガク</t>
    </rPh>
    <phoneticPr fontId="1"/>
  </si>
  <si>
    <t>補助事業の実施期間</t>
    <rPh sb="0" eb="2">
      <t>ホジョ</t>
    </rPh>
    <rPh sb="2" eb="4">
      <t>ジギョウ</t>
    </rPh>
    <rPh sb="5" eb="7">
      <t>ジッシ</t>
    </rPh>
    <rPh sb="7" eb="9">
      <t>キカン</t>
    </rPh>
    <phoneticPr fontId="1"/>
  </si>
  <si>
    <t>令和６年２月分～令和６年５月分</t>
  </si>
  <si>
    <t>通常は、「令和６年２月分～令和６年５月分」です。
新規開設等の場合は、修正してください。</t>
    <rPh sb="0" eb="2">
      <t>ツウジョウ</t>
    </rPh>
    <rPh sb="25" eb="27">
      <t>シンキ</t>
    </rPh>
    <rPh sb="27" eb="29">
      <t>カイセツ</t>
    </rPh>
    <rPh sb="29" eb="30">
      <t>トウ</t>
    </rPh>
    <rPh sb="31" eb="33">
      <t>バアイ</t>
    </rPh>
    <rPh sb="35" eb="37">
      <t>シュウセイ</t>
    </rPh>
    <phoneticPr fontId="1"/>
  </si>
  <si>
    <t>円</t>
    <rPh sb="0" eb="1">
      <t>エン</t>
    </rPh>
    <phoneticPr fontId="1"/>
  </si>
  <si>
    <t>補助金の交付申請額</t>
    <rPh sb="0" eb="3">
      <t>ほじょきん</t>
    </rPh>
    <rPh sb="4" eb="6">
      <t>こうふ</t>
    </rPh>
    <rPh sb="6" eb="9">
      <t>しんせいがく</t>
    </rPh>
    <phoneticPr fontId="1" type="Hiragana"/>
  </si>
  <si>
    <t>（介護予防）短期入所療養介護（病院等・医療院）</t>
  </si>
  <si>
    <t>介護医療院</t>
  </si>
  <si>
    <t>（介護予防）短期入所療養介護（老健）</t>
  </si>
  <si>
    <t>介護老人保健施設</t>
  </si>
  <si>
    <t>（介護予防）短期入所生活介護</t>
  </si>
  <si>
    <t>地域密着型介護老人福祉施設</t>
  </si>
  <si>
    <t>看護小規模多機能型居宅介護</t>
  </si>
  <si>
    <t>（介護予防）小規模多機能型居宅介護</t>
  </si>
  <si>
    <t>地域密着型特定施設入居者生活介護</t>
  </si>
  <si>
    <t>（介護予防）特定施設入居者生活介護</t>
  </si>
  <si>
    <t>（介護予防）通所リハビリテーション</t>
  </si>
  <si>
    <t>地域密着型通所介護</t>
  </si>
  <si>
    <t>通所介護</t>
  </si>
  <si>
    <t>定期巡回・随時対応型訪問介護看護</t>
  </si>
  <si>
    <t>夜間対応型訪問介護</t>
  </si>
  <si>
    <t>入力シート</t>
    <rPh sb="0" eb="2">
      <t>ニュウリョク</t>
    </rPh>
    <phoneticPr fontId="1"/>
  </si>
  <si>
    <t>内訳書</t>
    <rPh sb="0" eb="2">
      <t>ウチワケ</t>
    </rPh>
    <rPh sb="2" eb="3">
      <t>ショ</t>
    </rPh>
    <phoneticPr fontId="1"/>
  </si>
  <si>
    <t>変更申請の内訳書の「交付申請額（変更前）」と一致させてください。</t>
    <rPh sb="0" eb="2">
      <t>ヘンコウ</t>
    </rPh>
    <rPh sb="2" eb="4">
      <t>シンセイ</t>
    </rPh>
    <rPh sb="5" eb="7">
      <t>ウチワケ</t>
    </rPh>
    <rPh sb="7" eb="8">
      <t>ショ</t>
    </rPh>
    <rPh sb="10" eb="12">
      <t>コウフ</t>
    </rPh>
    <rPh sb="12" eb="15">
      <t>シンセイガク</t>
    </rPh>
    <rPh sb="16" eb="19">
      <t>ヘンコウマエ</t>
    </rPh>
    <rPh sb="22" eb="24">
      <t>イッチ</t>
    </rPh>
    <phoneticPr fontId="1"/>
  </si>
  <si>
    <t>変更申請の内訳書の「交付申請額（増減）」と一致させてください。</t>
    <rPh sb="0" eb="2">
      <t>ヘンコウ</t>
    </rPh>
    <rPh sb="2" eb="4">
      <t>シンセイ</t>
    </rPh>
    <rPh sb="5" eb="7">
      <t>ウチワケ</t>
    </rPh>
    <rPh sb="7" eb="8">
      <t>ショ</t>
    </rPh>
    <rPh sb="10" eb="12">
      <t>コウフ</t>
    </rPh>
    <rPh sb="12" eb="15">
      <t>シンセイガク</t>
    </rPh>
    <rPh sb="16" eb="18">
      <t>ゾウゲン</t>
    </rPh>
    <rPh sb="21" eb="23">
      <t>イッチ</t>
    </rPh>
    <phoneticPr fontId="1"/>
  </si>
  <si>
    <t>事業所数</t>
    <rPh sb="0" eb="3">
      <t>じぎょうしょ</t>
    </rPh>
    <rPh sb="3" eb="4">
      <t>すう</t>
    </rPh>
    <phoneticPr fontId="1" type="Hiragana"/>
  </si>
  <si>
    <t>変更後</t>
    <rPh sb="0" eb="3">
      <t>へんこうご</t>
    </rPh>
    <phoneticPr fontId="1" type="Hiragana"/>
  </si>
  <si>
    <t>変更前</t>
    <rPh sb="0" eb="2">
      <t>へんこう</t>
    </rPh>
    <rPh sb="2" eb="3">
      <t>まえ</t>
    </rPh>
    <phoneticPr fontId="1" type="Hiragana"/>
  </si>
  <si>
    <t>その他の集計用</t>
  </si>
  <si>
    <t>計</t>
    <rPh sb="0" eb="1">
      <t>けい</t>
    </rPh>
    <phoneticPr fontId="1" type="Hiragana"/>
  </si>
  <si>
    <t>サービス区分の事業所数（単位：事業所）  変更後</t>
    <rPh sb="7" eb="10">
      <t>じぎょうしょ</t>
    </rPh>
    <rPh sb="10" eb="11">
      <t>すう</t>
    </rPh>
    <rPh sb="12" eb="14">
      <t>たんい</t>
    </rPh>
    <rPh sb="15" eb="18">
      <t>じぎょうしょ</t>
    </rPh>
    <rPh sb="21" eb="24">
      <t>へんこうご</t>
    </rPh>
    <phoneticPr fontId="1" type="Hiragana"/>
  </si>
  <si>
    <t>変更交付申請書の提出日</t>
    <rPh sb="0" eb="2">
      <t>ヘンコウ</t>
    </rPh>
    <rPh sb="2" eb="4">
      <t>コウフ</t>
    </rPh>
    <rPh sb="4" eb="7">
      <t>シンセイショ</t>
    </rPh>
    <rPh sb="8" eb="10">
      <t>テイシュツ</t>
    </rPh>
    <rPh sb="10" eb="11">
      <t>ヒ</t>
    </rPh>
    <phoneticPr fontId="1"/>
  </si>
  <si>
    <t>サービス区分の交付申請額（単位：円）　変更後</t>
    <rPh sb="7" eb="9">
      <t>こうふ</t>
    </rPh>
    <rPh sb="9" eb="11">
      <t>しんせい</t>
    </rPh>
    <rPh sb="11" eb="12">
      <t>がく</t>
    </rPh>
    <rPh sb="13" eb="15">
      <t>たんい</t>
    </rPh>
    <rPh sb="16" eb="17">
      <t>えん</t>
    </rPh>
    <rPh sb="19" eb="22">
      <t>へんこうご</t>
    </rPh>
    <phoneticPr fontId="1" type="Hiragana"/>
  </si>
  <si>
    <t>変更交付申請日</t>
    <rPh sb="0" eb="2">
      <t>へんこう</t>
    </rPh>
    <rPh sb="2" eb="4">
      <t>こうふ</t>
    </rPh>
    <rPh sb="4" eb="6">
      <t>しんせい</t>
    </rPh>
    <rPh sb="6" eb="7">
      <t>び</t>
    </rPh>
    <phoneticPr fontId="1" type="Hiragana"/>
  </si>
  <si>
    <t>　担当者連絡先（メールアドレス）</t>
    <rPh sb="1" eb="3">
      <t>タントウ</t>
    </rPh>
    <rPh sb="3" eb="4">
      <t>シャ</t>
    </rPh>
    <rPh sb="4" eb="6">
      <t>レンラク</t>
    </rPh>
    <rPh sb="6" eb="7">
      <t>サキ</t>
    </rPh>
    <phoneticPr fontId="1"/>
  </si>
  <si>
    <t>　担当者連絡先（電話番号）</t>
    <rPh sb="1" eb="3">
      <t>タントウ</t>
    </rPh>
    <rPh sb="3" eb="4">
      <t>シャ</t>
    </rPh>
    <rPh sb="4" eb="6">
      <t>レンラク</t>
    </rPh>
    <rPh sb="6" eb="7">
      <t>サキ</t>
    </rPh>
    <rPh sb="8" eb="10">
      <t>デンワ</t>
    </rPh>
    <rPh sb="10" eb="12">
      <t>バンゴウ</t>
    </rPh>
    <phoneticPr fontId="1"/>
  </si>
  <si>
    <t>　担当者名</t>
    <rPh sb="1" eb="4">
      <t>タントウシャ</t>
    </rPh>
    <rPh sb="4" eb="5">
      <t>メイ</t>
    </rPh>
    <phoneticPr fontId="1"/>
  </si>
  <si>
    <t>郵便番号</t>
    <rPh sb="0" eb="2">
      <t>ゆうびん</t>
    </rPh>
    <rPh sb="2" eb="4">
      <t>ばんごう</t>
    </rPh>
    <phoneticPr fontId="1" type="Hiragana"/>
  </si>
  <si>
    <t>電話番号</t>
    <rPh sb="0" eb="2">
      <t>でんわ</t>
    </rPh>
    <rPh sb="2" eb="4">
      <t>ばんごう</t>
    </rPh>
    <phoneticPr fontId="1" type="Hiragana"/>
  </si>
  <si>
    <t>担当者関係</t>
    <rPh sb="0" eb="3">
      <t>たんとうしゃ</t>
    </rPh>
    <rPh sb="3" eb="5">
      <t>かんけい</t>
    </rPh>
    <phoneticPr fontId="1" type="Hiragana"/>
  </si>
  <si>
    <t>変更前
（円）</t>
    <rPh sb="0" eb="3">
      <t>へんこうまえ</t>
    </rPh>
    <rPh sb="5" eb="6">
      <t>えん</t>
    </rPh>
    <phoneticPr fontId="1" type="Hiragana"/>
  </si>
  <si>
    <t>訪問型サービス（総合事業）（独自A2）</t>
    <rPh sb="0" eb="3">
      <t>ほうもんがた</t>
    </rPh>
    <rPh sb="14" eb="16">
      <t>どくじ</t>
    </rPh>
    <phoneticPr fontId="1" type="Hiragana"/>
  </si>
  <si>
    <t>訪問型サービス（総合事業）（独自／定率・定額（A3・A4））</t>
    <rPh sb="17" eb="19">
      <t>ていりつ</t>
    </rPh>
    <rPh sb="20" eb="22">
      <t>ていがく</t>
    </rPh>
    <phoneticPr fontId="1" type="Hiragana"/>
  </si>
  <si>
    <t>通所型サービス（総合事業）（独自／定率・定額（A7・A8））</t>
  </si>
  <si>
    <t>訪問型サービス（総合事業）（独自A2）</t>
  </si>
  <si>
    <t>訪問型サービス（総合事業）（独自／定率・定額（A3・A4））</t>
  </si>
  <si>
    <t>通所型サービス（総合事業）（独自A6）</t>
  </si>
  <si>
    <t>令和６年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</si>
  <si>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指令長寿－３１３－○</t>
    <rPh sb="0" eb="2">
      <t>シレイ</t>
    </rPh>
    <rPh sb="2" eb="4">
      <t>チョウジュ</t>
    </rPh>
    <phoneticPr fontId="1"/>
  </si>
  <si>
    <t>令和６年４月３０日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</si>
  <si>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令和６年２月分～５月分の介護報酬総単位数の変更に伴う交付申請額の増</t>
    <rPh sb="21" eb="23">
      <t>ヘンコウ</t>
    </rPh>
    <rPh sb="24" eb="25">
      <t>トモナ</t>
    </rPh>
    <phoneticPr fontId="1"/>
  </si>
  <si>
    <t>通常は、「令和６年２月分～５月分の介護報酬総単位数の変更に伴う交付申請額の増」です。違う理由の場合は適宜修正してください。</t>
    <rPh sb="0" eb="2">
      <t>ツウジョウ</t>
    </rPh>
    <rPh sb="26" eb="28">
      <t>ヘンコウ</t>
    </rPh>
    <rPh sb="29" eb="30">
      <t>トモナ</t>
    </rPh>
    <rPh sb="31" eb="33">
      <t>コウフ</t>
    </rPh>
    <rPh sb="33" eb="35">
      <t>シンセイ</t>
    </rPh>
    <rPh sb="35" eb="36">
      <t>ガク</t>
    </rPh>
    <rPh sb="37" eb="38">
      <t>ゾウ</t>
    </rPh>
    <rPh sb="42" eb="43">
      <t>チガ</t>
    </rPh>
    <rPh sb="44" eb="46">
      <t>リユウ</t>
    </rPh>
    <rPh sb="47" eb="49">
      <t>バアイ</t>
    </rPh>
    <phoneticPr fontId="1"/>
  </si>
  <si>
    <t>職名（理事長、代表取締役など）も忘れずに記載してください。</t>
    <rPh sb="0" eb="2">
      <t>ショクメイ</t>
    </rPh>
    <rPh sb="16" eb="17">
      <t>ワス</t>
    </rPh>
    <rPh sb="20" eb="22">
      <t>キサイ</t>
    </rPh>
    <phoneticPr fontId="1"/>
  </si>
  <si>
    <t>法人代表者  職名・氏名</t>
    <rPh sb="0" eb="2">
      <t>ホウジン</t>
    </rPh>
    <rPh sb="2" eb="5">
      <t>ダイヒョウシャ</t>
    </rPh>
    <rPh sb="7" eb="9">
      <t>ショクメイ</t>
    </rPh>
    <rPh sb="10" eb="11">
      <t>シ</t>
    </rPh>
    <rPh sb="11" eb="12">
      <t>メイ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</si>
</sst>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6">
    <numFmt numFmtId="176" formatCode="[$-411]ggge&quot;年&quot;m&quot;月&quot;d&quot;日&quot;;@"/>
    <numFmt numFmtId="177" formatCode="[&lt;=999]000;[&lt;=9999]000\-00;000\-0000"/>
    <numFmt numFmtId="178" formatCode="#,##0&quot;円&quot;;[Red]\-#,##0&quot;円&quot;"/>
    <numFmt numFmtId="179" formatCode="#,##0&quot;円&quot;_ "/>
    <numFmt numFmtId="180" formatCode="General&quot;千&quot;&quot;円&quot;"/>
    <numFmt numFmtId="181" formatCode="0.0%"/>
  </numFmts>
  <fonts count="14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2"/>
      <color theme="1"/>
      <name val="ＭＳ 明朝"/>
      <family val="1"/>
    </font>
    <font>
      <sz val="14"/>
      <color theme="1"/>
      <name val="ＭＳ 明朝"/>
      <family val="1"/>
    </font>
    <font>
      <sz val="10"/>
      <color theme="1"/>
      <name val="ＭＳ 明朝"/>
      <family val="1"/>
    </font>
    <font>
      <sz val="12"/>
      <color auto="1"/>
      <name val="ＭＳ 明朝"/>
      <family val="1"/>
    </font>
    <font>
      <sz val="28"/>
      <color rgb="FFFF0000"/>
      <name val="ＭＳ 明朝"/>
      <family val="1"/>
    </font>
    <font>
      <sz val="12"/>
      <color rgb="FFFF0000"/>
      <name val="ＭＳ 明朝"/>
      <family val="1"/>
    </font>
    <font>
      <sz val="11"/>
      <color auto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18"/>
      <color theme="1"/>
      <name val="ＭＳ 明朝"/>
      <family val="1"/>
    </font>
    <font>
      <sz val="24"/>
      <color theme="1"/>
      <name val="游ゴシック"/>
      <family val="3"/>
      <scheme val="minor"/>
    </font>
    <font>
      <sz val="12"/>
      <color theme="1"/>
      <name val="游ゴシック"/>
      <family val="3"/>
      <scheme val="minor"/>
    </font>
    <font>
      <sz val="14"/>
      <color theme="1"/>
      <name val="游ゴシック"/>
      <family val="3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0FFFF"/>
        <bgColor indexed="64"/>
      </patternFill>
    </fill>
    <fill>
      <patternFill patternType="solid">
        <fgColor theme="0" tint="-0.1400000000000000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9" tint="0.6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49" fontId="2" fillId="0" borderId="0" xfId="0" applyNumberFormat="1" applyFont="1" applyAlignment="1">
      <alignment horizontal="right" vertical="center"/>
    </xf>
    <xf numFmtId="49" fontId="2" fillId="0" borderId="0" xfId="0" applyNumberFormat="1" applyFont="1">
      <alignment vertical="center"/>
    </xf>
    <xf numFmtId="0" fontId="2" fillId="2" borderId="0" xfId="0" applyFont="1" applyFill="1" applyBorder="1" applyAlignment="1">
      <alignment vertical="center"/>
    </xf>
    <xf numFmtId="0" fontId="2" fillId="0" borderId="0" xfId="0" applyFont="1" applyAlignment="1">
      <alignment horizontal="distributed" vertical="center"/>
    </xf>
    <xf numFmtId="38" fontId="2" fillId="2" borderId="0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>
      <alignment vertical="center"/>
    </xf>
    <xf numFmtId="38" fontId="2" fillId="2" borderId="0" xfId="0" applyNumberFormat="1" applyFont="1" applyFill="1" applyAlignment="1">
      <alignment horizontal="left" vertical="center"/>
    </xf>
    <xf numFmtId="0" fontId="2" fillId="0" borderId="0" xfId="0" applyFont="1" applyBorder="1">
      <alignment vertical="center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38" fontId="2" fillId="2" borderId="1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176" fontId="5" fillId="2" borderId="0" xfId="0" applyNumberFormat="1" applyFont="1" applyFill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176" fontId="2" fillId="2" borderId="0" xfId="0" applyNumberFormat="1" applyFont="1" applyFill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>
      <alignment vertical="center"/>
    </xf>
    <xf numFmtId="49" fontId="7" fillId="0" borderId="0" xfId="0" applyNumberFormat="1" applyFont="1">
      <alignment vertical="center"/>
    </xf>
    <xf numFmtId="38" fontId="2" fillId="0" borderId="0" xfId="0" applyNumberFormat="1" applyFont="1">
      <alignment vertical="center"/>
    </xf>
    <xf numFmtId="0" fontId="7" fillId="0" borderId="0" xfId="0" applyNumberFormat="1" applyFont="1">
      <alignment vertical="center"/>
    </xf>
    <xf numFmtId="0" fontId="5" fillId="0" borderId="0" xfId="0" applyFont="1" applyAlignment="1">
      <alignment vertical="center"/>
    </xf>
    <xf numFmtId="0" fontId="0" fillId="3" borderId="2" xfId="0" applyFont="1" applyFill="1" applyBorder="1" applyAlignment="1">
      <alignment vertical="center"/>
    </xf>
    <xf numFmtId="0" fontId="0" fillId="3" borderId="2" xfId="0" applyFill="1" applyBorder="1" applyAlignment="1">
      <alignment horizontal="left" vertical="center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177" fontId="0" fillId="5" borderId="2" xfId="0" applyNumberFormat="1" applyFill="1" applyBorder="1" applyAlignment="1">
      <alignment horizontal="left" vertical="center"/>
    </xf>
    <xf numFmtId="0" fontId="0" fillId="5" borderId="2" xfId="0" applyFill="1" applyBorder="1" applyAlignment="1">
      <alignment vertical="center" wrapText="1"/>
    </xf>
    <xf numFmtId="0" fontId="0" fillId="5" borderId="2" xfId="0" applyFill="1" applyBorder="1">
      <alignment vertical="center"/>
    </xf>
    <xf numFmtId="49" fontId="8" fillId="0" borderId="2" xfId="0" applyNumberFormat="1" applyFont="1" applyBorder="1">
      <alignment vertical="center"/>
    </xf>
    <xf numFmtId="38" fontId="8" fillId="0" borderId="2" xfId="1" applyFont="1" applyFill="1" applyBorder="1">
      <alignment vertical="center"/>
    </xf>
    <xf numFmtId="38" fontId="8" fillId="0" borderId="2" xfId="1" applyFont="1" applyFill="1" applyBorder="1" applyAlignment="1">
      <alignment vertical="center" shrinkToFit="1"/>
    </xf>
    <xf numFmtId="0" fontId="8" fillId="0" borderId="2" xfId="0" applyFont="1" applyBorder="1">
      <alignment vertical="center"/>
    </xf>
    <xf numFmtId="0" fontId="0" fillId="0" borderId="2" xfId="0" applyBorder="1">
      <alignment vertical="center"/>
    </xf>
    <xf numFmtId="0" fontId="0" fillId="4" borderId="2" xfId="0" applyFont="1" applyFill="1" applyBorder="1" applyAlignment="1">
      <alignment horizontal="left" vertical="center"/>
    </xf>
    <xf numFmtId="0" fontId="0" fillId="4" borderId="2" xfId="0" applyFont="1" applyFill="1" applyBorder="1" applyAlignment="1">
      <alignment vertical="center" wrapText="1"/>
    </xf>
    <xf numFmtId="0" fontId="0" fillId="5" borderId="0" xfId="0" applyFill="1">
      <alignment vertical="center"/>
    </xf>
    <xf numFmtId="0" fontId="10" fillId="5" borderId="0" xfId="0" applyFont="1" applyFill="1">
      <alignment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0" fillId="4" borderId="6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5" borderId="0" xfId="0" applyFont="1" applyFill="1" applyAlignment="1">
      <alignment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/>
    </xf>
    <xf numFmtId="0" fontId="0" fillId="4" borderId="7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 wrapText="1"/>
    </xf>
    <xf numFmtId="0" fontId="0" fillId="4" borderId="7" xfId="0" applyFont="1" applyFill="1" applyBorder="1" applyAlignment="1">
      <alignment horizontal="center" vertical="center" wrapText="1"/>
    </xf>
    <xf numFmtId="0" fontId="0" fillId="4" borderId="8" xfId="0" applyFont="1" applyFill="1" applyBorder="1" applyAlignment="1">
      <alignment horizontal="center" vertical="center" wrapText="1"/>
    </xf>
    <xf numFmtId="49" fontId="12" fillId="5" borderId="2" xfId="0" quotePrefix="1" applyNumberFormat="1" applyFont="1" applyFill="1" applyBorder="1">
      <alignment vertical="center"/>
    </xf>
    <xf numFmtId="0" fontId="11" fillId="4" borderId="10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0" fillId="5" borderId="2" xfId="0" applyFont="1" applyFill="1" applyBorder="1" applyAlignment="1">
      <alignment vertical="center" shrinkToFit="1"/>
    </xf>
    <xf numFmtId="0" fontId="13" fillId="5" borderId="0" xfId="0" applyFont="1" applyFill="1" applyAlignment="1">
      <alignment horizontal="right" vertical="center"/>
    </xf>
    <xf numFmtId="178" fontId="12" fillId="4" borderId="2" xfId="1" applyNumberFormat="1" applyFont="1" applyFill="1" applyBorder="1">
      <alignment vertical="center"/>
    </xf>
    <xf numFmtId="0" fontId="0" fillId="4" borderId="13" xfId="0" applyFont="1" applyFill="1" applyBorder="1" applyAlignment="1">
      <alignment horizontal="center" vertical="center"/>
    </xf>
    <xf numFmtId="179" fontId="12" fillId="5" borderId="2" xfId="0" applyNumberFormat="1" applyFont="1" applyFill="1" applyBorder="1">
      <alignment vertical="center"/>
    </xf>
    <xf numFmtId="179" fontId="12" fillId="4" borderId="2" xfId="0" applyNumberFormat="1" applyFont="1" applyFill="1" applyBorder="1">
      <alignment vertical="center"/>
    </xf>
    <xf numFmtId="0" fontId="13" fillId="5" borderId="0" xfId="0" applyFont="1" applyFill="1">
      <alignment vertical="center"/>
    </xf>
    <xf numFmtId="180" fontId="0" fillId="5" borderId="0" xfId="0" applyNumberFormat="1" applyFont="1" applyFill="1">
      <alignment vertical="center"/>
    </xf>
    <xf numFmtId="0" fontId="0" fillId="4" borderId="3" xfId="0" applyFont="1" applyFill="1" applyBorder="1" applyAlignment="1">
      <alignment horizontal="center" vertical="center" wrapText="1"/>
    </xf>
    <xf numFmtId="0" fontId="0" fillId="4" borderId="14" xfId="0" applyFont="1" applyFill="1" applyBorder="1" applyAlignment="1">
      <alignment horizontal="center" vertical="center"/>
    </xf>
    <xf numFmtId="0" fontId="0" fillId="4" borderId="5" xfId="0" applyFont="1" applyFill="1" applyBorder="1" applyAlignment="1">
      <alignment horizontal="center" vertical="center" wrapText="1"/>
    </xf>
    <xf numFmtId="179" fontId="12" fillId="0" borderId="2" xfId="0" applyNumberFormat="1" applyFont="1" applyFill="1" applyBorder="1">
      <alignment vertical="center"/>
    </xf>
    <xf numFmtId="0" fontId="0" fillId="4" borderId="15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Font="1" applyBorder="1" applyAlignment="1">
      <alignment vertical="center" shrinkToFit="1"/>
    </xf>
    <xf numFmtId="0" fontId="0" fillId="5" borderId="2" xfId="0" applyFont="1" applyFill="1" applyBorder="1" applyAlignment="1">
      <alignment horizontal="center" vertical="center"/>
    </xf>
    <xf numFmtId="181" fontId="0" fillId="5" borderId="2" xfId="0" applyNumberFormat="1" applyFont="1" applyFill="1" applyBorder="1">
      <alignment vertical="center"/>
    </xf>
    <xf numFmtId="0" fontId="0" fillId="0" borderId="2" xfId="0" applyBorder="1" applyAlignment="1">
      <alignment horizontal="center" vertical="center"/>
    </xf>
    <xf numFmtId="38" fontId="0" fillId="0" borderId="2" xfId="1" applyFont="1" applyBorder="1">
      <alignment vertical="center"/>
    </xf>
    <xf numFmtId="38" fontId="0" fillId="5" borderId="2" xfId="0" applyNumberFormat="1" applyFont="1" applyFill="1" applyBorder="1">
      <alignment vertical="center"/>
    </xf>
    <xf numFmtId="177" fontId="0" fillId="0" borderId="2" xfId="0" applyNumberFormat="1" applyBorder="1">
      <alignment vertical="center"/>
    </xf>
    <xf numFmtId="38" fontId="0" fillId="0" borderId="2" xfId="1" applyFont="1" applyBorder="1" applyAlignment="1">
      <alignment horizontal="right" vertical="center"/>
    </xf>
    <xf numFmtId="176" fontId="12" fillId="0" borderId="2" xfId="0" applyNumberFormat="1" applyFont="1" applyBorder="1">
      <alignment vertical="center"/>
    </xf>
    <xf numFmtId="38" fontId="0" fillId="0" borderId="2" xfId="1" applyFont="1" applyBorder="1" applyAlignment="1">
      <alignment vertical="center" shrinkToFit="1"/>
    </xf>
    <xf numFmtId="0" fontId="0" fillId="6" borderId="13" xfId="0" applyFill="1" applyBorder="1" applyAlignment="1">
      <alignment horizontal="center" vertical="center"/>
    </xf>
    <xf numFmtId="0" fontId="0" fillId="6" borderId="2" xfId="0" applyFill="1" applyBorder="1" applyAlignment="1">
      <alignment vertical="center" shrinkToFit="1"/>
    </xf>
    <xf numFmtId="0" fontId="0" fillId="6" borderId="14" xfId="0" applyFill="1" applyBorder="1" applyAlignment="1">
      <alignment horizontal="center" vertical="center"/>
    </xf>
    <xf numFmtId="0" fontId="0" fillId="6" borderId="15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2" xfId="0" applyFill="1" applyBorder="1" applyAlignment="1">
      <alignment vertical="center" shrinkToFit="1"/>
    </xf>
    <xf numFmtId="0" fontId="0" fillId="7" borderId="2" xfId="0" applyFill="1" applyBorder="1" applyAlignment="1">
      <alignment horizontal="center" vertical="center" shrinkToFi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colors>
    <mruColors>
      <color rgb="FFA0FFFF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10</xdr:col>
      <xdr:colOff>200025</xdr:colOff>
      <xdr:row>5</xdr:row>
      <xdr:rowOff>43180</xdr:rowOff>
    </xdr:from>
    <xdr:to xmlns:xdr="http://schemas.openxmlformats.org/drawingml/2006/spreadsheetDrawing">
      <xdr:col>21</xdr:col>
      <xdr:colOff>359410</xdr:colOff>
      <xdr:row>8</xdr:row>
      <xdr:rowOff>0</xdr:rowOff>
    </xdr:to>
    <xdr:sp macro="" textlink="">
      <xdr:nvSpPr>
        <xdr:cNvPr id="2" name="テキスト 1"/>
        <xdr:cNvSpPr txBox="1"/>
      </xdr:nvSpPr>
      <xdr:spPr>
        <a:xfrm>
          <a:off x="6648450" y="1348105"/>
          <a:ext cx="8236585" cy="118554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 sz="2600">
              <a:solidFill>
                <a:srgbClr val="FF0000"/>
              </a:solidFill>
              <a:latin typeface="ＭＳ ゴシック"/>
              <a:ea typeface="ＭＳ ゴシック"/>
            </a:rPr>
            <a:t>申請書は他シートへの入力により自動入力されますので、直接入力しないでください。</a:t>
          </a:r>
        </a:p>
      </xdr:txBody>
    </xdr:sp>
    <xdr:clientData/>
  </xdr:twoCellAnchor>
  <xdr:twoCellAnchor>
    <xdr:from xmlns:xdr="http://schemas.openxmlformats.org/drawingml/2006/spreadsheetDrawing">
      <xdr:col>10</xdr:col>
      <xdr:colOff>523240</xdr:colOff>
      <xdr:row>26</xdr:row>
      <xdr:rowOff>55880</xdr:rowOff>
    </xdr:from>
    <xdr:to xmlns:xdr="http://schemas.openxmlformats.org/drawingml/2006/spreadsheetDrawing">
      <xdr:col>19</xdr:col>
      <xdr:colOff>600710</xdr:colOff>
      <xdr:row>28</xdr:row>
      <xdr:rowOff>132715</xdr:rowOff>
    </xdr:to>
    <xdr:sp macro="" textlink="">
      <xdr:nvSpPr>
        <xdr:cNvPr id="3" name="四角形 16"/>
        <xdr:cNvSpPr/>
      </xdr:nvSpPr>
      <xdr:spPr>
        <a:xfrm>
          <a:off x="6971665" y="7018655"/>
          <a:ext cx="6783070" cy="43878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r>
            <a:rPr kumimoji="1" lang="ja-JP" altLang="en-US" sz="1400" b="1">
              <a:solidFill>
                <a:schemeClr val="tx1"/>
              </a:solidFill>
            </a:rPr>
            <a:t>「介護報酬総単位数の変更に伴う交付申請額の減」の場合は、提出不要です。</a:t>
          </a:r>
          <a:endParaRPr kumimoji="1" lang="ja-JP" altLang="en-US">
            <a:solidFill>
              <a:schemeClr val="tx1"/>
            </a:solidFill>
          </a:endParaRPr>
        </a:p>
        <a:p>
          <a:endParaRPr kumimoji="1" lang="ja-JP" altLang="en-US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10</xdr:col>
      <xdr:colOff>210820</xdr:colOff>
      <xdr:row>27</xdr:row>
      <xdr:rowOff>90805</xdr:rowOff>
    </xdr:from>
    <xdr:to xmlns:xdr="http://schemas.openxmlformats.org/drawingml/2006/spreadsheetDrawing">
      <xdr:col>10</xdr:col>
      <xdr:colOff>520065</xdr:colOff>
      <xdr:row>27</xdr:row>
      <xdr:rowOff>90805</xdr:rowOff>
    </xdr:to>
    <xdr:sp macro="" textlink="">
      <xdr:nvSpPr>
        <xdr:cNvPr id="4" name="直線 17"/>
        <xdr:cNvSpPr/>
      </xdr:nvSpPr>
      <xdr:spPr>
        <a:xfrm flipH="1" flipV="1">
          <a:off x="6659245" y="7234555"/>
          <a:ext cx="309245" cy="0"/>
        </a:xfrm>
        <a:prstGeom prst="line">
          <a:avLst/>
        </a:prstGeom>
        <a:noFill/>
        <a:ln w="44450">
          <a:solidFill>
            <a:srgbClr val="FF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628015</xdr:colOff>
      <xdr:row>17</xdr:row>
      <xdr:rowOff>33655</xdr:rowOff>
    </xdr:from>
    <xdr:to xmlns:xdr="http://schemas.openxmlformats.org/drawingml/2006/spreadsheetDrawing">
      <xdr:col>1</xdr:col>
      <xdr:colOff>628015</xdr:colOff>
      <xdr:row>18</xdr:row>
      <xdr:rowOff>135255</xdr:rowOff>
    </xdr:to>
    <xdr:sp macro="" textlink="">
      <xdr:nvSpPr>
        <xdr:cNvPr id="4" name="直線 4"/>
        <xdr:cNvSpPr/>
      </xdr:nvSpPr>
      <xdr:spPr>
        <a:xfrm flipV="1">
          <a:off x="2875915" y="4967605"/>
          <a:ext cx="0" cy="339725"/>
        </a:xfrm>
        <a:prstGeom prst="line">
          <a:avLst/>
        </a:prstGeom>
        <a:noFill/>
        <a:ln w="44450">
          <a:solidFill>
            <a:srgbClr val="FF0000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3</xdr:col>
      <xdr:colOff>1971675</xdr:colOff>
      <xdr:row>147</xdr:row>
      <xdr:rowOff>37465</xdr:rowOff>
    </xdr:from>
    <xdr:to xmlns:xdr="http://schemas.openxmlformats.org/drawingml/2006/spreadsheetDrawing">
      <xdr:col>6</xdr:col>
      <xdr:colOff>292735</xdr:colOff>
      <xdr:row>169</xdr:row>
      <xdr:rowOff>196215</xdr:rowOff>
    </xdr:to>
    <xdr:sp macro="" textlink="">
      <xdr:nvSpPr>
        <xdr:cNvPr id="2" name="四角形 9"/>
        <xdr:cNvSpPr/>
      </xdr:nvSpPr>
      <xdr:spPr>
        <a:xfrm>
          <a:off x="5248275" y="16506190"/>
          <a:ext cx="3321685" cy="396875"/>
        </a:xfrm>
        <a:prstGeom prst="rect">
          <a:avLst/>
        </a:prstGeom>
        <a:solidFill>
          <a:srgbClr val="FF0000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r>
            <a:rPr kumimoji="1" lang="ja-JP" altLang="en-US" sz="2800">
              <a:solidFill>
                <a:schemeClr val="bg1"/>
              </a:solidFill>
            </a:rPr>
            <a:t>数式が壊れるので、絶対に触らないでください。</a:t>
          </a:r>
          <a:endParaRPr kumimoji="1" lang="ja-JP" altLang="en-US" sz="2800">
            <a:solidFill>
              <a:schemeClr val="bg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7</xdr:col>
      <xdr:colOff>256540</xdr:colOff>
      <xdr:row>9</xdr:row>
      <xdr:rowOff>311785</xdr:rowOff>
    </xdr:from>
    <xdr:to xmlns:xdr="http://schemas.openxmlformats.org/drawingml/2006/spreadsheetDrawing">
      <xdr:col>8</xdr:col>
      <xdr:colOff>159385</xdr:colOff>
      <xdr:row>10</xdr:row>
      <xdr:rowOff>311785</xdr:rowOff>
    </xdr:to>
    <xdr:sp macro="" textlink="">
      <xdr:nvSpPr>
        <xdr:cNvPr id="8" name="四角形 19"/>
        <xdr:cNvSpPr/>
      </xdr:nvSpPr>
      <xdr:spPr>
        <a:xfrm>
          <a:off x="9895840" y="3921760"/>
          <a:ext cx="3446145" cy="65722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r>
            <a:rPr kumimoji="1" lang="ja-JP" altLang="en-US" b="1">
              <a:solidFill>
                <a:schemeClr val="tx1"/>
              </a:solidFill>
            </a:rPr>
            <a:t>F列（変更後）の金欄は、月遅れ請求等も勘案の上で</a:t>
          </a:r>
          <a:r>
            <a:rPr kumimoji="1" lang="ja-JP" altLang="en-US" b="1">
              <a:solidFill>
                <a:schemeClr val="tx1"/>
              </a:solidFill>
            </a:rPr>
            <a:t>、不足がないように記載してください</a:t>
          </a:r>
          <a:r>
            <a:rPr kumimoji="1" lang="ja-JP" altLang="en-US" b="1">
              <a:solidFill>
                <a:schemeClr val="tx1"/>
              </a:solidFill>
            </a:rPr>
            <a:t>。</a:t>
          </a:r>
          <a:endParaRPr kumimoji="1" lang="ja-JP" altLang="en-US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7</xdr:col>
      <xdr:colOff>211455</xdr:colOff>
      <xdr:row>8</xdr:row>
      <xdr:rowOff>38735</xdr:rowOff>
    </xdr:from>
    <xdr:to xmlns:xdr="http://schemas.openxmlformats.org/drawingml/2006/spreadsheetDrawing">
      <xdr:col>9</xdr:col>
      <xdr:colOff>217170</xdr:colOff>
      <xdr:row>8</xdr:row>
      <xdr:rowOff>654685</xdr:rowOff>
    </xdr:to>
    <xdr:sp macro="" textlink="">
      <xdr:nvSpPr>
        <xdr:cNvPr id="9" name="四角形 20"/>
        <xdr:cNvSpPr/>
      </xdr:nvSpPr>
      <xdr:spPr>
        <a:xfrm>
          <a:off x="9850755" y="2991485"/>
          <a:ext cx="4234815" cy="61595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anchor="t"/>
        <a:lstStyle/>
        <a:p>
          <a:pPr algn="l"/>
          <a:r>
            <a:rPr kumimoji="1" lang="ja-JP" altLang="en-US" b="1">
              <a:solidFill>
                <a:schemeClr val="tx1"/>
              </a:solidFill>
            </a:rPr>
            <a:t>B列（事業所名）～E列（変更前）の欄は、当初の交付申請書の「交付申請額の内訳書」のB列～E列をコピーし</a:t>
          </a:r>
          <a:r>
            <a:rPr kumimoji="1" lang="ja-JP" altLang="en-US" b="1">
              <a:solidFill>
                <a:schemeClr val="tx1"/>
              </a:solidFill>
            </a:rPr>
            <a:t>てください。</a:t>
          </a:r>
          <a:endParaRPr kumimoji="1" lang="ja-JP" altLang="en-US" b="1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omments" Target="../comments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Relationship Id="rId3" Type="http://schemas.openxmlformats.org/officeDocument/2006/relationships/vmlDrawing" Target="../drawings/vmlDrawing2.vml" /><Relationship Id="rId4" Type="http://schemas.openxmlformats.org/officeDocument/2006/relationships/comments" Target="../comments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3.xml" /><Relationship Id="rId3" Type="http://schemas.openxmlformats.org/officeDocument/2006/relationships/vmlDrawing" Target="../drawings/vmlDrawing3.vml" /><Relationship Id="rId4" Type="http://schemas.openxmlformats.org/officeDocument/2006/relationships/comments" Target="../comments3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</sheetPr>
  <dimension ref="A1:Y45"/>
  <sheetViews>
    <sheetView view="pageBreakPreview" zoomScale="85" zoomScaleSheetLayoutView="85" workbookViewId="0">
      <selection activeCell="G8" sqref="G8:I8"/>
    </sheetView>
  </sheetViews>
  <sheetFormatPr defaultRowHeight="14.25"/>
  <cols>
    <col min="1" max="1" width="7" style="1" customWidth="1"/>
    <col min="2" max="2" width="1.375" style="1" customWidth="1"/>
    <col min="3" max="3" width="9" style="1" customWidth="1"/>
    <col min="4" max="4" width="16.375" style="1" customWidth="1"/>
    <col min="5" max="5" width="4.125" style="1" customWidth="1"/>
    <col min="6" max="6" width="2.625" style="1" customWidth="1"/>
    <col min="7" max="7" width="18.75" style="1" customWidth="1"/>
    <col min="8" max="8" width="10.75" style="1" customWidth="1"/>
    <col min="9" max="9" width="3.5" style="1" customWidth="1"/>
    <col min="10" max="10" width="11.125" style="1" customWidth="1"/>
    <col min="11" max="11" width="10.375" style="1" customWidth="1"/>
    <col min="12" max="12" width="12.875" style="1" bestFit="1" customWidth="1"/>
    <col min="13" max="13" width="9" style="1" customWidth="1"/>
    <col min="14" max="14" width="10.75" style="1" bestFit="1" customWidth="1"/>
    <col min="15" max="16384" width="9" style="1" customWidth="1"/>
  </cols>
  <sheetData>
    <row r="1" spans="1:25">
      <c r="A1" s="1" t="s">
        <v>22</v>
      </c>
    </row>
    <row r="2" spans="1:25" ht="23.25" customHeight="1">
      <c r="A2" s="2" t="s">
        <v>37</v>
      </c>
      <c r="B2" s="2"/>
      <c r="C2" s="2"/>
      <c r="D2" s="2"/>
      <c r="E2" s="2"/>
      <c r="F2" s="2"/>
      <c r="G2" s="2"/>
      <c r="H2" s="2"/>
      <c r="I2" s="2"/>
      <c r="J2" s="2"/>
      <c r="K2" s="3"/>
    </row>
    <row r="3" spans="1:25" ht="33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25" ht="18" customHeight="1">
      <c r="H4" s="21" t="str">
        <f>DBCS(TEXT('入力用シート（基本情報）'!B7,"ggge年m月d日"))</f>
        <v>令和６年　月　日</v>
      </c>
      <c r="I4" s="23"/>
      <c r="J4" s="23"/>
    </row>
    <row r="6" spans="1:25" ht="32.25">
      <c r="L6" s="24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</row>
    <row r="7" spans="1:25" ht="32.25">
      <c r="A7" s="1" t="s">
        <v>50</v>
      </c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</row>
    <row r="8" spans="1:25" ht="32.25">
      <c r="G8" s="16">
        <f>'入力用シート（基本情報）'!B4</f>
        <v>0</v>
      </c>
      <c r="H8" s="16"/>
      <c r="I8" s="16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</row>
    <row r="9" spans="1:25" ht="32.25">
      <c r="G9" s="16">
        <f>'入力用シート（基本情報）'!B5</f>
        <v>0</v>
      </c>
      <c r="H9" s="16"/>
      <c r="I9" s="16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</row>
    <row r="10" spans="1:25" ht="32.25">
      <c r="G10" s="17">
        <f>'入力用シート（基本情報）'!B6</f>
        <v>0</v>
      </c>
      <c r="H10" s="17"/>
      <c r="I10" s="17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</row>
    <row r="11" spans="1:25" ht="32.25">
      <c r="K11" s="3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</row>
    <row r="12" spans="1:25" ht="32.25">
      <c r="C12" s="7" t="str">
        <f>DBCS(TEXT(L12,"ggge年m月d日"))&amp;"付け"&amp;+M12</f>
        <v>令和６年４月３０日付け指令長寿－３１３－○</v>
      </c>
      <c r="D12" s="7"/>
      <c r="E12" s="7"/>
      <c r="F12" s="7"/>
      <c r="G12" s="7"/>
      <c r="H12" s="10" t="s">
        <v>6</v>
      </c>
      <c r="I12" s="10"/>
      <c r="J12" s="10"/>
      <c r="K12" s="3"/>
      <c r="L12" s="26" t="str">
        <f>'入力用シート（基本情報）'!B13</f>
        <v>令和６年４月３０日</v>
      </c>
      <c r="M12" s="28" t="str">
        <f>DBCS('入力用シート（基本情報）'!B14)</f>
        <v>指令長寿－３１３－○</v>
      </c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</row>
    <row r="13" spans="1:25" ht="29.25" customHeight="1">
      <c r="A13" s="4" t="s">
        <v>55</v>
      </c>
      <c r="B13" s="4"/>
      <c r="C13" s="4"/>
      <c r="D13" s="4"/>
      <c r="E13" s="4"/>
      <c r="F13" s="4"/>
      <c r="G13" s="4"/>
      <c r="H13" s="4"/>
      <c r="I13" s="4"/>
      <c r="J13" s="4"/>
      <c r="K13" s="3"/>
    </row>
    <row r="14" spans="1:25" ht="19.5" customHeight="1">
      <c r="A14" s="4"/>
      <c r="B14" s="4"/>
      <c r="C14" s="4"/>
      <c r="D14" s="4"/>
      <c r="E14" s="4"/>
      <c r="F14" s="4"/>
      <c r="G14" s="4"/>
      <c r="H14" s="4"/>
      <c r="I14" s="4"/>
      <c r="J14" s="4"/>
    </row>
    <row r="16" spans="1:25">
      <c r="A16" s="5" t="s">
        <v>7</v>
      </c>
      <c r="B16" s="5"/>
      <c r="C16" s="8" t="s">
        <v>33</v>
      </c>
      <c r="D16" s="8"/>
      <c r="F16" s="12" t="s">
        <v>57</v>
      </c>
      <c r="G16" s="12"/>
      <c r="H16" s="12"/>
      <c r="I16" s="12"/>
      <c r="J16" s="12"/>
      <c r="K16" s="3"/>
    </row>
    <row r="17" spans="1:15">
      <c r="A17" s="5"/>
      <c r="B17" s="5"/>
      <c r="C17" s="3"/>
      <c r="D17" s="3"/>
    </row>
    <row r="18" spans="1:15">
      <c r="A18" s="5" t="s">
        <v>21</v>
      </c>
      <c r="B18" s="5"/>
      <c r="C18" s="8" t="s">
        <v>35</v>
      </c>
      <c r="D18" s="8"/>
      <c r="F18" s="1" t="s">
        <v>51</v>
      </c>
    </row>
    <row r="19" spans="1:15">
      <c r="A19" s="5"/>
      <c r="B19" s="5"/>
      <c r="C19" s="3"/>
      <c r="D19" s="3"/>
    </row>
    <row r="20" spans="1:15">
      <c r="A20" s="5" t="s">
        <v>0</v>
      </c>
      <c r="B20" s="5"/>
      <c r="C20" s="8" t="s">
        <v>34</v>
      </c>
      <c r="D20" s="8"/>
      <c r="L20" s="1" t="s">
        <v>87</v>
      </c>
      <c r="N20" s="1" t="s">
        <v>88</v>
      </c>
    </row>
    <row r="21" spans="1:15">
      <c r="A21" s="5"/>
      <c r="B21" s="5"/>
      <c r="C21" s="8" t="s">
        <v>42</v>
      </c>
      <c r="D21" s="8"/>
      <c r="F21" s="13" t="s">
        <v>10</v>
      </c>
      <c r="G21" s="18" t="str">
        <f>DBCS(TEXT(L21,"#,##0"))</f>
        <v>０</v>
      </c>
      <c r="H21" s="22"/>
      <c r="I21" s="13" t="s">
        <v>70</v>
      </c>
      <c r="L21" s="27">
        <f>'入力用シート（基本情報）'!B8</f>
        <v>0</v>
      </c>
      <c r="N21" s="27">
        <f>'入力・印刷用シート（変更申請の内訳書）'!E4</f>
        <v>0</v>
      </c>
      <c r="O21" s="28" t="str">
        <f>IF(L21=N21,"OK","入力シートと内訳書と数字が違います")</f>
        <v>OK</v>
      </c>
    </row>
    <row r="22" spans="1:15">
      <c r="A22" s="5"/>
      <c r="B22" s="5"/>
      <c r="C22" s="8"/>
      <c r="D22" s="8"/>
      <c r="G22" s="19"/>
      <c r="H22" s="19"/>
      <c r="N22" s="27"/>
      <c r="O22" s="28"/>
    </row>
    <row r="23" spans="1:15">
      <c r="A23" s="5"/>
      <c r="B23" s="5"/>
      <c r="C23" s="8" t="s">
        <v>44</v>
      </c>
      <c r="D23" s="8"/>
      <c r="F23" s="13" t="s">
        <v>10</v>
      </c>
      <c r="G23" s="18" t="str">
        <f>DBCS(TEXT(L23,"#,##0"))</f>
        <v>０</v>
      </c>
      <c r="H23" s="22"/>
      <c r="I23" s="13" t="s">
        <v>70</v>
      </c>
      <c r="J23" s="10"/>
      <c r="K23" s="12"/>
      <c r="L23" s="27">
        <f>'入力用シート（基本情報）'!B9</f>
        <v>0</v>
      </c>
      <c r="N23" s="27">
        <f>'入力・印刷用シート（変更申請の内訳書）'!F4</f>
        <v>0</v>
      </c>
      <c r="O23" s="28" t="str">
        <f>IF(L23=N23,"OK","入力シートと内訳書と数字が違います")</f>
        <v>OK</v>
      </c>
    </row>
    <row r="24" spans="1:15">
      <c r="A24" s="5"/>
      <c r="B24" s="5"/>
      <c r="C24" s="8"/>
      <c r="D24" s="8"/>
      <c r="F24" s="12"/>
      <c r="G24" s="12"/>
      <c r="H24" s="12"/>
      <c r="I24" s="12"/>
      <c r="J24" s="12"/>
      <c r="K24" s="12"/>
    </row>
    <row r="25" spans="1:15">
      <c r="A25" s="5" t="s">
        <v>12</v>
      </c>
      <c r="B25" s="5"/>
      <c r="C25" s="8" t="s">
        <v>45</v>
      </c>
      <c r="D25" s="8"/>
      <c r="F25" s="14" t="str">
        <f>'入力用シート（基本情報）'!B11</f>
        <v>令和６年２月分～令和６年５月分</v>
      </c>
      <c r="G25" s="17"/>
      <c r="H25" s="17"/>
      <c r="I25" s="17"/>
      <c r="J25" s="17"/>
      <c r="K25" s="12"/>
    </row>
    <row r="26" spans="1:15">
      <c r="A26" s="5"/>
      <c r="B26" s="5"/>
      <c r="C26" s="8"/>
      <c r="D26" s="8"/>
      <c r="F26" s="15"/>
      <c r="G26" s="20"/>
      <c r="H26" s="20"/>
      <c r="I26" s="15"/>
    </row>
    <row r="27" spans="1:15">
      <c r="A27" s="5" t="s">
        <v>13</v>
      </c>
      <c r="B27" s="5"/>
      <c r="C27" s="8" t="s">
        <v>3</v>
      </c>
      <c r="D27" s="8"/>
      <c r="F27" s="12"/>
      <c r="G27" s="12"/>
      <c r="H27" s="12"/>
      <c r="I27" s="12"/>
      <c r="J27" s="12"/>
      <c r="K27" s="12"/>
    </row>
    <row r="28" spans="1:15">
      <c r="A28" s="5"/>
      <c r="B28" s="5"/>
      <c r="C28" s="9" t="str">
        <f>'入力用シート（基本情報）'!B12</f>
        <v>令和６年２月分～５月分の介護報酬総単位数の変更に伴う交付申請額の増</v>
      </c>
      <c r="D28" s="7"/>
      <c r="E28" s="7"/>
      <c r="F28" s="7"/>
      <c r="G28" s="7"/>
      <c r="H28" s="7"/>
      <c r="I28" s="7"/>
      <c r="J28" s="7"/>
      <c r="K28" s="12"/>
    </row>
    <row r="29" spans="1:15">
      <c r="A29" s="5"/>
      <c r="B29" s="5"/>
      <c r="C29" s="10"/>
      <c r="D29" s="8"/>
      <c r="F29" s="12"/>
      <c r="G29" s="12"/>
      <c r="H29" s="12"/>
      <c r="I29" s="12"/>
      <c r="J29" s="12"/>
      <c r="K29" s="12"/>
    </row>
    <row r="30" spans="1:15">
      <c r="A30" s="5" t="s">
        <v>38</v>
      </c>
      <c r="B30" s="5"/>
      <c r="C30" s="8" t="s">
        <v>47</v>
      </c>
      <c r="D30" s="8"/>
      <c r="F30" s="12"/>
      <c r="G30" s="12"/>
      <c r="H30" s="12"/>
      <c r="I30" s="12"/>
      <c r="J30" s="12"/>
      <c r="K30" s="12"/>
    </row>
    <row r="31" spans="1:15" ht="20.25" customHeight="1">
      <c r="A31" s="5"/>
      <c r="B31" s="5"/>
      <c r="C31" s="10" t="s">
        <v>5</v>
      </c>
      <c r="D31" s="8"/>
      <c r="F31" s="12"/>
      <c r="G31" s="12"/>
      <c r="H31" s="12"/>
      <c r="I31" s="12"/>
      <c r="J31" s="12"/>
      <c r="K31" s="12"/>
    </row>
    <row r="32" spans="1:15" ht="20.25" customHeight="1">
      <c r="A32" s="5"/>
      <c r="B32" s="5"/>
      <c r="C32" s="10"/>
      <c r="D32" s="10"/>
    </row>
    <row r="33" spans="1:15" ht="20.25" customHeight="1">
      <c r="A33" s="6"/>
      <c r="B33" s="6"/>
      <c r="C33" s="11"/>
      <c r="D33" s="10"/>
    </row>
    <row r="34" spans="1:15">
      <c r="A34" s="6"/>
      <c r="B34" s="6"/>
      <c r="C34" s="8"/>
      <c r="D34" s="8"/>
    </row>
    <row r="35" spans="1:15">
      <c r="A35" s="6"/>
      <c r="B35" s="6"/>
      <c r="C35" s="8"/>
      <c r="D35" s="8"/>
    </row>
    <row r="36" spans="1:15">
      <c r="A36" s="6"/>
      <c r="B36" s="6"/>
      <c r="C36" s="8"/>
      <c r="D36" s="8"/>
      <c r="O36" s="29"/>
    </row>
    <row r="37" spans="1:15">
      <c r="A37" s="6"/>
      <c r="B37" s="6"/>
      <c r="C37" s="8"/>
      <c r="D37" s="8"/>
    </row>
    <row r="38" spans="1:15">
      <c r="C38" s="8"/>
      <c r="D38" s="8"/>
    </row>
    <row r="39" spans="1:15">
      <c r="C39" s="8"/>
      <c r="D39" s="8"/>
    </row>
    <row r="40" spans="1:15">
      <c r="C40" s="8"/>
      <c r="D40" s="8"/>
    </row>
    <row r="41" spans="1:15">
      <c r="C41" s="8"/>
      <c r="D41" s="8"/>
    </row>
    <row r="42" spans="1:15">
      <c r="C42" s="8"/>
      <c r="D42" s="8"/>
    </row>
    <row r="43" spans="1:15">
      <c r="C43" s="8"/>
      <c r="D43" s="8"/>
    </row>
    <row r="44" spans="1:15">
      <c r="C44" s="8"/>
      <c r="D44" s="8"/>
    </row>
    <row r="45" spans="1:15">
      <c r="C45" s="8"/>
      <c r="D45" s="8"/>
    </row>
  </sheetData>
  <mergeCells count="35">
    <mergeCell ref="A2:J2"/>
    <mergeCell ref="H4:J4"/>
    <mergeCell ref="G8:I8"/>
    <mergeCell ref="G9:I9"/>
    <mergeCell ref="G10:I10"/>
    <mergeCell ref="A13:J13"/>
    <mergeCell ref="A14:J14"/>
    <mergeCell ref="C16:D16"/>
    <mergeCell ref="F16:J16"/>
    <mergeCell ref="C17:D17"/>
    <mergeCell ref="C18:D18"/>
    <mergeCell ref="C20:D20"/>
    <mergeCell ref="C21:D21"/>
    <mergeCell ref="G21:H21"/>
    <mergeCell ref="C22:D22"/>
    <mergeCell ref="C23:D23"/>
    <mergeCell ref="G23:H23"/>
    <mergeCell ref="C25:D25"/>
    <mergeCell ref="F25:J25"/>
    <mergeCell ref="C27:D27"/>
    <mergeCell ref="F27:J27"/>
    <mergeCell ref="C28:J28"/>
    <mergeCell ref="C30:D30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</mergeCells>
  <phoneticPr fontId="1"/>
  <pageMargins left="0.7" right="0.50314960629921257" top="0.75" bottom="0.75" header="0.3" footer="0.3"/>
  <pageSetup paperSize="9" scale="96" fitToWidth="1" fitToHeight="1" orientation="portrait" usePrinterDefaults="1" blackAndWhite="1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</sheetPr>
  <dimension ref="A1:U17"/>
  <sheetViews>
    <sheetView view="pageBreakPreview" zoomScale="110" zoomScaleSheetLayoutView="110" workbookViewId="0">
      <selection activeCell="A6" sqref="A6"/>
    </sheetView>
  </sheetViews>
  <sheetFormatPr defaultRowHeight="18.75"/>
  <cols>
    <col min="1" max="1" width="29.5" customWidth="1"/>
    <col min="2" max="2" width="40.75" customWidth="1"/>
    <col min="3" max="3" width="67.375" bestFit="1" customWidth="1"/>
  </cols>
  <sheetData>
    <row r="1" spans="1:21">
      <c r="U1" t="s">
        <v>4</v>
      </c>
    </row>
    <row r="2" spans="1:21">
      <c r="A2" s="30" t="s">
        <v>17</v>
      </c>
      <c r="B2" s="32" t="s">
        <v>23</v>
      </c>
      <c r="C2" s="32" t="s">
        <v>24</v>
      </c>
      <c r="U2" t="s">
        <v>30</v>
      </c>
    </row>
    <row r="3" spans="1:21">
      <c r="A3" s="31" t="s">
        <v>39</v>
      </c>
      <c r="B3" s="34"/>
      <c r="C3" s="42"/>
    </row>
    <row r="4" spans="1:21">
      <c r="A4" s="32" t="s">
        <v>40</v>
      </c>
      <c r="B4" s="35"/>
      <c r="C4" s="33"/>
    </row>
    <row r="5" spans="1:21">
      <c r="A5" s="32" t="s">
        <v>54</v>
      </c>
      <c r="B5" s="36"/>
      <c r="C5" s="33"/>
    </row>
    <row r="6" spans="1:21">
      <c r="A6" s="31" t="s">
        <v>119</v>
      </c>
      <c r="B6" s="36"/>
      <c r="C6" s="33" t="s">
        <v>118</v>
      </c>
    </row>
    <row r="7" spans="1:21">
      <c r="A7" s="32" t="s">
        <v>97</v>
      </c>
      <c r="B7" s="37" t="s">
        <v>113</v>
      </c>
      <c r="C7" s="33"/>
    </row>
    <row r="8" spans="1:21">
      <c r="A8" s="32" t="s">
        <v>48</v>
      </c>
      <c r="B8" s="38"/>
      <c r="C8" s="33" t="s">
        <v>89</v>
      </c>
    </row>
    <row r="9" spans="1:21">
      <c r="A9" s="32" t="s">
        <v>65</v>
      </c>
      <c r="B9" s="38"/>
      <c r="C9" s="33" t="s">
        <v>46</v>
      </c>
    </row>
    <row r="10" spans="1:21">
      <c r="A10" s="32" t="s">
        <v>66</v>
      </c>
      <c r="B10" s="39">
        <f>B9-B8</f>
        <v>0</v>
      </c>
      <c r="C10" s="33" t="s">
        <v>90</v>
      </c>
    </row>
    <row r="11" spans="1:21" ht="37.5">
      <c r="A11" s="32" t="s">
        <v>67</v>
      </c>
      <c r="B11" s="39" t="s">
        <v>68</v>
      </c>
      <c r="C11" s="43" t="s">
        <v>69</v>
      </c>
    </row>
    <row r="12" spans="1:21" ht="69.75" customHeight="1">
      <c r="A12" s="32" t="s">
        <v>32</v>
      </c>
      <c r="B12" s="39" t="s">
        <v>116</v>
      </c>
      <c r="C12" s="43" t="s">
        <v>117</v>
      </c>
    </row>
    <row r="13" spans="1:21">
      <c r="A13" s="32" t="s">
        <v>29</v>
      </c>
      <c r="B13" s="37" t="s">
        <v>115</v>
      </c>
      <c r="C13" s="33" t="s">
        <v>53</v>
      </c>
    </row>
    <row r="14" spans="1:21">
      <c r="A14" s="32" t="s">
        <v>20</v>
      </c>
      <c r="B14" s="40" t="s">
        <v>114</v>
      </c>
      <c r="C14" s="33" t="s">
        <v>1</v>
      </c>
    </row>
    <row r="15" spans="1:21">
      <c r="A15" s="33" t="s">
        <v>102</v>
      </c>
      <c r="B15" s="41"/>
      <c r="C15" s="33"/>
    </row>
    <row r="16" spans="1:21">
      <c r="A16" s="33" t="s">
        <v>101</v>
      </c>
      <c r="B16" s="41"/>
      <c r="C16" s="33"/>
    </row>
    <row r="17" spans="1:3">
      <c r="A17" s="33" t="s">
        <v>100</v>
      </c>
      <c r="B17" s="41"/>
      <c r="C17" s="33"/>
    </row>
  </sheetData>
  <phoneticPr fontId="1"/>
  <pageMargins left="0.7" right="0.7" top="0.75" bottom="0.75" header="0.3" footer="0.3"/>
  <pageSetup paperSize="9" scale="58" fitToWidth="1" fitToHeight="1" orientation="portrait" usePrinterDefaults="1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  <pageSetUpPr fitToPage="1"/>
  </sheetPr>
  <dimension ref="A1:L175"/>
  <sheetViews>
    <sheetView tabSelected="1" view="pageBreakPreview" zoomScaleSheetLayoutView="100" workbookViewId="0">
      <selection activeCell="I11" sqref="I11"/>
    </sheetView>
  </sheetViews>
  <sheetFormatPr defaultRowHeight="18.75"/>
  <cols>
    <col min="1" max="1" width="4.625" style="44" customWidth="1"/>
    <col min="2" max="2" width="24.875" style="44" customWidth="1"/>
    <col min="3" max="3" width="13.5" style="44" bestFit="1" customWidth="1"/>
    <col min="4" max="4" width="29.875" style="44" customWidth="1"/>
    <col min="5" max="7" width="17.875" style="44" customWidth="1"/>
    <col min="8" max="8" width="46.5" style="44" bestFit="1" customWidth="1"/>
    <col min="9" max="16384" width="9" style="44" customWidth="1"/>
  </cols>
  <sheetData>
    <row r="1" spans="1:7" ht="49.5" customHeight="1">
      <c r="A1" s="45" t="s">
        <v>18</v>
      </c>
    </row>
    <row r="2" spans="1:7">
      <c r="A2" s="46" t="s">
        <v>71</v>
      </c>
      <c r="B2" s="53"/>
      <c r="C2" s="53"/>
      <c r="D2" s="63"/>
      <c r="E2" s="59" t="s">
        <v>106</v>
      </c>
      <c r="F2" s="74" t="s">
        <v>11</v>
      </c>
      <c r="G2" s="59" t="s">
        <v>2</v>
      </c>
    </row>
    <row r="3" spans="1:7">
      <c r="A3" s="47"/>
      <c r="B3" s="54"/>
      <c r="C3" s="54"/>
      <c r="D3" s="64"/>
      <c r="E3" s="61"/>
      <c r="F3" s="61"/>
      <c r="G3" s="61"/>
    </row>
    <row r="4" spans="1:7" ht="51.75" customHeight="1">
      <c r="A4" s="48"/>
      <c r="B4" s="55"/>
      <c r="C4" s="55"/>
      <c r="D4" s="65"/>
      <c r="E4" s="68">
        <f>E109</f>
        <v>0</v>
      </c>
      <c r="F4" s="68">
        <f>F109</f>
        <v>0</v>
      </c>
      <c r="G4" s="68">
        <f>G109</f>
        <v>0</v>
      </c>
    </row>
    <row r="5" spans="1:7" ht="37.5" customHeight="1"/>
    <row r="6" spans="1:7">
      <c r="A6" s="49"/>
      <c r="B6" s="56" t="s">
        <v>61</v>
      </c>
      <c r="C6" s="59" t="s">
        <v>59</v>
      </c>
      <c r="D6" s="56" t="s">
        <v>36</v>
      </c>
      <c r="E6" s="69" t="s">
        <v>15</v>
      </c>
      <c r="F6" s="75"/>
      <c r="G6" s="78"/>
    </row>
    <row r="7" spans="1:7">
      <c r="A7" s="50"/>
      <c r="B7" s="57"/>
      <c r="C7" s="60"/>
      <c r="D7" s="57"/>
      <c r="E7" s="59" t="s">
        <v>106</v>
      </c>
      <c r="F7" s="74" t="s">
        <v>11</v>
      </c>
      <c r="G7" s="59" t="s">
        <v>2</v>
      </c>
    </row>
    <row r="8" spans="1:7">
      <c r="A8" s="51"/>
      <c r="B8" s="58"/>
      <c r="C8" s="61"/>
      <c r="D8" s="58"/>
      <c r="E8" s="61"/>
      <c r="F8" s="76"/>
      <c r="G8" s="61"/>
    </row>
    <row r="9" spans="1:7" ht="51.75" customHeight="1">
      <c r="A9" s="33">
        <v>1</v>
      </c>
      <c r="B9" s="35"/>
      <c r="C9" s="62"/>
      <c r="D9" s="66"/>
      <c r="E9" s="70"/>
      <c r="F9" s="77"/>
      <c r="G9" s="71" t="str">
        <f t="shared" ref="G9:G72" si="0">IF(B9="","",F9-E9)</f>
        <v/>
      </c>
    </row>
    <row r="10" spans="1:7" ht="51.75" customHeight="1">
      <c r="A10" s="33">
        <v>2</v>
      </c>
      <c r="B10" s="35"/>
      <c r="C10" s="62"/>
      <c r="D10" s="66"/>
      <c r="E10" s="70"/>
      <c r="F10" s="77"/>
      <c r="G10" s="71" t="str">
        <f t="shared" si="0"/>
        <v/>
      </c>
    </row>
    <row r="11" spans="1:7" ht="51.75" customHeight="1">
      <c r="A11" s="33">
        <v>3</v>
      </c>
      <c r="B11" s="35"/>
      <c r="C11" s="62"/>
      <c r="D11" s="66"/>
      <c r="E11" s="70"/>
      <c r="F11" s="77"/>
      <c r="G11" s="71" t="str">
        <f t="shared" si="0"/>
        <v/>
      </c>
    </row>
    <row r="12" spans="1:7" ht="51.75" customHeight="1">
      <c r="A12" s="33">
        <v>4</v>
      </c>
      <c r="B12" s="35"/>
      <c r="C12" s="62"/>
      <c r="D12" s="66"/>
      <c r="E12" s="70"/>
      <c r="F12" s="77"/>
      <c r="G12" s="71" t="str">
        <f t="shared" si="0"/>
        <v/>
      </c>
    </row>
    <row r="13" spans="1:7" ht="51.75" customHeight="1">
      <c r="A13" s="33">
        <v>5</v>
      </c>
      <c r="B13" s="35"/>
      <c r="C13" s="62"/>
      <c r="D13" s="66"/>
      <c r="E13" s="70"/>
      <c r="F13" s="77"/>
      <c r="G13" s="71" t="str">
        <f t="shared" si="0"/>
        <v/>
      </c>
    </row>
    <row r="14" spans="1:7" ht="51.75" customHeight="1">
      <c r="A14" s="33">
        <v>6</v>
      </c>
      <c r="B14" s="35"/>
      <c r="C14" s="62"/>
      <c r="D14" s="66"/>
      <c r="E14" s="70"/>
      <c r="F14" s="77"/>
      <c r="G14" s="71" t="str">
        <f t="shared" si="0"/>
        <v/>
      </c>
    </row>
    <row r="15" spans="1:7" ht="51.75" customHeight="1">
      <c r="A15" s="33">
        <v>7</v>
      </c>
      <c r="B15" s="35"/>
      <c r="C15" s="62"/>
      <c r="D15" s="66"/>
      <c r="E15" s="70"/>
      <c r="F15" s="77"/>
      <c r="G15" s="71" t="str">
        <f t="shared" si="0"/>
        <v/>
      </c>
    </row>
    <row r="16" spans="1:7" ht="51.75" customHeight="1">
      <c r="A16" s="33">
        <v>8</v>
      </c>
      <c r="B16" s="35"/>
      <c r="C16" s="62"/>
      <c r="D16" s="35"/>
      <c r="E16" s="70"/>
      <c r="F16" s="77"/>
      <c r="G16" s="71" t="str">
        <f t="shared" si="0"/>
        <v/>
      </c>
    </row>
    <row r="17" spans="1:7" ht="51.75" customHeight="1">
      <c r="A17" s="33">
        <v>9</v>
      </c>
      <c r="B17" s="35"/>
      <c r="C17" s="62"/>
      <c r="D17" s="35"/>
      <c r="E17" s="70"/>
      <c r="F17" s="77"/>
      <c r="G17" s="71" t="str">
        <f t="shared" si="0"/>
        <v/>
      </c>
    </row>
    <row r="18" spans="1:7" ht="51.75" customHeight="1">
      <c r="A18" s="33">
        <v>10</v>
      </c>
      <c r="B18" s="35"/>
      <c r="C18" s="62"/>
      <c r="D18" s="35"/>
      <c r="E18" s="70"/>
      <c r="F18" s="77"/>
      <c r="G18" s="71" t="str">
        <f t="shared" si="0"/>
        <v/>
      </c>
    </row>
    <row r="19" spans="1:7" ht="51.75" customHeight="1">
      <c r="A19" s="33">
        <v>11</v>
      </c>
      <c r="B19" s="35"/>
      <c r="C19" s="62"/>
      <c r="D19" s="35"/>
      <c r="E19" s="70"/>
      <c r="F19" s="77"/>
      <c r="G19" s="71" t="str">
        <f t="shared" si="0"/>
        <v/>
      </c>
    </row>
    <row r="20" spans="1:7" ht="51.75" customHeight="1">
      <c r="A20" s="33">
        <v>12</v>
      </c>
      <c r="B20" s="35"/>
      <c r="C20" s="62"/>
      <c r="D20" s="35"/>
      <c r="E20" s="70"/>
      <c r="F20" s="77"/>
      <c r="G20" s="71" t="str">
        <f t="shared" si="0"/>
        <v/>
      </c>
    </row>
    <row r="21" spans="1:7" ht="51.75" customHeight="1">
      <c r="A21" s="33">
        <v>13</v>
      </c>
      <c r="B21" s="35"/>
      <c r="C21" s="62"/>
      <c r="D21" s="35"/>
      <c r="E21" s="70"/>
      <c r="F21" s="77"/>
      <c r="G21" s="71" t="str">
        <f t="shared" si="0"/>
        <v/>
      </c>
    </row>
    <row r="22" spans="1:7" ht="51.75" customHeight="1">
      <c r="A22" s="33">
        <v>14</v>
      </c>
      <c r="B22" s="35"/>
      <c r="C22" s="62"/>
      <c r="D22" s="35"/>
      <c r="E22" s="70"/>
      <c r="F22" s="77"/>
      <c r="G22" s="71" t="str">
        <f t="shared" si="0"/>
        <v/>
      </c>
    </row>
    <row r="23" spans="1:7" ht="51.75" customHeight="1">
      <c r="A23" s="33">
        <v>15</v>
      </c>
      <c r="B23" s="35"/>
      <c r="C23" s="62"/>
      <c r="D23" s="35"/>
      <c r="E23" s="70"/>
      <c r="F23" s="77"/>
      <c r="G23" s="71" t="str">
        <f t="shared" si="0"/>
        <v/>
      </c>
    </row>
    <row r="24" spans="1:7" ht="51.75" hidden="1" customHeight="1">
      <c r="A24" s="33">
        <v>16</v>
      </c>
      <c r="B24" s="35"/>
      <c r="C24" s="62"/>
      <c r="D24" s="35"/>
      <c r="E24" s="70"/>
      <c r="F24" s="77"/>
      <c r="G24" s="71" t="str">
        <f t="shared" si="0"/>
        <v/>
      </c>
    </row>
    <row r="25" spans="1:7" ht="51.75" hidden="1" customHeight="1">
      <c r="A25" s="33">
        <v>17</v>
      </c>
      <c r="B25" s="35"/>
      <c r="C25" s="62"/>
      <c r="D25" s="35"/>
      <c r="E25" s="70"/>
      <c r="F25" s="77"/>
      <c r="G25" s="71" t="str">
        <f t="shared" si="0"/>
        <v/>
      </c>
    </row>
    <row r="26" spans="1:7" ht="51.75" hidden="1" customHeight="1">
      <c r="A26" s="33">
        <v>18</v>
      </c>
      <c r="B26" s="35"/>
      <c r="C26" s="62"/>
      <c r="D26" s="35"/>
      <c r="E26" s="70"/>
      <c r="F26" s="77"/>
      <c r="G26" s="71" t="str">
        <f t="shared" si="0"/>
        <v/>
      </c>
    </row>
    <row r="27" spans="1:7" ht="51.75" hidden="1" customHeight="1">
      <c r="A27" s="33">
        <v>19</v>
      </c>
      <c r="B27" s="35"/>
      <c r="C27" s="62"/>
      <c r="D27" s="35"/>
      <c r="E27" s="70"/>
      <c r="F27" s="77"/>
      <c r="G27" s="71" t="str">
        <f t="shared" si="0"/>
        <v/>
      </c>
    </row>
    <row r="28" spans="1:7" ht="51.75" hidden="1" customHeight="1">
      <c r="A28" s="33">
        <v>20</v>
      </c>
      <c r="B28" s="35"/>
      <c r="C28" s="62"/>
      <c r="D28" s="35"/>
      <c r="E28" s="70"/>
      <c r="F28" s="77"/>
      <c r="G28" s="71" t="str">
        <f t="shared" si="0"/>
        <v/>
      </c>
    </row>
    <row r="29" spans="1:7" ht="51.75" hidden="1" customHeight="1">
      <c r="A29" s="33">
        <v>21</v>
      </c>
      <c r="B29" s="35"/>
      <c r="C29" s="62"/>
      <c r="D29" s="35"/>
      <c r="E29" s="70"/>
      <c r="F29" s="77"/>
      <c r="G29" s="71" t="str">
        <f t="shared" si="0"/>
        <v/>
      </c>
    </row>
    <row r="30" spans="1:7" ht="51.75" hidden="1" customHeight="1">
      <c r="A30" s="33">
        <v>22</v>
      </c>
      <c r="B30" s="35"/>
      <c r="C30" s="62"/>
      <c r="D30" s="35"/>
      <c r="E30" s="70"/>
      <c r="F30" s="77"/>
      <c r="G30" s="71" t="str">
        <f t="shared" si="0"/>
        <v/>
      </c>
    </row>
    <row r="31" spans="1:7" ht="51.75" hidden="1" customHeight="1">
      <c r="A31" s="33">
        <v>23</v>
      </c>
      <c r="B31" s="35"/>
      <c r="C31" s="62"/>
      <c r="D31" s="35"/>
      <c r="E31" s="70"/>
      <c r="F31" s="77"/>
      <c r="G31" s="71" t="str">
        <f t="shared" si="0"/>
        <v/>
      </c>
    </row>
    <row r="32" spans="1:7" ht="51.75" hidden="1" customHeight="1">
      <c r="A32" s="33">
        <v>24</v>
      </c>
      <c r="B32" s="35"/>
      <c r="C32" s="62"/>
      <c r="D32" s="35"/>
      <c r="E32" s="70"/>
      <c r="F32" s="77"/>
      <c r="G32" s="71" t="str">
        <f t="shared" si="0"/>
        <v/>
      </c>
    </row>
    <row r="33" spans="1:7" ht="51.75" hidden="1" customHeight="1">
      <c r="A33" s="33">
        <v>25</v>
      </c>
      <c r="B33" s="35"/>
      <c r="C33" s="62"/>
      <c r="D33" s="35"/>
      <c r="E33" s="70"/>
      <c r="F33" s="77"/>
      <c r="G33" s="71" t="str">
        <f t="shared" si="0"/>
        <v/>
      </c>
    </row>
    <row r="34" spans="1:7" ht="51.75" hidden="1" customHeight="1">
      <c r="A34" s="33">
        <v>26</v>
      </c>
      <c r="B34" s="35"/>
      <c r="C34" s="62"/>
      <c r="D34" s="35"/>
      <c r="E34" s="70"/>
      <c r="F34" s="77"/>
      <c r="G34" s="71" t="str">
        <f t="shared" si="0"/>
        <v/>
      </c>
    </row>
    <row r="35" spans="1:7" ht="51.75" hidden="1" customHeight="1">
      <c r="A35" s="33">
        <v>27</v>
      </c>
      <c r="B35" s="35"/>
      <c r="C35" s="62"/>
      <c r="D35" s="35"/>
      <c r="E35" s="70"/>
      <c r="F35" s="77"/>
      <c r="G35" s="71" t="str">
        <f t="shared" si="0"/>
        <v/>
      </c>
    </row>
    <row r="36" spans="1:7" ht="51.75" hidden="1" customHeight="1">
      <c r="A36" s="33">
        <v>28</v>
      </c>
      <c r="B36" s="35"/>
      <c r="C36" s="62"/>
      <c r="D36" s="35"/>
      <c r="E36" s="70"/>
      <c r="F36" s="77"/>
      <c r="G36" s="71" t="str">
        <f t="shared" si="0"/>
        <v/>
      </c>
    </row>
    <row r="37" spans="1:7" ht="51.75" hidden="1" customHeight="1">
      <c r="A37" s="33">
        <v>29</v>
      </c>
      <c r="B37" s="35"/>
      <c r="C37" s="62"/>
      <c r="D37" s="35"/>
      <c r="E37" s="70"/>
      <c r="F37" s="77"/>
      <c r="G37" s="71" t="str">
        <f t="shared" si="0"/>
        <v/>
      </c>
    </row>
    <row r="38" spans="1:7" ht="51.75" hidden="1" customHeight="1">
      <c r="A38" s="33">
        <v>30</v>
      </c>
      <c r="B38" s="35"/>
      <c r="C38" s="62"/>
      <c r="D38" s="35"/>
      <c r="E38" s="70"/>
      <c r="F38" s="77"/>
      <c r="G38" s="71" t="str">
        <f t="shared" si="0"/>
        <v/>
      </c>
    </row>
    <row r="39" spans="1:7" ht="51.75" hidden="1" customHeight="1">
      <c r="A39" s="33">
        <v>31</v>
      </c>
      <c r="B39" s="35"/>
      <c r="C39" s="62"/>
      <c r="D39" s="35"/>
      <c r="E39" s="70"/>
      <c r="F39" s="77"/>
      <c r="G39" s="71" t="str">
        <f t="shared" si="0"/>
        <v/>
      </c>
    </row>
    <row r="40" spans="1:7" ht="51.75" hidden="1" customHeight="1">
      <c r="A40" s="33">
        <v>32</v>
      </c>
      <c r="B40" s="35"/>
      <c r="C40" s="62"/>
      <c r="D40" s="35"/>
      <c r="E40" s="70"/>
      <c r="F40" s="77"/>
      <c r="G40" s="71" t="str">
        <f t="shared" si="0"/>
        <v/>
      </c>
    </row>
    <row r="41" spans="1:7" ht="51.75" hidden="1" customHeight="1">
      <c r="A41" s="33">
        <v>33</v>
      </c>
      <c r="B41" s="35"/>
      <c r="C41" s="62"/>
      <c r="D41" s="35"/>
      <c r="E41" s="70"/>
      <c r="F41" s="77"/>
      <c r="G41" s="71" t="str">
        <f t="shared" si="0"/>
        <v/>
      </c>
    </row>
    <row r="42" spans="1:7" ht="51.75" hidden="1" customHeight="1">
      <c r="A42" s="33">
        <v>34</v>
      </c>
      <c r="B42" s="35"/>
      <c r="C42" s="62"/>
      <c r="D42" s="35"/>
      <c r="E42" s="70"/>
      <c r="F42" s="77"/>
      <c r="G42" s="71" t="str">
        <f t="shared" si="0"/>
        <v/>
      </c>
    </row>
    <row r="43" spans="1:7" ht="51.75" hidden="1" customHeight="1">
      <c r="A43" s="33">
        <v>35</v>
      </c>
      <c r="B43" s="35"/>
      <c r="C43" s="62"/>
      <c r="D43" s="35"/>
      <c r="E43" s="70"/>
      <c r="F43" s="77"/>
      <c r="G43" s="71" t="str">
        <f t="shared" si="0"/>
        <v/>
      </c>
    </row>
    <row r="44" spans="1:7" ht="51.75" hidden="1" customHeight="1">
      <c r="A44" s="33">
        <v>36</v>
      </c>
      <c r="B44" s="35"/>
      <c r="C44" s="62"/>
      <c r="D44" s="35"/>
      <c r="E44" s="70"/>
      <c r="F44" s="77"/>
      <c r="G44" s="71" t="str">
        <f t="shared" si="0"/>
        <v/>
      </c>
    </row>
    <row r="45" spans="1:7" ht="51.75" hidden="1" customHeight="1">
      <c r="A45" s="33">
        <v>37</v>
      </c>
      <c r="B45" s="35"/>
      <c r="C45" s="62"/>
      <c r="D45" s="35"/>
      <c r="E45" s="70"/>
      <c r="F45" s="77"/>
      <c r="G45" s="71" t="str">
        <f t="shared" si="0"/>
        <v/>
      </c>
    </row>
    <row r="46" spans="1:7" ht="51.75" hidden="1" customHeight="1">
      <c r="A46" s="33">
        <v>38</v>
      </c>
      <c r="B46" s="35"/>
      <c r="C46" s="62"/>
      <c r="D46" s="35"/>
      <c r="E46" s="70"/>
      <c r="F46" s="77"/>
      <c r="G46" s="71" t="str">
        <f t="shared" si="0"/>
        <v/>
      </c>
    </row>
    <row r="47" spans="1:7" ht="51.75" hidden="1" customHeight="1">
      <c r="A47" s="33">
        <v>39</v>
      </c>
      <c r="B47" s="35"/>
      <c r="C47" s="62"/>
      <c r="D47" s="35"/>
      <c r="E47" s="70"/>
      <c r="F47" s="77"/>
      <c r="G47" s="71" t="str">
        <f t="shared" si="0"/>
        <v/>
      </c>
    </row>
    <row r="48" spans="1:7" ht="51.75" hidden="1" customHeight="1">
      <c r="A48" s="33">
        <v>40</v>
      </c>
      <c r="B48" s="35"/>
      <c r="C48" s="62"/>
      <c r="D48" s="35"/>
      <c r="E48" s="70"/>
      <c r="F48" s="77"/>
      <c r="G48" s="71" t="str">
        <f t="shared" si="0"/>
        <v/>
      </c>
    </row>
    <row r="49" spans="1:7" ht="51.75" hidden="1" customHeight="1">
      <c r="A49" s="33">
        <v>41</v>
      </c>
      <c r="B49" s="35"/>
      <c r="C49" s="62"/>
      <c r="D49" s="35"/>
      <c r="E49" s="70"/>
      <c r="F49" s="77"/>
      <c r="G49" s="71" t="str">
        <f t="shared" si="0"/>
        <v/>
      </c>
    </row>
    <row r="50" spans="1:7" ht="51.75" hidden="1" customHeight="1">
      <c r="A50" s="33">
        <v>42</v>
      </c>
      <c r="B50" s="35"/>
      <c r="C50" s="62"/>
      <c r="D50" s="35"/>
      <c r="E50" s="70"/>
      <c r="F50" s="77"/>
      <c r="G50" s="71" t="str">
        <f t="shared" si="0"/>
        <v/>
      </c>
    </row>
    <row r="51" spans="1:7" ht="51.75" hidden="1" customHeight="1">
      <c r="A51" s="33">
        <v>43</v>
      </c>
      <c r="B51" s="35"/>
      <c r="C51" s="62"/>
      <c r="D51" s="35"/>
      <c r="E51" s="70"/>
      <c r="F51" s="77"/>
      <c r="G51" s="71" t="str">
        <f t="shared" si="0"/>
        <v/>
      </c>
    </row>
    <row r="52" spans="1:7" ht="51.75" hidden="1" customHeight="1">
      <c r="A52" s="33">
        <v>44</v>
      </c>
      <c r="B52" s="35"/>
      <c r="C52" s="62"/>
      <c r="D52" s="35"/>
      <c r="E52" s="70"/>
      <c r="F52" s="77"/>
      <c r="G52" s="71" t="str">
        <f t="shared" si="0"/>
        <v/>
      </c>
    </row>
    <row r="53" spans="1:7" ht="51.75" hidden="1" customHeight="1">
      <c r="A53" s="33">
        <v>45</v>
      </c>
      <c r="B53" s="35"/>
      <c r="C53" s="62"/>
      <c r="D53" s="35"/>
      <c r="E53" s="70"/>
      <c r="F53" s="77"/>
      <c r="G53" s="71" t="str">
        <f t="shared" si="0"/>
        <v/>
      </c>
    </row>
    <row r="54" spans="1:7" ht="51.75" hidden="1" customHeight="1">
      <c r="A54" s="33">
        <v>46</v>
      </c>
      <c r="B54" s="35"/>
      <c r="C54" s="62"/>
      <c r="D54" s="35"/>
      <c r="E54" s="70"/>
      <c r="F54" s="77"/>
      <c r="G54" s="71" t="str">
        <f t="shared" si="0"/>
        <v/>
      </c>
    </row>
    <row r="55" spans="1:7" ht="51.75" hidden="1" customHeight="1">
      <c r="A55" s="33">
        <v>47</v>
      </c>
      <c r="B55" s="35"/>
      <c r="C55" s="62"/>
      <c r="D55" s="35"/>
      <c r="E55" s="70"/>
      <c r="F55" s="77"/>
      <c r="G55" s="71" t="str">
        <f t="shared" si="0"/>
        <v/>
      </c>
    </row>
    <row r="56" spans="1:7" ht="51.75" hidden="1" customHeight="1">
      <c r="A56" s="33">
        <v>48</v>
      </c>
      <c r="B56" s="35"/>
      <c r="C56" s="62"/>
      <c r="D56" s="35"/>
      <c r="E56" s="70"/>
      <c r="F56" s="77"/>
      <c r="G56" s="71" t="str">
        <f t="shared" si="0"/>
        <v/>
      </c>
    </row>
    <row r="57" spans="1:7" ht="51.75" hidden="1" customHeight="1">
      <c r="A57" s="33">
        <v>49</v>
      </c>
      <c r="B57" s="35"/>
      <c r="C57" s="62"/>
      <c r="D57" s="35"/>
      <c r="E57" s="70"/>
      <c r="F57" s="77"/>
      <c r="G57" s="71" t="str">
        <f t="shared" si="0"/>
        <v/>
      </c>
    </row>
    <row r="58" spans="1:7" ht="51.75" hidden="1" customHeight="1">
      <c r="A58" s="33">
        <v>50</v>
      </c>
      <c r="B58" s="35"/>
      <c r="C58" s="62"/>
      <c r="D58" s="35"/>
      <c r="E58" s="70"/>
      <c r="F58" s="77"/>
      <c r="G58" s="71" t="str">
        <f t="shared" si="0"/>
        <v/>
      </c>
    </row>
    <row r="59" spans="1:7" ht="51.75" hidden="1" customHeight="1">
      <c r="A59" s="33">
        <v>51</v>
      </c>
      <c r="B59" s="35"/>
      <c r="C59" s="62"/>
      <c r="D59" s="35"/>
      <c r="E59" s="70"/>
      <c r="F59" s="77"/>
      <c r="G59" s="71" t="str">
        <f t="shared" si="0"/>
        <v/>
      </c>
    </row>
    <row r="60" spans="1:7" ht="51.75" hidden="1" customHeight="1">
      <c r="A60" s="33">
        <v>52</v>
      </c>
      <c r="B60" s="35"/>
      <c r="C60" s="62"/>
      <c r="D60" s="35"/>
      <c r="E60" s="70"/>
      <c r="F60" s="77"/>
      <c r="G60" s="71" t="str">
        <f t="shared" si="0"/>
        <v/>
      </c>
    </row>
    <row r="61" spans="1:7" ht="51.75" hidden="1" customHeight="1">
      <c r="A61" s="33">
        <v>53</v>
      </c>
      <c r="B61" s="35"/>
      <c r="C61" s="62"/>
      <c r="D61" s="35"/>
      <c r="E61" s="70"/>
      <c r="F61" s="77"/>
      <c r="G61" s="71" t="str">
        <f t="shared" si="0"/>
        <v/>
      </c>
    </row>
    <row r="62" spans="1:7" ht="51.75" hidden="1" customHeight="1">
      <c r="A62" s="33">
        <v>54</v>
      </c>
      <c r="B62" s="35"/>
      <c r="C62" s="62"/>
      <c r="D62" s="35"/>
      <c r="E62" s="70"/>
      <c r="F62" s="77"/>
      <c r="G62" s="71" t="str">
        <f t="shared" si="0"/>
        <v/>
      </c>
    </row>
    <row r="63" spans="1:7" ht="51.75" hidden="1" customHeight="1">
      <c r="A63" s="33">
        <v>55</v>
      </c>
      <c r="B63" s="35"/>
      <c r="C63" s="62"/>
      <c r="D63" s="35"/>
      <c r="E63" s="70"/>
      <c r="F63" s="77"/>
      <c r="G63" s="71" t="str">
        <f t="shared" si="0"/>
        <v/>
      </c>
    </row>
    <row r="64" spans="1:7" ht="51.75" hidden="1" customHeight="1">
      <c r="A64" s="33">
        <v>56</v>
      </c>
      <c r="B64" s="35"/>
      <c r="C64" s="62"/>
      <c r="D64" s="35"/>
      <c r="E64" s="70"/>
      <c r="F64" s="77"/>
      <c r="G64" s="71" t="str">
        <f t="shared" si="0"/>
        <v/>
      </c>
    </row>
    <row r="65" spans="1:7" ht="51.75" hidden="1" customHeight="1">
      <c r="A65" s="33">
        <v>57</v>
      </c>
      <c r="B65" s="35"/>
      <c r="C65" s="62"/>
      <c r="D65" s="35"/>
      <c r="E65" s="70"/>
      <c r="F65" s="77"/>
      <c r="G65" s="71" t="str">
        <f t="shared" si="0"/>
        <v/>
      </c>
    </row>
    <row r="66" spans="1:7" ht="51.75" hidden="1" customHeight="1">
      <c r="A66" s="33">
        <v>58</v>
      </c>
      <c r="B66" s="35"/>
      <c r="C66" s="62"/>
      <c r="D66" s="35"/>
      <c r="E66" s="70"/>
      <c r="F66" s="77"/>
      <c r="G66" s="71" t="str">
        <f t="shared" si="0"/>
        <v/>
      </c>
    </row>
    <row r="67" spans="1:7" ht="51.75" hidden="1" customHeight="1">
      <c r="A67" s="33">
        <v>59</v>
      </c>
      <c r="B67" s="35"/>
      <c r="C67" s="62"/>
      <c r="D67" s="35"/>
      <c r="E67" s="70"/>
      <c r="F67" s="77"/>
      <c r="G67" s="71" t="str">
        <f t="shared" si="0"/>
        <v/>
      </c>
    </row>
    <row r="68" spans="1:7" ht="51.75" hidden="1" customHeight="1">
      <c r="A68" s="33">
        <v>60</v>
      </c>
      <c r="B68" s="35"/>
      <c r="C68" s="62"/>
      <c r="D68" s="35"/>
      <c r="E68" s="70"/>
      <c r="F68" s="77"/>
      <c r="G68" s="71" t="str">
        <f t="shared" si="0"/>
        <v/>
      </c>
    </row>
    <row r="69" spans="1:7" ht="51.75" hidden="1" customHeight="1">
      <c r="A69" s="33">
        <v>61</v>
      </c>
      <c r="B69" s="35"/>
      <c r="C69" s="62"/>
      <c r="D69" s="35"/>
      <c r="E69" s="70"/>
      <c r="F69" s="77"/>
      <c r="G69" s="71" t="str">
        <f t="shared" si="0"/>
        <v/>
      </c>
    </row>
    <row r="70" spans="1:7" ht="51.75" hidden="1" customHeight="1">
      <c r="A70" s="33">
        <v>62</v>
      </c>
      <c r="B70" s="35"/>
      <c r="C70" s="62"/>
      <c r="D70" s="35"/>
      <c r="E70" s="70"/>
      <c r="F70" s="77"/>
      <c r="G70" s="71" t="str">
        <f t="shared" si="0"/>
        <v/>
      </c>
    </row>
    <row r="71" spans="1:7" ht="51.75" hidden="1" customHeight="1">
      <c r="A71" s="33">
        <v>63</v>
      </c>
      <c r="B71" s="35"/>
      <c r="C71" s="62"/>
      <c r="D71" s="35"/>
      <c r="E71" s="70"/>
      <c r="F71" s="77"/>
      <c r="G71" s="71" t="str">
        <f t="shared" si="0"/>
        <v/>
      </c>
    </row>
    <row r="72" spans="1:7" ht="51.75" hidden="1" customHeight="1">
      <c r="A72" s="33">
        <v>64</v>
      </c>
      <c r="B72" s="35"/>
      <c r="C72" s="62"/>
      <c r="D72" s="35"/>
      <c r="E72" s="70"/>
      <c r="F72" s="77"/>
      <c r="G72" s="71" t="str">
        <f t="shared" si="0"/>
        <v/>
      </c>
    </row>
    <row r="73" spans="1:7" ht="51.75" hidden="1" customHeight="1">
      <c r="A73" s="33">
        <v>65</v>
      </c>
      <c r="B73" s="35"/>
      <c r="C73" s="62"/>
      <c r="D73" s="35"/>
      <c r="E73" s="70"/>
      <c r="F73" s="77"/>
      <c r="G73" s="71" t="str">
        <f t="shared" ref="G73:G108" si="1">IF(B73="","",F73-E73)</f>
        <v/>
      </c>
    </row>
    <row r="74" spans="1:7" ht="51.75" hidden="1" customHeight="1">
      <c r="A74" s="33">
        <v>66</v>
      </c>
      <c r="B74" s="35"/>
      <c r="C74" s="62"/>
      <c r="D74" s="35"/>
      <c r="E74" s="70"/>
      <c r="F74" s="77"/>
      <c r="G74" s="71" t="str">
        <f t="shared" si="1"/>
        <v/>
      </c>
    </row>
    <row r="75" spans="1:7" ht="51.75" hidden="1" customHeight="1">
      <c r="A75" s="33">
        <v>67</v>
      </c>
      <c r="B75" s="35"/>
      <c r="C75" s="62"/>
      <c r="D75" s="35"/>
      <c r="E75" s="70"/>
      <c r="F75" s="77"/>
      <c r="G75" s="71" t="str">
        <f t="shared" si="1"/>
        <v/>
      </c>
    </row>
    <row r="76" spans="1:7" ht="51.75" hidden="1" customHeight="1">
      <c r="A76" s="33">
        <v>68</v>
      </c>
      <c r="B76" s="35"/>
      <c r="C76" s="62"/>
      <c r="D76" s="35"/>
      <c r="E76" s="70"/>
      <c r="F76" s="77"/>
      <c r="G76" s="71" t="str">
        <f t="shared" si="1"/>
        <v/>
      </c>
    </row>
    <row r="77" spans="1:7" ht="51.75" hidden="1" customHeight="1">
      <c r="A77" s="33">
        <v>69</v>
      </c>
      <c r="B77" s="35"/>
      <c r="C77" s="62"/>
      <c r="D77" s="35"/>
      <c r="E77" s="70"/>
      <c r="F77" s="77"/>
      <c r="G77" s="71" t="str">
        <f t="shared" si="1"/>
        <v/>
      </c>
    </row>
    <row r="78" spans="1:7" ht="51.75" hidden="1" customHeight="1">
      <c r="A78" s="33">
        <v>70</v>
      </c>
      <c r="B78" s="35"/>
      <c r="C78" s="62"/>
      <c r="D78" s="35"/>
      <c r="E78" s="70"/>
      <c r="F78" s="77"/>
      <c r="G78" s="71" t="str">
        <f t="shared" si="1"/>
        <v/>
      </c>
    </row>
    <row r="79" spans="1:7" ht="51.75" hidden="1" customHeight="1">
      <c r="A79" s="33">
        <v>71</v>
      </c>
      <c r="B79" s="35"/>
      <c r="C79" s="62"/>
      <c r="D79" s="35"/>
      <c r="E79" s="70"/>
      <c r="F79" s="77"/>
      <c r="G79" s="71" t="str">
        <f t="shared" si="1"/>
        <v/>
      </c>
    </row>
    <row r="80" spans="1:7" ht="51.75" hidden="1" customHeight="1">
      <c r="A80" s="33">
        <v>72</v>
      </c>
      <c r="B80" s="35"/>
      <c r="C80" s="62"/>
      <c r="D80" s="35"/>
      <c r="E80" s="70"/>
      <c r="F80" s="77"/>
      <c r="G80" s="71" t="str">
        <f t="shared" si="1"/>
        <v/>
      </c>
    </row>
    <row r="81" spans="1:7" ht="51.75" hidden="1" customHeight="1">
      <c r="A81" s="33">
        <v>73</v>
      </c>
      <c r="B81" s="35"/>
      <c r="C81" s="62"/>
      <c r="D81" s="35"/>
      <c r="E81" s="70"/>
      <c r="F81" s="77"/>
      <c r="G81" s="71" t="str">
        <f t="shared" si="1"/>
        <v/>
      </c>
    </row>
    <row r="82" spans="1:7" ht="51.75" hidden="1" customHeight="1">
      <c r="A82" s="33">
        <v>74</v>
      </c>
      <c r="B82" s="35"/>
      <c r="C82" s="62"/>
      <c r="D82" s="35"/>
      <c r="E82" s="70"/>
      <c r="F82" s="77"/>
      <c r="G82" s="71" t="str">
        <f t="shared" si="1"/>
        <v/>
      </c>
    </row>
    <row r="83" spans="1:7" ht="51.75" hidden="1" customHeight="1">
      <c r="A83" s="33">
        <v>75</v>
      </c>
      <c r="B83" s="35"/>
      <c r="C83" s="62"/>
      <c r="D83" s="35"/>
      <c r="E83" s="70"/>
      <c r="F83" s="77"/>
      <c r="G83" s="71" t="str">
        <f t="shared" si="1"/>
        <v/>
      </c>
    </row>
    <row r="84" spans="1:7" ht="51.75" hidden="1" customHeight="1">
      <c r="A84" s="33">
        <v>76</v>
      </c>
      <c r="B84" s="35"/>
      <c r="C84" s="62"/>
      <c r="D84" s="35"/>
      <c r="E84" s="70"/>
      <c r="F84" s="77"/>
      <c r="G84" s="71" t="str">
        <f t="shared" si="1"/>
        <v/>
      </c>
    </row>
    <row r="85" spans="1:7" ht="51.75" hidden="1" customHeight="1">
      <c r="A85" s="33">
        <v>77</v>
      </c>
      <c r="B85" s="35"/>
      <c r="C85" s="62"/>
      <c r="D85" s="35"/>
      <c r="E85" s="70"/>
      <c r="F85" s="77"/>
      <c r="G85" s="71" t="str">
        <f t="shared" si="1"/>
        <v/>
      </c>
    </row>
    <row r="86" spans="1:7" ht="51.75" hidden="1" customHeight="1">
      <c r="A86" s="33">
        <v>78</v>
      </c>
      <c r="B86" s="35"/>
      <c r="C86" s="62"/>
      <c r="D86" s="35"/>
      <c r="E86" s="70"/>
      <c r="F86" s="77"/>
      <c r="G86" s="71" t="str">
        <f t="shared" si="1"/>
        <v/>
      </c>
    </row>
    <row r="87" spans="1:7" ht="51.75" hidden="1" customHeight="1">
      <c r="A87" s="33">
        <v>79</v>
      </c>
      <c r="B87" s="35"/>
      <c r="C87" s="62"/>
      <c r="D87" s="35"/>
      <c r="E87" s="70"/>
      <c r="F87" s="77"/>
      <c r="G87" s="71" t="str">
        <f t="shared" si="1"/>
        <v/>
      </c>
    </row>
    <row r="88" spans="1:7" ht="51.75" hidden="1" customHeight="1">
      <c r="A88" s="33">
        <v>80</v>
      </c>
      <c r="B88" s="35"/>
      <c r="C88" s="62"/>
      <c r="D88" s="35"/>
      <c r="E88" s="70"/>
      <c r="F88" s="77"/>
      <c r="G88" s="71" t="str">
        <f t="shared" si="1"/>
        <v/>
      </c>
    </row>
    <row r="89" spans="1:7" ht="51.75" hidden="1" customHeight="1">
      <c r="A89" s="33">
        <v>81</v>
      </c>
      <c r="B89" s="35"/>
      <c r="C89" s="62"/>
      <c r="D89" s="35"/>
      <c r="E89" s="70"/>
      <c r="F89" s="77"/>
      <c r="G89" s="71" t="str">
        <f t="shared" si="1"/>
        <v/>
      </c>
    </row>
    <row r="90" spans="1:7" ht="51.75" hidden="1" customHeight="1">
      <c r="A90" s="33">
        <v>82</v>
      </c>
      <c r="B90" s="35"/>
      <c r="C90" s="62"/>
      <c r="D90" s="35"/>
      <c r="E90" s="70"/>
      <c r="F90" s="77"/>
      <c r="G90" s="71" t="str">
        <f t="shared" si="1"/>
        <v/>
      </c>
    </row>
    <row r="91" spans="1:7" ht="51.75" hidden="1" customHeight="1">
      <c r="A91" s="33">
        <v>83</v>
      </c>
      <c r="B91" s="35"/>
      <c r="C91" s="62"/>
      <c r="D91" s="35"/>
      <c r="E91" s="70"/>
      <c r="F91" s="77"/>
      <c r="G91" s="71" t="str">
        <f t="shared" si="1"/>
        <v/>
      </c>
    </row>
    <row r="92" spans="1:7" ht="51.75" hidden="1" customHeight="1">
      <c r="A92" s="33">
        <v>84</v>
      </c>
      <c r="B92" s="35"/>
      <c r="C92" s="62"/>
      <c r="D92" s="35"/>
      <c r="E92" s="70"/>
      <c r="F92" s="77"/>
      <c r="G92" s="71" t="str">
        <f t="shared" si="1"/>
        <v/>
      </c>
    </row>
    <row r="93" spans="1:7" ht="51.75" hidden="1" customHeight="1">
      <c r="A93" s="33">
        <v>85</v>
      </c>
      <c r="B93" s="35"/>
      <c r="C93" s="62"/>
      <c r="D93" s="35"/>
      <c r="E93" s="70"/>
      <c r="F93" s="77"/>
      <c r="G93" s="71" t="str">
        <f t="shared" si="1"/>
        <v/>
      </c>
    </row>
    <row r="94" spans="1:7" ht="51.75" hidden="1" customHeight="1">
      <c r="A94" s="33">
        <v>86</v>
      </c>
      <c r="B94" s="35"/>
      <c r="C94" s="62"/>
      <c r="D94" s="35"/>
      <c r="E94" s="70"/>
      <c r="F94" s="77"/>
      <c r="G94" s="71" t="str">
        <f t="shared" si="1"/>
        <v/>
      </c>
    </row>
    <row r="95" spans="1:7" ht="51.75" hidden="1" customHeight="1">
      <c r="A95" s="33">
        <v>87</v>
      </c>
      <c r="B95" s="35"/>
      <c r="C95" s="62"/>
      <c r="D95" s="35"/>
      <c r="E95" s="70"/>
      <c r="F95" s="77"/>
      <c r="G95" s="71" t="str">
        <f t="shared" si="1"/>
        <v/>
      </c>
    </row>
    <row r="96" spans="1:7" ht="51.75" hidden="1" customHeight="1">
      <c r="A96" s="33">
        <v>88</v>
      </c>
      <c r="B96" s="35"/>
      <c r="C96" s="62"/>
      <c r="D96" s="35"/>
      <c r="E96" s="70"/>
      <c r="F96" s="77"/>
      <c r="G96" s="71" t="str">
        <f t="shared" si="1"/>
        <v/>
      </c>
    </row>
    <row r="97" spans="1:7" ht="51.75" hidden="1" customHeight="1">
      <c r="A97" s="33">
        <v>89</v>
      </c>
      <c r="B97" s="35"/>
      <c r="C97" s="62"/>
      <c r="D97" s="35"/>
      <c r="E97" s="70"/>
      <c r="F97" s="77"/>
      <c r="G97" s="71" t="str">
        <f t="shared" si="1"/>
        <v/>
      </c>
    </row>
    <row r="98" spans="1:7" ht="51.75" hidden="1" customHeight="1">
      <c r="A98" s="33">
        <v>90</v>
      </c>
      <c r="B98" s="35"/>
      <c r="C98" s="62"/>
      <c r="D98" s="35"/>
      <c r="E98" s="70"/>
      <c r="F98" s="77"/>
      <c r="G98" s="71" t="str">
        <f t="shared" si="1"/>
        <v/>
      </c>
    </row>
    <row r="99" spans="1:7" ht="51.75" hidden="1" customHeight="1">
      <c r="A99" s="33">
        <v>91</v>
      </c>
      <c r="B99" s="35"/>
      <c r="C99" s="62"/>
      <c r="D99" s="35"/>
      <c r="E99" s="70"/>
      <c r="F99" s="77"/>
      <c r="G99" s="71" t="str">
        <f t="shared" si="1"/>
        <v/>
      </c>
    </row>
    <row r="100" spans="1:7" ht="51.75" hidden="1" customHeight="1">
      <c r="A100" s="33">
        <v>92</v>
      </c>
      <c r="B100" s="35"/>
      <c r="C100" s="62"/>
      <c r="D100" s="35"/>
      <c r="E100" s="70"/>
      <c r="F100" s="77"/>
      <c r="G100" s="71" t="str">
        <f t="shared" si="1"/>
        <v/>
      </c>
    </row>
    <row r="101" spans="1:7" ht="51.75" hidden="1" customHeight="1">
      <c r="A101" s="33">
        <v>93</v>
      </c>
      <c r="B101" s="35"/>
      <c r="C101" s="62"/>
      <c r="D101" s="35"/>
      <c r="E101" s="70"/>
      <c r="F101" s="77"/>
      <c r="G101" s="71" t="str">
        <f t="shared" si="1"/>
        <v/>
      </c>
    </row>
    <row r="102" spans="1:7" ht="51.75" hidden="1" customHeight="1">
      <c r="A102" s="33">
        <v>94</v>
      </c>
      <c r="B102" s="35"/>
      <c r="C102" s="62"/>
      <c r="D102" s="35"/>
      <c r="E102" s="70"/>
      <c r="F102" s="77"/>
      <c r="G102" s="71" t="str">
        <f t="shared" si="1"/>
        <v/>
      </c>
    </row>
    <row r="103" spans="1:7" ht="51.75" hidden="1" customHeight="1">
      <c r="A103" s="33">
        <v>95</v>
      </c>
      <c r="B103" s="35"/>
      <c r="C103" s="62"/>
      <c r="D103" s="35"/>
      <c r="E103" s="70"/>
      <c r="F103" s="77"/>
      <c r="G103" s="71" t="str">
        <f t="shared" si="1"/>
        <v/>
      </c>
    </row>
    <row r="104" spans="1:7" ht="51.75" hidden="1" customHeight="1">
      <c r="A104" s="33">
        <v>96</v>
      </c>
      <c r="B104" s="35"/>
      <c r="C104" s="62"/>
      <c r="D104" s="35"/>
      <c r="E104" s="70"/>
      <c r="F104" s="77"/>
      <c r="G104" s="71" t="str">
        <f t="shared" si="1"/>
        <v/>
      </c>
    </row>
    <row r="105" spans="1:7" ht="51.75" hidden="1" customHeight="1">
      <c r="A105" s="33">
        <v>97</v>
      </c>
      <c r="B105" s="35"/>
      <c r="C105" s="62"/>
      <c r="D105" s="35"/>
      <c r="E105" s="70"/>
      <c r="F105" s="77"/>
      <c r="G105" s="71" t="str">
        <f t="shared" si="1"/>
        <v/>
      </c>
    </row>
    <row r="106" spans="1:7" ht="51.75" hidden="1" customHeight="1">
      <c r="A106" s="33">
        <v>98</v>
      </c>
      <c r="B106" s="35"/>
      <c r="C106" s="62"/>
      <c r="D106" s="35"/>
      <c r="E106" s="70"/>
      <c r="F106" s="77"/>
      <c r="G106" s="71" t="str">
        <f t="shared" si="1"/>
        <v/>
      </c>
    </row>
    <row r="107" spans="1:7" ht="51.75" hidden="1" customHeight="1">
      <c r="A107" s="33">
        <v>99</v>
      </c>
      <c r="B107" s="35"/>
      <c r="C107" s="62"/>
      <c r="D107" s="35"/>
      <c r="E107" s="70"/>
      <c r="F107" s="77"/>
      <c r="G107" s="71" t="str">
        <f t="shared" si="1"/>
        <v/>
      </c>
    </row>
    <row r="108" spans="1:7" ht="51.75" hidden="1" customHeight="1">
      <c r="A108" s="33">
        <v>100</v>
      </c>
      <c r="B108" s="35"/>
      <c r="C108" s="62"/>
      <c r="D108" s="35"/>
      <c r="E108" s="70"/>
      <c r="F108" s="77"/>
      <c r="G108" s="71" t="str">
        <f t="shared" si="1"/>
        <v/>
      </c>
    </row>
    <row r="109" spans="1:7" ht="51.75" customHeight="1">
      <c r="A109" s="52"/>
      <c r="D109" s="67" t="s">
        <v>31</v>
      </c>
      <c r="E109" s="71">
        <f>SUM(E9:E108)</f>
        <v>0</v>
      </c>
      <c r="F109" s="71">
        <f>SUM(F9:F108)</f>
        <v>0</v>
      </c>
      <c r="G109" s="71">
        <f>SUM(G9:G108)</f>
        <v>0</v>
      </c>
    </row>
    <row r="110" spans="1:7" ht="48.75" customHeight="1">
      <c r="E110" s="72"/>
      <c r="F110" s="72"/>
      <c r="G110" s="72"/>
    </row>
    <row r="111" spans="1:7">
      <c r="E111" s="73"/>
      <c r="F111" s="73"/>
      <c r="G111" s="73"/>
    </row>
    <row r="112" spans="1:7">
      <c r="E112" s="73"/>
      <c r="F112" s="73"/>
      <c r="G112" s="73"/>
    </row>
    <row r="113" spans="5:12">
      <c r="E113" s="73"/>
      <c r="F113" s="73"/>
      <c r="G113" s="73"/>
    </row>
    <row r="114" spans="5:12">
      <c r="E114" s="73"/>
      <c r="F114" s="73"/>
      <c r="G114" s="73"/>
    </row>
    <row r="115" spans="5:12">
      <c r="E115" s="73"/>
      <c r="F115" s="73"/>
      <c r="G115" s="73"/>
    </row>
    <row r="116" spans="5:12">
      <c r="E116" s="73"/>
      <c r="F116" s="73"/>
      <c r="G116" s="73"/>
    </row>
    <row r="117" spans="5:12">
      <c r="E117" s="73"/>
      <c r="F117" s="73"/>
      <c r="G117" s="73"/>
    </row>
    <row r="118" spans="5:12">
      <c r="E118" s="73"/>
      <c r="F118" s="73"/>
      <c r="G118" s="73"/>
    </row>
    <row r="119" spans="5:12">
      <c r="E119" s="73"/>
      <c r="F119" s="73"/>
      <c r="G119" s="73"/>
    </row>
    <row r="120" spans="5:12">
      <c r="E120" s="73"/>
      <c r="F120" s="73"/>
      <c r="G120" s="73"/>
    </row>
    <row r="121" spans="5:12" hidden="1">
      <c r="E121" s="73"/>
      <c r="F121" s="73"/>
      <c r="G121" s="73"/>
    </row>
    <row r="122" spans="5:12" hidden="1">
      <c r="E122" s="73"/>
      <c r="F122" s="73"/>
      <c r="G122" s="73"/>
      <c r="H122" s="79" t="s">
        <v>36</v>
      </c>
      <c r="I122" s="80" t="s">
        <v>91</v>
      </c>
      <c r="J122" s="84" t="s">
        <v>93</v>
      </c>
      <c r="K122" s="84" t="s">
        <v>92</v>
      </c>
      <c r="L122" s="82" t="s">
        <v>56</v>
      </c>
    </row>
    <row r="123" spans="5:12" hidden="1">
      <c r="E123" s="73"/>
      <c r="F123" s="73"/>
      <c r="G123" s="73"/>
      <c r="H123" s="80" t="s">
        <v>25</v>
      </c>
      <c r="I123" s="80">
        <f t="shared" ref="I123:I146" si="2">COUNTIF($D$6:$D$107,H123)</f>
        <v>0</v>
      </c>
      <c r="J123" s="85">
        <f t="shared" ref="J123:J146" si="3">SUMIF($D$6:$D$107,H123,$E$6:$E$107)</f>
        <v>0</v>
      </c>
      <c r="K123" s="85">
        <f t="shared" ref="K123:K146" si="4">SUMIF($D$6:$D$107,H123,$F$6:$F$107)</f>
        <v>0</v>
      </c>
      <c r="L123" s="86">
        <f t="shared" ref="L123:L146" si="5">K123-J123</f>
        <v>0</v>
      </c>
    </row>
    <row r="124" spans="5:12" hidden="1">
      <c r="E124" s="73"/>
      <c r="F124" s="73"/>
      <c r="G124" s="73"/>
      <c r="H124" s="80" t="s">
        <v>86</v>
      </c>
      <c r="I124" s="80">
        <f t="shared" si="2"/>
        <v>0</v>
      </c>
      <c r="J124" s="85">
        <f t="shared" si="3"/>
        <v>0</v>
      </c>
      <c r="K124" s="85">
        <f t="shared" si="4"/>
        <v>0</v>
      </c>
      <c r="L124" s="86">
        <f t="shared" si="5"/>
        <v>0</v>
      </c>
    </row>
    <row r="125" spans="5:12" hidden="1">
      <c r="E125" s="73"/>
      <c r="F125" s="73"/>
      <c r="G125" s="73"/>
      <c r="H125" s="80" t="s">
        <v>85</v>
      </c>
      <c r="I125" s="80">
        <f t="shared" si="2"/>
        <v>0</v>
      </c>
      <c r="J125" s="85">
        <f t="shared" si="3"/>
        <v>0</v>
      </c>
      <c r="K125" s="85">
        <f t="shared" si="4"/>
        <v>0</v>
      </c>
      <c r="L125" s="86">
        <f t="shared" si="5"/>
        <v>0</v>
      </c>
    </row>
    <row r="126" spans="5:12" hidden="1">
      <c r="E126" s="73"/>
      <c r="F126" s="73"/>
      <c r="G126" s="73"/>
      <c r="H126" s="80" t="s">
        <v>16</v>
      </c>
      <c r="I126" s="80">
        <f t="shared" si="2"/>
        <v>0</v>
      </c>
      <c r="J126" s="85">
        <f t="shared" si="3"/>
        <v>0</v>
      </c>
      <c r="K126" s="85">
        <f t="shared" si="4"/>
        <v>0</v>
      </c>
      <c r="L126" s="86">
        <f t="shared" si="5"/>
        <v>0</v>
      </c>
    </row>
    <row r="127" spans="5:12" hidden="1">
      <c r="E127" s="73"/>
      <c r="F127" s="73"/>
      <c r="G127" s="73"/>
      <c r="H127" s="80" t="s">
        <v>84</v>
      </c>
      <c r="I127" s="80">
        <f t="shared" si="2"/>
        <v>0</v>
      </c>
      <c r="J127" s="85">
        <f t="shared" si="3"/>
        <v>0</v>
      </c>
      <c r="K127" s="85">
        <f t="shared" si="4"/>
        <v>0</v>
      </c>
      <c r="L127" s="86">
        <f t="shared" si="5"/>
        <v>0</v>
      </c>
    </row>
    <row r="128" spans="5:12" hidden="1">
      <c r="E128" s="73"/>
      <c r="F128" s="73"/>
      <c r="G128" s="73"/>
      <c r="H128" s="80" t="s">
        <v>83</v>
      </c>
      <c r="I128" s="80">
        <f t="shared" si="2"/>
        <v>0</v>
      </c>
      <c r="J128" s="85">
        <f t="shared" si="3"/>
        <v>0</v>
      </c>
      <c r="K128" s="85">
        <f t="shared" si="4"/>
        <v>0</v>
      </c>
      <c r="L128" s="86">
        <f t="shared" si="5"/>
        <v>0</v>
      </c>
    </row>
    <row r="129" spans="5:12" hidden="1">
      <c r="E129" s="73"/>
      <c r="F129" s="73"/>
      <c r="G129" s="73"/>
      <c r="H129" s="80" t="s">
        <v>82</v>
      </c>
      <c r="I129" s="80">
        <f t="shared" si="2"/>
        <v>0</v>
      </c>
      <c r="J129" s="85">
        <f t="shared" si="3"/>
        <v>0</v>
      </c>
      <c r="K129" s="85">
        <f t="shared" si="4"/>
        <v>0</v>
      </c>
      <c r="L129" s="86">
        <f t="shared" si="5"/>
        <v>0</v>
      </c>
    </row>
    <row r="130" spans="5:12" hidden="1">
      <c r="E130" s="73"/>
      <c r="F130" s="73"/>
      <c r="G130" s="73"/>
      <c r="H130" s="80" t="s">
        <v>81</v>
      </c>
      <c r="I130" s="80">
        <f t="shared" si="2"/>
        <v>0</v>
      </c>
      <c r="J130" s="85">
        <f t="shared" si="3"/>
        <v>0</v>
      </c>
      <c r="K130" s="85">
        <f t="shared" si="4"/>
        <v>0</v>
      </c>
      <c r="L130" s="86">
        <f t="shared" si="5"/>
        <v>0</v>
      </c>
    </row>
    <row r="131" spans="5:12" hidden="1">
      <c r="E131" s="73"/>
      <c r="F131" s="73"/>
      <c r="G131" s="73"/>
      <c r="H131" s="80" t="s">
        <v>80</v>
      </c>
      <c r="I131" s="80">
        <f t="shared" si="2"/>
        <v>0</v>
      </c>
      <c r="J131" s="85">
        <f t="shared" si="3"/>
        <v>0</v>
      </c>
      <c r="K131" s="85">
        <f t="shared" si="4"/>
        <v>0</v>
      </c>
      <c r="L131" s="86">
        <f t="shared" si="5"/>
        <v>0</v>
      </c>
    </row>
    <row r="132" spans="5:12" hidden="1">
      <c r="E132" s="73"/>
      <c r="F132" s="73"/>
      <c r="G132" s="73"/>
      <c r="H132" s="80" t="s">
        <v>28</v>
      </c>
      <c r="I132" s="80">
        <f t="shared" si="2"/>
        <v>0</v>
      </c>
      <c r="J132" s="85">
        <f t="shared" si="3"/>
        <v>0</v>
      </c>
      <c r="K132" s="85">
        <f t="shared" si="4"/>
        <v>0</v>
      </c>
      <c r="L132" s="86">
        <f t="shared" si="5"/>
        <v>0</v>
      </c>
    </row>
    <row r="133" spans="5:12" hidden="1">
      <c r="E133" s="73"/>
      <c r="F133" s="73"/>
      <c r="G133" s="73"/>
      <c r="H133" s="80" t="s">
        <v>79</v>
      </c>
      <c r="I133" s="80">
        <f t="shared" si="2"/>
        <v>0</v>
      </c>
      <c r="J133" s="85">
        <f t="shared" si="3"/>
        <v>0</v>
      </c>
      <c r="K133" s="85">
        <f t="shared" si="4"/>
        <v>0</v>
      </c>
      <c r="L133" s="86">
        <f t="shared" si="5"/>
        <v>0</v>
      </c>
    </row>
    <row r="134" spans="5:12" hidden="1">
      <c r="E134" s="73"/>
      <c r="F134" s="73"/>
      <c r="G134" s="73"/>
      <c r="H134" s="80" t="s">
        <v>78</v>
      </c>
      <c r="I134" s="80">
        <f t="shared" si="2"/>
        <v>0</v>
      </c>
      <c r="J134" s="85">
        <f t="shared" si="3"/>
        <v>0</v>
      </c>
      <c r="K134" s="85">
        <f t="shared" si="4"/>
        <v>0</v>
      </c>
      <c r="L134" s="86">
        <f t="shared" si="5"/>
        <v>0</v>
      </c>
    </row>
    <row r="135" spans="5:12" hidden="1">
      <c r="E135" s="73"/>
      <c r="F135" s="73"/>
      <c r="G135" s="73"/>
      <c r="H135" s="80" t="s">
        <v>62</v>
      </c>
      <c r="I135" s="80">
        <f t="shared" si="2"/>
        <v>0</v>
      </c>
      <c r="J135" s="85">
        <f t="shared" si="3"/>
        <v>0</v>
      </c>
      <c r="K135" s="85">
        <f t="shared" si="4"/>
        <v>0</v>
      </c>
      <c r="L135" s="86">
        <f t="shared" si="5"/>
        <v>0</v>
      </c>
    </row>
    <row r="136" spans="5:12" hidden="1">
      <c r="E136" s="73"/>
      <c r="F136" s="73"/>
      <c r="G136" s="73"/>
      <c r="H136" s="80" t="s">
        <v>41</v>
      </c>
      <c r="I136" s="80">
        <f t="shared" si="2"/>
        <v>0</v>
      </c>
      <c r="J136" s="85">
        <f t="shared" si="3"/>
        <v>0</v>
      </c>
      <c r="K136" s="85">
        <f t="shared" si="4"/>
        <v>0</v>
      </c>
      <c r="L136" s="86">
        <f t="shared" si="5"/>
        <v>0</v>
      </c>
    </row>
    <row r="137" spans="5:12" hidden="1">
      <c r="E137" s="73"/>
      <c r="F137" s="73"/>
      <c r="G137" s="73"/>
      <c r="H137" s="80" t="s">
        <v>77</v>
      </c>
      <c r="I137" s="80">
        <f t="shared" si="2"/>
        <v>0</v>
      </c>
      <c r="J137" s="85">
        <f t="shared" si="3"/>
        <v>0</v>
      </c>
      <c r="K137" s="85">
        <f t="shared" si="4"/>
        <v>0</v>
      </c>
      <c r="L137" s="86">
        <f t="shared" si="5"/>
        <v>0</v>
      </c>
    </row>
    <row r="138" spans="5:12" hidden="1">
      <c r="E138" s="73"/>
      <c r="F138" s="73"/>
      <c r="G138" s="73"/>
      <c r="H138" s="80" t="s">
        <v>76</v>
      </c>
      <c r="I138" s="80">
        <f t="shared" si="2"/>
        <v>0</v>
      </c>
      <c r="J138" s="85">
        <f t="shared" si="3"/>
        <v>0</v>
      </c>
      <c r="K138" s="85">
        <f t="shared" si="4"/>
        <v>0</v>
      </c>
      <c r="L138" s="86">
        <f t="shared" si="5"/>
        <v>0</v>
      </c>
    </row>
    <row r="139" spans="5:12" hidden="1">
      <c r="E139" s="73"/>
      <c r="F139" s="73"/>
      <c r="G139" s="73"/>
      <c r="H139" s="80" t="s">
        <v>75</v>
      </c>
      <c r="I139" s="80">
        <f t="shared" si="2"/>
        <v>0</v>
      </c>
      <c r="J139" s="85">
        <f t="shared" si="3"/>
        <v>0</v>
      </c>
      <c r="K139" s="85">
        <f t="shared" si="4"/>
        <v>0</v>
      </c>
      <c r="L139" s="86">
        <f t="shared" si="5"/>
        <v>0</v>
      </c>
    </row>
    <row r="140" spans="5:12" hidden="1">
      <c r="E140" s="73"/>
      <c r="F140" s="73"/>
      <c r="G140" s="73"/>
      <c r="H140" s="80" t="s">
        <v>74</v>
      </c>
      <c r="I140" s="80">
        <f t="shared" si="2"/>
        <v>0</v>
      </c>
      <c r="J140" s="85">
        <f t="shared" si="3"/>
        <v>0</v>
      </c>
      <c r="K140" s="85">
        <f t="shared" si="4"/>
        <v>0</v>
      </c>
      <c r="L140" s="86">
        <f t="shared" si="5"/>
        <v>0</v>
      </c>
    </row>
    <row r="141" spans="5:12" hidden="1">
      <c r="E141" s="73"/>
      <c r="F141" s="73"/>
      <c r="G141" s="73"/>
      <c r="H141" s="80" t="s">
        <v>73</v>
      </c>
      <c r="I141" s="80">
        <f t="shared" si="2"/>
        <v>0</v>
      </c>
      <c r="J141" s="85">
        <f t="shared" si="3"/>
        <v>0</v>
      </c>
      <c r="K141" s="85">
        <f t="shared" si="4"/>
        <v>0</v>
      </c>
      <c r="L141" s="86">
        <f t="shared" si="5"/>
        <v>0</v>
      </c>
    </row>
    <row r="142" spans="5:12" hidden="1">
      <c r="E142" s="73"/>
      <c r="F142" s="73"/>
      <c r="G142" s="73"/>
      <c r="H142" s="80" t="s">
        <v>72</v>
      </c>
      <c r="I142" s="80">
        <f t="shared" si="2"/>
        <v>0</v>
      </c>
      <c r="J142" s="85">
        <f t="shared" si="3"/>
        <v>0</v>
      </c>
      <c r="K142" s="85">
        <f t="shared" si="4"/>
        <v>0</v>
      </c>
      <c r="L142" s="86">
        <f t="shared" si="5"/>
        <v>0</v>
      </c>
    </row>
    <row r="143" spans="5:12" hidden="1">
      <c r="E143" s="73"/>
      <c r="F143" s="73"/>
      <c r="G143" s="73"/>
      <c r="H143" s="81" t="s">
        <v>107</v>
      </c>
      <c r="I143" s="80">
        <f t="shared" si="2"/>
        <v>0</v>
      </c>
      <c r="J143" s="85">
        <f t="shared" si="3"/>
        <v>0</v>
      </c>
      <c r="K143" s="85">
        <f t="shared" si="4"/>
        <v>0</v>
      </c>
      <c r="L143" s="86">
        <f t="shared" si="5"/>
        <v>0</v>
      </c>
    </row>
    <row r="144" spans="5:12" hidden="1">
      <c r="E144" s="73"/>
      <c r="F144" s="73"/>
      <c r="G144" s="73"/>
      <c r="H144" s="81" t="s">
        <v>108</v>
      </c>
      <c r="I144" s="80">
        <f t="shared" si="2"/>
        <v>0</v>
      </c>
      <c r="J144" s="85">
        <f t="shared" si="3"/>
        <v>0</v>
      </c>
      <c r="K144" s="85">
        <f t="shared" si="4"/>
        <v>0</v>
      </c>
      <c r="L144" s="86">
        <f t="shared" si="5"/>
        <v>0</v>
      </c>
    </row>
    <row r="145" spans="5:12" hidden="1">
      <c r="E145" s="73"/>
      <c r="F145" s="73"/>
      <c r="G145" s="73"/>
      <c r="H145" s="81" t="s">
        <v>19</v>
      </c>
      <c r="I145" s="80">
        <f t="shared" si="2"/>
        <v>0</v>
      </c>
      <c r="J145" s="85">
        <f t="shared" si="3"/>
        <v>0</v>
      </c>
      <c r="K145" s="85">
        <f t="shared" si="4"/>
        <v>0</v>
      </c>
      <c r="L145" s="86">
        <f t="shared" si="5"/>
        <v>0</v>
      </c>
    </row>
    <row r="146" spans="5:12" hidden="1">
      <c r="E146" s="73"/>
      <c r="F146" s="73"/>
      <c r="G146" s="73"/>
      <c r="H146" s="81" t="s">
        <v>109</v>
      </c>
      <c r="I146" s="80">
        <f t="shared" si="2"/>
        <v>0</v>
      </c>
      <c r="J146" s="85">
        <f t="shared" si="3"/>
        <v>0</v>
      </c>
      <c r="K146" s="85">
        <f t="shared" si="4"/>
        <v>0</v>
      </c>
      <c r="L146" s="86">
        <f t="shared" si="5"/>
        <v>0</v>
      </c>
    </row>
    <row r="147" spans="5:12" hidden="1">
      <c r="E147" s="73"/>
      <c r="F147" s="73"/>
      <c r="G147" s="73"/>
      <c r="H147" s="80" t="s">
        <v>31</v>
      </c>
      <c r="I147" s="80">
        <f>SUM(I123:I146)</f>
        <v>0</v>
      </c>
      <c r="J147" s="85">
        <f>SUM(J123:J146)</f>
        <v>0</v>
      </c>
      <c r="K147" s="85">
        <f>SUM(K123:K146)</f>
        <v>0</v>
      </c>
      <c r="L147" s="85">
        <f>SUM(L123:L146)</f>
        <v>0</v>
      </c>
    </row>
    <row r="148" spans="5:12" hidden="1"/>
    <row r="149" spans="5:12" hidden="1"/>
    <row r="150" spans="5:12" hidden="1"/>
    <row r="151" spans="5:12" hidden="1">
      <c r="H151" s="82" t="s">
        <v>36</v>
      </c>
      <c r="I151" s="82" t="s">
        <v>63</v>
      </c>
      <c r="K151" s="44" t="s">
        <v>49</v>
      </c>
    </row>
    <row r="152" spans="5:12" hidden="1">
      <c r="H152" s="36" t="s">
        <v>25</v>
      </c>
      <c r="I152" s="83">
        <v>1.2e-002</v>
      </c>
      <c r="K152" s="44">
        <v>1</v>
      </c>
    </row>
    <row r="153" spans="5:12" hidden="1">
      <c r="H153" s="36" t="s">
        <v>86</v>
      </c>
      <c r="I153" s="83">
        <v>1.2e-002</v>
      </c>
      <c r="K153" s="44">
        <v>2</v>
      </c>
    </row>
    <row r="154" spans="5:12" hidden="1">
      <c r="H154" s="36" t="s">
        <v>85</v>
      </c>
      <c r="I154" s="83">
        <v>1.2e-002</v>
      </c>
      <c r="K154" s="44">
        <v>3</v>
      </c>
    </row>
    <row r="155" spans="5:12" hidden="1">
      <c r="H155" s="36" t="s">
        <v>16</v>
      </c>
      <c r="I155" s="83">
        <v>7.0000000000000001e-003</v>
      </c>
      <c r="K155" s="44">
        <v>4</v>
      </c>
    </row>
    <row r="156" spans="5:12" hidden="1">
      <c r="H156" s="36" t="s">
        <v>84</v>
      </c>
      <c r="I156" s="83">
        <v>7.0000000000000001e-003</v>
      </c>
    </row>
    <row r="157" spans="5:12" hidden="1">
      <c r="H157" s="36" t="s">
        <v>83</v>
      </c>
      <c r="I157" s="83">
        <v>7.0000000000000001e-003</v>
      </c>
    </row>
    <row r="158" spans="5:12" hidden="1">
      <c r="H158" s="36" t="s">
        <v>82</v>
      </c>
      <c r="I158" s="83">
        <v>6.0000000000000001e-003</v>
      </c>
    </row>
    <row r="159" spans="5:12" hidden="1">
      <c r="H159" s="36" t="s">
        <v>81</v>
      </c>
      <c r="I159" s="83">
        <v>8.0000000000000002e-003</v>
      </c>
    </row>
    <row r="160" spans="5:12" hidden="1">
      <c r="H160" s="36" t="s">
        <v>80</v>
      </c>
      <c r="I160" s="83">
        <v>8.0000000000000002e-003</v>
      </c>
    </row>
    <row r="161" spans="8:9" hidden="1">
      <c r="H161" s="36" t="s">
        <v>28</v>
      </c>
      <c r="I161" s="83">
        <v>1.4e-002</v>
      </c>
    </row>
    <row r="162" spans="8:9" hidden="1">
      <c r="H162" s="36" t="s">
        <v>79</v>
      </c>
      <c r="I162" s="83">
        <v>1.e-002</v>
      </c>
    </row>
    <row r="163" spans="8:9" hidden="1">
      <c r="H163" s="36" t="s">
        <v>78</v>
      </c>
      <c r="I163" s="83">
        <v>1.e-002</v>
      </c>
    </row>
    <row r="164" spans="8:9" hidden="1">
      <c r="H164" s="36" t="s">
        <v>62</v>
      </c>
      <c r="I164" s="83">
        <v>1.4e-002</v>
      </c>
    </row>
    <row r="165" spans="8:9" hidden="1">
      <c r="H165" s="36" t="s">
        <v>41</v>
      </c>
      <c r="I165" s="83">
        <v>8.9999999999999993e-003</v>
      </c>
    </row>
    <row r="166" spans="8:9" hidden="1">
      <c r="H166" s="36" t="s">
        <v>77</v>
      </c>
      <c r="I166" s="83">
        <v>8.9999999999999993e-003</v>
      </c>
    </row>
    <row r="167" spans="8:9" hidden="1">
      <c r="H167" s="36" t="s">
        <v>76</v>
      </c>
      <c r="I167" s="83">
        <v>8.9999999999999993e-003</v>
      </c>
    </row>
    <row r="168" spans="8:9" hidden="1">
      <c r="H168" s="36" t="s">
        <v>75</v>
      </c>
      <c r="I168" s="83">
        <v>5.0000000000000001e-003</v>
      </c>
    </row>
    <row r="169" spans="8:9" hidden="1">
      <c r="H169" s="36" t="s">
        <v>74</v>
      </c>
      <c r="I169" s="83">
        <v>5.0000000000000001e-003</v>
      </c>
    </row>
    <row r="170" spans="8:9" hidden="1">
      <c r="H170" s="36" t="s">
        <v>73</v>
      </c>
      <c r="I170" s="83">
        <v>3.0000000000000001e-003</v>
      </c>
    </row>
    <row r="171" spans="8:9" hidden="1">
      <c r="H171" s="36" t="s">
        <v>72</v>
      </c>
      <c r="I171" s="83">
        <v>3.0000000000000001e-003</v>
      </c>
    </row>
    <row r="172" spans="8:9" hidden="1">
      <c r="H172" s="66" t="s">
        <v>107</v>
      </c>
      <c r="I172" s="83">
        <v>1.2e-002</v>
      </c>
    </row>
    <row r="173" spans="8:9" hidden="1">
      <c r="H173" s="66" t="s">
        <v>108</v>
      </c>
      <c r="I173" s="83">
        <v>1.2e-002</v>
      </c>
    </row>
    <row r="174" spans="8:9" hidden="1">
      <c r="H174" s="66" t="s">
        <v>19</v>
      </c>
      <c r="I174" s="83">
        <v>6.9999999999999993e-003</v>
      </c>
    </row>
    <row r="175" spans="8:9" hidden="1">
      <c r="H175" s="66" t="s">
        <v>109</v>
      </c>
      <c r="I175" s="83">
        <v>6.9999999999999993e-003</v>
      </c>
    </row>
    <row r="176" spans="8:9" hidden="1"/>
    <row r="177" hidden="1"/>
  </sheetData>
  <mergeCells count="12">
    <mergeCell ref="E6:G6"/>
    <mergeCell ref="A2:D4"/>
    <mergeCell ref="E2:E3"/>
    <mergeCell ref="F2:F3"/>
    <mergeCell ref="G2:G3"/>
    <mergeCell ref="A6:A8"/>
    <mergeCell ref="B6:B8"/>
    <mergeCell ref="C6:C8"/>
    <mergeCell ref="D6:D8"/>
    <mergeCell ref="E7:E8"/>
    <mergeCell ref="F7:F8"/>
    <mergeCell ref="G7:G8"/>
  </mergeCells>
  <phoneticPr fontId="1" type="Hiragana"/>
  <dataValidations count="1">
    <dataValidation type="list" allowBlank="1" showDropDown="0" showInputMessage="1" showErrorMessage="1" sqref="D9:D108">
      <formula1>$H$152:$H$175</formula1>
    </dataValidation>
  </dataValidations>
  <pageMargins left="0.59055118110236215" right="0.39370078740157477" top="0.59055118110236215" bottom="0.59055118110236215" header="0.3" footer="0.3"/>
  <pageSetup paperSize="9" scale="67" fitToWidth="1" fitToHeight="0" orientation="portrait" usePrinterDefaults="1" blackAndWhite="1" r:id="rId1"/>
  <headerFooter>
    <oddHeader>&amp;R&amp;16（添付資料）</oddHead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BM5"/>
  <sheetViews>
    <sheetView workbookViewId="0">
      <selection activeCell="E7" sqref="E7"/>
    </sheetView>
  </sheetViews>
  <sheetFormatPr defaultRowHeight="18.75"/>
  <cols>
    <col min="1" max="1" width="12" customWidth="1"/>
    <col min="2" max="4" width="26.75" customWidth="1"/>
    <col min="5" max="5" width="47.25" customWidth="1"/>
    <col min="6" max="7" width="21.5" bestFit="1" customWidth="1"/>
    <col min="8" max="8" width="22.625" customWidth="1"/>
    <col min="9" max="9" width="19.375" customWidth="1"/>
    <col min="10" max="10" width="22.625" customWidth="1"/>
    <col min="11" max="11" width="4.375" customWidth="1"/>
    <col min="12" max="12" width="14" customWidth="1"/>
    <col min="13" max="13" width="14.5" customWidth="1"/>
    <col min="14" max="14" width="15.25" bestFit="1" customWidth="1"/>
    <col min="15" max="15" width="5" customWidth="1"/>
    <col min="65" max="65" width="9.625" bestFit="1" customWidth="1"/>
  </cols>
  <sheetData>
    <row r="1" spans="1:65">
      <c r="L1" t="s">
        <v>105</v>
      </c>
      <c r="P1" t="s">
        <v>94</v>
      </c>
    </row>
    <row r="2" spans="1:65">
      <c r="P2" s="91" t="s">
        <v>96</v>
      </c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4"/>
      <c r="AO2" s="96" t="s">
        <v>98</v>
      </c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</row>
    <row r="3" spans="1:65">
      <c r="A3" s="41" t="s">
        <v>103</v>
      </c>
      <c r="B3" s="41" t="s">
        <v>52</v>
      </c>
      <c r="C3" s="41" t="s">
        <v>58</v>
      </c>
      <c r="D3" s="41" t="s">
        <v>26</v>
      </c>
      <c r="E3" s="41" t="s">
        <v>14</v>
      </c>
      <c r="F3" s="84" t="s">
        <v>27</v>
      </c>
      <c r="G3" s="84" t="s">
        <v>43</v>
      </c>
      <c r="H3" s="84" t="s">
        <v>64</v>
      </c>
      <c r="I3" s="84" t="s">
        <v>99</v>
      </c>
      <c r="J3" s="84" t="s">
        <v>60</v>
      </c>
      <c r="L3" s="41" t="s">
        <v>8</v>
      </c>
      <c r="M3" s="41" t="s">
        <v>104</v>
      </c>
      <c r="N3" s="41" t="s">
        <v>9</v>
      </c>
      <c r="P3" s="92" t="s">
        <v>25</v>
      </c>
      <c r="Q3" s="92" t="s">
        <v>86</v>
      </c>
      <c r="R3" s="92" t="s">
        <v>85</v>
      </c>
      <c r="S3" s="92" t="s">
        <v>16</v>
      </c>
      <c r="T3" s="92" t="s">
        <v>84</v>
      </c>
      <c r="U3" s="92" t="s">
        <v>83</v>
      </c>
      <c r="V3" s="92" t="s">
        <v>82</v>
      </c>
      <c r="W3" s="92" t="s">
        <v>81</v>
      </c>
      <c r="X3" s="92" t="s">
        <v>80</v>
      </c>
      <c r="Y3" s="92" t="s">
        <v>28</v>
      </c>
      <c r="Z3" s="92" t="s">
        <v>79</v>
      </c>
      <c r="AA3" s="92" t="s">
        <v>78</v>
      </c>
      <c r="AB3" s="92" t="s">
        <v>62</v>
      </c>
      <c r="AC3" s="92" t="s">
        <v>41</v>
      </c>
      <c r="AD3" s="92" t="s">
        <v>77</v>
      </c>
      <c r="AE3" s="92" t="s">
        <v>76</v>
      </c>
      <c r="AF3" s="92" t="s">
        <v>75</v>
      </c>
      <c r="AG3" s="92" t="s">
        <v>74</v>
      </c>
      <c r="AH3" s="92" t="s">
        <v>73</v>
      </c>
      <c r="AI3" s="92" t="s">
        <v>72</v>
      </c>
      <c r="AJ3" s="92" t="s">
        <v>110</v>
      </c>
      <c r="AK3" s="92" t="s">
        <v>111</v>
      </c>
      <c r="AL3" s="92" t="s">
        <v>112</v>
      </c>
      <c r="AM3" s="92" t="s">
        <v>109</v>
      </c>
      <c r="AN3" s="92" t="s">
        <v>95</v>
      </c>
      <c r="AO3" s="97" t="s">
        <v>25</v>
      </c>
      <c r="AP3" s="97" t="s">
        <v>86</v>
      </c>
      <c r="AQ3" s="97" t="s">
        <v>85</v>
      </c>
      <c r="AR3" s="97" t="s">
        <v>16</v>
      </c>
      <c r="AS3" s="97" t="s">
        <v>84</v>
      </c>
      <c r="AT3" s="97" t="s">
        <v>83</v>
      </c>
      <c r="AU3" s="97" t="s">
        <v>82</v>
      </c>
      <c r="AV3" s="97" t="s">
        <v>81</v>
      </c>
      <c r="AW3" s="97" t="s">
        <v>80</v>
      </c>
      <c r="AX3" s="97" t="s">
        <v>28</v>
      </c>
      <c r="AY3" s="97" t="s">
        <v>79</v>
      </c>
      <c r="AZ3" s="97" t="s">
        <v>78</v>
      </c>
      <c r="BA3" s="97" t="s">
        <v>62</v>
      </c>
      <c r="BB3" s="97" t="s">
        <v>41</v>
      </c>
      <c r="BC3" s="97" t="s">
        <v>77</v>
      </c>
      <c r="BD3" s="97" t="s">
        <v>76</v>
      </c>
      <c r="BE3" s="97" t="s">
        <v>75</v>
      </c>
      <c r="BF3" s="97" t="s">
        <v>74</v>
      </c>
      <c r="BG3" s="97" t="s">
        <v>73</v>
      </c>
      <c r="BH3" s="97" t="s">
        <v>72</v>
      </c>
      <c r="BI3" s="97" t="s">
        <v>110</v>
      </c>
      <c r="BJ3" s="97" t="s">
        <v>111</v>
      </c>
      <c r="BK3" s="97" t="s">
        <v>112</v>
      </c>
      <c r="BL3" s="97" t="s">
        <v>109</v>
      </c>
      <c r="BM3" s="98" t="s">
        <v>95</v>
      </c>
    </row>
    <row r="4" spans="1:65" ht="19.5">
      <c r="A4" s="87" t="str">
        <f>ASC('入力用シート（基本情報）'!B3)</f>
        <v/>
      </c>
      <c r="B4" s="41" t="str">
        <f>CLEAN('入力用シート（基本情報）'!B4)</f>
        <v/>
      </c>
      <c r="C4" s="41" t="str">
        <f>CLEAN('入力用シート（基本情報）'!B5)</f>
        <v/>
      </c>
      <c r="D4" s="41" t="str">
        <f>CLEAN('入力用シート（基本情報）'!B6)</f>
        <v/>
      </c>
      <c r="E4" s="41" t="str">
        <f>'印刷用シート（変更申請書）'!C12</f>
        <v>令和６年４月３０日付け指令長寿－３１３－○</v>
      </c>
      <c r="F4" s="88" t="str">
        <f>LOWER(TEXT('入力用シート（基本情報）'!B8,"#,###"))</f>
        <v/>
      </c>
      <c r="G4" s="88" t="str">
        <f>LOWER(TEXT('入力用シート（基本情報）'!B9,"#,###"))</f>
        <v/>
      </c>
      <c r="H4" s="85" t="e">
        <f>G4-F4</f>
        <v>#VALUE!</v>
      </c>
      <c r="I4" s="89" t="str">
        <f>DBCS(TEXT('入力用シート（基本情報）'!B7,"ggge年m月d日"))</f>
        <v>令和６年　月　日</v>
      </c>
      <c r="J4" s="90" t="str">
        <f>'入力用シート（基本情報）'!B12</f>
        <v>令和６年２月分～５月分の介護報酬総単位数の変更に伴う交付申請額の増</v>
      </c>
      <c r="L4" s="85">
        <f>'入力用シート（基本情報）'!B15</f>
        <v>0</v>
      </c>
      <c r="M4" s="85" t="str">
        <f>ASC('入力用シート（基本情報）'!B16)</f>
        <v/>
      </c>
      <c r="N4" s="85" t="str">
        <f>ASC('入力用シート（基本情報）'!B17)</f>
        <v/>
      </c>
      <c r="P4" s="41">
        <f>'入力・印刷用シート（変更申請の内訳書）'!I123</f>
        <v>0</v>
      </c>
      <c r="Q4" s="41">
        <f>'入力・印刷用シート（変更申請の内訳書）'!I124</f>
        <v>0</v>
      </c>
      <c r="R4" s="41">
        <f>'入力・印刷用シート（変更申請の内訳書）'!I125</f>
        <v>0</v>
      </c>
      <c r="S4" s="41">
        <f>'入力・印刷用シート（変更申請の内訳書）'!I126</f>
        <v>0</v>
      </c>
      <c r="T4" s="41">
        <f>'入力・印刷用シート（変更申請の内訳書）'!I127</f>
        <v>0</v>
      </c>
      <c r="U4" s="41">
        <f>'入力・印刷用シート（変更申請の内訳書）'!I128</f>
        <v>0</v>
      </c>
      <c r="V4" s="41">
        <f>'入力・印刷用シート（変更申請の内訳書）'!I129</f>
        <v>0</v>
      </c>
      <c r="W4" s="41">
        <f>'入力・印刷用シート（変更申請の内訳書）'!I130</f>
        <v>0</v>
      </c>
      <c r="X4" s="41">
        <f>'入力・印刷用シート（変更申請の内訳書）'!I131</f>
        <v>0</v>
      </c>
      <c r="Y4" s="41">
        <f>'入力・印刷用シート（変更申請の内訳書）'!I132</f>
        <v>0</v>
      </c>
      <c r="Z4" s="41">
        <f>'入力・印刷用シート（変更申請の内訳書）'!I133</f>
        <v>0</v>
      </c>
      <c r="AA4" s="41">
        <f>'入力・印刷用シート（変更申請の内訳書）'!I134</f>
        <v>0</v>
      </c>
      <c r="AB4" s="41">
        <f>'入力・印刷用シート（変更申請の内訳書）'!I135</f>
        <v>0</v>
      </c>
      <c r="AC4" s="41">
        <f>'入力・印刷用シート（変更申請の内訳書）'!I136</f>
        <v>0</v>
      </c>
      <c r="AD4" s="41">
        <f>'入力・印刷用シート（変更申請の内訳書）'!I137</f>
        <v>0</v>
      </c>
      <c r="AE4" s="41">
        <f>'入力・印刷用シート（変更申請の内訳書）'!I138</f>
        <v>0</v>
      </c>
      <c r="AF4" s="41">
        <f>'入力・印刷用シート（変更申請の内訳書）'!I139</f>
        <v>0</v>
      </c>
      <c r="AG4" s="41">
        <f>'入力・印刷用シート（変更申請の内訳書）'!I140</f>
        <v>0</v>
      </c>
      <c r="AH4" s="41">
        <f>'入力・印刷用シート（変更申請の内訳書）'!I141</f>
        <v>0</v>
      </c>
      <c r="AI4" s="41">
        <f>'入力・印刷用シート（変更申請の内訳書）'!I142</f>
        <v>0</v>
      </c>
      <c r="AJ4" s="41">
        <f>'入力・印刷用シート（変更申請の内訳書）'!I143</f>
        <v>0</v>
      </c>
      <c r="AK4" s="41">
        <f>'入力・印刷用シート（変更申請の内訳書）'!I144</f>
        <v>0</v>
      </c>
      <c r="AL4" s="41">
        <f>'入力・印刷用シート（変更申請の内訳書）'!I145</f>
        <v>0</v>
      </c>
      <c r="AM4" s="41">
        <f>'入力・印刷用シート（変更申請の内訳書）'!I146</f>
        <v>0</v>
      </c>
      <c r="AN4" s="41">
        <f>SUM(P4:AM4)</f>
        <v>0</v>
      </c>
      <c r="AO4" s="85">
        <f>'入力・印刷用シート（変更申請の内訳書）'!K123</f>
        <v>0</v>
      </c>
      <c r="AP4" s="85">
        <f>'入力・印刷用シート（変更申請の内訳書）'!K124</f>
        <v>0</v>
      </c>
      <c r="AQ4" s="85">
        <f>'入力・印刷用シート（変更申請の内訳書）'!K125</f>
        <v>0</v>
      </c>
      <c r="AR4" s="85">
        <f>'入力・印刷用シート（変更申請の内訳書）'!K126</f>
        <v>0</v>
      </c>
      <c r="AS4" s="85">
        <f>'入力・印刷用シート（変更申請の内訳書）'!K127</f>
        <v>0</v>
      </c>
      <c r="AT4" s="85">
        <f>'入力・印刷用シート（変更申請の内訳書）'!K128</f>
        <v>0</v>
      </c>
      <c r="AU4" s="85">
        <f>'入力・印刷用シート（変更申請の内訳書）'!K129</f>
        <v>0</v>
      </c>
      <c r="AV4" s="85">
        <f>'入力・印刷用シート（変更申請の内訳書）'!K130</f>
        <v>0</v>
      </c>
      <c r="AW4" s="85">
        <f>'入力・印刷用シート（変更申請の内訳書）'!K131</f>
        <v>0</v>
      </c>
      <c r="AX4" s="85">
        <f>'入力・印刷用シート（変更申請の内訳書）'!K132</f>
        <v>0</v>
      </c>
      <c r="AY4" s="85">
        <f>'入力・印刷用シート（変更申請の内訳書）'!K133</f>
        <v>0</v>
      </c>
      <c r="AZ4" s="85">
        <f>'入力・印刷用シート（変更申請の内訳書）'!K134</f>
        <v>0</v>
      </c>
      <c r="BA4" s="85">
        <f>'入力・印刷用シート（変更申請の内訳書）'!K135</f>
        <v>0</v>
      </c>
      <c r="BB4" s="85">
        <f>'入力・印刷用シート（変更申請の内訳書）'!K136</f>
        <v>0</v>
      </c>
      <c r="BC4" s="85">
        <f>'入力・印刷用シート（変更申請の内訳書）'!K137</f>
        <v>0</v>
      </c>
      <c r="BD4" s="85">
        <f>'入力・印刷用シート（変更申請の内訳書）'!K138</f>
        <v>0</v>
      </c>
      <c r="BE4" s="85">
        <f>'入力・印刷用シート（変更申請の内訳書）'!K139</f>
        <v>0</v>
      </c>
      <c r="BF4" s="85">
        <f>'入力・印刷用シート（変更申請の内訳書）'!K140</f>
        <v>0</v>
      </c>
      <c r="BG4" s="85">
        <f>'入力・印刷用シート（変更申請の内訳書）'!K141</f>
        <v>0</v>
      </c>
      <c r="BH4" s="85">
        <f>'入力・印刷用シート（変更申請の内訳書）'!K142</f>
        <v>0</v>
      </c>
      <c r="BI4" s="85">
        <f>'入力・印刷用シート（変更申請の内訳書）'!K143</f>
        <v>0</v>
      </c>
      <c r="BJ4" s="85">
        <f>'入力・印刷用シート（変更申請の内訳書）'!K144</f>
        <v>0</v>
      </c>
      <c r="BK4" s="85">
        <f>'入力・印刷用シート（変更申請の内訳書）'!K145</f>
        <v>0</v>
      </c>
      <c r="BL4" s="85">
        <f>'入力・印刷用シート（変更申請の内訳書）'!K146</f>
        <v>0</v>
      </c>
      <c r="BM4" s="85">
        <f>SUM(AO4:BL4)</f>
        <v>0</v>
      </c>
    </row>
    <row r="5" spans="1:65">
      <c r="AN5" s="95" t="str">
        <f>IF(AN4=COUNTA('入力・印刷用シート（変更申請の内訳書）'!D9:D108),"OK","NG")</f>
        <v>OK</v>
      </c>
      <c r="BM5" s="95" t="str">
        <f>IF(BM4='入力・印刷用シート（変更申請の内訳書）'!F4,"OK","NG")</f>
        <v>OK</v>
      </c>
    </row>
  </sheetData>
  <mergeCells count="2">
    <mergeCell ref="P2:AN2"/>
    <mergeCell ref="AO2:BM2"/>
  </mergeCells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印刷用シート（変更申請書）</vt:lpstr>
      <vt:lpstr>入力用シート（基本情報）</vt:lpstr>
      <vt:lpstr>入力・印刷用シート（変更申請の内訳書）</vt:lpstr>
      <vt:lpstr>管理用（入力しないこと）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高橋　勇人</dc:creator>
  <cp:lastModifiedBy>藤原　貴晃</cp:lastModifiedBy>
  <cp:lastPrinted>2022-02-28T15:32:16Z</cp:lastPrinted>
  <dcterms:created xsi:type="dcterms:W3CDTF">2021-03-03T01:11:17Z</dcterms:created>
  <dcterms:modified xsi:type="dcterms:W3CDTF">2024-07-10T04:24:37Z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4" baseType="lpwstr">
      <vt:lpwstr>3.1.10.0</vt:lpwstr>
      <vt:lpwstr>3.1.6.0</vt:lpwstr>
      <vt:lpwstr>3.1.7.0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2024-07-10T04:24:37Z</vt:filetime>
  </property>
</Properties>
</file>