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mc:AlternateContent xmlns:mc="http://schemas.openxmlformats.org/markup-compatibility/2006">
    <mc:Choice Requires="x15">
      <x15ac:absPath xmlns:x15ac="http://schemas.microsoft.com/office/spreadsheetml/2010/11/ac" url="D:\HDD\商業貿易\07 物流事業者エネルギー価格高騰緊急支援事業\01_要綱\【作業中】R60401～再募集\様式\"/>
    </mc:Choice>
  </mc:AlternateContent>
  <xr:revisionPtr revIDLastSave="0" documentId="13_ncr:1_{1A9F2E06-2336-4601-83A2-57E3A47FC357}" xr6:coauthVersionLast="36" xr6:coauthVersionMax="36" xr10:uidLastSave="{00000000-0000-0000-0000-000000000000}"/>
  <bookViews>
    <workbookView xWindow="0" yWindow="0" windowWidth="20490" windowHeight="7335" tabRatio="764" xr2:uid="{00000000-000D-0000-FFFF-FFFF00000000}"/>
  </bookViews>
  <sheets>
    <sheet name="様式第１号の２" sheetId="6" r:id="rId1"/>
    <sheet name="様式第２号の２" sheetId="7" r:id="rId2"/>
    <sheet name="【記載例】様式第１号の２" sheetId="8" r:id="rId3"/>
    <sheet name="【記載例】様式第２号の２" sheetId="9" r:id="rId4"/>
  </sheets>
  <definedNames>
    <definedName name="_xlnm.Print_Area" localSheetId="2">【記載例】様式第１号の２!$A$1:$W$52</definedName>
    <definedName name="_xlnm.Print_Area" localSheetId="3">【記載例】様式第２号の２!$A$1:$U$44</definedName>
    <definedName name="_xlnm.Print_Area" localSheetId="0">様式第１号の２!$A$1:$Q$52</definedName>
    <definedName name="_xlnm.Print_Area" localSheetId="1">様式第２号の２!$A$1:$R$44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3" i="9" l="1"/>
  <c r="P42" i="9"/>
  <c r="P41" i="9"/>
  <c r="P40" i="9"/>
  <c r="P39" i="9"/>
  <c r="P38" i="9"/>
  <c r="P37" i="9"/>
  <c r="P36" i="9"/>
  <c r="P35" i="9"/>
  <c r="P34" i="9"/>
  <c r="P33" i="9"/>
  <c r="P32" i="9"/>
  <c r="P31" i="9"/>
  <c r="P30" i="9"/>
  <c r="P29" i="9"/>
  <c r="P28" i="9"/>
  <c r="P27" i="9"/>
  <c r="P26" i="9"/>
  <c r="P25" i="9"/>
  <c r="P24" i="9"/>
  <c r="P23" i="9"/>
  <c r="P22" i="9"/>
  <c r="P21" i="9"/>
  <c r="P20" i="9"/>
  <c r="P19" i="9"/>
  <c r="M15" i="9"/>
  <c r="F15" i="9"/>
  <c r="M13" i="9"/>
  <c r="F13" i="9"/>
  <c r="K48" i="8"/>
  <c r="N45" i="8"/>
  <c r="J45" i="8"/>
  <c r="N42" i="8"/>
  <c r="J42" i="8"/>
  <c r="N39" i="8"/>
  <c r="J39" i="8"/>
  <c r="N36" i="8"/>
  <c r="J36" i="8"/>
  <c r="P43" i="7"/>
  <c r="P42" i="7"/>
  <c r="P41" i="7"/>
  <c r="P40" i="7"/>
  <c r="P39" i="7"/>
  <c r="P38" i="7"/>
  <c r="P37" i="7"/>
  <c r="P36" i="7"/>
  <c r="P35" i="7"/>
  <c r="P34" i="7"/>
  <c r="P33" i="7"/>
  <c r="P32" i="7"/>
  <c r="P31" i="7"/>
  <c r="P30" i="7"/>
  <c r="P29" i="7"/>
  <c r="P28" i="7"/>
  <c r="P27" i="7"/>
  <c r="P26" i="7"/>
  <c r="P25" i="7"/>
  <c r="P24" i="7"/>
  <c r="P23" i="7"/>
  <c r="P22" i="7"/>
  <c r="P21" i="7"/>
  <c r="P20" i="7"/>
  <c r="P19" i="7"/>
  <c r="M15" i="7"/>
  <c r="F15" i="7"/>
  <c r="M13" i="7"/>
  <c r="F13" i="7"/>
  <c r="K48" i="6"/>
  <c r="N45" i="6"/>
  <c r="J45" i="6"/>
  <c r="N42" i="6"/>
  <c r="J42" i="6"/>
  <c r="N39" i="6"/>
  <c r="J39" i="6"/>
  <c r="N36" i="6"/>
  <c r="J36" i="6"/>
</calcChain>
</file>

<file path=xl/sharedStrings.xml><?xml version="1.0" encoding="utf-8"?>
<sst xmlns="http://schemas.openxmlformats.org/spreadsheetml/2006/main" count="193" uniqueCount="87">
  <si>
    <t>150円</t>
    <rPh sb="3" eb="4">
      <t>エン</t>
    </rPh>
    <phoneticPr fontId="1"/>
  </si>
  <si>
    <t>面積
(㎡)</t>
    <rPh sb="0" eb="2">
      <t>メンセキ</t>
    </rPh>
    <phoneticPr fontId="1"/>
  </si>
  <si>
    <t>・ここでいう定温倉庫とは、１類倉庫のうち、米等穀物の品質管理を目的に、年間を通じて一定の温度管理を要する倉庫とします。</t>
  </si>
  <si>
    <t>※原則として申請は１事業者につき１申請とします。複数の営業所及び支店等がある場合は、本社がまとめて申請してください。</t>
  </si>
  <si>
    <t>容積
(㎥)</t>
    <rPh sb="0" eb="2">
      <t>ヨウセキ</t>
    </rPh>
    <phoneticPr fontId="1"/>
  </si>
  <si>
    <t>県外に本店所在地がある事業者</t>
    <rPh sb="0" eb="2">
      <t>ケンガイ</t>
    </rPh>
    <rPh sb="3" eb="5">
      <t>ホンテン</t>
    </rPh>
    <rPh sb="5" eb="8">
      <t>ショザイチ</t>
    </rPh>
    <rPh sb="11" eb="14">
      <t>ジギョウシャ</t>
    </rPh>
    <phoneticPr fontId="1"/>
  </si>
  <si>
    <t>面積・容積</t>
    <rPh sb="0" eb="2">
      <t>メンセキ</t>
    </rPh>
    <rPh sb="3" eb="5">
      <t>ヨウセキ</t>
    </rPh>
    <phoneticPr fontId="1"/>
  </si>
  <si>
    <t>秋田県知事　佐竹　敬久　あて</t>
    <rPh sb="0" eb="3">
      <t>あきたけん</t>
    </rPh>
    <rPh sb="3" eb="5">
      <t>ちじ</t>
    </rPh>
    <rPh sb="6" eb="8">
      <t>さたけ</t>
    </rPh>
    <rPh sb="9" eb="10">
      <t>のり</t>
    </rPh>
    <rPh sb="10" eb="11">
      <t>ひさ</t>
    </rPh>
    <phoneticPr fontId="1" type="Hiragana"/>
  </si>
  <si>
    <t>電話番号（携帯可）</t>
    <rPh sb="0" eb="2">
      <t>デンワ</t>
    </rPh>
    <rPh sb="2" eb="4">
      <t>バンゴウ</t>
    </rPh>
    <rPh sb="5" eb="7">
      <t>ケイタイ</t>
    </rPh>
    <rPh sb="7" eb="8">
      <t>カ</t>
    </rPh>
    <phoneticPr fontId="1"/>
  </si>
  <si>
    <t>×</t>
  </si>
  <si>
    <t>第二冷凍倉庫</t>
    <rPh sb="1" eb="2">
      <t>ニ</t>
    </rPh>
    <rPh sb="2" eb="4">
      <t>レイトウ</t>
    </rPh>
    <phoneticPr fontId="1"/>
  </si>
  <si>
    <t>〈申請者〉</t>
    <rPh sb="1" eb="4">
      <t>シンセイシャ</t>
    </rPh>
    <phoneticPr fontId="1"/>
  </si>
  <si>
    <t>100円</t>
    <rPh sb="3" eb="4">
      <t>エン</t>
    </rPh>
    <phoneticPr fontId="1"/>
  </si>
  <si>
    <t>第二定温倉庫</t>
    <rPh sb="1" eb="2">
      <t>ニ</t>
    </rPh>
    <rPh sb="2" eb="4">
      <t>テイオン</t>
    </rPh>
    <phoneticPr fontId="1"/>
  </si>
  <si>
    <t>メールアドレス</t>
  </si>
  <si>
    <t>合計</t>
    <rPh sb="0" eb="2">
      <t>ゴウケイ</t>
    </rPh>
    <phoneticPr fontId="1"/>
  </si>
  <si>
    <t>（定温）</t>
    <rPh sb="1" eb="3">
      <t>テイオン</t>
    </rPh>
    <phoneticPr fontId="1"/>
  </si>
  <si>
    <t>補助対象倉の一覧表</t>
    <rPh sb="0" eb="2">
      <t>ほじょ</t>
    </rPh>
    <rPh sb="2" eb="4">
      <t>たいしょう</t>
    </rPh>
    <rPh sb="4" eb="5">
      <t>くら</t>
    </rPh>
    <rPh sb="6" eb="9">
      <t>いちらんひょう</t>
    </rPh>
    <phoneticPr fontId="1" type="Hiragana"/>
  </si>
  <si>
    <t>１㎥あたり</t>
  </si>
  <si>
    <t>・県内において、倉庫業法第５条に定める登録簿に登録されている倉庫が対象です。</t>
    <rPh sb="1" eb="3">
      <t>ケンナイ</t>
    </rPh>
    <rPh sb="8" eb="11">
      <t>ソウコギョウ</t>
    </rPh>
    <rPh sb="11" eb="12">
      <t>ホウ</t>
    </rPh>
    <rPh sb="12" eb="13">
      <t>ダイ</t>
    </rPh>
    <rPh sb="14" eb="15">
      <t>ジョウ</t>
    </rPh>
    <rPh sb="16" eb="17">
      <t>サダ</t>
    </rPh>
    <rPh sb="19" eb="22">
      <t>トウロクボ</t>
    </rPh>
    <rPh sb="23" eb="25">
      <t>トウロク</t>
    </rPh>
    <rPh sb="30" eb="32">
      <t>ソウコ</t>
    </rPh>
    <rPh sb="33" eb="35">
      <t>タイショウ</t>
    </rPh>
    <phoneticPr fontId="1"/>
  </si>
  <si>
    <t>〈担当者〉※日中連絡の取れる方の情報を記載してください。</t>
    <rPh sb="1" eb="4">
      <t>タントウシャ</t>
    </rPh>
    <rPh sb="6" eb="8">
      <t>ニッチュウ</t>
    </rPh>
    <rPh sb="8" eb="10">
      <t>レンラク</t>
    </rPh>
    <rPh sb="11" eb="12">
      <t>ト</t>
    </rPh>
    <rPh sb="14" eb="15">
      <t>カタ</t>
    </rPh>
    <rPh sb="16" eb="18">
      <t>ジョウホウ</t>
    </rPh>
    <rPh sb="19" eb="21">
      <t>キサイ</t>
    </rPh>
    <phoneticPr fontId="1"/>
  </si>
  <si>
    <t>株式会社商業貿易運送</t>
  </si>
  <si>
    <t>常温</t>
    <rPh sb="0" eb="2">
      <t>ジョウオン</t>
    </rPh>
    <phoneticPr fontId="1"/>
  </si>
  <si>
    <t>小計</t>
    <rPh sb="0" eb="2">
      <t>ショウケイ</t>
    </rPh>
    <phoneticPr fontId="1"/>
  </si>
  <si>
    <t>代表者 職・氏名</t>
    <rPh sb="0" eb="3">
      <t>ダイヒョウシャ</t>
    </rPh>
    <rPh sb="4" eb="5">
      <t>ショク</t>
    </rPh>
    <rPh sb="6" eb="8">
      <t>シメイ</t>
    </rPh>
    <phoneticPr fontId="1"/>
  </si>
  <si>
    <t>【様式第２号の２】</t>
    <rPh sb="3" eb="4">
      <t>だい</t>
    </rPh>
    <phoneticPr fontId="1" type="Hiragana"/>
  </si>
  <si>
    <t>郵便番号：</t>
    <rPh sb="0" eb="4">
      <t>ユウビンバンゴウ</t>
    </rPh>
    <phoneticPr fontId="1"/>
  </si>
  <si>
    <t>住　　所：</t>
    <rPh sb="0" eb="1">
      <t>ジュウ</t>
    </rPh>
    <rPh sb="3" eb="4">
      <t>ショ</t>
    </rPh>
    <phoneticPr fontId="1"/>
  </si>
  <si>
    <t>番号</t>
    <rPh sb="0" eb="2">
      <t>バンゴウ</t>
    </rPh>
    <phoneticPr fontId="1"/>
  </si>
  <si>
    <t>円</t>
    <rPh sb="0" eb="1">
      <t>エン</t>
    </rPh>
    <phoneticPr fontId="1"/>
  </si>
  <si>
    <t>（常温）</t>
    <rPh sb="1" eb="3">
      <t>ジョウオン</t>
    </rPh>
    <phoneticPr fontId="1"/>
  </si>
  <si>
    <t>電話番号</t>
    <rPh sb="0" eb="2">
      <t>デンワ</t>
    </rPh>
    <rPh sb="2" eb="4">
      <t>バンゴウ</t>
    </rPh>
    <phoneticPr fontId="1"/>
  </si>
  <si>
    <t>氏名</t>
    <rPh sb="0" eb="2">
      <t>シメイ</t>
    </rPh>
    <phoneticPr fontId="1"/>
  </si>
  <si>
    <t>ＦＡＸ</t>
  </si>
  <si>
    <t>冷蔵倉庫</t>
    <rPh sb="0" eb="2">
      <t>レイゾウ</t>
    </rPh>
    <rPh sb="2" eb="4">
      <t>ソウコ</t>
    </rPh>
    <phoneticPr fontId="1"/>
  </si>
  <si>
    <t>㎥</t>
  </si>
  <si>
    <t>✓</t>
  </si>
  <si>
    <t>担当部署</t>
    <rPh sb="0" eb="4">
      <t>タントウ</t>
    </rPh>
    <phoneticPr fontId="1"/>
  </si>
  <si>
    <t>１　申請者区分（いずれかに☑チェックを入れてください）</t>
    <rPh sb="2" eb="5">
      <t>シンセイシャ</t>
    </rPh>
    <rPh sb="5" eb="7">
      <t>クブン</t>
    </rPh>
    <rPh sb="19" eb="20">
      <t>イ</t>
    </rPh>
    <phoneticPr fontId="1"/>
  </si>
  <si>
    <t>【様式第１号の２】</t>
    <rPh sb="3" eb="4">
      <t>だい</t>
    </rPh>
    <phoneticPr fontId="1" type="Hiragana"/>
  </si>
  <si>
    <t>申請者</t>
    <rPh sb="0" eb="3">
      <t>シンセイシャ</t>
    </rPh>
    <phoneticPr fontId="1"/>
  </si>
  <si>
    <t>種別</t>
    <rPh sb="0" eb="2">
      <t>シュベツ</t>
    </rPh>
    <phoneticPr fontId="1"/>
  </si>
  <si>
    <t>交付申請額</t>
  </si>
  <si>
    <t>　物流事業者エネルギー価格高騰緊急支援事業費補助金交付要綱第７条の規定により、関係書類を添えて申請します。</t>
  </si>
  <si>
    <t>【倉庫事業者用】</t>
    <rPh sb="1" eb="3">
      <t>ソウコ</t>
    </rPh>
    <rPh sb="6" eb="7">
      <t>ヨウ</t>
    </rPh>
    <phoneticPr fontId="1"/>
  </si>
  <si>
    <t>県内に本店所在地がある事業者</t>
    <rPh sb="0" eb="2">
      <t>ケンナイ</t>
    </rPh>
    <rPh sb="3" eb="5">
      <t>ホンテン</t>
    </rPh>
    <rPh sb="5" eb="8">
      <t>ショザイチ</t>
    </rPh>
    <rPh sb="11" eb="14">
      <t>ジギョウシャ</t>
    </rPh>
    <phoneticPr fontId="1"/>
  </si>
  <si>
    <t>２　申請倉庫及び交付申請額</t>
    <rPh sb="2" eb="4">
      <t>シンセイ</t>
    </rPh>
    <rPh sb="4" eb="6">
      <t>ソウコ</t>
    </rPh>
    <rPh sb="6" eb="7">
      <t>オヨ</t>
    </rPh>
    <rPh sb="8" eb="10">
      <t>コウフ</t>
    </rPh>
    <rPh sb="10" eb="12">
      <t>シンセイ</t>
    </rPh>
    <rPh sb="12" eb="13">
      <t>ガク</t>
    </rPh>
    <phoneticPr fontId="1"/>
  </si>
  <si>
    <t>〇倉庫一覧</t>
    <rPh sb="1" eb="3">
      <t>ソウコ</t>
    </rPh>
    <rPh sb="3" eb="5">
      <t>イチラン</t>
    </rPh>
    <phoneticPr fontId="1"/>
  </si>
  <si>
    <t>定温</t>
  </si>
  <si>
    <t>倉庫の名称</t>
    <rPh sb="0" eb="2">
      <t>ソウコ</t>
    </rPh>
    <rPh sb="3" eb="5">
      <t>メイショウ</t>
    </rPh>
    <phoneticPr fontId="1"/>
  </si>
  <si>
    <t>常温倉庫</t>
    <rPh sb="0" eb="2">
      <t>ジョウオン</t>
    </rPh>
    <rPh sb="2" eb="4">
      <t>ソウコ</t>
    </rPh>
    <phoneticPr fontId="1"/>
  </si>
  <si>
    <t>定温倉庫</t>
    <rPh sb="0" eb="2">
      <t>テイオン</t>
    </rPh>
    <rPh sb="2" eb="4">
      <t>ソウコ</t>
    </rPh>
    <phoneticPr fontId="1"/>
  </si>
  <si>
    <t>㎡</t>
  </si>
  <si>
    <t>冷凍倉庫</t>
    <rPh sb="0" eb="2">
      <t>レイトウ</t>
    </rPh>
    <rPh sb="2" eb="4">
      <t>ソウコ</t>
    </rPh>
    <phoneticPr fontId="1"/>
  </si>
  <si>
    <t>面積
(㎡)</t>
  </si>
  <si>
    <t>容積
(㎥)</t>
  </si>
  <si>
    <t>法人名（本社名称）</t>
    <rPh sb="0" eb="2">
      <t>ホウジン</t>
    </rPh>
    <rPh sb="2" eb="3">
      <t>メイ</t>
    </rPh>
    <rPh sb="4" eb="6">
      <t>ホンシャ</t>
    </rPh>
    <rPh sb="6" eb="8">
      <t>メイショウ</t>
    </rPh>
    <phoneticPr fontId="1"/>
  </si>
  <si>
    <t>単位</t>
    <rPh sb="0" eb="2">
      <t>タンイ</t>
    </rPh>
    <phoneticPr fontId="1"/>
  </si>
  <si>
    <t>冷蔵</t>
  </si>
  <si>
    <t>250円</t>
    <rPh sb="3" eb="4">
      <t>エン</t>
    </rPh>
    <phoneticPr fontId="1"/>
  </si>
  <si>
    <t>（冷凍）</t>
    <rPh sb="1" eb="3">
      <t>レイトウ</t>
    </rPh>
    <phoneticPr fontId="1"/>
  </si>
  <si>
    <t>冷凍</t>
  </si>
  <si>
    <t>（冷蔵）</t>
    <rPh sb="1" eb="3">
      <t>レイゾウ</t>
    </rPh>
    <phoneticPr fontId="1"/>
  </si>
  <si>
    <t>１㎡あたり</t>
  </si>
  <si>
    <t>第一冷蔵倉庫</t>
    <rPh sb="0" eb="2">
      <t>ダイイチ</t>
    </rPh>
    <rPh sb="2" eb="4">
      <t>レイゾウ</t>
    </rPh>
    <rPh sb="4" eb="6">
      <t>ソウコ</t>
    </rPh>
    <phoneticPr fontId="1"/>
  </si>
  <si>
    <t>450円</t>
    <rPh sb="3" eb="4">
      <t>エン</t>
    </rPh>
    <phoneticPr fontId="1"/>
  </si>
  <si>
    <t>物流事業者エネルギー価格高騰緊急支援事業費補助金　交付申請書</t>
    <rPh sb="0" eb="2">
      <t>ぶつりゅう</t>
    </rPh>
    <rPh sb="2" eb="5">
      <t>じぎょうしゃ</t>
    </rPh>
    <rPh sb="10" eb="12">
      <t>かかく</t>
    </rPh>
    <rPh sb="12" eb="14">
      <t>こうとう</t>
    </rPh>
    <rPh sb="14" eb="16">
      <t>きんきゅう</t>
    </rPh>
    <rPh sb="16" eb="18">
      <t>しえん</t>
    </rPh>
    <rPh sb="18" eb="20">
      <t>じぎょう</t>
    </rPh>
    <rPh sb="20" eb="21">
      <t>ひ</t>
    </rPh>
    <rPh sb="21" eb="23">
      <t>ほじょ</t>
    </rPh>
    <rPh sb="23" eb="24">
      <t>きん</t>
    </rPh>
    <rPh sb="25" eb="27">
      <t>こうふ</t>
    </rPh>
    <rPh sb="27" eb="30">
      <t>しんせいしょ</t>
    </rPh>
    <phoneticPr fontId="1" type="Hiragana"/>
  </si>
  <si>
    <t>所在地（本店所在地）</t>
    <rPh sb="0" eb="3">
      <t>ショザイチ</t>
    </rPh>
    <rPh sb="4" eb="6">
      <t>ホンテン</t>
    </rPh>
    <rPh sb="6" eb="9">
      <t>ショザイチ</t>
    </rPh>
    <phoneticPr fontId="1"/>
  </si>
  <si>
    <t>令和　　年　　月　　日</t>
  </si>
  <si>
    <t>・倉庫明細書並びに冷蔵施設明細書の写しまたは東北運輸局長の証明書に記載されてる面積（常温・定温）、容積（冷蔵・冷凍）を記載してください。</t>
    <rPh sb="1" eb="6">
      <t>ソウコメイサイショ</t>
    </rPh>
    <rPh sb="6" eb="7">
      <t>ナラ</t>
    </rPh>
    <rPh sb="9" eb="11">
      <t>レイゾウ</t>
    </rPh>
    <rPh sb="11" eb="13">
      <t>シセツ</t>
    </rPh>
    <rPh sb="13" eb="16">
      <t>メイサイショ</t>
    </rPh>
    <rPh sb="17" eb="18">
      <t>ウツ</t>
    </rPh>
    <rPh sb="22" eb="24">
      <t>トウホク</t>
    </rPh>
    <rPh sb="24" eb="27">
      <t>ウンユキョク</t>
    </rPh>
    <rPh sb="27" eb="28">
      <t>ナガ</t>
    </rPh>
    <rPh sb="29" eb="32">
      <t>ショウメイショ</t>
    </rPh>
    <rPh sb="33" eb="35">
      <t>キサイ</t>
    </rPh>
    <rPh sb="39" eb="41">
      <t>メンセキ</t>
    </rPh>
    <rPh sb="42" eb="44">
      <t>ジョウオン</t>
    </rPh>
    <rPh sb="45" eb="47">
      <t>テイオン</t>
    </rPh>
    <rPh sb="49" eb="51">
      <t>ヨウセキ</t>
    </rPh>
    <rPh sb="52" eb="54">
      <t>レイゾウ</t>
    </rPh>
    <rPh sb="55" eb="57">
      <t>レイトウ</t>
    </rPh>
    <rPh sb="59" eb="61">
      <t>キサイ</t>
    </rPh>
    <phoneticPr fontId="1"/>
  </si>
  <si>
    <t>秋田県秋田市山王３丁目１−１</t>
  </si>
  <si>
    <t>018-860-2218</t>
  </si>
  <si>
    <t>物流事業部</t>
    <rPh sb="0" eb="2">
      <t>ブツリュウ</t>
    </rPh>
    <rPh sb="2" eb="5">
      <t>ジギョウブ</t>
    </rPh>
    <phoneticPr fontId="15"/>
  </si>
  <si>
    <t>秋田　次郎</t>
    <rPh sb="0" eb="2">
      <t>アキタ</t>
    </rPh>
    <rPh sb="3" eb="5">
      <t>ジロウ</t>
    </rPh>
    <phoneticPr fontId="15"/>
  </si>
  <si>
    <t>018-860-****</t>
  </si>
  <si>
    <t>syougyoubouekiunsou@****.jp</t>
  </si>
  <si>
    <t>第一常温倉庫</t>
    <rPh sb="0" eb="2">
      <t>ダイイチ</t>
    </rPh>
    <rPh sb="2" eb="4">
      <t>ジョウオン</t>
    </rPh>
    <rPh sb="4" eb="6">
      <t>ソウコ</t>
    </rPh>
    <phoneticPr fontId="1"/>
  </si>
  <si>
    <t>第二常温倉庫</t>
    <rPh sb="1" eb="2">
      <t>ニ</t>
    </rPh>
    <phoneticPr fontId="1"/>
  </si>
  <si>
    <t>第一定温倉庫</t>
    <rPh sb="0" eb="2">
      <t>ダイイチ</t>
    </rPh>
    <rPh sb="2" eb="4">
      <t>テイオン</t>
    </rPh>
    <rPh sb="4" eb="6">
      <t>ソウコ</t>
    </rPh>
    <phoneticPr fontId="1"/>
  </si>
  <si>
    <t>第二冷蔵倉庫</t>
    <rPh sb="1" eb="2">
      <t>ニ</t>
    </rPh>
    <rPh sb="2" eb="4">
      <t>レイゾウ</t>
    </rPh>
    <phoneticPr fontId="1"/>
  </si>
  <si>
    <t>第一冷凍倉庫</t>
    <rPh sb="0" eb="2">
      <t>ダイイチ</t>
    </rPh>
    <rPh sb="2" eb="4">
      <t>レイトウ</t>
    </rPh>
    <rPh sb="4" eb="6">
      <t>ソウコ</t>
    </rPh>
    <phoneticPr fontId="1"/>
  </si>
  <si>
    <t>※交付申請額は、１単位あたり単価に対象倉庫の登録面積または登録容積を乗じた金額の合計で、１,０００円未満を切り捨てて算出した金額となります。</t>
    <rPh sb="1" eb="5">
      <t>コウフシンセイ</t>
    </rPh>
    <rPh sb="5" eb="6">
      <t>ガク</t>
    </rPh>
    <phoneticPr fontId="1"/>
  </si>
  <si>
    <t>令和６年４月１日</t>
    <rPh sb="0" eb="2">
      <t>レイワ</t>
    </rPh>
    <rPh sb="3" eb="4">
      <t>ネン</t>
    </rPh>
    <rPh sb="5" eb="6">
      <t>ガツ</t>
    </rPh>
    <rPh sb="7" eb="8">
      <t>ニチ</t>
    </rPh>
    <phoneticPr fontId="1"/>
  </si>
  <si>
    <t>法人名</t>
    <rPh sb="0" eb="2">
      <t>ホウジン</t>
    </rPh>
    <rPh sb="2" eb="3">
      <t>メイ</t>
    </rPh>
    <phoneticPr fontId="1"/>
  </si>
  <si>
    <t>所在地</t>
    <rPh sb="0" eb="3">
      <t>ショザイチ</t>
    </rPh>
    <phoneticPr fontId="1"/>
  </si>
  <si>
    <t>010-8572</t>
    <phoneticPr fontId="1"/>
  </si>
  <si>
    <t>代表取締役社長　秋田　太郎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</si>
</sst>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3"/>
      <scheme val="minor"/>
    </font>
    <font>
      <sz val="6"/>
      <name val="游ゴシック"/>
      <family val="3"/>
    </font>
    <font>
      <sz val="10"/>
      <color theme="1"/>
      <name val="ＭＳ ゴシック"/>
      <family val="3"/>
    </font>
    <font>
      <sz val="11"/>
      <color theme="1"/>
      <name val="ＭＳ ゴシック"/>
      <family val="3"/>
    </font>
    <font>
      <sz val="12"/>
      <color theme="1"/>
      <name val="ＭＳ ゴシック"/>
      <family val="3"/>
    </font>
    <font>
      <sz val="14"/>
      <color theme="1"/>
      <name val="ＭＳ ゴシック"/>
      <family val="3"/>
    </font>
    <font>
      <sz val="10.5"/>
      <color theme="1"/>
      <name val="ＭＳ ゴシック"/>
      <family val="3"/>
    </font>
    <font>
      <sz val="11"/>
      <name val="ＭＳ ゴシック"/>
      <family val="3"/>
    </font>
    <font>
      <b/>
      <sz val="14"/>
      <color theme="1"/>
      <name val="ＭＳ ゴシック"/>
      <family val="3"/>
    </font>
    <font>
      <sz val="12"/>
      <name val="ＭＳ ゴシック"/>
      <family val="3"/>
    </font>
    <font>
      <sz val="11"/>
      <color theme="1"/>
      <name val="游ゴシック"/>
      <family val="3"/>
      <scheme val="minor"/>
    </font>
    <font>
      <sz val="10"/>
      <color theme="1"/>
      <name val="游ゴシック"/>
      <family val="3"/>
      <scheme val="minor"/>
    </font>
    <font>
      <sz val="10"/>
      <name val="游ゴシック"/>
      <family val="3"/>
      <scheme val="minor"/>
    </font>
    <font>
      <sz val="10"/>
      <name val="ＭＳ ゴシック"/>
      <family val="3"/>
    </font>
    <font>
      <b/>
      <sz val="10"/>
      <color theme="1"/>
      <name val="ＭＳ ゴシック"/>
      <family val="3"/>
    </font>
    <font>
      <b/>
      <u/>
      <sz val="10"/>
      <color theme="1"/>
      <name val="ＭＳ ゴシック"/>
      <family val="3"/>
    </font>
    <font>
      <sz val="12"/>
      <color theme="1"/>
      <name val="ＭＳ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A0FFFF"/>
        <bgColor indexed="64"/>
      </patternFill>
    </fill>
  </fills>
  <borders count="7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style="hair">
        <color indexed="64"/>
      </right>
      <top/>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right/>
      <top style="thin">
        <color indexed="64"/>
      </top>
      <bottom style="hair">
        <color indexed="64"/>
      </bottom>
      <diagonal/>
    </border>
    <border>
      <left/>
      <right/>
      <top style="hair">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auto="1"/>
      </left>
      <right style="hair">
        <color auto="1"/>
      </right>
      <top style="medium">
        <color auto="1"/>
      </top>
      <bottom style="thin">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right/>
      <top style="medium">
        <color indexed="64"/>
      </top>
      <bottom style="medium">
        <color indexed="64"/>
      </bottom>
      <diagonal/>
    </border>
    <border>
      <left style="hair">
        <color auto="1"/>
      </left>
      <right style="hair">
        <color auto="1"/>
      </right>
      <top style="medium">
        <color auto="1"/>
      </top>
      <bottom style="thin">
        <color auto="1"/>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auto="1"/>
      </top>
      <bottom style="medium">
        <color auto="1"/>
      </bottom>
      <diagonal/>
    </border>
    <border>
      <left style="hair">
        <color indexed="64"/>
      </left>
      <right/>
      <top style="hair">
        <color indexed="64"/>
      </top>
      <bottom style="hair">
        <color indexed="64"/>
      </bottom>
      <diagonal/>
    </border>
    <border>
      <left/>
      <right style="thin">
        <color indexed="64"/>
      </right>
      <top style="medium">
        <color indexed="64"/>
      </top>
      <bottom style="medium">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thin">
        <color indexed="64"/>
      </left>
      <right/>
      <top style="medium">
        <color indexed="64"/>
      </top>
      <bottom style="medium">
        <color indexed="64"/>
      </bottom>
      <diagonal/>
    </border>
    <border>
      <left style="hair">
        <color auto="1"/>
      </left>
      <right/>
      <top style="hair">
        <color auto="1"/>
      </top>
      <bottom style="medium">
        <color auto="1"/>
      </bottom>
      <diagonal/>
    </border>
    <border>
      <left/>
      <right/>
      <top style="hair">
        <color indexed="64"/>
      </top>
      <bottom style="hair">
        <color indexed="64"/>
      </bottom>
      <diagonal/>
    </border>
    <border>
      <left/>
      <right/>
      <top style="hair">
        <color auto="1"/>
      </top>
      <bottom style="medium">
        <color auto="1"/>
      </bottom>
      <diagonal/>
    </border>
    <border>
      <left/>
      <right style="medium">
        <color indexed="64"/>
      </right>
      <top/>
      <bottom style="thin">
        <color indexed="64"/>
      </bottom>
      <diagonal/>
    </border>
    <border>
      <left/>
      <right style="medium">
        <color indexed="64"/>
      </right>
      <top/>
      <bottom style="medium">
        <color indexed="64"/>
      </bottom>
      <diagonal/>
    </border>
    <border>
      <left/>
      <right style="hair">
        <color indexed="64"/>
      </right>
      <top style="hair">
        <color auto="1"/>
      </top>
      <bottom style="medium">
        <color auto="1"/>
      </bottom>
      <diagonal/>
    </border>
    <border>
      <left style="hair">
        <color auto="1"/>
      </left>
      <right style="medium">
        <color auto="1"/>
      </right>
      <top style="medium">
        <color auto="1"/>
      </top>
      <bottom style="thin">
        <color auto="1"/>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0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5" xfId="0" applyFont="1" applyFill="1" applyBorder="1" applyAlignment="1">
      <alignment horizontal="left" vertical="center"/>
    </xf>
    <xf numFmtId="0" fontId="3" fillId="0" borderId="0"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4" fillId="0" borderId="0" xfId="0" applyFont="1" applyAlignment="1">
      <alignment horizontal="left" vertical="center"/>
    </xf>
    <xf numFmtId="0" fontId="2" fillId="3" borderId="8" xfId="0" applyFont="1" applyFill="1" applyBorder="1">
      <alignment vertical="center"/>
    </xf>
    <xf numFmtId="0" fontId="2" fillId="3" borderId="7" xfId="0" applyFont="1" applyFill="1" applyBorder="1">
      <alignment vertical="center"/>
    </xf>
    <xf numFmtId="0" fontId="3" fillId="3" borderId="8" xfId="0" applyFont="1" applyFill="1" applyBorder="1" applyAlignment="1">
      <alignment horizontal="left" vertical="center"/>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3" fillId="3" borderId="13" xfId="0" applyFont="1" applyFill="1" applyBorder="1" applyAlignment="1">
      <alignment horizontal="left" vertical="center"/>
    </xf>
    <xf numFmtId="0" fontId="3" fillId="3" borderId="14" xfId="0" applyFont="1" applyFill="1" applyBorder="1" applyAlignment="1">
      <alignment horizontal="left" vertical="center"/>
    </xf>
    <xf numFmtId="0" fontId="3" fillId="3" borderId="15" xfId="0" applyFont="1" applyFill="1" applyBorder="1" applyAlignment="1">
      <alignment horizontal="left" vertical="center"/>
    </xf>
    <xf numFmtId="0" fontId="2" fillId="3" borderId="0" xfId="0" applyFont="1" applyFill="1" applyBorder="1">
      <alignment vertical="center"/>
    </xf>
    <xf numFmtId="0" fontId="2" fillId="3" borderId="15" xfId="0" applyFont="1" applyFill="1" applyBorder="1">
      <alignment vertical="center"/>
    </xf>
    <xf numFmtId="0" fontId="3" fillId="3" borderId="0" xfId="0" applyFont="1" applyFill="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xf>
    <xf numFmtId="0" fontId="2" fillId="0" borderId="18" xfId="0" applyFont="1" applyBorder="1">
      <alignment vertical="center"/>
    </xf>
    <xf numFmtId="0" fontId="2" fillId="0" borderId="19" xfId="0" applyFont="1" applyBorder="1">
      <alignment vertical="center"/>
    </xf>
    <xf numFmtId="0" fontId="3" fillId="3" borderId="20" xfId="0" applyFont="1" applyFill="1" applyBorder="1" applyAlignment="1">
      <alignment horizontal="left" vertical="center"/>
    </xf>
    <xf numFmtId="0" fontId="3" fillId="3" borderId="22" xfId="0" applyFont="1" applyFill="1" applyBorder="1" applyAlignment="1">
      <alignment horizontal="left" vertical="center"/>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3" fillId="0" borderId="10" xfId="0" applyFont="1" applyBorder="1" applyAlignment="1">
      <alignment horizontal="left" vertical="center"/>
    </xf>
    <xf numFmtId="0" fontId="2" fillId="0" borderId="0" xfId="0" applyFont="1" applyBorder="1">
      <alignment vertical="center"/>
    </xf>
    <xf numFmtId="0" fontId="2" fillId="0" borderId="15" xfId="0" applyFont="1" applyBorder="1">
      <alignment vertical="center"/>
    </xf>
    <xf numFmtId="0" fontId="3" fillId="0" borderId="27" xfId="0" applyFont="1" applyBorder="1" applyAlignment="1">
      <alignment horizontal="left" vertical="center"/>
    </xf>
    <xf numFmtId="0" fontId="3" fillId="0" borderId="31" xfId="0" applyFont="1" applyFill="1" applyBorder="1" applyAlignment="1">
      <alignment horizontal="left" vertical="center"/>
    </xf>
    <xf numFmtId="0" fontId="2" fillId="0" borderId="16" xfId="0" applyFont="1" applyBorder="1">
      <alignment vertical="center"/>
    </xf>
    <xf numFmtId="0" fontId="2" fillId="0" borderId="32" xfId="0" applyFont="1" applyBorder="1">
      <alignment vertical="center"/>
    </xf>
    <xf numFmtId="0" fontId="3" fillId="0" borderId="33" xfId="0" applyFont="1" applyBorder="1" applyAlignment="1">
      <alignment horizontal="left" vertical="center"/>
    </xf>
    <xf numFmtId="0" fontId="3" fillId="0" borderId="35" xfId="0" applyFont="1" applyBorder="1" applyAlignment="1">
      <alignment horizontal="left" vertical="center"/>
    </xf>
    <xf numFmtId="3" fontId="4" fillId="0" borderId="36" xfId="0" applyNumberFormat="1" applyFont="1" applyBorder="1" applyAlignment="1">
      <alignment horizontal="center" vertical="center"/>
    </xf>
    <xf numFmtId="0" fontId="2" fillId="0" borderId="36" xfId="0" applyFont="1" applyBorder="1">
      <alignment vertical="center"/>
    </xf>
    <xf numFmtId="0" fontId="2" fillId="0" borderId="37" xfId="0" applyFont="1" applyBorder="1">
      <alignment vertical="center"/>
    </xf>
    <xf numFmtId="0" fontId="3" fillId="0" borderId="18" xfId="0" applyFont="1" applyFill="1" applyBorder="1" applyAlignment="1">
      <alignment horizontal="left" vertical="center"/>
    </xf>
    <xf numFmtId="0" fontId="3" fillId="2" borderId="10" xfId="0" applyFont="1" applyFill="1" applyBorder="1" applyAlignment="1">
      <alignment horizontal="left" vertical="center"/>
    </xf>
    <xf numFmtId="3" fontId="2" fillId="2" borderId="0" xfId="0" applyNumberFormat="1" applyFont="1" applyFill="1" applyBorder="1" applyAlignment="1">
      <alignment vertical="center" shrinkToFit="1"/>
    </xf>
    <xf numFmtId="3" fontId="3" fillId="2" borderId="10" xfId="0" applyNumberFormat="1" applyFont="1" applyFill="1" applyBorder="1" applyAlignment="1">
      <alignment horizontal="left" vertical="center" shrinkToFit="1"/>
    </xf>
    <xf numFmtId="3" fontId="2" fillId="2" borderId="15" xfId="0" applyNumberFormat="1" applyFont="1" applyFill="1" applyBorder="1" applyAlignment="1">
      <alignment vertical="center" shrinkToFit="1"/>
    </xf>
    <xf numFmtId="0" fontId="2" fillId="2" borderId="15" xfId="0" applyFont="1" applyFill="1" applyBorder="1">
      <alignment vertical="center"/>
    </xf>
    <xf numFmtId="0" fontId="3" fillId="0" borderId="16" xfId="0" applyFont="1" applyFill="1" applyBorder="1" applyAlignment="1">
      <alignment horizontal="left" vertical="center"/>
    </xf>
    <xf numFmtId="0" fontId="3" fillId="2" borderId="0" xfId="0" applyFont="1" applyFill="1" applyBorder="1" applyAlignment="1">
      <alignment horizontal="left" vertical="center"/>
    </xf>
    <xf numFmtId="0" fontId="4" fillId="0" borderId="36" xfId="0" applyFont="1" applyBorder="1" applyAlignment="1">
      <alignment horizontal="center" vertical="center"/>
    </xf>
    <xf numFmtId="0" fontId="9" fillId="0" borderId="36" xfId="0" applyFont="1" applyBorder="1" applyAlignment="1">
      <alignment horizontal="center" vertical="center"/>
    </xf>
    <xf numFmtId="3" fontId="9" fillId="2" borderId="12" xfId="0" applyNumberFormat="1" applyFont="1" applyFill="1" applyBorder="1" applyAlignment="1">
      <alignment horizontal="center" vertical="center" shrinkToFit="1"/>
    </xf>
    <xf numFmtId="0" fontId="2" fillId="2" borderId="0" xfId="0" applyFont="1" applyFill="1" applyBorder="1" applyAlignment="1">
      <alignment vertical="center" shrinkToFit="1"/>
    </xf>
    <xf numFmtId="0" fontId="3" fillId="2" borderId="10" xfId="0" applyFont="1" applyFill="1" applyBorder="1" applyAlignment="1">
      <alignment horizontal="left" vertical="center" shrinkToFit="1"/>
    </xf>
    <xf numFmtId="0" fontId="2" fillId="2" borderId="15" xfId="0" applyFont="1" applyFill="1" applyBorder="1" applyAlignment="1">
      <alignment vertical="center" shrinkToFit="1"/>
    </xf>
    <xf numFmtId="0" fontId="3" fillId="0" borderId="39" xfId="0" applyFont="1" applyBorder="1" applyAlignment="1">
      <alignment horizontal="left" vertical="center"/>
    </xf>
    <xf numFmtId="0" fontId="4" fillId="0" borderId="40" xfId="0" applyFont="1" applyBorder="1" applyAlignment="1">
      <alignment horizontal="center" vertical="center"/>
    </xf>
    <xf numFmtId="0" fontId="2" fillId="0" borderId="40" xfId="0" applyFont="1" applyBorder="1">
      <alignment vertical="center"/>
    </xf>
    <xf numFmtId="0" fontId="2" fillId="0" borderId="41" xfId="0" applyFont="1" applyBorder="1">
      <alignment vertical="center"/>
    </xf>
    <xf numFmtId="0" fontId="3" fillId="0" borderId="40" xfId="0" applyFont="1" applyFill="1" applyBorder="1" applyAlignment="1">
      <alignment horizontal="left" vertical="center"/>
    </xf>
    <xf numFmtId="0" fontId="3" fillId="0" borderId="23"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shrinkToFit="1"/>
    </xf>
    <xf numFmtId="0" fontId="3" fillId="0" borderId="0" xfId="0" applyFont="1" applyProtection="1">
      <alignment vertical="center"/>
    </xf>
    <xf numFmtId="0" fontId="3" fillId="0" borderId="0" xfId="0" applyFont="1" applyAlignment="1" applyProtection="1">
      <alignment horizontal="center" vertical="center"/>
    </xf>
    <xf numFmtId="0" fontId="0" fillId="0" borderId="0" xfId="0" applyFont="1" applyProtection="1">
      <alignment vertical="center"/>
    </xf>
    <xf numFmtId="38" fontId="3" fillId="0" borderId="0" xfId="1" applyFont="1" applyAlignment="1" applyProtection="1">
      <alignment horizontal="right" vertical="center"/>
    </xf>
    <xf numFmtId="38" fontId="3" fillId="0" borderId="0" xfId="1" applyFont="1" applyProtection="1">
      <alignment vertical="center"/>
    </xf>
    <xf numFmtId="0" fontId="11" fillId="0" borderId="0" xfId="0" applyFont="1" applyProtection="1">
      <alignment vertical="center"/>
    </xf>
    <xf numFmtId="0" fontId="12" fillId="0" borderId="0" xfId="0" applyFont="1" applyProtection="1">
      <alignment vertical="center"/>
    </xf>
    <xf numFmtId="0" fontId="4" fillId="0" borderId="0" xfId="0" applyFont="1" applyProtection="1">
      <alignment vertical="center"/>
    </xf>
    <xf numFmtId="0" fontId="2" fillId="0" borderId="0" xfId="0" applyFont="1" applyProtection="1">
      <alignment vertical="center"/>
    </xf>
    <xf numFmtId="0" fontId="13" fillId="0" borderId="0" xfId="0" applyFont="1" applyProtection="1">
      <alignment vertical="center"/>
    </xf>
    <xf numFmtId="0" fontId="4" fillId="0" borderId="0" xfId="0" applyFont="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13"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3" fillId="0" borderId="0" xfId="0" applyFont="1" applyFill="1" applyBorder="1" applyAlignment="1" applyProtection="1">
      <alignment horizontal="left" vertical="center"/>
    </xf>
    <xf numFmtId="0" fontId="2" fillId="3" borderId="69" xfId="0" applyFont="1" applyFill="1" applyBorder="1" applyAlignment="1" applyProtection="1">
      <alignment horizontal="center" vertical="center"/>
    </xf>
    <xf numFmtId="0" fontId="11" fillId="3" borderId="70" xfId="0" applyFont="1" applyFill="1" applyBorder="1" applyAlignment="1" applyProtection="1">
      <alignment horizontal="center" vertical="center"/>
    </xf>
    <xf numFmtId="0" fontId="11" fillId="3" borderId="71" xfId="0" applyFont="1" applyFill="1" applyBorder="1" applyAlignment="1" applyProtection="1">
      <alignment horizontal="center" vertical="center"/>
    </xf>
    <xf numFmtId="0" fontId="11" fillId="3" borderId="72" xfId="0" applyFont="1" applyFill="1" applyBorder="1" applyAlignment="1" applyProtection="1">
      <alignment horizontal="center" vertical="center"/>
    </xf>
    <xf numFmtId="0" fontId="4" fillId="0" borderId="0" xfId="0" applyFont="1" applyAlignment="1" applyProtection="1">
      <alignment vertical="center"/>
    </xf>
    <xf numFmtId="0" fontId="4" fillId="3" borderId="8"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3" fontId="4" fillId="0" borderId="18"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2" borderId="12" xfId="0" applyNumberFormat="1" applyFont="1" applyFill="1" applyBorder="1" applyAlignment="1">
      <alignment horizontal="center" vertical="center" shrinkToFit="1"/>
    </xf>
    <xf numFmtId="3" fontId="4" fillId="2" borderId="38" xfId="0" applyNumberFormat="1" applyFont="1" applyFill="1" applyBorder="1" applyAlignment="1">
      <alignment horizontal="center" vertical="center" shrinkToFit="1"/>
    </xf>
    <xf numFmtId="0" fontId="3" fillId="0" borderId="0" xfId="0" applyFont="1" applyBorder="1" applyAlignment="1">
      <alignment horizontal="left" vertical="top" wrapText="1"/>
    </xf>
    <xf numFmtId="0" fontId="8" fillId="0" borderId="0" xfId="0" applyFont="1" applyBorder="1" applyAlignment="1">
      <alignment horizontal="center" vertical="center"/>
    </xf>
    <xf numFmtId="0" fontId="7" fillId="0" borderId="0" xfId="0" applyFont="1" applyAlignment="1">
      <alignment horizontal="left" vertical="center" wrapText="1"/>
    </xf>
    <xf numFmtId="0" fontId="3" fillId="0" borderId="0" xfId="0" applyFont="1" applyAlignment="1">
      <alignment horizontal="left" vertical="center" wrapText="1"/>
    </xf>
    <xf numFmtId="0" fontId="3" fillId="3" borderId="3" xfId="0" applyFont="1" applyFill="1" applyBorder="1" applyAlignment="1">
      <alignment horizontal="left" vertical="center"/>
    </xf>
    <xf numFmtId="0" fontId="3" fillId="3" borderId="11" xfId="0" applyFont="1" applyFill="1" applyBorder="1" applyAlignment="1">
      <alignment horizontal="left" vertical="center"/>
    </xf>
    <xf numFmtId="0" fontId="3" fillId="3" borderId="20" xfId="0" applyFont="1" applyFill="1" applyBorder="1" applyAlignment="1">
      <alignment horizontal="left" vertical="center"/>
    </xf>
    <xf numFmtId="0" fontId="3" fillId="3" borderId="4" xfId="0" applyFont="1" applyFill="1" applyBorder="1" applyAlignment="1">
      <alignment horizontal="left" vertical="center"/>
    </xf>
    <xf numFmtId="0" fontId="3" fillId="3" borderId="12" xfId="0" applyFont="1" applyFill="1" applyBorder="1" applyAlignment="1">
      <alignment horizontal="left" vertical="center"/>
    </xf>
    <xf numFmtId="0" fontId="3" fillId="3" borderId="21"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3" fontId="4" fillId="0" borderId="0" xfId="0" applyNumberFormat="1" applyFont="1" applyBorder="1" applyAlignment="1">
      <alignment horizontal="center" vertical="center"/>
    </xf>
    <xf numFmtId="0" fontId="3" fillId="2" borderId="30" xfId="0" applyFont="1" applyFill="1" applyBorder="1" applyAlignment="1" applyProtection="1">
      <alignment horizontal="left" vertical="center" shrinkToFit="1"/>
      <protection locked="0"/>
    </xf>
    <xf numFmtId="0" fontId="3" fillId="2" borderId="47"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vertical="center" shrinkToFit="1"/>
      <protection locked="0"/>
    </xf>
    <xf numFmtId="0" fontId="3" fillId="2" borderId="48" xfId="0" applyFont="1" applyFill="1" applyBorder="1" applyAlignment="1" applyProtection="1">
      <alignment horizontal="left" vertical="center" shrinkToFit="1"/>
      <protection locked="0"/>
    </xf>
    <xf numFmtId="0" fontId="3" fillId="2" borderId="13" xfId="0" applyFont="1" applyFill="1" applyBorder="1" applyAlignment="1" applyProtection="1">
      <alignment horizontal="left" vertical="center" shrinkToFit="1"/>
      <protection locked="0"/>
    </xf>
    <xf numFmtId="0" fontId="3" fillId="2" borderId="46" xfId="0" applyFont="1" applyFill="1" applyBorder="1" applyAlignment="1" applyProtection="1">
      <alignment horizontal="left" vertical="center" shrinkToFit="1"/>
      <protection locked="0"/>
    </xf>
    <xf numFmtId="0" fontId="3" fillId="2" borderId="26" xfId="0" applyFont="1" applyFill="1" applyBorder="1" applyAlignment="1" applyProtection="1">
      <alignment horizontal="left" vertical="center" shrinkToFit="1"/>
      <protection locked="0"/>
    </xf>
    <xf numFmtId="0" fontId="3" fillId="2" borderId="11" xfId="0" applyFont="1" applyFill="1" applyBorder="1" applyAlignment="1" applyProtection="1">
      <alignment horizontal="left" vertical="center" shrinkToFit="1"/>
      <protection locked="0"/>
    </xf>
    <xf numFmtId="0" fontId="3" fillId="2" borderId="43" xfId="0" applyFont="1" applyFill="1" applyBorder="1" applyAlignment="1" applyProtection="1">
      <alignment horizontal="left" vertical="center" shrinkToFit="1"/>
      <protection locked="0"/>
    </xf>
    <xf numFmtId="0" fontId="3" fillId="2" borderId="33" xfId="0" applyFont="1" applyFill="1" applyBorder="1" applyAlignment="1" applyProtection="1">
      <alignment horizontal="left" vertical="center" shrinkToFit="1"/>
      <protection locked="0"/>
    </xf>
    <xf numFmtId="0" fontId="3" fillId="2" borderId="44" xfId="0" applyFont="1" applyFill="1" applyBorder="1" applyAlignment="1" applyProtection="1">
      <alignment horizontal="left" vertical="center" shrinkToFit="1"/>
      <protection locked="0"/>
    </xf>
    <xf numFmtId="0" fontId="3" fillId="0" borderId="28" xfId="0" applyFont="1" applyBorder="1" applyAlignment="1">
      <alignment horizontal="left" vertical="center"/>
    </xf>
    <xf numFmtId="0" fontId="3" fillId="0" borderId="34" xfId="0" applyFont="1" applyBorder="1" applyAlignment="1">
      <alignment horizontal="left" vertical="center"/>
    </xf>
    <xf numFmtId="0" fontId="3" fillId="2" borderId="0" xfId="0" applyFont="1" applyFill="1" applyBorder="1" applyAlignment="1" applyProtection="1">
      <alignment horizontal="left" vertical="center" shrinkToFit="1"/>
      <protection locked="0"/>
    </xf>
    <xf numFmtId="0" fontId="3" fillId="2" borderId="45" xfId="0" applyFont="1" applyFill="1" applyBorder="1" applyAlignment="1" applyProtection="1">
      <alignment horizontal="left" vertical="center" shrinkToFit="1"/>
      <protection locked="0"/>
    </xf>
    <xf numFmtId="0" fontId="3" fillId="2" borderId="29"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3" fillId="2" borderId="0"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25" xfId="0" applyFont="1" applyFill="1" applyBorder="1" applyAlignment="1" applyProtection="1">
      <alignment horizontal="left" vertical="center" shrinkToFit="1"/>
      <protection locked="0"/>
    </xf>
    <xf numFmtId="0" fontId="3" fillId="2" borderId="10" xfId="0" applyFont="1" applyFill="1" applyBorder="1" applyAlignment="1" applyProtection="1">
      <alignment horizontal="left" vertical="center" shrinkToFit="1"/>
      <protection locked="0"/>
    </xf>
    <xf numFmtId="0" fontId="3" fillId="2" borderId="42" xfId="0" applyFont="1" applyFill="1" applyBorder="1" applyAlignment="1" applyProtection="1">
      <alignment horizontal="left" vertical="center" shrinkToFit="1"/>
      <protection locked="0"/>
    </xf>
    <xf numFmtId="0" fontId="14" fillId="0" borderId="45" xfId="0" applyFont="1" applyFill="1" applyBorder="1" applyAlignment="1" applyProtection="1">
      <alignment horizontal="center" vertical="center" wrapText="1"/>
    </xf>
    <xf numFmtId="0" fontId="14" fillId="0" borderId="67" xfId="0" applyFont="1" applyFill="1" applyBorder="1" applyAlignment="1" applyProtection="1">
      <alignment horizontal="center" vertical="center"/>
    </xf>
    <xf numFmtId="0" fontId="2" fillId="3" borderId="51" xfId="0" applyFont="1" applyFill="1" applyBorder="1" applyAlignment="1" applyProtection="1">
      <alignment horizontal="center" vertical="center"/>
    </xf>
    <xf numFmtId="0" fontId="2" fillId="3" borderId="56" xfId="0" applyFont="1" applyFill="1" applyBorder="1" applyAlignment="1" applyProtection="1">
      <alignment horizontal="center" vertical="center"/>
    </xf>
    <xf numFmtId="0" fontId="2" fillId="2" borderId="58" xfId="0" applyFont="1" applyFill="1" applyBorder="1" applyAlignment="1" applyProtection="1">
      <alignment horizontal="center" vertical="center" shrinkToFit="1"/>
      <protection locked="0"/>
    </xf>
    <xf numFmtId="0" fontId="2" fillId="2" borderId="61" xfId="0" applyFont="1" applyFill="1" applyBorder="1" applyAlignment="1" applyProtection="1">
      <alignment horizontal="center" vertical="center" shrinkToFit="1"/>
      <protection locked="0"/>
    </xf>
    <xf numFmtId="0" fontId="2" fillId="2" borderId="58" xfId="0" applyFont="1" applyFill="1" applyBorder="1" applyAlignment="1" applyProtection="1">
      <alignment horizontal="left" vertical="center" shrinkToFit="1"/>
      <protection locked="0"/>
    </xf>
    <xf numFmtId="0" fontId="2" fillId="2" borderId="64" xfId="0" applyFont="1" applyFill="1" applyBorder="1" applyAlignment="1" applyProtection="1">
      <alignment horizontal="left" vertical="center" shrinkToFit="1"/>
      <protection locked="0"/>
    </xf>
    <xf numFmtId="0" fontId="2" fillId="2" borderId="61" xfId="0" applyFont="1" applyFill="1" applyBorder="1" applyAlignment="1" applyProtection="1">
      <alignment horizontal="left" vertical="center" shrinkToFit="1"/>
      <protection locked="0"/>
    </xf>
    <xf numFmtId="3" fontId="2" fillId="2" borderId="55" xfId="0" applyNumberFormat="1" applyFont="1" applyFill="1" applyBorder="1" applyAlignment="1" applyProtection="1">
      <alignment horizontal="center" vertical="center" shrinkToFit="1"/>
      <protection locked="0"/>
    </xf>
    <xf numFmtId="0" fontId="2" fillId="3" borderId="52" xfId="0" applyFont="1" applyFill="1" applyBorder="1" applyAlignment="1" applyProtection="1">
      <alignment horizontal="center" vertical="center"/>
    </xf>
    <xf numFmtId="0" fontId="2" fillId="3" borderId="57" xfId="0" applyFont="1" applyFill="1" applyBorder="1" applyAlignment="1" applyProtection="1">
      <alignment horizontal="center" vertical="center"/>
    </xf>
    <xf numFmtId="0" fontId="2" fillId="2" borderId="19"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shrinkToFit="1"/>
      <protection locked="0"/>
    </xf>
    <xf numFmtId="0" fontId="2" fillId="2" borderId="63" xfId="0" applyFont="1" applyFill="1" applyBorder="1" applyAlignment="1" applyProtection="1">
      <alignment horizontal="left" vertical="center" shrinkToFit="1"/>
      <protection locked="0"/>
    </xf>
    <xf numFmtId="0" fontId="2" fillId="2" borderId="65" xfId="0" applyFont="1" applyFill="1" applyBorder="1" applyAlignment="1" applyProtection="1">
      <alignment horizontal="left" vertical="center" shrinkToFit="1"/>
      <protection locked="0"/>
    </xf>
    <xf numFmtId="0" fontId="2" fillId="2" borderId="68" xfId="0" applyFont="1" applyFill="1" applyBorder="1" applyAlignment="1" applyProtection="1">
      <alignment horizontal="left" vertical="center" shrinkToFit="1"/>
      <protection locked="0"/>
    </xf>
    <xf numFmtId="3" fontId="2" fillId="2" borderId="37" xfId="0" applyNumberFormat="1" applyFont="1" applyFill="1" applyBorder="1" applyAlignment="1" applyProtection="1">
      <alignment horizontal="center" vertical="center" shrinkToFit="1"/>
      <protection locked="0"/>
    </xf>
    <xf numFmtId="0" fontId="2" fillId="2" borderId="55" xfId="0" applyFont="1" applyFill="1" applyBorder="1" applyAlignment="1" applyProtection="1">
      <alignment horizontal="left" vertical="center" shrinkToFit="1"/>
      <protection locked="0"/>
    </xf>
    <xf numFmtId="0" fontId="4" fillId="0" borderId="0" xfId="0" applyFont="1" applyAlignment="1" applyProtection="1">
      <alignment horizontal="center" vertical="center"/>
    </xf>
    <xf numFmtId="0" fontId="3" fillId="0" borderId="1"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59" xfId="0" applyFont="1" applyFill="1" applyBorder="1" applyAlignment="1" applyProtection="1">
      <alignment horizontal="center" vertical="center"/>
    </xf>
    <xf numFmtId="0" fontId="3" fillId="2" borderId="62" xfId="0" applyFont="1" applyFill="1" applyBorder="1" applyAlignment="1" applyProtection="1">
      <alignment horizontal="left" vertical="center" shrinkToFit="1"/>
      <protection locked="0"/>
    </xf>
    <xf numFmtId="0" fontId="3" fillId="2" borderId="53"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2" fillId="3" borderId="49" xfId="0" applyFont="1" applyFill="1" applyBorder="1" applyAlignment="1" applyProtection="1">
      <alignment horizontal="center" vertical="center"/>
    </xf>
    <xf numFmtId="0" fontId="2" fillId="3" borderId="54" xfId="0" applyFont="1" applyFill="1" applyBorder="1" applyAlignment="1" applyProtection="1">
      <alignment horizontal="center" vertical="center"/>
    </xf>
    <xf numFmtId="0" fontId="2" fillId="3" borderId="54" xfId="0" applyFont="1" applyFill="1" applyBorder="1" applyAlignment="1" applyProtection="1">
      <alignment horizontal="center" vertical="center" wrapText="1"/>
    </xf>
    <xf numFmtId="0" fontId="2" fillId="3" borderId="50" xfId="0" applyFont="1" applyFill="1" applyBorder="1" applyAlignment="1" applyProtection="1">
      <alignment horizontal="center" vertical="center"/>
    </xf>
    <xf numFmtId="0" fontId="2" fillId="3" borderId="55" xfId="0" applyFont="1" applyFill="1" applyBorder="1" applyAlignment="1" applyProtection="1">
      <alignment horizontal="center" vertical="center"/>
    </xf>
    <xf numFmtId="0" fontId="2" fillId="2" borderId="18"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center" vertical="center" shrinkToFit="1"/>
      <protection locked="0"/>
    </xf>
    <xf numFmtId="0" fontId="13" fillId="0" borderId="0" xfId="0" applyFont="1" applyBorder="1" applyAlignment="1" applyProtection="1">
      <alignment horizontal="left" vertical="center" wrapText="1"/>
    </xf>
    <xf numFmtId="0" fontId="14" fillId="0" borderId="2"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3" fontId="14" fillId="2" borderId="17" xfId="0" applyNumberFormat="1" applyFont="1" applyFill="1" applyBorder="1" applyAlignment="1" applyProtection="1">
      <alignment horizontal="center" vertical="center" shrinkToFit="1"/>
    </xf>
    <xf numFmtId="3" fontId="14" fillId="2" borderId="10" xfId="0" applyNumberFormat="1" applyFont="1" applyFill="1" applyBorder="1" applyAlignment="1" applyProtection="1">
      <alignment horizontal="center" vertical="center" shrinkToFit="1"/>
    </xf>
    <xf numFmtId="3" fontId="14" fillId="2" borderId="31" xfId="0" applyNumberFormat="1" applyFont="1" applyFill="1" applyBorder="1" applyAlignment="1" applyProtection="1">
      <alignment horizontal="center" vertical="center" shrinkToFit="1"/>
    </xf>
    <xf numFmtId="3" fontId="14" fillId="2" borderId="60" xfId="0" applyNumberFormat="1" applyFont="1" applyFill="1" applyBorder="1" applyAlignment="1" applyProtection="1">
      <alignment horizontal="center" vertical="center" shrinkToFit="1"/>
    </xf>
    <xf numFmtId="3" fontId="14" fillId="2" borderId="12" xfId="0" applyNumberFormat="1" applyFont="1" applyFill="1" applyBorder="1" applyAlignment="1" applyProtection="1">
      <alignment horizontal="center" vertical="center" shrinkToFit="1"/>
    </xf>
    <xf numFmtId="3" fontId="14" fillId="2" borderId="38" xfId="0" applyNumberFormat="1" applyFont="1" applyFill="1" applyBorder="1" applyAlignment="1" applyProtection="1">
      <alignment horizontal="center" vertical="center" shrinkToFit="1"/>
    </xf>
    <xf numFmtId="0" fontId="14" fillId="0" borderId="42" xfId="0" applyFont="1" applyFill="1" applyBorder="1" applyAlignment="1" applyProtection="1">
      <alignment horizontal="center" vertical="center" wrapText="1"/>
    </xf>
    <xf numFmtId="0" fontId="14" fillId="0" borderId="66"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3" fontId="14" fillId="2" borderId="18" xfId="0" applyNumberFormat="1" applyFont="1" applyFill="1" applyBorder="1" applyAlignment="1" applyProtection="1">
      <alignment horizontal="center" vertical="center" shrinkToFit="1"/>
    </xf>
    <xf numFmtId="3" fontId="14" fillId="2" borderId="0" xfId="0" applyNumberFormat="1" applyFont="1" applyFill="1" applyBorder="1" applyAlignment="1" applyProtection="1">
      <alignment horizontal="center" vertical="center" shrinkToFit="1"/>
    </xf>
    <xf numFmtId="3" fontId="14" fillId="2" borderId="16" xfId="0" applyNumberFormat="1" applyFont="1" applyFill="1" applyBorder="1" applyAlignment="1" applyProtection="1">
      <alignment horizontal="center" vertical="center" shrinkToFit="1"/>
    </xf>
    <xf numFmtId="3" fontId="14" fillId="2" borderId="19" xfId="0" applyNumberFormat="1" applyFont="1" applyFill="1" applyBorder="1" applyAlignment="1" applyProtection="1">
      <alignment horizontal="center" vertical="center" shrinkToFit="1"/>
    </xf>
    <xf numFmtId="3" fontId="14" fillId="2" borderId="15" xfId="0" applyNumberFormat="1" applyFont="1" applyFill="1" applyBorder="1" applyAlignment="1" applyProtection="1">
      <alignment horizontal="center" vertical="center" shrinkToFit="1"/>
    </xf>
    <xf numFmtId="3" fontId="14" fillId="2" borderId="32" xfId="0" applyNumberFormat="1" applyFont="1" applyFill="1" applyBorder="1" applyAlignment="1" applyProtection="1">
      <alignment horizontal="center" vertical="center" shrinkToFit="1"/>
    </xf>
    <xf numFmtId="0" fontId="3" fillId="2" borderId="73" xfId="0" applyFont="1" applyFill="1" applyBorder="1" applyAlignment="1" applyProtection="1">
      <alignment horizontal="left" vertical="center" shrinkToFit="1"/>
      <protection locked="0"/>
    </xf>
    <xf numFmtId="0" fontId="3" fillId="2" borderId="74" xfId="0" applyFont="1" applyFill="1" applyBorder="1" applyAlignment="1" applyProtection="1">
      <alignment horizontal="left" vertical="center" shrinkToFit="1"/>
      <protection locked="0"/>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2" borderId="76" xfId="0" applyFont="1" applyFill="1" applyBorder="1" applyAlignment="1" applyProtection="1">
      <alignment horizontal="left" vertical="center" shrinkToFit="1"/>
      <protection locked="0"/>
    </xf>
    <xf numFmtId="0" fontId="3" fillId="2" borderId="77" xfId="0" applyFont="1" applyFill="1" applyBorder="1" applyAlignment="1" applyProtection="1">
      <alignment horizontal="left" vertical="center" shrinkToFit="1"/>
      <protection locked="0"/>
    </xf>
    <xf numFmtId="0" fontId="4" fillId="2" borderId="0" xfId="0" quotePrefix="1"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0" borderId="0" xfId="0" applyFont="1" applyBorder="1" applyAlignment="1">
      <alignment horizontal="left" vertical="top" wrapText="1"/>
    </xf>
    <xf numFmtId="0" fontId="16" fillId="0" borderId="0"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A0FFFF"/>
      <color rgb="FFFFFFCC"/>
      <color rgb="FFFFFFBE"/>
      <color rgb="FFFCE4D6"/>
      <color rgb="FFF7FFCC"/>
      <color rgb="FFFFFF99"/>
      <color rgb="FFFFFFFF"/>
      <color rgb="FFD2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4</xdr:col>
      <xdr:colOff>51435</xdr:colOff>
      <xdr:row>0</xdr:row>
      <xdr:rowOff>93980</xdr:rowOff>
    </xdr:from>
    <xdr:to>
      <xdr:col>11</xdr:col>
      <xdr:colOff>164465</xdr:colOff>
      <xdr:row>2</xdr:row>
      <xdr:rowOff>86360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423035" y="93980"/>
          <a:ext cx="2551430" cy="502920"/>
        </a:xfrm>
        <a:prstGeom prst="rect">
          <a:avLst/>
        </a:prstGeom>
        <a:solidFill>
          <a:schemeClr val="lt1"/>
        </a:solidFill>
        <a:ln w="12700" cap="flat" cmpd="sng">
          <a:solidFill>
            <a:schemeClr val="dk1"/>
          </a:solidFill>
          <a:prstDash val="solid"/>
          <a:miter/>
          <a:headEnd/>
          <a:tailEnd/>
        </a:ln>
      </xdr:spPr>
      <xdr:style>
        <a:lnRef idx="2">
          <a:srgbClr val="000000"/>
        </a:lnRef>
        <a:fillRef idx="1">
          <a:srgbClr val="000000"/>
        </a:fillRef>
        <a:effectRef idx="0">
          <a:schemeClr val="dk1"/>
        </a:effectRef>
        <a:fontRef idx="minor"/>
      </xdr:style>
      <xdr:txBody>
        <a:bodyPr vertOverflow="overflow" horzOverflow="overflow" rtlCol="0" anchor="ctr"/>
        <a:lstStyle/>
        <a:p>
          <a:pPr algn="ctr"/>
          <a:r>
            <a:rPr lang="ja-JP" altLang="en-US" sz="1200" b="1" i="0" u="none" strike="noStrike" baseline="0">
              <a:latin typeface="ＭＳ ゴシック"/>
              <a:ea typeface="ＭＳ ゴシック"/>
              <a:cs typeface="+mn-cs"/>
            </a:rPr>
            <a:t>（記載例／様式第１号の２）</a:t>
          </a:r>
          <a:endParaRPr kumimoji="1" lang="ja-JP" altLang="en-US" sz="1200" b="1">
            <a:latin typeface="ＭＳ ゴシック"/>
            <a:ea typeface="ＭＳ ゴシック"/>
          </a:endParaRPr>
        </a:p>
      </xdr:txBody>
    </xdr:sp>
    <xdr:clientData/>
  </xdr:twoCellAnchor>
  <xdr:twoCellAnchor>
    <xdr:from>
      <xdr:col>12</xdr:col>
      <xdr:colOff>203835</xdr:colOff>
      <xdr:row>4</xdr:row>
      <xdr:rowOff>107315</xdr:rowOff>
    </xdr:from>
    <xdr:to>
      <xdr:col>17</xdr:col>
      <xdr:colOff>17780</xdr:colOff>
      <xdr:row>6</xdr:row>
      <xdr:rowOff>126365</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4251960" y="1084580"/>
          <a:ext cx="2185670" cy="371475"/>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17</xdr:col>
      <xdr:colOff>120650</xdr:colOff>
      <xdr:row>3</xdr:row>
      <xdr:rowOff>177800</xdr:rowOff>
    </xdr:from>
    <xdr:to>
      <xdr:col>22</xdr:col>
      <xdr:colOff>281305</xdr:colOff>
      <xdr:row>8</xdr:row>
      <xdr:rowOff>145415</xdr:rowOff>
    </xdr:to>
    <xdr:sp macro="" textlink="">
      <xdr:nvSpPr>
        <xdr:cNvPr id="4" name="図形 4">
          <a:extLst>
            <a:ext uri="{FF2B5EF4-FFF2-40B4-BE49-F238E27FC236}">
              <a16:creationId xmlns:a16="http://schemas.microsoft.com/office/drawing/2014/main" id="{00000000-0008-0000-0200-000004000000}"/>
            </a:ext>
          </a:extLst>
        </xdr:cNvPr>
        <xdr:cNvSpPr/>
      </xdr:nvSpPr>
      <xdr:spPr>
        <a:xfrm>
          <a:off x="6540500" y="821690"/>
          <a:ext cx="1827530" cy="948690"/>
        </a:xfrm>
        <a:prstGeom prst="wedgeRectCallout">
          <a:avLst>
            <a:gd name="adj1" fmla="val -64535"/>
            <a:gd name="adj2" fmla="val -7417"/>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申請書提出日の日付（</a:t>
          </a:r>
          <a:r>
            <a:rPr kumimoji="1" lang="ja-JP" altLang="en-US" sz="1000" u="sng">
              <a:solidFill>
                <a:schemeClr val="tx1"/>
              </a:solidFill>
              <a:latin typeface="ＭＳ ゴシック"/>
              <a:ea typeface="ＭＳ ゴシック"/>
            </a:rPr>
            <a:t>平日限定</a:t>
          </a:r>
          <a:r>
            <a:rPr kumimoji="1" lang="ja-JP" altLang="en-US" sz="1000">
              <a:solidFill>
                <a:schemeClr val="tx1"/>
              </a:solidFill>
              <a:latin typeface="ＭＳ ゴシック"/>
              <a:ea typeface="ＭＳ ゴシック"/>
            </a:rPr>
            <a:t>）を入力してください。</a:t>
          </a:r>
          <a:endParaRPr kumimoji="1" lang="ja-JP" altLang="en-US" sz="1000">
            <a:latin typeface="ＭＳ ゴシック"/>
            <a:ea typeface="ＭＳ ゴシック"/>
          </a:endParaRPr>
        </a:p>
        <a:p>
          <a:r>
            <a:rPr kumimoji="1" lang="ja-JP" altLang="en-US" sz="1000">
              <a:solidFill>
                <a:schemeClr val="tx1"/>
              </a:solidFill>
              <a:latin typeface="ＭＳ ゴシック"/>
              <a:ea typeface="ＭＳ ゴシック"/>
            </a:rPr>
            <a:t>なお、申請期限は令和６年６月２８日です。</a:t>
          </a:r>
          <a:endParaRPr kumimoji="1" lang="ja-JP" altLang="en-US">
            <a:solidFill>
              <a:schemeClr val="tx1"/>
            </a:solidFill>
            <a:latin typeface="ＭＳ ゴシック"/>
            <a:ea typeface="ＭＳ ゴシック"/>
          </a:endParaRPr>
        </a:p>
      </xdr:txBody>
    </xdr:sp>
    <xdr:clientData/>
  </xdr:twoCellAnchor>
  <xdr:twoCellAnchor>
    <xdr:from>
      <xdr:col>1</xdr:col>
      <xdr:colOff>0</xdr:colOff>
      <xdr:row>13</xdr:row>
      <xdr:rowOff>177800</xdr:rowOff>
    </xdr:from>
    <xdr:to>
      <xdr:col>2</xdr:col>
      <xdr:colOff>471805</xdr:colOff>
      <xdr:row>17</xdr:row>
      <xdr:rowOff>0</xdr:rowOff>
    </xdr:to>
    <xdr:sp macro="" textlink="">
      <xdr:nvSpPr>
        <xdr:cNvPr id="5" name="楕円 4">
          <a:extLst>
            <a:ext uri="{FF2B5EF4-FFF2-40B4-BE49-F238E27FC236}">
              <a16:creationId xmlns:a16="http://schemas.microsoft.com/office/drawing/2014/main" id="{00000000-0008-0000-0200-000005000000}"/>
            </a:ext>
          </a:extLst>
        </xdr:cNvPr>
        <xdr:cNvSpPr/>
      </xdr:nvSpPr>
      <xdr:spPr>
        <a:xfrm>
          <a:off x="85725" y="2869565"/>
          <a:ext cx="728980" cy="774700"/>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10</xdr:col>
      <xdr:colOff>251460</xdr:colOff>
      <xdr:row>15</xdr:row>
      <xdr:rowOff>165100</xdr:rowOff>
    </xdr:from>
    <xdr:to>
      <xdr:col>13</xdr:col>
      <xdr:colOff>795020</xdr:colOff>
      <xdr:row>18</xdr:row>
      <xdr:rowOff>45720</xdr:rowOff>
    </xdr:to>
    <xdr:sp macro="" textlink="">
      <xdr:nvSpPr>
        <xdr:cNvPr id="6" name="図形 4">
          <a:extLst>
            <a:ext uri="{FF2B5EF4-FFF2-40B4-BE49-F238E27FC236}">
              <a16:creationId xmlns:a16="http://schemas.microsoft.com/office/drawing/2014/main" id="{00000000-0008-0000-0200-000006000000}"/>
            </a:ext>
          </a:extLst>
        </xdr:cNvPr>
        <xdr:cNvSpPr/>
      </xdr:nvSpPr>
      <xdr:spPr>
        <a:xfrm>
          <a:off x="3604260" y="3161665"/>
          <a:ext cx="1657985" cy="594995"/>
        </a:xfrm>
        <a:prstGeom prst="wedgeRectCallout">
          <a:avLst>
            <a:gd name="adj1" fmla="val -214971"/>
            <a:gd name="adj2" fmla="val -19511"/>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a:solidFill>
                <a:schemeClr val="tx1"/>
              </a:solidFill>
              <a:latin typeface="ＭＳ ゴシック"/>
              <a:ea typeface="ＭＳ ゴシック"/>
            </a:rPr>
            <a:t>プルダウンから✓を選択してください。</a:t>
          </a:r>
          <a:endParaRPr kumimoji="1" lang="en-US" altLang="ja-JP">
            <a:solidFill>
              <a:schemeClr val="tx1"/>
            </a:solidFill>
            <a:latin typeface="ＭＳ ゴシック"/>
            <a:ea typeface="ＭＳ ゴシック"/>
          </a:endParaRPr>
        </a:p>
      </xdr:txBody>
    </xdr:sp>
    <xdr:clientData/>
  </xdr:twoCellAnchor>
  <xdr:twoCellAnchor>
    <xdr:from>
      <xdr:col>4</xdr:col>
      <xdr:colOff>217805</xdr:colOff>
      <xdr:row>19</xdr:row>
      <xdr:rowOff>81915</xdr:rowOff>
    </xdr:from>
    <xdr:to>
      <xdr:col>14</xdr:col>
      <xdr:colOff>584835</xdr:colOff>
      <xdr:row>24</xdr:row>
      <xdr:rowOff>27305</xdr:rowOff>
    </xdr:to>
    <xdr:sp macro="" textlink="">
      <xdr:nvSpPr>
        <xdr:cNvPr id="7" name="楕円 6">
          <a:extLst>
            <a:ext uri="{FF2B5EF4-FFF2-40B4-BE49-F238E27FC236}">
              <a16:creationId xmlns:a16="http://schemas.microsoft.com/office/drawing/2014/main" id="{00000000-0008-0000-0200-000007000000}"/>
            </a:ext>
          </a:extLst>
        </xdr:cNvPr>
        <xdr:cNvSpPr/>
      </xdr:nvSpPr>
      <xdr:spPr>
        <a:xfrm>
          <a:off x="1589405" y="3973830"/>
          <a:ext cx="4624705" cy="1421765"/>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17</xdr:col>
      <xdr:colOff>38100</xdr:colOff>
      <xdr:row>19</xdr:row>
      <xdr:rowOff>40640</xdr:rowOff>
    </xdr:from>
    <xdr:to>
      <xdr:col>22</xdr:col>
      <xdr:colOff>250190</xdr:colOff>
      <xdr:row>28</xdr:row>
      <xdr:rowOff>122555</xdr:rowOff>
    </xdr:to>
    <xdr:sp macro="" textlink="">
      <xdr:nvSpPr>
        <xdr:cNvPr id="8" name="図形 5">
          <a:extLst>
            <a:ext uri="{FF2B5EF4-FFF2-40B4-BE49-F238E27FC236}">
              <a16:creationId xmlns:a16="http://schemas.microsoft.com/office/drawing/2014/main" id="{00000000-0008-0000-0200-000008000000}"/>
            </a:ext>
          </a:extLst>
        </xdr:cNvPr>
        <xdr:cNvSpPr/>
      </xdr:nvSpPr>
      <xdr:spPr>
        <a:xfrm>
          <a:off x="6457950" y="3932555"/>
          <a:ext cx="1878965" cy="2463165"/>
        </a:xfrm>
        <a:prstGeom prst="wedgeRectCallout">
          <a:avLst>
            <a:gd name="adj1" fmla="val -75571"/>
            <a:gd name="adj2" fmla="val -24663"/>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必要事項を正確に入力してください。</a:t>
          </a:r>
        </a:p>
        <a:p>
          <a:r>
            <a:rPr kumimoji="1" lang="ja-JP" altLang="en-US" sz="1000">
              <a:solidFill>
                <a:schemeClr val="tx1"/>
              </a:solidFill>
              <a:latin typeface="ＭＳ ゴシック"/>
              <a:ea typeface="ＭＳ ゴシック"/>
            </a:rPr>
            <a:t>・代表者の職はお間違えのないようお願いします。</a:t>
          </a:r>
          <a:endParaRPr kumimoji="1" lang="en-US" altLang="ja-JP" sz="1000">
            <a:solidFill>
              <a:schemeClr val="tx1"/>
            </a:solidFill>
            <a:latin typeface="ＭＳ ゴシック"/>
            <a:ea typeface="ＭＳ ゴシック"/>
          </a:endParaRPr>
        </a:p>
        <a:p>
          <a:r>
            <a:rPr kumimoji="1" lang="ja-JP" altLang="en-US" sz="1000">
              <a:solidFill>
                <a:schemeClr val="tx1"/>
              </a:solidFill>
              <a:latin typeface="ＭＳ ゴシック"/>
              <a:ea typeface="ＭＳ ゴシック"/>
            </a:rPr>
            <a:t>　</a:t>
          </a:r>
          <a:r>
            <a:rPr kumimoji="1" lang="en-US" altLang="ja-JP" sz="1000">
              <a:solidFill>
                <a:schemeClr val="tx1"/>
              </a:solidFill>
              <a:latin typeface="ＭＳ ゴシック"/>
              <a:ea typeface="ＭＳ ゴシック"/>
            </a:rPr>
            <a:t>※</a:t>
          </a:r>
          <a:r>
            <a:rPr kumimoji="1" lang="ja-JP" altLang="en-US" sz="1000">
              <a:solidFill>
                <a:schemeClr val="tx1"/>
              </a:solidFill>
              <a:latin typeface="ＭＳ ゴシック"/>
              <a:ea typeface="ＭＳ ゴシック"/>
            </a:rPr>
            <a:t>代表取締役</a:t>
          </a:r>
          <a:r>
            <a:rPr kumimoji="1" lang="ja-JP" altLang="en-US" sz="1000" u="sng">
              <a:solidFill>
                <a:schemeClr val="tx1"/>
              </a:solidFill>
              <a:latin typeface="ＭＳ ゴシック"/>
              <a:ea typeface="ＭＳ ゴシック"/>
            </a:rPr>
            <a:t>社長</a:t>
          </a:r>
          <a:r>
            <a:rPr kumimoji="1" lang="ja-JP" altLang="en-US" sz="1000">
              <a:solidFill>
                <a:schemeClr val="tx1"/>
              </a:solidFill>
              <a:latin typeface="ＭＳ ゴシック"/>
              <a:ea typeface="ＭＳ ゴシック"/>
            </a:rPr>
            <a:t>→社長が</a:t>
          </a:r>
          <a:endParaRPr kumimoji="1" lang="en-US" altLang="ja-JP" sz="1000">
            <a:solidFill>
              <a:schemeClr val="tx1"/>
            </a:solidFill>
            <a:latin typeface="ＭＳ ゴシック"/>
            <a:ea typeface="ＭＳ ゴシック"/>
          </a:endParaRPr>
        </a:p>
        <a:p>
          <a:r>
            <a:rPr kumimoji="1" lang="ja-JP" altLang="en-US" sz="1000">
              <a:solidFill>
                <a:schemeClr val="tx1"/>
              </a:solidFill>
              <a:latin typeface="ＭＳ ゴシック"/>
              <a:ea typeface="ＭＳ ゴシック"/>
            </a:rPr>
            <a:t>　抜けている場合があります。</a:t>
          </a:r>
          <a:endParaRPr kumimoji="1" lang="en-US" altLang="ja-JP" sz="1000">
            <a:solidFill>
              <a:schemeClr val="tx1"/>
            </a:solidFill>
            <a:latin typeface="ＭＳ ゴシック"/>
            <a:ea typeface="ＭＳ ゴシック"/>
          </a:endParaRPr>
        </a:p>
        <a:p>
          <a:r>
            <a:rPr kumimoji="1" lang="ja-JP" altLang="en-US" sz="1000">
              <a:solidFill>
                <a:schemeClr val="tx1"/>
              </a:solidFill>
              <a:latin typeface="ＭＳ ゴシック"/>
              <a:ea typeface="ＭＳ ゴシック"/>
            </a:rPr>
            <a:t>・原則</a:t>
          </a:r>
          <a:r>
            <a:rPr kumimoji="1" lang="ja-JP" altLang="en-US" sz="1000" u="sng">
              <a:solidFill>
                <a:schemeClr val="tx1"/>
              </a:solidFill>
              <a:latin typeface="ＭＳ ゴシック"/>
              <a:ea typeface="ＭＳ ゴシック"/>
            </a:rPr>
            <a:t>事業者１回の申請</a:t>
          </a:r>
          <a:r>
            <a:rPr kumimoji="1" lang="ja-JP" altLang="en-US" sz="1000">
              <a:solidFill>
                <a:schemeClr val="tx1"/>
              </a:solidFill>
              <a:latin typeface="ＭＳ ゴシック"/>
              <a:ea typeface="ＭＳ ゴシック"/>
            </a:rPr>
            <a:t>となります。支店や営業所などを有している場合は本社でまとめて申請してください。</a:t>
          </a:r>
        </a:p>
        <a:p>
          <a:r>
            <a:rPr kumimoji="1" lang="ja-JP" altLang="en-US" sz="1000">
              <a:solidFill>
                <a:schemeClr val="tx1"/>
              </a:solidFill>
              <a:latin typeface="ＭＳ ゴシック"/>
              <a:ea typeface="ＭＳ ゴシック"/>
            </a:rPr>
            <a:t>　</a:t>
          </a:r>
          <a:r>
            <a:rPr kumimoji="1" lang="en-US" altLang="ja-JP" sz="1000">
              <a:solidFill>
                <a:schemeClr val="tx1"/>
              </a:solidFill>
              <a:latin typeface="ＭＳ ゴシック"/>
              <a:ea typeface="ＭＳ ゴシック"/>
            </a:rPr>
            <a:t>※</a:t>
          </a:r>
          <a:r>
            <a:rPr kumimoji="1" lang="ja-JP" altLang="en-US" sz="1000">
              <a:solidFill>
                <a:schemeClr val="tx1"/>
              </a:solidFill>
              <a:latin typeface="ＭＳ ゴシック"/>
              <a:ea typeface="ＭＳ ゴシック"/>
            </a:rPr>
            <a:t>担当者は支店や営業所で</a:t>
          </a:r>
          <a:endParaRPr kumimoji="1" lang="en-US" altLang="ja-JP" sz="1000">
            <a:solidFill>
              <a:schemeClr val="tx1"/>
            </a:solidFill>
            <a:latin typeface="ＭＳ ゴシック"/>
            <a:ea typeface="ＭＳ ゴシック"/>
          </a:endParaRPr>
        </a:p>
        <a:p>
          <a:r>
            <a:rPr kumimoji="1" lang="ja-JP" altLang="en-US" sz="1000">
              <a:solidFill>
                <a:schemeClr val="tx1"/>
              </a:solidFill>
              <a:latin typeface="ＭＳ ゴシック"/>
              <a:ea typeface="ＭＳ ゴシック"/>
            </a:rPr>
            <a:t>　も構いません。</a:t>
          </a:r>
          <a:endParaRPr kumimoji="1" lang="en-US" altLang="ja-JP" sz="1000">
            <a:solidFill>
              <a:schemeClr val="tx1"/>
            </a:solidFill>
            <a:latin typeface="ＭＳ ゴシック"/>
            <a:ea typeface="ＭＳ ゴシック"/>
          </a:endParaRPr>
        </a:p>
        <a:p>
          <a:r>
            <a:rPr kumimoji="1" lang="ja-JP" altLang="en-US" sz="1000">
              <a:solidFill>
                <a:schemeClr val="tx1"/>
              </a:solidFill>
              <a:latin typeface="ＭＳ ゴシック"/>
              <a:ea typeface="ＭＳ ゴシック"/>
            </a:rPr>
            <a:t>・押印の必要はありません。</a:t>
          </a:r>
        </a:p>
        <a:p>
          <a:endParaRPr kumimoji="1" lang="ja-JP" altLang="en-US" sz="1000">
            <a:solidFill>
              <a:schemeClr val="tx1"/>
            </a:solidFill>
            <a:latin typeface="ＭＳ ゴシック"/>
            <a:ea typeface="ＭＳ ゴシック"/>
          </a:endParaRPr>
        </a:p>
      </xdr:txBody>
    </xdr:sp>
    <xdr:clientData/>
  </xdr:twoCellAnchor>
  <xdr:twoCellAnchor>
    <xdr:from>
      <xdr:col>5</xdr:col>
      <xdr:colOff>122555</xdr:colOff>
      <xdr:row>26</xdr:row>
      <xdr:rowOff>108585</xdr:rowOff>
    </xdr:from>
    <xdr:to>
      <xdr:col>14</xdr:col>
      <xdr:colOff>462915</xdr:colOff>
      <xdr:row>30</xdr:row>
      <xdr:rowOff>199390</xdr:rowOff>
    </xdr:to>
    <xdr:sp macro="" textlink="">
      <xdr:nvSpPr>
        <xdr:cNvPr id="9" name="楕円 8">
          <a:extLst>
            <a:ext uri="{FF2B5EF4-FFF2-40B4-BE49-F238E27FC236}">
              <a16:creationId xmlns:a16="http://schemas.microsoft.com/office/drawing/2014/main" id="{00000000-0008-0000-0200-000009000000}"/>
            </a:ext>
          </a:extLst>
        </xdr:cNvPr>
        <xdr:cNvSpPr/>
      </xdr:nvSpPr>
      <xdr:spPr>
        <a:xfrm>
          <a:off x="1732280" y="5791200"/>
          <a:ext cx="4359910" cy="1271905"/>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17</xdr:col>
      <xdr:colOff>54610</xdr:colOff>
      <xdr:row>29</xdr:row>
      <xdr:rowOff>81915</xdr:rowOff>
    </xdr:from>
    <xdr:to>
      <xdr:col>22</xdr:col>
      <xdr:colOff>266700</xdr:colOff>
      <xdr:row>34</xdr:row>
      <xdr:rowOff>50165</xdr:rowOff>
    </xdr:to>
    <xdr:sp macro="" textlink="">
      <xdr:nvSpPr>
        <xdr:cNvPr id="10" name="図形 5">
          <a:extLst>
            <a:ext uri="{FF2B5EF4-FFF2-40B4-BE49-F238E27FC236}">
              <a16:creationId xmlns:a16="http://schemas.microsoft.com/office/drawing/2014/main" id="{00000000-0008-0000-0200-00000A000000}"/>
            </a:ext>
          </a:extLst>
        </xdr:cNvPr>
        <xdr:cNvSpPr/>
      </xdr:nvSpPr>
      <xdr:spPr>
        <a:xfrm>
          <a:off x="6474460" y="6650355"/>
          <a:ext cx="1878965" cy="1025525"/>
        </a:xfrm>
        <a:prstGeom prst="wedgeRectCallout">
          <a:avLst>
            <a:gd name="adj1" fmla="val -78286"/>
            <a:gd name="adj2" fmla="val -36841"/>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・申請内容について確認させていただく場合があります。</a:t>
          </a:r>
          <a:endParaRPr kumimoji="1" lang="en-US" altLang="ja-JP" sz="1000">
            <a:solidFill>
              <a:schemeClr val="tx1"/>
            </a:solidFill>
            <a:latin typeface="ＭＳ ゴシック"/>
            <a:ea typeface="ＭＳ ゴシック"/>
          </a:endParaRPr>
        </a:p>
        <a:p>
          <a:r>
            <a:rPr kumimoji="1" lang="ja-JP" altLang="en-US" sz="1000">
              <a:solidFill>
                <a:schemeClr val="tx1"/>
              </a:solidFill>
              <a:latin typeface="ＭＳ ゴシック"/>
              <a:ea typeface="ＭＳ ゴシック"/>
            </a:rPr>
            <a:t>　日中に連絡の取れる担当者を入力してください。</a:t>
          </a:r>
        </a:p>
      </xdr:txBody>
    </xdr:sp>
    <xdr:clientData/>
  </xdr:twoCellAnchor>
  <xdr:twoCellAnchor>
    <xdr:from>
      <xdr:col>8</xdr:col>
      <xdr:colOff>40640</xdr:colOff>
      <xdr:row>35</xdr:row>
      <xdr:rowOff>54610</xdr:rowOff>
    </xdr:from>
    <xdr:to>
      <xdr:col>14</xdr:col>
      <xdr:colOff>92710</xdr:colOff>
      <xdr:row>48</xdr:row>
      <xdr:rowOff>40640</xdr:rowOff>
    </xdr:to>
    <xdr:sp macro="" textlink="">
      <xdr:nvSpPr>
        <xdr:cNvPr id="11" name="楕円 10">
          <a:extLst>
            <a:ext uri="{FF2B5EF4-FFF2-40B4-BE49-F238E27FC236}">
              <a16:creationId xmlns:a16="http://schemas.microsoft.com/office/drawing/2014/main" id="{00000000-0008-0000-0200-00000B000000}"/>
            </a:ext>
          </a:extLst>
        </xdr:cNvPr>
        <xdr:cNvSpPr/>
      </xdr:nvSpPr>
      <xdr:spPr>
        <a:xfrm>
          <a:off x="2917190" y="7737475"/>
          <a:ext cx="2804795" cy="3348355"/>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17</xdr:col>
      <xdr:colOff>55245</xdr:colOff>
      <xdr:row>38</xdr:row>
      <xdr:rowOff>280035</xdr:rowOff>
    </xdr:from>
    <xdr:to>
      <xdr:col>22</xdr:col>
      <xdr:colOff>261620</xdr:colOff>
      <xdr:row>41</xdr:row>
      <xdr:rowOff>483235</xdr:rowOff>
    </xdr:to>
    <xdr:sp macro="" textlink="">
      <xdr:nvSpPr>
        <xdr:cNvPr id="12" name="図形 5">
          <a:extLst>
            <a:ext uri="{FF2B5EF4-FFF2-40B4-BE49-F238E27FC236}">
              <a16:creationId xmlns:a16="http://schemas.microsoft.com/office/drawing/2014/main" id="{00000000-0008-0000-0200-00000C000000}"/>
            </a:ext>
          </a:extLst>
        </xdr:cNvPr>
        <xdr:cNvSpPr/>
      </xdr:nvSpPr>
      <xdr:spPr>
        <a:xfrm>
          <a:off x="6475095" y="8658225"/>
          <a:ext cx="1873250" cy="898525"/>
        </a:xfrm>
        <a:prstGeom prst="wedgeRectCallout">
          <a:avLst>
            <a:gd name="adj1" fmla="val -89582"/>
            <a:gd name="adj2" fmla="val -7560"/>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a:t>
          </a:r>
          <a:r>
            <a:rPr kumimoji="1" lang="en-US" altLang="ja-JP" sz="1000">
              <a:solidFill>
                <a:schemeClr val="tx1"/>
              </a:solidFill>
              <a:latin typeface="ＭＳ ゴシック"/>
              <a:ea typeface="ＭＳ ゴシック"/>
            </a:rPr>
            <a:t>sheet</a:t>
          </a:r>
          <a:r>
            <a:rPr kumimoji="1" lang="ja-JP" altLang="en-US" sz="1000">
              <a:solidFill>
                <a:schemeClr val="tx1"/>
              </a:solidFill>
              <a:latin typeface="ＭＳ ゴシック"/>
              <a:ea typeface="ＭＳ ゴシック"/>
            </a:rPr>
            <a:t>「様式第２号の１」へ入力すると、自動計算されます。台数や小計、交付申請額</a:t>
          </a:r>
          <a:r>
            <a:rPr kumimoji="1" lang="en-US" altLang="ja-JP" sz="1000">
              <a:solidFill>
                <a:schemeClr val="tx1"/>
              </a:solidFill>
              <a:latin typeface="ＭＳ ゴシック"/>
              <a:ea typeface="ＭＳ ゴシック"/>
            </a:rPr>
            <a:t>(</a:t>
          </a:r>
          <a:r>
            <a:rPr kumimoji="1" lang="ja-JP" altLang="en-US" sz="1000">
              <a:solidFill>
                <a:schemeClr val="tx1"/>
              </a:solidFill>
              <a:latin typeface="ＭＳ ゴシック"/>
              <a:ea typeface="ＭＳ ゴシック"/>
            </a:rPr>
            <a:t>合計</a:t>
          </a:r>
          <a:r>
            <a:rPr kumimoji="1" lang="en-US" altLang="ja-JP" sz="1000">
              <a:solidFill>
                <a:schemeClr val="tx1"/>
              </a:solidFill>
              <a:latin typeface="ＭＳ ゴシック"/>
              <a:ea typeface="ＭＳ ゴシック"/>
            </a:rPr>
            <a:t>)</a:t>
          </a:r>
          <a:r>
            <a:rPr kumimoji="1" lang="ja-JP" altLang="en-US" sz="1000">
              <a:solidFill>
                <a:schemeClr val="tx1"/>
              </a:solidFill>
              <a:latin typeface="ＭＳ ゴシック"/>
              <a:ea typeface="ＭＳ ゴシック"/>
            </a:rPr>
            <a:t>をご確認ください。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43815</xdr:colOff>
      <xdr:row>0</xdr:row>
      <xdr:rowOff>57150</xdr:rowOff>
    </xdr:from>
    <xdr:to>
      <xdr:col>19</xdr:col>
      <xdr:colOff>106680</xdr:colOff>
      <xdr:row>1</xdr:row>
      <xdr:rowOff>299085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3834765" y="57150"/>
          <a:ext cx="2644140" cy="497205"/>
        </a:xfrm>
        <a:prstGeom prst="rect">
          <a:avLst/>
        </a:prstGeom>
        <a:solidFill>
          <a:schemeClr val="lt1"/>
        </a:solidFill>
        <a:ln w="12700" cap="flat" cmpd="sng">
          <a:solidFill>
            <a:schemeClr val="dk1"/>
          </a:solidFill>
          <a:prstDash val="solid"/>
          <a:miter/>
          <a:headEnd/>
          <a:tailEnd/>
        </a:ln>
      </xdr:spPr>
      <xdr:style>
        <a:lnRef idx="2">
          <a:srgbClr val="000000"/>
        </a:lnRef>
        <a:fillRef idx="1">
          <a:srgbClr val="000000"/>
        </a:fillRef>
        <a:effectRef idx="0">
          <a:schemeClr val="dk1"/>
        </a:effectRef>
        <a:fontRef idx="minor"/>
      </xdr:style>
      <xdr:txBody>
        <a:bodyPr vertOverflow="overflow" horzOverflow="overflow" rtlCol="0" anchor="ctr"/>
        <a:lstStyle/>
        <a:p>
          <a:pPr algn="ctr"/>
          <a:r>
            <a:rPr lang="ja-JP" altLang="en-US" sz="1200" b="1" i="0" u="none" strike="noStrike" baseline="0">
              <a:latin typeface="ＭＳ ゴシック"/>
              <a:ea typeface="ＭＳ ゴシック"/>
              <a:cs typeface="+mn-cs"/>
            </a:rPr>
            <a:t>（記載例／様式第２号の２）</a:t>
          </a:r>
          <a:endParaRPr kumimoji="1" lang="ja-JP" altLang="en-US" sz="1200" b="1">
            <a:latin typeface="ＭＳ ゴシック"/>
            <a:ea typeface="ＭＳ ゴシック"/>
          </a:endParaRPr>
        </a:p>
      </xdr:txBody>
    </xdr:sp>
    <xdr:clientData/>
  </xdr:twoCellAnchor>
  <xdr:twoCellAnchor>
    <xdr:from>
      <xdr:col>6</xdr:col>
      <xdr:colOff>161925</xdr:colOff>
      <xdr:row>1</xdr:row>
      <xdr:rowOff>323215</xdr:rowOff>
    </xdr:from>
    <xdr:to>
      <xdr:col>15</xdr:col>
      <xdr:colOff>188595</xdr:colOff>
      <xdr:row>4</xdr:row>
      <xdr:rowOff>27305</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1685925" y="578485"/>
          <a:ext cx="3665220" cy="408940"/>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18</xdr:col>
      <xdr:colOff>146050</xdr:colOff>
      <xdr:row>3</xdr:row>
      <xdr:rowOff>20955</xdr:rowOff>
    </xdr:from>
    <xdr:to>
      <xdr:col>20</xdr:col>
      <xdr:colOff>410210</xdr:colOff>
      <xdr:row>7</xdr:row>
      <xdr:rowOff>5080</xdr:rowOff>
    </xdr:to>
    <xdr:sp macro="" textlink="">
      <xdr:nvSpPr>
        <xdr:cNvPr id="4" name="図形 4">
          <a:extLst>
            <a:ext uri="{FF2B5EF4-FFF2-40B4-BE49-F238E27FC236}">
              <a16:creationId xmlns:a16="http://schemas.microsoft.com/office/drawing/2014/main" id="{00000000-0008-0000-0300-000004000000}"/>
            </a:ext>
          </a:extLst>
        </xdr:cNvPr>
        <xdr:cNvSpPr/>
      </xdr:nvSpPr>
      <xdr:spPr>
        <a:xfrm>
          <a:off x="6013450" y="666750"/>
          <a:ext cx="1273810" cy="774700"/>
        </a:xfrm>
        <a:prstGeom prst="wedgeRectCallout">
          <a:avLst>
            <a:gd name="adj1" fmla="val -91151"/>
            <a:gd name="adj2" fmla="val -31831"/>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様式第１号の２と同一の申請者を入力してください。</a:t>
          </a:r>
          <a:endParaRPr kumimoji="1" lang="ja-JP" altLang="en-US">
            <a:solidFill>
              <a:schemeClr val="tx1"/>
            </a:solidFill>
            <a:latin typeface="ＭＳ ゴシック"/>
            <a:ea typeface="ＭＳ ゴシック"/>
          </a:endParaRPr>
        </a:p>
      </xdr:txBody>
    </xdr:sp>
    <xdr:clientData/>
  </xdr:twoCellAnchor>
  <xdr:twoCellAnchor>
    <xdr:from>
      <xdr:col>5</xdr:col>
      <xdr:colOff>0</xdr:colOff>
      <xdr:row>12</xdr:row>
      <xdr:rowOff>635</xdr:rowOff>
    </xdr:from>
    <xdr:to>
      <xdr:col>14</xdr:col>
      <xdr:colOff>246380</xdr:colOff>
      <xdr:row>15</xdr:row>
      <xdr:rowOff>205740</xdr:rowOff>
    </xdr:to>
    <xdr:sp macro="" textlink="">
      <xdr:nvSpPr>
        <xdr:cNvPr id="5" name="楕円 4">
          <a:extLst>
            <a:ext uri="{FF2B5EF4-FFF2-40B4-BE49-F238E27FC236}">
              <a16:creationId xmlns:a16="http://schemas.microsoft.com/office/drawing/2014/main" id="{00000000-0008-0000-0300-000005000000}"/>
            </a:ext>
          </a:extLst>
        </xdr:cNvPr>
        <xdr:cNvSpPr/>
      </xdr:nvSpPr>
      <xdr:spPr>
        <a:xfrm>
          <a:off x="1066800" y="2351405"/>
          <a:ext cx="3884930" cy="833755"/>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16</xdr:col>
      <xdr:colOff>92710</xdr:colOff>
      <xdr:row>12</xdr:row>
      <xdr:rowOff>0</xdr:rowOff>
    </xdr:from>
    <xdr:to>
      <xdr:col>20</xdr:col>
      <xdr:colOff>436880</xdr:colOff>
      <xdr:row>18</xdr:row>
      <xdr:rowOff>142875</xdr:rowOff>
    </xdr:to>
    <xdr:sp macro="" textlink="">
      <xdr:nvSpPr>
        <xdr:cNvPr id="6" name="図形 4">
          <a:extLst>
            <a:ext uri="{FF2B5EF4-FFF2-40B4-BE49-F238E27FC236}">
              <a16:creationId xmlns:a16="http://schemas.microsoft.com/office/drawing/2014/main" id="{00000000-0008-0000-0300-000006000000}"/>
            </a:ext>
          </a:extLst>
        </xdr:cNvPr>
        <xdr:cNvSpPr/>
      </xdr:nvSpPr>
      <xdr:spPr>
        <a:xfrm>
          <a:off x="5750560" y="2350770"/>
          <a:ext cx="1563370" cy="1247775"/>
        </a:xfrm>
        <a:prstGeom prst="wedgeRectCallout">
          <a:avLst>
            <a:gd name="adj1" fmla="val -74512"/>
            <a:gd name="adj2" fmla="val -15041"/>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a:solidFill>
                <a:schemeClr val="tx1"/>
              </a:solidFill>
              <a:latin typeface="ＭＳ ゴシック"/>
              <a:ea typeface="ＭＳ ゴシック"/>
            </a:rPr>
            <a:t>下の表「種別」欄及び「面積・容積」欄に入力すると自動計算します。</a:t>
          </a:r>
        </a:p>
      </xdr:txBody>
    </xdr:sp>
    <xdr:clientData/>
  </xdr:twoCellAnchor>
  <xdr:twoCellAnchor>
    <xdr:from>
      <xdr:col>4</xdr:col>
      <xdr:colOff>19050</xdr:colOff>
      <xdr:row>18</xdr:row>
      <xdr:rowOff>8890</xdr:rowOff>
    </xdr:from>
    <xdr:to>
      <xdr:col>5</xdr:col>
      <xdr:colOff>400050</xdr:colOff>
      <xdr:row>27</xdr:row>
      <xdr:rowOff>120015</xdr:rowOff>
    </xdr:to>
    <xdr:sp macro="" textlink="">
      <xdr:nvSpPr>
        <xdr:cNvPr id="7" name="楕円 6">
          <a:extLst>
            <a:ext uri="{FF2B5EF4-FFF2-40B4-BE49-F238E27FC236}">
              <a16:creationId xmlns:a16="http://schemas.microsoft.com/office/drawing/2014/main" id="{00000000-0008-0000-0300-000007000000}"/>
            </a:ext>
          </a:extLst>
        </xdr:cNvPr>
        <xdr:cNvSpPr/>
      </xdr:nvSpPr>
      <xdr:spPr>
        <a:xfrm>
          <a:off x="800100" y="3464560"/>
          <a:ext cx="666750" cy="2082800"/>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2</xdr:col>
      <xdr:colOff>0</xdr:colOff>
      <xdr:row>28</xdr:row>
      <xdr:rowOff>44450</xdr:rowOff>
    </xdr:from>
    <xdr:to>
      <xdr:col>6</xdr:col>
      <xdr:colOff>123825</xdr:colOff>
      <xdr:row>34</xdr:row>
      <xdr:rowOff>66040</xdr:rowOff>
    </xdr:to>
    <xdr:sp macro="" textlink="">
      <xdr:nvSpPr>
        <xdr:cNvPr id="8" name="図形 4">
          <a:extLst>
            <a:ext uri="{FF2B5EF4-FFF2-40B4-BE49-F238E27FC236}">
              <a16:creationId xmlns:a16="http://schemas.microsoft.com/office/drawing/2014/main" id="{00000000-0008-0000-0300-000008000000}"/>
            </a:ext>
          </a:extLst>
        </xdr:cNvPr>
        <xdr:cNvSpPr/>
      </xdr:nvSpPr>
      <xdr:spPr>
        <a:xfrm>
          <a:off x="209550" y="5690870"/>
          <a:ext cx="1438275" cy="1336040"/>
        </a:xfrm>
        <a:prstGeom prst="wedgeRectCallout">
          <a:avLst>
            <a:gd name="adj1" fmla="val -6926"/>
            <a:gd name="adj2" fmla="val -76913"/>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a:solidFill>
                <a:schemeClr val="tx1"/>
              </a:solidFill>
              <a:latin typeface="ＭＳ ゴシック"/>
              <a:ea typeface="ＭＳ ゴシック"/>
            </a:rPr>
            <a:t>プルダウンから「常温」「定温」「冷蔵」「冷凍」を選択してください。</a:t>
          </a:r>
        </a:p>
      </xdr:txBody>
    </xdr:sp>
    <xdr:clientData/>
  </xdr:twoCellAnchor>
  <xdr:twoCellAnchor>
    <xdr:from>
      <xdr:col>5</xdr:col>
      <xdr:colOff>419100</xdr:colOff>
      <xdr:row>17</xdr:row>
      <xdr:rowOff>179070</xdr:rowOff>
    </xdr:from>
    <xdr:to>
      <xdr:col>10</xdr:col>
      <xdr:colOff>247650</xdr:colOff>
      <xdr:row>27</xdr:row>
      <xdr:rowOff>149225</xdr:rowOff>
    </xdr:to>
    <xdr:sp macro="" textlink="">
      <xdr:nvSpPr>
        <xdr:cNvPr id="9" name="楕円 8">
          <a:extLst>
            <a:ext uri="{FF2B5EF4-FFF2-40B4-BE49-F238E27FC236}">
              <a16:creationId xmlns:a16="http://schemas.microsoft.com/office/drawing/2014/main" id="{00000000-0008-0000-0300-000009000000}"/>
            </a:ext>
          </a:extLst>
        </xdr:cNvPr>
        <xdr:cNvSpPr/>
      </xdr:nvSpPr>
      <xdr:spPr>
        <a:xfrm>
          <a:off x="1485900" y="3444240"/>
          <a:ext cx="1981200" cy="2132330"/>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6</xdr:col>
      <xdr:colOff>185420</xdr:colOff>
      <xdr:row>28</xdr:row>
      <xdr:rowOff>40640</xdr:rowOff>
    </xdr:from>
    <xdr:to>
      <xdr:col>10</xdr:col>
      <xdr:colOff>190500</xdr:colOff>
      <xdr:row>34</xdr:row>
      <xdr:rowOff>75565</xdr:rowOff>
    </xdr:to>
    <xdr:sp macro="" textlink="">
      <xdr:nvSpPr>
        <xdr:cNvPr id="10" name="図形 4">
          <a:extLst>
            <a:ext uri="{FF2B5EF4-FFF2-40B4-BE49-F238E27FC236}">
              <a16:creationId xmlns:a16="http://schemas.microsoft.com/office/drawing/2014/main" id="{00000000-0008-0000-0300-00000A000000}"/>
            </a:ext>
          </a:extLst>
        </xdr:cNvPr>
        <xdr:cNvSpPr/>
      </xdr:nvSpPr>
      <xdr:spPr>
        <a:xfrm>
          <a:off x="1709420" y="5687060"/>
          <a:ext cx="1700530" cy="1349375"/>
        </a:xfrm>
        <a:prstGeom prst="wedgeRectCallout">
          <a:avLst>
            <a:gd name="adj1" fmla="val -18502"/>
            <a:gd name="adj2" fmla="val -86223"/>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b="1">
              <a:solidFill>
                <a:srgbClr val="FF0000"/>
              </a:solidFill>
              <a:latin typeface="ＭＳ ゴシック"/>
              <a:ea typeface="ＭＳ ゴシック"/>
            </a:rPr>
            <a:t>国に登録している倉庫の名称を正確に記入してください。</a:t>
          </a:r>
          <a:endParaRPr kumimoji="1" lang="en-US" altLang="ja-JP" b="1">
            <a:solidFill>
              <a:srgbClr val="FF0000"/>
            </a:solidFill>
            <a:latin typeface="ＭＳ ゴシック"/>
            <a:ea typeface="ＭＳ ゴシック"/>
          </a:endParaRPr>
        </a:p>
        <a:p>
          <a:r>
            <a:rPr kumimoji="1" lang="en-US" altLang="ja-JP" b="1">
              <a:solidFill>
                <a:srgbClr val="FF0000"/>
              </a:solidFill>
              <a:latin typeface="ＭＳ ゴシック"/>
              <a:ea typeface="ＭＳ ゴシック"/>
            </a:rPr>
            <a:t>※</a:t>
          </a:r>
          <a:r>
            <a:rPr kumimoji="1" lang="ja-JP" altLang="en-US" b="1">
              <a:solidFill>
                <a:srgbClr val="FF0000"/>
              </a:solidFill>
              <a:latin typeface="ＭＳ ゴシック"/>
              <a:ea typeface="ＭＳ ゴシック"/>
            </a:rPr>
            <a:t>倉庫業登録申請書に記載した倉庫の名称</a:t>
          </a:r>
          <a:endParaRPr kumimoji="1" lang="en-US" altLang="ja-JP" b="1">
            <a:solidFill>
              <a:srgbClr val="FF0000"/>
            </a:solidFill>
            <a:latin typeface="ＭＳ ゴシック"/>
            <a:ea typeface="ＭＳ ゴシック"/>
          </a:endParaRPr>
        </a:p>
      </xdr:txBody>
    </xdr:sp>
    <xdr:clientData/>
  </xdr:twoCellAnchor>
  <xdr:twoCellAnchor>
    <xdr:from>
      <xdr:col>11</xdr:col>
      <xdr:colOff>47625</xdr:colOff>
      <xdr:row>18</xdr:row>
      <xdr:rowOff>26670</xdr:rowOff>
    </xdr:from>
    <xdr:to>
      <xdr:col>15</xdr:col>
      <xdr:colOff>9525</xdr:colOff>
      <xdr:row>27</xdr:row>
      <xdr:rowOff>187325</xdr:rowOff>
    </xdr:to>
    <xdr:sp macro="" textlink="">
      <xdr:nvSpPr>
        <xdr:cNvPr id="11" name="楕円 10">
          <a:extLst>
            <a:ext uri="{FF2B5EF4-FFF2-40B4-BE49-F238E27FC236}">
              <a16:creationId xmlns:a16="http://schemas.microsoft.com/office/drawing/2014/main" id="{00000000-0008-0000-0300-00000B000000}"/>
            </a:ext>
          </a:extLst>
        </xdr:cNvPr>
        <xdr:cNvSpPr/>
      </xdr:nvSpPr>
      <xdr:spPr>
        <a:xfrm>
          <a:off x="3552825" y="3482340"/>
          <a:ext cx="1619250" cy="2132330"/>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11</xdr:col>
      <xdr:colOff>133350</xdr:colOff>
      <xdr:row>28</xdr:row>
      <xdr:rowOff>38100</xdr:rowOff>
    </xdr:from>
    <xdr:to>
      <xdr:col>14</xdr:col>
      <xdr:colOff>428625</xdr:colOff>
      <xdr:row>34</xdr:row>
      <xdr:rowOff>85090</xdr:rowOff>
    </xdr:to>
    <xdr:sp macro="" textlink="">
      <xdr:nvSpPr>
        <xdr:cNvPr id="12" name="図形 4">
          <a:extLst>
            <a:ext uri="{FF2B5EF4-FFF2-40B4-BE49-F238E27FC236}">
              <a16:creationId xmlns:a16="http://schemas.microsoft.com/office/drawing/2014/main" id="{00000000-0008-0000-0300-00000C000000}"/>
            </a:ext>
          </a:extLst>
        </xdr:cNvPr>
        <xdr:cNvSpPr/>
      </xdr:nvSpPr>
      <xdr:spPr>
        <a:xfrm>
          <a:off x="3638550" y="5684520"/>
          <a:ext cx="1495425" cy="1361440"/>
        </a:xfrm>
        <a:prstGeom prst="wedgeRectCallout">
          <a:avLst>
            <a:gd name="adj1" fmla="val -12463"/>
            <a:gd name="adj2" fmla="val -74382"/>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b="1">
              <a:solidFill>
                <a:srgbClr val="FF0000"/>
              </a:solidFill>
              <a:latin typeface="ＭＳ ゴシック"/>
              <a:ea typeface="ＭＳ ゴシック"/>
            </a:rPr>
            <a:t>国に登録している倉庫の面積・容積を記入してください。</a:t>
          </a:r>
          <a:endParaRPr kumimoji="1" lang="en-US" altLang="ja-JP" b="1">
            <a:solidFill>
              <a:srgbClr val="FF0000"/>
            </a:solidFill>
            <a:latin typeface="ＭＳ ゴシック"/>
            <a:ea typeface="ＭＳ ゴシック"/>
          </a:endParaRPr>
        </a:p>
        <a:p>
          <a:r>
            <a:rPr kumimoji="1" lang="en-US" altLang="ja-JP" b="1">
              <a:solidFill>
                <a:srgbClr val="FF0000"/>
              </a:solidFill>
              <a:latin typeface="ＭＳ ゴシック"/>
              <a:ea typeface="ＭＳ ゴシック"/>
            </a:rPr>
            <a:t>※</a:t>
          </a:r>
          <a:r>
            <a:rPr kumimoji="1" lang="ja-JP" altLang="en-US" b="1">
              <a:solidFill>
                <a:srgbClr val="FF0000"/>
              </a:solidFill>
              <a:latin typeface="ＭＳ ゴシック"/>
              <a:ea typeface="ＭＳ ゴシック"/>
            </a:rPr>
            <a:t>倉庫明細書、冷蔵施設明細書に記載した面積・容積</a:t>
          </a:r>
          <a:endParaRPr kumimoji="1" lang="en-US" altLang="ja-JP" b="1">
            <a:solidFill>
              <a:srgbClr val="FF0000"/>
            </a:solidFill>
            <a:latin typeface="ＭＳ ゴシック"/>
            <a:ea typeface="ＭＳ ゴシック"/>
          </a:endParaRPr>
        </a:p>
      </xdr:txBody>
    </xdr:sp>
    <xdr:clientData/>
  </xdr:twoCellAnchor>
  <xdr:twoCellAnchor>
    <xdr:from>
      <xdr:col>0</xdr:col>
      <xdr:colOff>75565</xdr:colOff>
      <xdr:row>34</xdr:row>
      <xdr:rowOff>180340</xdr:rowOff>
    </xdr:from>
    <xdr:to>
      <xdr:col>18</xdr:col>
      <xdr:colOff>104775</xdr:colOff>
      <xdr:row>41</xdr:row>
      <xdr:rowOff>218440</xdr:rowOff>
    </xdr:to>
    <xdr:sp macro="" textlink="">
      <xdr:nvSpPr>
        <xdr:cNvPr id="13" name="図形 12">
          <a:extLst>
            <a:ext uri="{FF2B5EF4-FFF2-40B4-BE49-F238E27FC236}">
              <a16:creationId xmlns:a16="http://schemas.microsoft.com/office/drawing/2014/main" id="{00000000-0008-0000-0300-00000D000000}"/>
            </a:ext>
          </a:extLst>
        </xdr:cNvPr>
        <xdr:cNvSpPr/>
      </xdr:nvSpPr>
      <xdr:spPr>
        <a:xfrm>
          <a:off x="75565" y="7141210"/>
          <a:ext cx="5896610" cy="1571625"/>
        </a:xfrm>
        <a:prstGeom prst="roundRect">
          <a:avLst/>
        </a:prstGeom>
        <a:solidFill>
          <a:schemeClr val="lt1"/>
        </a:solidFill>
        <a:ln w="19050" cap="flat" cmpd="sng">
          <a:solidFill>
            <a:srgbClr val="FF0000"/>
          </a:solidFill>
          <a:prstDash val="solid"/>
          <a:miter/>
          <a:headEnd/>
          <a:tailEnd/>
        </a:ln>
      </xdr:spPr>
      <xdr:style>
        <a:lnRef idx="2">
          <a:srgbClr val="000000"/>
        </a:lnRef>
        <a:fillRef idx="1">
          <a:srgbClr val="000000"/>
        </a:fillRef>
        <a:effectRef idx="0">
          <a:schemeClr val="dk1"/>
        </a:effectRef>
        <a:fontRef idx="minor">
          <a:schemeClr val="lt1"/>
        </a:fontRef>
      </xdr:style>
      <xdr:txBody>
        <a:bodyPr vertOverflow="clip" horzOverflow="clip" anchor="ctr"/>
        <a:lstStyle/>
        <a:p>
          <a:pPr algn="l"/>
          <a:r>
            <a:rPr kumimoji="1" lang="ja-JP" altLang="en-US" sz="1600" b="1">
              <a:solidFill>
                <a:srgbClr val="FF0000"/>
              </a:solidFill>
              <a:latin typeface="ＭＳ ゴシック"/>
              <a:ea typeface="ＭＳ ゴシック"/>
            </a:rPr>
            <a:t>※倉庫の変更登録申請している場合は、変更後の面積・容積を入力してください。</a:t>
          </a:r>
        </a:p>
        <a:p>
          <a:pPr algn="l"/>
          <a:r>
            <a:rPr kumimoji="1" lang="ja-JP" altLang="en-US" sz="1600" b="1">
              <a:solidFill>
                <a:srgbClr val="FF0000"/>
              </a:solidFill>
              <a:latin typeface="ＭＳ ゴシック"/>
              <a:ea typeface="ＭＳ ゴシック"/>
            </a:rPr>
            <a:t>※登録倉庫の「名称・面積・容積」が不明の場合は県商業貿易課へお問い合わせください。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chemeClr val="lt1"/>
        </a:solidFill>
        <a:ln w="12700" cap="flat" cmpd="sng">
          <a:solidFill>
            <a:schemeClr val="dk1"/>
          </a:solidFill>
          <a:prstDash val="solid"/>
          <a:miter/>
          <a:headEnd/>
          <a:tailEnd/>
        </a:ln>
      </a:spPr>
      <a:bodyPr vertOverflow="overflow" horzOverflow="overflow"/>
      <a:lstStyle/>
      <a:style>
        <a:lnRef idx="2">
          <a:srgbClr val="000000"/>
        </a:lnRef>
        <a:fillRef idx="1">
          <a:srgbClr val="000000"/>
        </a:fillRef>
        <a:effectRef idx="0">
          <a:schemeClr val="dk1"/>
        </a:effectRef>
        <a:fontRef idx="minor"/>
      </a:style>
    </a:sp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CE1048565"/>
  <sheetViews>
    <sheetView showZeros="0" tabSelected="1" view="pageBreakPreview" zoomScale="85" zoomScaleNormal="70" zoomScaleSheetLayoutView="85" workbookViewId="0">
      <selection activeCell="Z8" sqref="Z8"/>
    </sheetView>
  </sheetViews>
  <sheetFormatPr defaultRowHeight="13.5" x14ac:dyDescent="0.4"/>
  <cols>
    <col min="1" max="1" width="1.125" style="1" customWidth="1"/>
    <col min="2" max="2" width="3.375" style="1" customWidth="1"/>
    <col min="3" max="4" width="6.75" style="1" customWidth="1"/>
    <col min="5" max="5" width="3.125" style="1" customWidth="1"/>
    <col min="6" max="6" width="6.75" style="1" customWidth="1"/>
    <col min="7" max="7" width="3.375" style="1" customWidth="1"/>
    <col min="8" max="8" width="6.5" style="1" customWidth="1"/>
    <col min="9" max="10" width="3.125" style="1" customWidth="1"/>
    <col min="11" max="11" width="6" style="1" customWidth="1"/>
    <col min="12" max="12" width="3.125" style="1" customWidth="1"/>
    <col min="13" max="13" width="7.75" style="1" bestFit="1" customWidth="1"/>
    <col min="14" max="14" width="15.25" style="1" customWidth="1"/>
    <col min="15" max="15" width="8" style="1" customWidth="1"/>
    <col min="16" max="16" width="1.25" style="1" customWidth="1"/>
    <col min="17" max="81" width="1.125" style="2" customWidth="1"/>
    <col min="82" max="82" width="9" style="2" customWidth="1"/>
    <col min="83" max="85" width="8.625" style="2" customWidth="1"/>
    <col min="86" max="86" width="5.625" style="2" customWidth="1"/>
    <col min="87" max="87" width="8.625" style="2" customWidth="1"/>
    <col min="88" max="88" width="4.625" style="2" customWidth="1"/>
    <col min="89" max="89" width="9" style="2" customWidth="1"/>
    <col min="90" max="16384" width="9" style="2"/>
  </cols>
  <sheetData>
    <row r="1" spans="1:16" ht="20.100000000000001" customHeight="1" x14ac:dyDescent="0.4">
      <c r="A1" s="3" t="s">
        <v>39</v>
      </c>
      <c r="B1" s="2"/>
      <c r="C1" s="2"/>
      <c r="D1" s="2"/>
      <c r="E1" s="2"/>
      <c r="F1" s="2"/>
      <c r="G1" s="2"/>
      <c r="H1" s="2"/>
      <c r="I1" s="2"/>
      <c r="J1" s="2"/>
      <c r="K1" s="101" t="s">
        <v>44</v>
      </c>
      <c r="L1" s="101"/>
      <c r="M1" s="101"/>
      <c r="N1" s="101"/>
      <c r="O1" s="101"/>
      <c r="P1" s="2"/>
    </row>
    <row r="2" spans="1:16" ht="20.100000000000001" customHeight="1" x14ac:dyDescent="0.4">
      <c r="A2" s="2"/>
      <c r="B2" s="2"/>
      <c r="C2" s="2"/>
      <c r="D2" s="2"/>
      <c r="E2" s="2"/>
      <c r="F2" s="2"/>
      <c r="G2" s="2"/>
      <c r="H2" s="2"/>
      <c r="I2" s="2"/>
      <c r="J2" s="2"/>
      <c r="K2" s="101"/>
      <c r="L2" s="101"/>
      <c r="M2" s="101"/>
      <c r="N2" s="101"/>
      <c r="O2" s="101"/>
      <c r="P2" s="2"/>
    </row>
    <row r="3" spans="1:16" ht="10.5" customHeight="1" x14ac:dyDescent="0.4">
      <c r="A3" s="2"/>
      <c r="B3" s="2"/>
      <c r="C3" s="2"/>
      <c r="D3" s="2"/>
      <c r="E3" s="2"/>
      <c r="F3" s="2"/>
      <c r="G3" s="2"/>
      <c r="H3" s="2"/>
      <c r="I3" s="2"/>
      <c r="J3" s="2"/>
      <c r="K3" s="2"/>
      <c r="L3" s="2"/>
      <c r="M3" s="2"/>
      <c r="N3" s="2"/>
      <c r="O3" s="2"/>
      <c r="P3" s="2"/>
    </row>
    <row r="4" spans="1:16" ht="26.25" customHeight="1" x14ac:dyDescent="0.4">
      <c r="A4" s="2"/>
      <c r="B4" s="130" t="s">
        <v>66</v>
      </c>
      <c r="C4" s="130"/>
      <c r="D4" s="130"/>
      <c r="E4" s="130"/>
      <c r="F4" s="130"/>
      <c r="G4" s="130"/>
      <c r="H4" s="130"/>
      <c r="I4" s="130"/>
      <c r="J4" s="130"/>
      <c r="K4" s="130"/>
      <c r="L4" s="130"/>
      <c r="M4" s="130"/>
      <c r="N4" s="130"/>
      <c r="O4" s="130"/>
      <c r="P4" s="130"/>
    </row>
    <row r="5" spans="1:16" ht="13.5" customHeight="1" x14ac:dyDescent="0.4">
      <c r="A5" s="2"/>
      <c r="B5" s="4"/>
      <c r="C5" s="4"/>
      <c r="D5" s="4"/>
      <c r="E5" s="4"/>
      <c r="F5" s="4"/>
      <c r="G5" s="4"/>
      <c r="H5" s="4"/>
      <c r="I5" s="4"/>
      <c r="J5" s="4"/>
      <c r="K5" s="4"/>
      <c r="L5" s="4"/>
      <c r="M5" s="4"/>
      <c r="N5" s="4"/>
      <c r="O5" s="4"/>
      <c r="P5" s="4"/>
    </row>
    <row r="6" spans="1:16" x14ac:dyDescent="0.4">
      <c r="A6" s="2"/>
      <c r="B6" s="5"/>
      <c r="C6" s="5"/>
      <c r="D6" s="5"/>
      <c r="E6" s="5"/>
      <c r="F6" s="5"/>
      <c r="G6" s="5"/>
      <c r="H6" s="5"/>
      <c r="I6" s="2"/>
      <c r="K6" s="6"/>
      <c r="N6" s="131" t="s">
        <v>68</v>
      </c>
      <c r="O6" s="131"/>
      <c r="P6" s="131"/>
    </row>
    <row r="7" spans="1:16" x14ac:dyDescent="0.4">
      <c r="A7" s="2"/>
      <c r="B7" s="2" t="s">
        <v>7</v>
      </c>
      <c r="C7" s="5"/>
      <c r="D7" s="5"/>
      <c r="E7" s="5"/>
      <c r="F7" s="5"/>
      <c r="G7" s="5"/>
      <c r="H7" s="5"/>
      <c r="I7" s="5"/>
      <c r="J7" s="5"/>
      <c r="K7" s="5"/>
      <c r="L7" s="5"/>
      <c r="M7" s="5"/>
      <c r="N7" s="5"/>
      <c r="O7" s="5"/>
      <c r="P7" s="5"/>
    </row>
    <row r="8" spans="1:16" ht="9.75" customHeight="1" x14ac:dyDescent="0.4">
      <c r="A8" s="2"/>
      <c r="B8" s="6"/>
      <c r="C8" s="6"/>
      <c r="D8" s="6"/>
      <c r="E8" s="6"/>
      <c r="F8" s="6"/>
      <c r="G8" s="6"/>
      <c r="H8" s="6"/>
      <c r="I8" s="6"/>
      <c r="J8" s="6"/>
      <c r="K8" s="6"/>
      <c r="L8" s="6"/>
      <c r="M8" s="6"/>
      <c r="N8" s="6"/>
      <c r="O8" s="6"/>
      <c r="P8" s="6"/>
    </row>
    <row r="9" spans="1:16" ht="16.5" customHeight="1" x14ac:dyDescent="0.4">
      <c r="A9" s="2"/>
      <c r="B9" s="102" t="s">
        <v>43</v>
      </c>
      <c r="C9" s="102"/>
      <c r="D9" s="102"/>
      <c r="E9" s="102"/>
      <c r="F9" s="102"/>
      <c r="G9" s="102"/>
      <c r="H9" s="102"/>
      <c r="I9" s="102"/>
      <c r="J9" s="102"/>
      <c r="K9" s="102"/>
      <c r="L9" s="102"/>
      <c r="M9" s="102"/>
      <c r="N9" s="102"/>
      <c r="O9" s="102"/>
      <c r="P9" s="102"/>
    </row>
    <row r="10" spans="1:16" ht="16.5" customHeight="1" x14ac:dyDescent="0.4">
      <c r="A10" s="2"/>
      <c r="B10" s="102"/>
      <c r="C10" s="102"/>
      <c r="D10" s="102"/>
      <c r="E10" s="102"/>
      <c r="F10" s="102"/>
      <c r="G10" s="102"/>
      <c r="H10" s="102"/>
      <c r="I10" s="102"/>
      <c r="J10" s="102"/>
      <c r="K10" s="102"/>
      <c r="L10" s="102"/>
      <c r="M10" s="102"/>
      <c r="N10" s="102"/>
      <c r="O10" s="102"/>
      <c r="P10" s="102"/>
    </row>
    <row r="11" spans="1:16" ht="5.25" customHeight="1" x14ac:dyDescent="0.4">
      <c r="A11" s="2"/>
      <c r="B11" s="6"/>
      <c r="C11" s="6"/>
      <c r="D11" s="6"/>
      <c r="E11" s="6"/>
      <c r="F11" s="6"/>
      <c r="G11" s="6"/>
      <c r="H11" s="6"/>
      <c r="I11" s="6"/>
      <c r="J11" s="6"/>
      <c r="K11" s="6"/>
      <c r="L11" s="6"/>
      <c r="M11" s="6"/>
      <c r="N11" s="6"/>
      <c r="O11" s="6"/>
      <c r="P11" s="6"/>
    </row>
    <row r="12" spans="1:16" ht="29.25" customHeight="1" x14ac:dyDescent="0.4">
      <c r="A12" s="2"/>
      <c r="B12" s="7" t="s">
        <v>38</v>
      </c>
      <c r="C12" s="6"/>
      <c r="D12" s="6"/>
      <c r="E12" s="6"/>
      <c r="F12" s="6"/>
      <c r="G12" s="6"/>
      <c r="H12" s="6"/>
      <c r="I12" s="6"/>
      <c r="J12" s="6"/>
      <c r="K12" s="6"/>
      <c r="L12" s="6"/>
      <c r="M12" s="6"/>
      <c r="N12" s="6"/>
      <c r="O12" s="6"/>
      <c r="P12" s="6"/>
    </row>
    <row r="13" spans="1:16" ht="16.5" customHeight="1" x14ac:dyDescent="0.4">
      <c r="A13" s="2"/>
      <c r="B13" s="6"/>
      <c r="C13" s="103" t="s">
        <v>3</v>
      </c>
      <c r="D13" s="103"/>
      <c r="E13" s="103"/>
      <c r="F13" s="103"/>
      <c r="G13" s="103"/>
      <c r="H13" s="103"/>
      <c r="I13" s="103"/>
      <c r="J13" s="103"/>
      <c r="K13" s="103"/>
      <c r="L13" s="103"/>
      <c r="M13" s="103"/>
      <c r="N13" s="103"/>
      <c r="O13" s="103"/>
      <c r="P13" s="103"/>
    </row>
    <row r="14" spans="1:16" ht="16.5" customHeight="1" x14ac:dyDescent="0.4">
      <c r="A14" s="2"/>
      <c r="B14" s="6"/>
      <c r="C14" s="103"/>
      <c r="D14" s="103"/>
      <c r="E14" s="103"/>
      <c r="F14" s="103"/>
      <c r="G14" s="103"/>
      <c r="H14" s="103"/>
      <c r="I14" s="103"/>
      <c r="J14" s="103"/>
      <c r="K14" s="103"/>
      <c r="L14" s="103"/>
      <c r="M14" s="103"/>
      <c r="N14" s="103"/>
      <c r="O14" s="103"/>
      <c r="P14" s="103"/>
    </row>
    <row r="15" spans="1:16" ht="7.5" customHeight="1" x14ac:dyDescent="0.4">
      <c r="A15" s="2"/>
      <c r="B15" s="6"/>
      <c r="C15" s="6"/>
      <c r="D15" s="6"/>
      <c r="E15" s="6"/>
      <c r="F15" s="6"/>
      <c r="G15" s="6"/>
      <c r="H15" s="6"/>
      <c r="I15" s="6"/>
      <c r="J15" s="6"/>
      <c r="K15" s="6"/>
      <c r="L15" s="6"/>
      <c r="M15" s="6"/>
      <c r="N15" s="6"/>
      <c r="O15" s="6"/>
      <c r="P15" s="6"/>
    </row>
    <row r="16" spans="1:16" ht="25.5" customHeight="1" x14ac:dyDescent="0.4">
      <c r="A16" s="2"/>
      <c r="B16" s="132"/>
      <c r="C16" s="133"/>
      <c r="D16" s="26" t="s">
        <v>45</v>
      </c>
      <c r="E16" s="26"/>
      <c r="F16" s="26"/>
      <c r="G16" s="26"/>
      <c r="H16" s="26"/>
      <c r="I16" s="26"/>
      <c r="J16" s="26"/>
      <c r="K16" s="26"/>
      <c r="L16" s="26"/>
      <c r="M16" s="26"/>
      <c r="N16" s="26"/>
      <c r="O16" s="26"/>
      <c r="P16" s="65"/>
    </row>
    <row r="17" spans="1:83" ht="25.5" customHeight="1" x14ac:dyDescent="0.4">
      <c r="A17" s="2"/>
      <c r="B17" s="132"/>
      <c r="C17" s="133"/>
      <c r="D17" s="26" t="s">
        <v>5</v>
      </c>
      <c r="E17" s="26"/>
      <c r="F17" s="26"/>
      <c r="G17" s="26"/>
      <c r="H17" s="26"/>
      <c r="I17" s="26"/>
      <c r="J17" s="26"/>
      <c r="K17" s="26"/>
      <c r="L17" s="26"/>
      <c r="M17" s="26"/>
      <c r="N17" s="26"/>
      <c r="O17" s="26"/>
      <c r="P17" s="65"/>
    </row>
    <row r="18" spans="1:83" ht="5.25" customHeight="1" x14ac:dyDescent="0.4">
      <c r="A18" s="2"/>
      <c r="B18" s="6"/>
      <c r="C18" s="6"/>
      <c r="D18" s="6"/>
      <c r="E18" s="6"/>
      <c r="F18" s="6"/>
      <c r="G18" s="6"/>
      <c r="H18" s="6"/>
      <c r="I18" s="6"/>
      <c r="J18" s="6"/>
      <c r="K18" s="6"/>
      <c r="L18" s="6"/>
      <c r="M18" s="6"/>
      <c r="N18" s="6"/>
      <c r="O18" s="6"/>
      <c r="P18" s="6"/>
    </row>
    <row r="19" spans="1:83" ht="14.25" customHeight="1" x14ac:dyDescent="0.4">
      <c r="A19" s="2"/>
      <c r="B19" s="6" t="s">
        <v>11</v>
      </c>
      <c r="C19" s="6"/>
      <c r="D19" s="6"/>
      <c r="E19" s="6"/>
      <c r="F19" s="6"/>
      <c r="G19" s="6"/>
      <c r="H19" s="6"/>
      <c r="I19" s="6"/>
      <c r="J19" s="6"/>
      <c r="K19" s="6"/>
      <c r="L19" s="6"/>
      <c r="M19" s="6"/>
      <c r="N19" s="6"/>
      <c r="O19" s="6"/>
      <c r="P19" s="6"/>
    </row>
    <row r="20" spans="1:83" ht="23.25" customHeight="1" x14ac:dyDescent="0.4">
      <c r="A20" s="2"/>
      <c r="B20" s="8" t="s">
        <v>56</v>
      </c>
      <c r="C20" s="18"/>
      <c r="D20" s="18"/>
      <c r="E20" s="18"/>
      <c r="F20" s="134"/>
      <c r="G20" s="135"/>
      <c r="H20" s="135"/>
      <c r="I20" s="135"/>
      <c r="J20" s="135"/>
      <c r="K20" s="135"/>
      <c r="L20" s="135"/>
      <c r="M20" s="135"/>
      <c r="N20" s="135"/>
      <c r="O20" s="135"/>
      <c r="P20" s="13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row>
    <row r="21" spans="1:83" ht="23.25" customHeight="1" x14ac:dyDescent="0.4">
      <c r="A21" s="2"/>
      <c r="B21" s="9" t="s">
        <v>24</v>
      </c>
      <c r="C21" s="19"/>
      <c r="D21" s="19"/>
      <c r="E21" s="19"/>
      <c r="F21" s="120"/>
      <c r="G21" s="121"/>
      <c r="H21" s="121"/>
      <c r="I21" s="121"/>
      <c r="J21" s="121"/>
      <c r="K21" s="121"/>
      <c r="L21" s="121"/>
      <c r="M21" s="121"/>
      <c r="N21" s="121"/>
      <c r="O21" s="121"/>
      <c r="P21" s="122"/>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row>
    <row r="22" spans="1:83" ht="23.25" customHeight="1" x14ac:dyDescent="0.4">
      <c r="A22" s="2"/>
      <c r="B22" s="104" t="s">
        <v>67</v>
      </c>
      <c r="C22" s="105"/>
      <c r="D22" s="105"/>
      <c r="E22" s="106"/>
      <c r="F22" s="37" t="s">
        <v>26</v>
      </c>
      <c r="G22" s="41"/>
      <c r="H22" s="123"/>
      <c r="I22" s="123"/>
      <c r="J22" s="123"/>
      <c r="K22" s="123"/>
      <c r="L22" s="123"/>
      <c r="M22" s="123"/>
      <c r="N22" s="123"/>
      <c r="O22" s="123"/>
      <c r="P22" s="124"/>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row>
    <row r="23" spans="1:83" ht="23.25" customHeight="1" x14ac:dyDescent="0.4">
      <c r="A23" s="2"/>
      <c r="B23" s="107"/>
      <c r="C23" s="108"/>
      <c r="D23" s="108"/>
      <c r="E23" s="109"/>
      <c r="F23" s="125" t="s">
        <v>27</v>
      </c>
      <c r="G23" s="126"/>
      <c r="H23" s="127"/>
      <c r="I23" s="127"/>
      <c r="J23" s="127"/>
      <c r="K23" s="127"/>
      <c r="L23" s="127"/>
      <c r="M23" s="127"/>
      <c r="N23" s="127"/>
      <c r="O23" s="127"/>
      <c r="P23" s="128"/>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row>
    <row r="24" spans="1:83" ht="23.25" customHeight="1" x14ac:dyDescent="0.4">
      <c r="A24" s="2"/>
      <c r="B24" s="10" t="s">
        <v>31</v>
      </c>
      <c r="C24" s="20"/>
      <c r="D24" s="20"/>
      <c r="E24" s="20"/>
      <c r="F24" s="129"/>
      <c r="G24" s="118"/>
      <c r="H24" s="118"/>
      <c r="I24" s="118"/>
      <c r="J24" s="118"/>
      <c r="K24" s="118"/>
      <c r="L24" s="118"/>
      <c r="M24" s="118"/>
      <c r="N24" s="118"/>
      <c r="O24" s="118"/>
      <c r="P24" s="119"/>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row>
    <row r="25" spans="1:83" ht="5.25" customHeight="1" x14ac:dyDescent="0.4">
      <c r="A25" s="2"/>
      <c r="B25" s="11"/>
      <c r="C25" s="11"/>
      <c r="D25" s="11"/>
      <c r="E25" s="11"/>
      <c r="F25" s="11"/>
      <c r="G25" s="11"/>
      <c r="H25" s="11"/>
      <c r="I25" s="11"/>
      <c r="J25" s="11"/>
      <c r="K25" s="11"/>
      <c r="L25" s="11"/>
      <c r="M25" s="11"/>
      <c r="N25" s="11"/>
      <c r="O25" s="11"/>
      <c r="P25" s="11"/>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row>
    <row r="26" spans="1:83" ht="19.5" customHeight="1" x14ac:dyDescent="0.4">
      <c r="A26" s="2"/>
      <c r="B26" s="6" t="s">
        <v>20</v>
      </c>
      <c r="C26" s="11"/>
      <c r="D26" s="11"/>
      <c r="E26" s="11"/>
      <c r="F26" s="11"/>
      <c r="G26" s="11"/>
      <c r="H26" s="11"/>
      <c r="I26" s="11"/>
      <c r="J26" s="11"/>
      <c r="K26" s="11"/>
      <c r="L26" s="11"/>
      <c r="M26" s="11"/>
      <c r="N26" s="11"/>
      <c r="O26" s="11"/>
      <c r="P26" s="11"/>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row>
    <row r="27" spans="1:83" ht="23.25" customHeight="1" x14ac:dyDescent="0.4">
      <c r="A27" s="2"/>
      <c r="B27" s="8" t="s">
        <v>37</v>
      </c>
      <c r="C27" s="18"/>
      <c r="D27" s="18"/>
      <c r="E27" s="31"/>
      <c r="F27" s="114"/>
      <c r="G27" s="114"/>
      <c r="H27" s="114"/>
      <c r="I27" s="114"/>
      <c r="J27" s="114"/>
      <c r="K27" s="114"/>
      <c r="L27" s="114"/>
      <c r="M27" s="114"/>
      <c r="N27" s="114"/>
      <c r="O27" s="114"/>
      <c r="P27" s="115"/>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row>
    <row r="28" spans="1:83" ht="23.25" customHeight="1" x14ac:dyDescent="0.4">
      <c r="A28" s="2"/>
      <c r="B28" s="9" t="s">
        <v>32</v>
      </c>
      <c r="C28" s="19"/>
      <c r="D28" s="19"/>
      <c r="E28" s="30"/>
      <c r="F28" s="116"/>
      <c r="G28" s="116"/>
      <c r="H28" s="116"/>
      <c r="I28" s="116"/>
      <c r="J28" s="116"/>
      <c r="K28" s="116"/>
      <c r="L28" s="116"/>
      <c r="M28" s="116"/>
      <c r="N28" s="116"/>
      <c r="O28" s="116"/>
      <c r="P28" s="117"/>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row>
    <row r="29" spans="1:83" ht="23.25" customHeight="1" x14ac:dyDescent="0.4">
      <c r="A29" s="2"/>
      <c r="B29" s="12" t="s">
        <v>8</v>
      </c>
      <c r="C29" s="21"/>
      <c r="D29" s="21"/>
      <c r="E29" s="32"/>
      <c r="F29" s="116"/>
      <c r="G29" s="116"/>
      <c r="H29" s="116"/>
      <c r="I29" s="116"/>
      <c r="J29" s="116"/>
      <c r="K29" s="116"/>
      <c r="L29" s="116"/>
      <c r="M29" s="116"/>
      <c r="N29" s="116"/>
      <c r="O29" s="116"/>
      <c r="P29" s="117"/>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row>
    <row r="30" spans="1:83" ht="23.25" customHeight="1" x14ac:dyDescent="0.4">
      <c r="A30" s="2"/>
      <c r="B30" s="12" t="s">
        <v>33</v>
      </c>
      <c r="C30" s="21"/>
      <c r="D30" s="21"/>
      <c r="E30" s="32"/>
      <c r="F30" s="116"/>
      <c r="G30" s="116"/>
      <c r="H30" s="116"/>
      <c r="I30" s="116"/>
      <c r="J30" s="116"/>
      <c r="K30" s="116"/>
      <c r="L30" s="116"/>
      <c r="M30" s="116"/>
      <c r="N30" s="116"/>
      <c r="O30" s="116"/>
      <c r="P30" s="117"/>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row>
    <row r="31" spans="1:83" ht="23.25" customHeight="1" x14ac:dyDescent="0.4">
      <c r="A31" s="2"/>
      <c r="B31" s="13" t="s">
        <v>14</v>
      </c>
      <c r="C31" s="22"/>
      <c r="D31" s="22"/>
      <c r="E31" s="33"/>
      <c r="F31" s="118"/>
      <c r="G31" s="118"/>
      <c r="H31" s="118"/>
      <c r="I31" s="118"/>
      <c r="J31" s="118"/>
      <c r="K31" s="118"/>
      <c r="L31" s="118"/>
      <c r="M31" s="118"/>
      <c r="N31" s="118"/>
      <c r="O31" s="118"/>
      <c r="P31" s="119"/>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row>
    <row r="32" spans="1:83" ht="5.25" customHeight="1" x14ac:dyDescent="0.4">
      <c r="A32" s="2"/>
      <c r="B32" s="6"/>
      <c r="C32" s="6"/>
      <c r="D32" s="6"/>
      <c r="E32" s="6"/>
      <c r="F32" s="11"/>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row>
    <row r="33" spans="1:83" ht="26.25" customHeight="1" x14ac:dyDescent="0.4">
      <c r="A33" s="2"/>
      <c r="B33" s="14" t="s">
        <v>46</v>
      </c>
      <c r="C33" s="6"/>
      <c r="D33" s="6"/>
      <c r="E33" s="6"/>
      <c r="F33" s="11"/>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row>
    <row r="34" spans="1:83" ht="5.25" customHeight="1" x14ac:dyDescent="0.4">
      <c r="A34" s="2"/>
      <c r="B34" s="14"/>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row>
    <row r="35" spans="1:83" ht="4.5" customHeight="1" x14ac:dyDescent="0.4">
      <c r="A35" s="2"/>
      <c r="B35" s="8"/>
      <c r="C35" s="18"/>
      <c r="D35" s="27"/>
      <c r="E35" s="34"/>
      <c r="F35" s="38"/>
      <c r="G35" s="34"/>
      <c r="H35" s="34"/>
      <c r="I35" s="42"/>
      <c r="J35" s="47"/>
      <c r="K35" s="47"/>
      <c r="L35" s="42"/>
      <c r="M35" s="42"/>
      <c r="N35" s="47"/>
      <c r="O35" s="60"/>
      <c r="P35" s="11"/>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row>
    <row r="36" spans="1:83" ht="45.75" customHeight="1" x14ac:dyDescent="0.4">
      <c r="A36" s="2"/>
      <c r="B36" s="93" t="s">
        <v>30</v>
      </c>
      <c r="C36" s="95"/>
      <c r="D36" s="110" t="s">
        <v>63</v>
      </c>
      <c r="E36" s="111"/>
      <c r="F36" s="112"/>
      <c r="G36" s="113" t="s">
        <v>12</v>
      </c>
      <c r="H36" s="113"/>
      <c r="I36" s="43" t="s">
        <v>9</v>
      </c>
      <c r="J36" s="98">
        <f>様式第２号の２!F13</f>
        <v>0</v>
      </c>
      <c r="K36" s="98"/>
      <c r="L36" s="54" t="s">
        <v>52</v>
      </c>
      <c r="M36" s="55" t="s">
        <v>23</v>
      </c>
      <c r="N36" s="56">
        <f>SUM(100*J36)</f>
        <v>0</v>
      </c>
      <c r="O36" s="61" t="s">
        <v>29</v>
      </c>
      <c r="P36" s="6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row>
    <row r="37" spans="1:83" ht="4.5" customHeight="1" x14ac:dyDescent="0.4">
      <c r="B37" s="15"/>
      <c r="C37" s="23"/>
      <c r="D37" s="28"/>
      <c r="E37" s="35"/>
      <c r="F37" s="39"/>
      <c r="G37" s="35"/>
      <c r="H37" s="35"/>
      <c r="I37" s="44"/>
      <c r="J37" s="48"/>
      <c r="K37" s="48"/>
      <c r="L37" s="44"/>
      <c r="M37" s="44"/>
      <c r="N37" s="57"/>
      <c r="O37" s="62"/>
      <c r="P37" s="35"/>
    </row>
    <row r="38" spans="1:83" ht="4.5" customHeight="1" x14ac:dyDescent="0.4">
      <c r="A38" s="2"/>
      <c r="B38" s="8"/>
      <c r="C38" s="18"/>
      <c r="D38" s="27"/>
      <c r="E38" s="34"/>
      <c r="F38" s="38"/>
      <c r="G38" s="34"/>
      <c r="H38" s="34"/>
      <c r="I38" s="42"/>
      <c r="J38" s="49"/>
      <c r="K38" s="49"/>
      <c r="L38" s="42"/>
      <c r="M38" s="42"/>
      <c r="N38" s="58"/>
      <c r="O38" s="60"/>
      <c r="P38" s="11"/>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row>
    <row r="39" spans="1:83" ht="45.75" customHeight="1" x14ac:dyDescent="0.4">
      <c r="A39" s="2"/>
      <c r="B39" s="93" t="s">
        <v>16</v>
      </c>
      <c r="C39" s="95"/>
      <c r="D39" s="110" t="s">
        <v>63</v>
      </c>
      <c r="E39" s="111"/>
      <c r="F39" s="112"/>
      <c r="G39" s="113" t="s">
        <v>0</v>
      </c>
      <c r="H39" s="113"/>
      <c r="I39" s="43" t="s">
        <v>9</v>
      </c>
      <c r="J39" s="98">
        <f>様式第２号の２!F15</f>
        <v>0</v>
      </c>
      <c r="K39" s="98"/>
      <c r="L39" s="54" t="s">
        <v>52</v>
      </c>
      <c r="M39" s="55" t="s">
        <v>23</v>
      </c>
      <c r="N39" s="56">
        <f>SUM(150*J39)</f>
        <v>0</v>
      </c>
      <c r="O39" s="61" t="s">
        <v>29</v>
      </c>
      <c r="P39" s="6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row>
    <row r="40" spans="1:83" ht="4.5" customHeight="1" x14ac:dyDescent="0.4">
      <c r="B40" s="16"/>
      <c r="C40" s="24"/>
      <c r="D40" s="29"/>
      <c r="E40" s="36"/>
      <c r="F40" s="40"/>
      <c r="G40" s="36"/>
      <c r="H40" s="36"/>
      <c r="I40" s="45"/>
      <c r="J40" s="50"/>
      <c r="K40" s="50"/>
      <c r="L40" s="45"/>
      <c r="M40" s="45"/>
      <c r="N40" s="59"/>
      <c r="O40" s="63"/>
      <c r="P40" s="35"/>
    </row>
    <row r="41" spans="1:83" ht="4.5" customHeight="1" x14ac:dyDescent="0.4">
      <c r="A41" s="2"/>
      <c r="B41" s="8"/>
      <c r="C41" s="18"/>
      <c r="D41" s="27"/>
      <c r="E41" s="34"/>
      <c r="F41" s="38"/>
      <c r="G41" s="34"/>
      <c r="H41" s="34"/>
      <c r="I41" s="42"/>
      <c r="J41" s="49"/>
      <c r="K41" s="49"/>
      <c r="L41" s="42"/>
      <c r="M41" s="42"/>
      <c r="N41" s="58"/>
      <c r="O41" s="60"/>
      <c r="P41" s="11"/>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row>
    <row r="42" spans="1:83" ht="45.75" customHeight="1" x14ac:dyDescent="0.4">
      <c r="A42" s="2"/>
      <c r="B42" s="93" t="s">
        <v>62</v>
      </c>
      <c r="C42" s="95"/>
      <c r="D42" s="110" t="s">
        <v>18</v>
      </c>
      <c r="E42" s="111"/>
      <c r="F42" s="112"/>
      <c r="G42" s="113" t="s">
        <v>59</v>
      </c>
      <c r="H42" s="113"/>
      <c r="I42" s="43" t="s">
        <v>9</v>
      </c>
      <c r="J42" s="98">
        <f>様式第２号の２!M13</f>
        <v>0</v>
      </c>
      <c r="K42" s="98"/>
      <c r="L42" s="54" t="s">
        <v>35</v>
      </c>
      <c r="M42" s="55" t="s">
        <v>23</v>
      </c>
      <c r="N42" s="56">
        <f>SUM(250*J42)</f>
        <v>0</v>
      </c>
      <c r="O42" s="61" t="s">
        <v>29</v>
      </c>
      <c r="P42" s="6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row>
    <row r="43" spans="1:83" ht="4.5" customHeight="1" x14ac:dyDescent="0.4">
      <c r="B43" s="15"/>
      <c r="C43" s="23"/>
      <c r="D43" s="28"/>
      <c r="E43" s="35"/>
      <c r="F43" s="39"/>
      <c r="G43" s="35"/>
      <c r="H43" s="35"/>
      <c r="I43" s="44"/>
      <c r="J43" s="48"/>
      <c r="K43" s="48"/>
      <c r="L43" s="44"/>
      <c r="M43" s="44"/>
      <c r="N43" s="57"/>
      <c r="O43" s="62"/>
      <c r="P43" s="35"/>
    </row>
    <row r="44" spans="1:83" ht="4.5" customHeight="1" x14ac:dyDescent="0.4">
      <c r="A44" s="2"/>
      <c r="B44" s="8"/>
      <c r="C44" s="18"/>
      <c r="D44" s="27"/>
      <c r="E44" s="34"/>
      <c r="F44" s="38"/>
      <c r="G44" s="34"/>
      <c r="H44" s="34"/>
      <c r="I44" s="42"/>
      <c r="J44" s="49"/>
      <c r="K44" s="49"/>
      <c r="L44" s="42"/>
      <c r="M44" s="42"/>
      <c r="N44" s="58"/>
      <c r="O44" s="60"/>
      <c r="P44" s="11"/>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row>
    <row r="45" spans="1:83" ht="45.75" customHeight="1" x14ac:dyDescent="0.4">
      <c r="A45" s="2"/>
      <c r="B45" s="93" t="s">
        <v>60</v>
      </c>
      <c r="C45" s="95"/>
      <c r="D45" s="110" t="s">
        <v>18</v>
      </c>
      <c r="E45" s="111"/>
      <c r="F45" s="112"/>
      <c r="G45" s="113" t="s">
        <v>65</v>
      </c>
      <c r="H45" s="113"/>
      <c r="I45" s="43" t="s">
        <v>9</v>
      </c>
      <c r="J45" s="98">
        <f>様式第２号の２!M15</f>
        <v>0</v>
      </c>
      <c r="K45" s="98"/>
      <c r="L45" s="54" t="s">
        <v>35</v>
      </c>
      <c r="M45" s="55" t="s">
        <v>23</v>
      </c>
      <c r="N45" s="56">
        <f>SUM(450*J45)</f>
        <v>0</v>
      </c>
      <c r="O45" s="61" t="s">
        <v>29</v>
      </c>
      <c r="P45" s="6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row>
    <row r="46" spans="1:83" ht="4.5" customHeight="1" x14ac:dyDescent="0.4">
      <c r="B46" s="16"/>
      <c r="C46" s="24"/>
      <c r="D46" s="29"/>
      <c r="E46" s="36"/>
      <c r="F46" s="40"/>
      <c r="G46" s="36"/>
      <c r="H46" s="36"/>
      <c r="I46" s="45"/>
      <c r="J46" s="51"/>
      <c r="K46" s="51"/>
      <c r="L46" s="45"/>
      <c r="M46" s="45"/>
      <c r="N46" s="51"/>
      <c r="O46" s="63"/>
      <c r="P46" s="35"/>
    </row>
    <row r="47" spans="1:83" ht="4.5" customHeight="1" x14ac:dyDescent="0.4">
      <c r="A47" s="2"/>
      <c r="B47" s="17"/>
      <c r="C47" s="25"/>
      <c r="D47" s="25"/>
      <c r="E47" s="25"/>
      <c r="F47" s="25"/>
      <c r="G47" s="25"/>
      <c r="H47" s="25"/>
      <c r="I47" s="46"/>
      <c r="J47" s="52"/>
      <c r="K47" s="53"/>
      <c r="L47" s="53"/>
      <c r="M47" s="53"/>
      <c r="N47" s="53"/>
      <c r="O47" s="64"/>
      <c r="P47" s="11"/>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row>
    <row r="48" spans="1:83" ht="45.75" customHeight="1" x14ac:dyDescent="0.4">
      <c r="A48" s="2"/>
      <c r="B48" s="93" t="s">
        <v>42</v>
      </c>
      <c r="C48" s="94"/>
      <c r="D48" s="94"/>
      <c r="E48" s="94"/>
      <c r="F48" s="94"/>
      <c r="G48" s="94"/>
      <c r="H48" s="95"/>
      <c r="I48" s="96" t="s">
        <v>15</v>
      </c>
      <c r="J48" s="97"/>
      <c r="K48" s="98">
        <f>ROUNDDOWN(SUM(N36,N39,N42,N45),-3)</f>
        <v>0</v>
      </c>
      <c r="L48" s="98"/>
      <c r="M48" s="98"/>
      <c r="N48" s="99"/>
      <c r="O48" s="61" t="s">
        <v>29</v>
      </c>
      <c r="P48" s="67"/>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row>
    <row r="49" spans="1:83" ht="4.5" customHeight="1" x14ac:dyDescent="0.4">
      <c r="B49" s="16"/>
      <c r="C49" s="24"/>
      <c r="D49" s="24"/>
      <c r="E49" s="24"/>
      <c r="F49" s="24"/>
      <c r="G49" s="24"/>
      <c r="H49" s="24"/>
      <c r="I49" s="29"/>
      <c r="J49" s="40"/>
      <c r="K49" s="51"/>
      <c r="L49" s="51"/>
      <c r="M49" s="51"/>
      <c r="N49" s="51"/>
      <c r="O49" s="63"/>
      <c r="P49" s="35"/>
    </row>
    <row r="50" spans="1:83" ht="5.25" customHeight="1" x14ac:dyDescent="0.4">
      <c r="A50" s="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row>
    <row r="51" spans="1:83" ht="40.5" customHeight="1" x14ac:dyDescent="0.4">
      <c r="A51" s="2"/>
      <c r="B51" s="201" t="s">
        <v>81</v>
      </c>
      <c r="C51" s="202"/>
      <c r="D51" s="202"/>
      <c r="E51" s="202"/>
      <c r="F51" s="202"/>
      <c r="G51" s="202"/>
      <c r="H51" s="202"/>
      <c r="I51" s="202"/>
      <c r="J51" s="202"/>
      <c r="K51" s="202"/>
      <c r="L51" s="202"/>
      <c r="M51" s="202"/>
      <c r="N51" s="202"/>
      <c r="O51" s="202"/>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row>
    <row r="52" spans="1:83" ht="5.25" customHeight="1" x14ac:dyDescent="0.4">
      <c r="A52" s="2"/>
      <c r="B52" s="14"/>
      <c r="C52" s="6"/>
      <c r="D52" s="6"/>
      <c r="E52" s="6"/>
      <c r="F52" s="6"/>
      <c r="G52" s="6"/>
      <c r="H52" s="6"/>
      <c r="I52" s="6"/>
      <c r="J52" s="6"/>
      <c r="K52" s="6"/>
      <c r="L52" s="6"/>
      <c r="M52" s="6"/>
      <c r="N52" s="6"/>
      <c r="O52" s="6"/>
      <c r="P52" s="11"/>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row>
    <row r="53" spans="1:83" ht="26.25" customHeight="1" x14ac:dyDescent="0.4">
      <c r="A53" s="2"/>
      <c r="B53" s="1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row>
    <row r="1048565" spans="4:4" x14ac:dyDescent="0.4">
      <c r="D1048565" s="2" t="s">
        <v>36</v>
      </c>
    </row>
  </sheetData>
  <sheetProtection algorithmName="SHA-512" hashValue="1Ndi5POpBu6FiTRWEGAm29yWPKQoKZuog3gXYMUd9heEQVlLrlUjsEA2omuOn0ZbcVc+/428wbQs+upJpJyzhA==" saltValue="+cnTstH7AbAQm+VD4JUYDg==" spinCount="100000" sheet="1" objects="1" scenarios="1"/>
  <mergeCells count="39">
    <mergeCell ref="B4:P4"/>
    <mergeCell ref="N6:P6"/>
    <mergeCell ref="B16:C16"/>
    <mergeCell ref="B17:C17"/>
    <mergeCell ref="F20:P20"/>
    <mergeCell ref="F21:P21"/>
    <mergeCell ref="H22:P22"/>
    <mergeCell ref="F23:G23"/>
    <mergeCell ref="H23:P23"/>
    <mergeCell ref="F24:P24"/>
    <mergeCell ref="F27:P27"/>
    <mergeCell ref="F28:P28"/>
    <mergeCell ref="F29:P29"/>
    <mergeCell ref="F30:P30"/>
    <mergeCell ref="F31:P31"/>
    <mergeCell ref="B36:C36"/>
    <mergeCell ref="D36:F36"/>
    <mergeCell ref="G36:H36"/>
    <mergeCell ref="J36:K36"/>
    <mergeCell ref="B39:C39"/>
    <mergeCell ref="D39:F39"/>
    <mergeCell ref="G39:H39"/>
    <mergeCell ref="J39:K39"/>
    <mergeCell ref="B48:H48"/>
    <mergeCell ref="I48:J48"/>
    <mergeCell ref="K48:N48"/>
    <mergeCell ref="B51:O51"/>
    <mergeCell ref="K1:O2"/>
    <mergeCell ref="B9:P10"/>
    <mergeCell ref="C13:P14"/>
    <mergeCell ref="B22:E23"/>
    <mergeCell ref="B42:C42"/>
    <mergeCell ref="D42:F42"/>
    <mergeCell ref="G42:H42"/>
    <mergeCell ref="J42:K42"/>
    <mergeCell ref="B45:C45"/>
    <mergeCell ref="D45:F45"/>
    <mergeCell ref="G45:H45"/>
    <mergeCell ref="J45:K45"/>
  </mergeCells>
  <phoneticPr fontId="1"/>
  <dataValidations count="1">
    <dataValidation type="list" allowBlank="1" showInputMessage="1" showErrorMessage="1" sqref="B16:C17" xr:uid="{00000000-0002-0000-0000-000000000000}">
      <formula1>$D$1048565</formula1>
    </dataValidation>
  </dataValidations>
  <printOptions horizontalCentered="1" verticalCentered="1"/>
  <pageMargins left="0" right="0" top="0.74803149606299213" bottom="0.74803149606299213" header="0.31496062992125984" footer="0.31496062992125984"/>
  <pageSetup paperSize="9" scale="82"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DO46"/>
  <sheetViews>
    <sheetView showZeros="0" view="pageBreakPreview" zoomScaleSheetLayoutView="100" workbookViewId="0">
      <selection activeCell="B8" sqref="B8:P9"/>
    </sheetView>
  </sheetViews>
  <sheetFormatPr defaultRowHeight="18.75" x14ac:dyDescent="0.4"/>
  <cols>
    <col min="1" max="1" width="1.125" style="68" customWidth="1"/>
    <col min="2" max="2" width="1.625" style="68" customWidth="1"/>
    <col min="3" max="5" width="3.75" style="69" customWidth="1"/>
    <col min="6" max="8" width="6" style="69" customWidth="1"/>
    <col min="9" max="9" width="6.5" style="69" customWidth="1"/>
    <col min="10" max="11" width="3.75" style="69" customWidth="1"/>
    <col min="12" max="12" width="3.75" style="70" customWidth="1"/>
    <col min="13" max="14" width="6" style="70" customWidth="1"/>
    <col min="15" max="15" width="6" style="71" customWidth="1"/>
    <col min="16" max="16" width="6.5" style="72" customWidth="1"/>
    <col min="17" max="17" width="1.625" style="72" customWidth="1"/>
    <col min="18" max="69" width="1.125" style="68" customWidth="1"/>
    <col min="70" max="116" width="2.125" style="68" customWidth="1"/>
    <col min="117" max="117" width="9" style="70" customWidth="1"/>
    <col min="118" max="16384" width="9" style="70"/>
  </cols>
  <sheetData>
    <row r="1" spans="1:116" s="68" customFormat="1" ht="20.100000000000001" customHeight="1" x14ac:dyDescent="0.4">
      <c r="A1" s="75" t="s">
        <v>25</v>
      </c>
    </row>
    <row r="2" spans="1:116" s="68" customFormat="1" ht="26.25" customHeight="1" x14ac:dyDescent="0.4">
      <c r="B2" s="156" t="s">
        <v>17</v>
      </c>
      <c r="C2" s="156"/>
      <c r="D2" s="156"/>
      <c r="E2" s="156"/>
      <c r="F2" s="156"/>
      <c r="G2" s="156"/>
      <c r="H2" s="156"/>
      <c r="I2" s="156"/>
      <c r="J2" s="156"/>
      <c r="K2" s="156"/>
      <c r="L2" s="156"/>
      <c r="M2" s="156"/>
      <c r="N2" s="156"/>
      <c r="O2" s="156"/>
      <c r="P2" s="156"/>
      <c r="Q2" s="78"/>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row>
    <row r="3" spans="1:116" ht="4.5" customHeight="1" x14ac:dyDescent="0.4">
      <c r="B3" s="79"/>
      <c r="C3" s="79"/>
      <c r="D3" s="79"/>
      <c r="E3" s="79"/>
      <c r="F3" s="79"/>
      <c r="G3" s="79"/>
      <c r="H3" s="79"/>
      <c r="I3" s="79"/>
      <c r="J3" s="79"/>
      <c r="K3" s="79"/>
      <c r="L3" s="79"/>
      <c r="M3" s="79"/>
      <c r="N3" s="79"/>
      <c r="O3" s="79"/>
      <c r="P3" s="79"/>
      <c r="Q3" s="87"/>
    </row>
    <row r="4" spans="1:116" ht="24.75" customHeight="1" x14ac:dyDescent="0.4">
      <c r="B4" s="79"/>
      <c r="C4" s="157" t="s">
        <v>40</v>
      </c>
      <c r="D4" s="158"/>
      <c r="E4" s="158"/>
      <c r="F4" s="159"/>
      <c r="G4" s="160"/>
      <c r="H4" s="161"/>
      <c r="I4" s="161"/>
      <c r="J4" s="161"/>
      <c r="K4" s="161"/>
      <c r="L4" s="161"/>
      <c r="M4" s="161"/>
      <c r="N4" s="161"/>
      <c r="O4" s="161"/>
      <c r="P4" s="162"/>
      <c r="Q4" s="87"/>
    </row>
    <row r="5" spans="1:116" ht="4.5" customHeight="1" x14ac:dyDescent="0.4">
      <c r="B5" s="80"/>
      <c r="C5" s="80"/>
      <c r="D5" s="87"/>
      <c r="E5" s="87"/>
      <c r="F5" s="87"/>
      <c r="G5" s="87"/>
      <c r="H5" s="87"/>
      <c r="I5" s="87"/>
      <c r="J5" s="87"/>
      <c r="K5" s="87"/>
      <c r="L5" s="87"/>
      <c r="M5" s="87"/>
      <c r="N5" s="87"/>
      <c r="O5" s="87"/>
      <c r="P5" s="87"/>
      <c r="Q5" s="87"/>
    </row>
    <row r="6" spans="1:116" s="73" customFormat="1" ht="16.5" x14ac:dyDescent="0.4">
      <c r="A6" s="76"/>
      <c r="B6" s="81" t="s">
        <v>47</v>
      </c>
      <c r="C6" s="84"/>
      <c r="D6" s="81"/>
      <c r="E6" s="81"/>
      <c r="F6" s="81"/>
      <c r="G6" s="81"/>
      <c r="H6" s="81"/>
      <c r="I6" s="81"/>
      <c r="J6" s="81"/>
      <c r="K6" s="81"/>
      <c r="L6" s="81"/>
      <c r="M6" s="81"/>
      <c r="N6" s="81"/>
      <c r="O6" s="81"/>
      <c r="P6" s="81"/>
      <c r="Q6" s="81"/>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row>
    <row r="7" spans="1:116" s="74" customFormat="1" ht="16.5" x14ac:dyDescent="0.4">
      <c r="A7" s="77"/>
      <c r="B7" s="82" t="s">
        <v>19</v>
      </c>
      <c r="C7" s="85"/>
      <c r="D7" s="82"/>
      <c r="E7" s="82"/>
      <c r="F7" s="82"/>
      <c r="G7" s="82"/>
      <c r="H7" s="82"/>
      <c r="I7" s="82"/>
      <c r="J7" s="82"/>
      <c r="K7" s="82"/>
      <c r="L7" s="82"/>
      <c r="M7" s="82"/>
      <c r="N7" s="82"/>
      <c r="O7" s="82"/>
      <c r="P7" s="82"/>
      <c r="Q7" s="82"/>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row>
    <row r="8" spans="1:116" s="74" customFormat="1" ht="16.5" customHeight="1" x14ac:dyDescent="0.4">
      <c r="A8" s="77"/>
      <c r="B8" s="170" t="s">
        <v>69</v>
      </c>
      <c r="C8" s="170"/>
      <c r="D8" s="170"/>
      <c r="E8" s="170"/>
      <c r="F8" s="170"/>
      <c r="G8" s="170"/>
      <c r="H8" s="170"/>
      <c r="I8" s="170"/>
      <c r="J8" s="170"/>
      <c r="K8" s="170"/>
      <c r="L8" s="170"/>
      <c r="M8" s="170"/>
      <c r="N8" s="170"/>
      <c r="O8" s="170"/>
      <c r="P8" s="170"/>
      <c r="Q8" s="82"/>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row>
    <row r="9" spans="1:116" s="74" customFormat="1" ht="16.5" x14ac:dyDescent="0.4">
      <c r="A9" s="77"/>
      <c r="B9" s="170"/>
      <c r="C9" s="170"/>
      <c r="D9" s="170"/>
      <c r="E9" s="170"/>
      <c r="F9" s="170"/>
      <c r="G9" s="170"/>
      <c r="H9" s="170"/>
      <c r="I9" s="170"/>
      <c r="J9" s="170"/>
      <c r="K9" s="170"/>
      <c r="L9" s="170"/>
      <c r="M9" s="170"/>
      <c r="N9" s="170"/>
      <c r="O9" s="170"/>
      <c r="P9" s="170"/>
      <c r="Q9" s="82"/>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row>
    <row r="10" spans="1:116" s="74" customFormat="1" ht="16.5" x14ac:dyDescent="0.4">
      <c r="A10" s="77"/>
      <c r="B10" s="170" t="s">
        <v>2</v>
      </c>
      <c r="C10" s="170"/>
      <c r="D10" s="170"/>
      <c r="E10" s="170"/>
      <c r="F10" s="170"/>
      <c r="G10" s="170"/>
      <c r="H10" s="170"/>
      <c r="I10" s="170"/>
      <c r="J10" s="170"/>
      <c r="K10" s="170"/>
      <c r="L10" s="170"/>
      <c r="M10" s="170"/>
      <c r="N10" s="170"/>
      <c r="O10" s="170"/>
      <c r="P10" s="170"/>
      <c r="Q10" s="82"/>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row>
    <row r="11" spans="1:116" s="74" customFormat="1" ht="16.5" x14ac:dyDescent="0.4">
      <c r="A11" s="77"/>
      <c r="B11" s="170"/>
      <c r="C11" s="170"/>
      <c r="D11" s="170"/>
      <c r="E11" s="170"/>
      <c r="F11" s="170"/>
      <c r="G11" s="170"/>
      <c r="H11" s="170"/>
      <c r="I11" s="170"/>
      <c r="J11" s="170"/>
      <c r="K11" s="170"/>
      <c r="L11" s="170"/>
      <c r="M11" s="170"/>
      <c r="N11" s="170"/>
      <c r="O11" s="170"/>
      <c r="P11" s="170"/>
      <c r="Q11" s="82"/>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row>
    <row r="12" spans="1:116" s="73" customFormat="1" ht="6" customHeight="1" x14ac:dyDescent="0.4">
      <c r="A12" s="76"/>
      <c r="B12" s="83"/>
      <c r="C12" s="86"/>
      <c r="D12" s="83"/>
      <c r="E12" s="83"/>
      <c r="F12" s="83"/>
      <c r="G12" s="83"/>
      <c r="H12" s="83"/>
      <c r="I12" s="83"/>
      <c r="J12" s="83"/>
      <c r="K12" s="83"/>
      <c r="L12" s="83"/>
      <c r="M12" s="83"/>
      <c r="N12" s="83"/>
      <c r="O12" s="83"/>
      <c r="P12" s="83"/>
      <c r="Q12" s="83"/>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row>
    <row r="13" spans="1:116" s="73" customFormat="1" ht="16.5" x14ac:dyDescent="0.4">
      <c r="A13" s="76"/>
      <c r="B13" s="83"/>
      <c r="C13" s="171" t="s">
        <v>50</v>
      </c>
      <c r="D13" s="172"/>
      <c r="E13" s="172"/>
      <c r="F13" s="175">
        <f>SUMIF(E19:F43,"常温",M19:O43)</f>
        <v>0</v>
      </c>
      <c r="G13" s="176"/>
      <c r="H13" s="177"/>
      <c r="I13" s="181" t="s">
        <v>1</v>
      </c>
      <c r="J13" s="171" t="s">
        <v>34</v>
      </c>
      <c r="K13" s="172"/>
      <c r="L13" s="172"/>
      <c r="M13" s="175">
        <f>SUMIF(E19:F43,"冷蔵",M19:O43)</f>
        <v>0</v>
      </c>
      <c r="N13" s="176"/>
      <c r="O13" s="177"/>
      <c r="P13" s="181" t="s">
        <v>4</v>
      </c>
      <c r="Q13" s="84"/>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row>
    <row r="14" spans="1:116" s="73" customFormat="1" ht="16.5" x14ac:dyDescent="0.4">
      <c r="A14" s="76"/>
      <c r="B14" s="83"/>
      <c r="C14" s="173"/>
      <c r="D14" s="174"/>
      <c r="E14" s="174"/>
      <c r="F14" s="178"/>
      <c r="G14" s="179"/>
      <c r="H14" s="180"/>
      <c r="I14" s="182"/>
      <c r="J14" s="173"/>
      <c r="K14" s="174"/>
      <c r="L14" s="174"/>
      <c r="M14" s="178"/>
      <c r="N14" s="179"/>
      <c r="O14" s="180"/>
      <c r="P14" s="182"/>
      <c r="Q14" s="84"/>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row>
    <row r="15" spans="1:116" s="73" customFormat="1" ht="16.5" x14ac:dyDescent="0.4">
      <c r="A15" s="76"/>
      <c r="B15" s="83"/>
      <c r="C15" s="183" t="s">
        <v>51</v>
      </c>
      <c r="D15" s="184"/>
      <c r="E15" s="184"/>
      <c r="F15" s="187">
        <f>SUMIF(E19:F43,"定温",M19:O43)</f>
        <v>0</v>
      </c>
      <c r="G15" s="188"/>
      <c r="H15" s="189"/>
      <c r="I15" s="137" t="s">
        <v>54</v>
      </c>
      <c r="J15" s="183" t="s">
        <v>53</v>
      </c>
      <c r="K15" s="184"/>
      <c r="L15" s="184"/>
      <c r="M15" s="187">
        <f>SUMIF(E19:F43,"冷凍",M19:O43)</f>
        <v>0</v>
      </c>
      <c r="N15" s="188"/>
      <c r="O15" s="189"/>
      <c r="P15" s="137" t="s">
        <v>55</v>
      </c>
      <c r="Q15" s="84"/>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row>
    <row r="16" spans="1:116" s="73" customFormat="1" ht="16.5" x14ac:dyDescent="0.4">
      <c r="A16" s="76"/>
      <c r="B16" s="83"/>
      <c r="C16" s="185"/>
      <c r="D16" s="186"/>
      <c r="E16" s="186"/>
      <c r="F16" s="190"/>
      <c r="G16" s="191"/>
      <c r="H16" s="192"/>
      <c r="I16" s="138"/>
      <c r="J16" s="185"/>
      <c r="K16" s="186"/>
      <c r="L16" s="186"/>
      <c r="M16" s="190"/>
      <c r="N16" s="191"/>
      <c r="O16" s="192"/>
      <c r="P16" s="138"/>
      <c r="Q16" s="84"/>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row>
    <row r="17" spans="1:119" s="73" customFormat="1" ht="6" customHeight="1" x14ac:dyDescent="0.4">
      <c r="A17" s="76"/>
      <c r="B17" s="83"/>
      <c r="C17" s="86"/>
      <c r="D17" s="83"/>
      <c r="E17" s="83"/>
      <c r="F17" s="83"/>
      <c r="G17" s="83"/>
      <c r="H17" s="83"/>
      <c r="I17" s="83"/>
      <c r="J17" s="83"/>
      <c r="K17" s="83"/>
      <c r="L17" s="83"/>
      <c r="M17" s="83"/>
      <c r="N17" s="83"/>
      <c r="O17" s="83"/>
      <c r="P17" s="83"/>
      <c r="Q17" s="83"/>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row>
    <row r="18" spans="1:119" s="73" customFormat="1" ht="15" customHeight="1" x14ac:dyDescent="0.4">
      <c r="A18" s="76"/>
      <c r="B18" s="83"/>
      <c r="C18" s="163" t="s">
        <v>28</v>
      </c>
      <c r="D18" s="164"/>
      <c r="E18" s="164" t="s">
        <v>41</v>
      </c>
      <c r="F18" s="164"/>
      <c r="G18" s="164" t="s">
        <v>49</v>
      </c>
      <c r="H18" s="164"/>
      <c r="I18" s="164"/>
      <c r="J18" s="164"/>
      <c r="K18" s="164"/>
      <c r="L18" s="164"/>
      <c r="M18" s="165" t="s">
        <v>6</v>
      </c>
      <c r="N18" s="164"/>
      <c r="O18" s="164"/>
      <c r="P18" s="88" t="s">
        <v>57</v>
      </c>
      <c r="Q18" s="83"/>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O18" s="73" t="s">
        <v>22</v>
      </c>
    </row>
    <row r="19" spans="1:119" s="73" customFormat="1" ht="17.25" customHeight="1" x14ac:dyDescent="0.4">
      <c r="A19" s="76"/>
      <c r="B19" s="83"/>
      <c r="C19" s="166">
        <v>1</v>
      </c>
      <c r="D19" s="167"/>
      <c r="E19" s="168"/>
      <c r="F19" s="169"/>
      <c r="G19" s="155"/>
      <c r="H19" s="155"/>
      <c r="I19" s="155"/>
      <c r="J19" s="155"/>
      <c r="K19" s="155"/>
      <c r="L19" s="155"/>
      <c r="M19" s="146"/>
      <c r="N19" s="146"/>
      <c r="O19" s="146"/>
      <c r="P19" s="89">
        <f t="shared" ref="P19:P43" si="0">IF(OR(E19="常温",E19="定温"),"㎡",IF(E19="冷蔵","㎥",IF(E19="冷凍","㎥",0)))</f>
        <v>0</v>
      </c>
      <c r="Q19" s="83"/>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O19" s="73" t="s">
        <v>48</v>
      </c>
    </row>
    <row r="20" spans="1:119" s="73" customFormat="1" ht="17.25" customHeight="1" x14ac:dyDescent="0.4">
      <c r="A20" s="76"/>
      <c r="B20" s="83"/>
      <c r="C20" s="139">
        <v>2</v>
      </c>
      <c r="D20" s="140"/>
      <c r="E20" s="141"/>
      <c r="F20" s="142"/>
      <c r="G20" s="155"/>
      <c r="H20" s="155"/>
      <c r="I20" s="155"/>
      <c r="J20" s="155"/>
      <c r="K20" s="155"/>
      <c r="L20" s="155"/>
      <c r="M20" s="146"/>
      <c r="N20" s="146"/>
      <c r="O20" s="146"/>
      <c r="P20" s="90">
        <f t="shared" si="0"/>
        <v>0</v>
      </c>
      <c r="Q20" s="83"/>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O20" s="73" t="s">
        <v>58</v>
      </c>
    </row>
    <row r="21" spans="1:119" s="73" customFormat="1" ht="17.25" customHeight="1" x14ac:dyDescent="0.4">
      <c r="A21" s="76"/>
      <c r="B21" s="83"/>
      <c r="C21" s="139">
        <v>3</v>
      </c>
      <c r="D21" s="140"/>
      <c r="E21" s="141"/>
      <c r="F21" s="142"/>
      <c r="G21" s="143"/>
      <c r="H21" s="144"/>
      <c r="I21" s="144"/>
      <c r="J21" s="144"/>
      <c r="K21" s="144"/>
      <c r="L21" s="145"/>
      <c r="M21" s="146"/>
      <c r="N21" s="146"/>
      <c r="O21" s="146"/>
      <c r="P21" s="90">
        <f t="shared" si="0"/>
        <v>0</v>
      </c>
      <c r="Q21" s="83"/>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O21" s="73" t="s">
        <v>61</v>
      </c>
    </row>
    <row r="22" spans="1:119" s="73" customFormat="1" ht="17.25" customHeight="1" x14ac:dyDescent="0.4">
      <c r="A22" s="76"/>
      <c r="B22" s="83"/>
      <c r="C22" s="139">
        <v>4</v>
      </c>
      <c r="D22" s="140"/>
      <c r="E22" s="141"/>
      <c r="F22" s="142"/>
      <c r="G22" s="143"/>
      <c r="H22" s="144"/>
      <c r="I22" s="144"/>
      <c r="J22" s="144"/>
      <c r="K22" s="144"/>
      <c r="L22" s="145"/>
      <c r="M22" s="146"/>
      <c r="N22" s="146"/>
      <c r="O22" s="146"/>
      <c r="P22" s="90">
        <f t="shared" si="0"/>
        <v>0</v>
      </c>
      <c r="Q22" s="83"/>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O22" s="73" t="s">
        <v>52</v>
      </c>
    </row>
    <row r="23" spans="1:119" s="73" customFormat="1" ht="17.25" customHeight="1" x14ac:dyDescent="0.4">
      <c r="A23" s="76"/>
      <c r="B23" s="83"/>
      <c r="C23" s="139">
        <v>5</v>
      </c>
      <c r="D23" s="140"/>
      <c r="E23" s="141"/>
      <c r="F23" s="142"/>
      <c r="G23" s="143"/>
      <c r="H23" s="144"/>
      <c r="I23" s="144"/>
      <c r="J23" s="144"/>
      <c r="K23" s="144"/>
      <c r="L23" s="145"/>
      <c r="M23" s="146"/>
      <c r="N23" s="146"/>
      <c r="O23" s="146"/>
      <c r="P23" s="90">
        <f t="shared" si="0"/>
        <v>0</v>
      </c>
      <c r="Q23" s="83"/>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O23" s="73" t="s">
        <v>35</v>
      </c>
    </row>
    <row r="24" spans="1:119" s="73" customFormat="1" ht="17.25" customHeight="1" x14ac:dyDescent="0.4">
      <c r="A24" s="76"/>
      <c r="B24" s="83"/>
      <c r="C24" s="139">
        <v>6</v>
      </c>
      <c r="D24" s="140"/>
      <c r="E24" s="141"/>
      <c r="F24" s="142"/>
      <c r="G24" s="143"/>
      <c r="H24" s="144"/>
      <c r="I24" s="144"/>
      <c r="J24" s="144"/>
      <c r="K24" s="144"/>
      <c r="L24" s="145"/>
      <c r="M24" s="146"/>
      <c r="N24" s="146"/>
      <c r="O24" s="146"/>
      <c r="P24" s="90">
        <f t="shared" si="0"/>
        <v>0</v>
      </c>
      <c r="Q24" s="83"/>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row>
    <row r="25" spans="1:119" s="73" customFormat="1" ht="17.25" customHeight="1" x14ac:dyDescent="0.4">
      <c r="A25" s="76"/>
      <c r="B25" s="83"/>
      <c r="C25" s="139">
        <v>7</v>
      </c>
      <c r="D25" s="140"/>
      <c r="E25" s="141"/>
      <c r="F25" s="142"/>
      <c r="G25" s="143"/>
      <c r="H25" s="144"/>
      <c r="I25" s="144"/>
      <c r="J25" s="144"/>
      <c r="K25" s="144"/>
      <c r="L25" s="145"/>
      <c r="M25" s="146"/>
      <c r="N25" s="146"/>
      <c r="O25" s="146"/>
      <c r="P25" s="90">
        <f t="shared" si="0"/>
        <v>0</v>
      </c>
      <c r="Q25" s="83"/>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row>
    <row r="26" spans="1:119" s="73" customFormat="1" ht="17.25" customHeight="1" x14ac:dyDescent="0.4">
      <c r="A26" s="76"/>
      <c r="B26" s="83"/>
      <c r="C26" s="139">
        <v>8</v>
      </c>
      <c r="D26" s="140"/>
      <c r="E26" s="141"/>
      <c r="F26" s="142"/>
      <c r="G26" s="143"/>
      <c r="H26" s="144"/>
      <c r="I26" s="144"/>
      <c r="J26" s="144"/>
      <c r="K26" s="144"/>
      <c r="L26" s="145"/>
      <c r="M26" s="146"/>
      <c r="N26" s="146"/>
      <c r="O26" s="146"/>
      <c r="P26" s="90">
        <f t="shared" si="0"/>
        <v>0</v>
      </c>
      <c r="Q26" s="83"/>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row>
    <row r="27" spans="1:119" s="73" customFormat="1" ht="17.25" customHeight="1" x14ac:dyDescent="0.4">
      <c r="A27" s="76"/>
      <c r="B27" s="83"/>
      <c r="C27" s="139">
        <v>9</v>
      </c>
      <c r="D27" s="140"/>
      <c r="E27" s="141"/>
      <c r="F27" s="142"/>
      <c r="G27" s="143"/>
      <c r="H27" s="144"/>
      <c r="I27" s="144"/>
      <c r="J27" s="144"/>
      <c r="K27" s="144"/>
      <c r="L27" s="145"/>
      <c r="M27" s="146"/>
      <c r="N27" s="146"/>
      <c r="O27" s="146"/>
      <c r="P27" s="90">
        <f t="shared" si="0"/>
        <v>0</v>
      </c>
      <c r="Q27" s="83"/>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row>
    <row r="28" spans="1:119" s="73" customFormat="1" ht="17.25" customHeight="1" x14ac:dyDescent="0.4">
      <c r="A28" s="76"/>
      <c r="B28" s="83"/>
      <c r="C28" s="139">
        <v>10</v>
      </c>
      <c r="D28" s="140"/>
      <c r="E28" s="141"/>
      <c r="F28" s="142"/>
      <c r="G28" s="143"/>
      <c r="H28" s="144"/>
      <c r="I28" s="144"/>
      <c r="J28" s="144"/>
      <c r="K28" s="144"/>
      <c r="L28" s="145"/>
      <c r="M28" s="146"/>
      <c r="N28" s="146"/>
      <c r="O28" s="146"/>
      <c r="P28" s="90">
        <f t="shared" si="0"/>
        <v>0</v>
      </c>
      <c r="Q28" s="83"/>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row>
    <row r="29" spans="1:119" s="73" customFormat="1" ht="17.25" customHeight="1" x14ac:dyDescent="0.4">
      <c r="A29" s="76"/>
      <c r="B29" s="83"/>
      <c r="C29" s="139">
        <v>11</v>
      </c>
      <c r="D29" s="140"/>
      <c r="E29" s="141"/>
      <c r="F29" s="142"/>
      <c r="G29" s="143"/>
      <c r="H29" s="144"/>
      <c r="I29" s="144"/>
      <c r="J29" s="144"/>
      <c r="K29" s="144"/>
      <c r="L29" s="145"/>
      <c r="M29" s="146"/>
      <c r="N29" s="146"/>
      <c r="O29" s="146"/>
      <c r="P29" s="90">
        <f t="shared" si="0"/>
        <v>0</v>
      </c>
      <c r="Q29" s="83"/>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row>
    <row r="30" spans="1:119" s="73" customFormat="1" ht="17.25" customHeight="1" x14ac:dyDescent="0.4">
      <c r="A30" s="76"/>
      <c r="B30" s="83"/>
      <c r="C30" s="139">
        <v>12</v>
      </c>
      <c r="D30" s="140"/>
      <c r="E30" s="141"/>
      <c r="F30" s="142"/>
      <c r="G30" s="143"/>
      <c r="H30" s="144"/>
      <c r="I30" s="144"/>
      <c r="J30" s="144"/>
      <c r="K30" s="144"/>
      <c r="L30" s="145"/>
      <c r="M30" s="146"/>
      <c r="N30" s="146"/>
      <c r="O30" s="146"/>
      <c r="P30" s="90">
        <f t="shared" si="0"/>
        <v>0</v>
      </c>
      <c r="Q30" s="83"/>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row>
    <row r="31" spans="1:119" s="73" customFormat="1" ht="17.25" customHeight="1" x14ac:dyDescent="0.4">
      <c r="A31" s="76"/>
      <c r="B31" s="83"/>
      <c r="C31" s="139">
        <v>13</v>
      </c>
      <c r="D31" s="140"/>
      <c r="E31" s="141"/>
      <c r="F31" s="142"/>
      <c r="G31" s="143"/>
      <c r="H31" s="144"/>
      <c r="I31" s="144"/>
      <c r="J31" s="144"/>
      <c r="K31" s="144"/>
      <c r="L31" s="145"/>
      <c r="M31" s="146"/>
      <c r="N31" s="146"/>
      <c r="O31" s="146"/>
      <c r="P31" s="90">
        <f t="shared" si="0"/>
        <v>0</v>
      </c>
      <c r="Q31" s="83"/>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row>
    <row r="32" spans="1:119" s="73" customFormat="1" ht="17.25" customHeight="1" x14ac:dyDescent="0.4">
      <c r="A32" s="76"/>
      <c r="B32" s="83"/>
      <c r="C32" s="139">
        <v>14</v>
      </c>
      <c r="D32" s="140"/>
      <c r="E32" s="141"/>
      <c r="F32" s="142"/>
      <c r="G32" s="143"/>
      <c r="H32" s="144"/>
      <c r="I32" s="144"/>
      <c r="J32" s="144"/>
      <c r="K32" s="144"/>
      <c r="L32" s="145"/>
      <c r="M32" s="146"/>
      <c r="N32" s="146"/>
      <c r="O32" s="146"/>
      <c r="P32" s="90">
        <f t="shared" si="0"/>
        <v>0</v>
      </c>
      <c r="Q32" s="83"/>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row>
    <row r="33" spans="1:116" s="73" customFormat="1" ht="17.25" customHeight="1" x14ac:dyDescent="0.4">
      <c r="A33" s="76"/>
      <c r="B33" s="83"/>
      <c r="C33" s="139">
        <v>15</v>
      </c>
      <c r="D33" s="140"/>
      <c r="E33" s="141"/>
      <c r="F33" s="142"/>
      <c r="G33" s="143"/>
      <c r="H33" s="144"/>
      <c r="I33" s="144"/>
      <c r="J33" s="144"/>
      <c r="K33" s="144"/>
      <c r="L33" s="145"/>
      <c r="M33" s="146"/>
      <c r="N33" s="146"/>
      <c r="O33" s="146"/>
      <c r="P33" s="90">
        <f t="shared" si="0"/>
        <v>0</v>
      </c>
      <c r="Q33" s="83"/>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row>
    <row r="34" spans="1:116" s="73" customFormat="1" ht="17.25" customHeight="1" x14ac:dyDescent="0.4">
      <c r="A34" s="76"/>
      <c r="B34" s="83"/>
      <c r="C34" s="139">
        <v>16</v>
      </c>
      <c r="D34" s="140"/>
      <c r="E34" s="141"/>
      <c r="F34" s="142"/>
      <c r="G34" s="143"/>
      <c r="H34" s="144"/>
      <c r="I34" s="144"/>
      <c r="J34" s="144"/>
      <c r="K34" s="144"/>
      <c r="L34" s="145"/>
      <c r="M34" s="146"/>
      <c r="N34" s="146"/>
      <c r="O34" s="146"/>
      <c r="P34" s="90">
        <f t="shared" si="0"/>
        <v>0</v>
      </c>
      <c r="Q34" s="83"/>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row>
    <row r="35" spans="1:116" s="73" customFormat="1" ht="17.25" customHeight="1" x14ac:dyDescent="0.4">
      <c r="A35" s="76"/>
      <c r="B35" s="83"/>
      <c r="C35" s="139">
        <v>17</v>
      </c>
      <c r="D35" s="140"/>
      <c r="E35" s="141"/>
      <c r="F35" s="142"/>
      <c r="G35" s="143"/>
      <c r="H35" s="144"/>
      <c r="I35" s="144"/>
      <c r="J35" s="144"/>
      <c r="K35" s="144"/>
      <c r="L35" s="145"/>
      <c r="M35" s="146"/>
      <c r="N35" s="146"/>
      <c r="O35" s="146"/>
      <c r="P35" s="90">
        <f t="shared" si="0"/>
        <v>0</v>
      </c>
      <c r="Q35" s="83"/>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row>
    <row r="36" spans="1:116" s="73" customFormat="1" ht="17.25" customHeight="1" x14ac:dyDescent="0.4">
      <c r="A36" s="76"/>
      <c r="B36" s="83"/>
      <c r="C36" s="139">
        <v>18</v>
      </c>
      <c r="D36" s="140"/>
      <c r="E36" s="141"/>
      <c r="F36" s="142"/>
      <c r="G36" s="143"/>
      <c r="H36" s="144"/>
      <c r="I36" s="144"/>
      <c r="J36" s="144"/>
      <c r="K36" s="144"/>
      <c r="L36" s="145"/>
      <c r="M36" s="146"/>
      <c r="N36" s="146"/>
      <c r="O36" s="146"/>
      <c r="P36" s="90">
        <f t="shared" si="0"/>
        <v>0</v>
      </c>
      <c r="Q36" s="83"/>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row>
    <row r="37" spans="1:116" s="73" customFormat="1" ht="17.25" customHeight="1" x14ac:dyDescent="0.4">
      <c r="A37" s="76"/>
      <c r="B37" s="83"/>
      <c r="C37" s="139">
        <v>19</v>
      </c>
      <c r="D37" s="140"/>
      <c r="E37" s="141"/>
      <c r="F37" s="142"/>
      <c r="G37" s="143"/>
      <c r="H37" s="144"/>
      <c r="I37" s="144"/>
      <c r="J37" s="144"/>
      <c r="K37" s="144"/>
      <c r="L37" s="145"/>
      <c r="M37" s="146"/>
      <c r="N37" s="146"/>
      <c r="O37" s="146"/>
      <c r="P37" s="90">
        <f t="shared" si="0"/>
        <v>0</v>
      </c>
      <c r="Q37" s="83"/>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row>
    <row r="38" spans="1:116" s="73" customFormat="1" ht="17.25" customHeight="1" x14ac:dyDescent="0.4">
      <c r="A38" s="76"/>
      <c r="B38" s="83"/>
      <c r="C38" s="139">
        <v>20</v>
      </c>
      <c r="D38" s="140"/>
      <c r="E38" s="141"/>
      <c r="F38" s="142"/>
      <c r="G38" s="143"/>
      <c r="H38" s="144"/>
      <c r="I38" s="144"/>
      <c r="J38" s="144"/>
      <c r="K38" s="144"/>
      <c r="L38" s="145"/>
      <c r="M38" s="146"/>
      <c r="N38" s="146"/>
      <c r="O38" s="146"/>
      <c r="P38" s="90">
        <f t="shared" si="0"/>
        <v>0</v>
      </c>
      <c r="Q38" s="83"/>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row>
    <row r="39" spans="1:116" s="73" customFormat="1" ht="17.25" customHeight="1" x14ac:dyDescent="0.4">
      <c r="A39" s="76"/>
      <c r="B39" s="83"/>
      <c r="C39" s="139">
        <v>21</v>
      </c>
      <c r="D39" s="140"/>
      <c r="E39" s="141"/>
      <c r="F39" s="142"/>
      <c r="G39" s="143"/>
      <c r="H39" s="144"/>
      <c r="I39" s="144"/>
      <c r="J39" s="144"/>
      <c r="K39" s="144"/>
      <c r="L39" s="145"/>
      <c r="M39" s="146"/>
      <c r="N39" s="146"/>
      <c r="O39" s="146"/>
      <c r="P39" s="90">
        <f t="shared" si="0"/>
        <v>0</v>
      </c>
      <c r="Q39" s="83"/>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row>
    <row r="40" spans="1:116" s="73" customFormat="1" ht="17.25" customHeight="1" x14ac:dyDescent="0.4">
      <c r="A40" s="76"/>
      <c r="B40" s="83"/>
      <c r="C40" s="139">
        <v>22</v>
      </c>
      <c r="D40" s="140"/>
      <c r="E40" s="141"/>
      <c r="F40" s="142"/>
      <c r="G40" s="143"/>
      <c r="H40" s="144"/>
      <c r="I40" s="144"/>
      <c r="J40" s="144"/>
      <c r="K40" s="144"/>
      <c r="L40" s="145"/>
      <c r="M40" s="146"/>
      <c r="N40" s="146"/>
      <c r="O40" s="146"/>
      <c r="P40" s="90">
        <f t="shared" si="0"/>
        <v>0</v>
      </c>
      <c r="Q40" s="83"/>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row>
    <row r="41" spans="1:116" s="73" customFormat="1" ht="17.25" customHeight="1" x14ac:dyDescent="0.4">
      <c r="A41" s="76"/>
      <c r="B41" s="83"/>
      <c r="C41" s="139">
        <v>23</v>
      </c>
      <c r="D41" s="140"/>
      <c r="E41" s="141"/>
      <c r="F41" s="142"/>
      <c r="G41" s="143"/>
      <c r="H41" s="144"/>
      <c r="I41" s="144"/>
      <c r="J41" s="144"/>
      <c r="K41" s="144"/>
      <c r="L41" s="145"/>
      <c r="M41" s="146"/>
      <c r="N41" s="146"/>
      <c r="O41" s="146"/>
      <c r="P41" s="90">
        <f t="shared" si="0"/>
        <v>0</v>
      </c>
      <c r="Q41" s="83"/>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row>
    <row r="42" spans="1:116" s="73" customFormat="1" ht="17.25" customHeight="1" x14ac:dyDescent="0.4">
      <c r="A42" s="76"/>
      <c r="B42" s="83"/>
      <c r="C42" s="139">
        <v>24</v>
      </c>
      <c r="D42" s="140"/>
      <c r="E42" s="141"/>
      <c r="F42" s="142"/>
      <c r="G42" s="143"/>
      <c r="H42" s="144"/>
      <c r="I42" s="144"/>
      <c r="J42" s="144"/>
      <c r="K42" s="144"/>
      <c r="L42" s="145"/>
      <c r="M42" s="146"/>
      <c r="N42" s="146"/>
      <c r="O42" s="146"/>
      <c r="P42" s="90">
        <f t="shared" si="0"/>
        <v>0</v>
      </c>
      <c r="Q42" s="83"/>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row>
    <row r="43" spans="1:116" s="73" customFormat="1" ht="17.25" customHeight="1" x14ac:dyDescent="0.4">
      <c r="A43" s="76"/>
      <c r="B43" s="83"/>
      <c r="C43" s="147">
        <v>25</v>
      </c>
      <c r="D43" s="148"/>
      <c r="E43" s="149"/>
      <c r="F43" s="150"/>
      <c r="G43" s="151"/>
      <c r="H43" s="152"/>
      <c r="I43" s="152"/>
      <c r="J43" s="152"/>
      <c r="K43" s="152"/>
      <c r="L43" s="153"/>
      <c r="M43" s="154"/>
      <c r="N43" s="154"/>
      <c r="O43" s="154"/>
      <c r="P43" s="91">
        <f t="shared" si="0"/>
        <v>0</v>
      </c>
      <c r="Q43" s="83"/>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row>
    <row r="44" spans="1:116" s="73" customFormat="1" ht="3" customHeight="1" x14ac:dyDescent="0.4">
      <c r="A44" s="76"/>
      <c r="B44" s="83"/>
      <c r="C44" s="84"/>
      <c r="D44" s="84"/>
      <c r="E44" s="81"/>
      <c r="F44" s="81"/>
      <c r="G44" s="81"/>
      <c r="H44" s="81"/>
      <c r="I44" s="81"/>
      <c r="J44" s="81"/>
      <c r="K44" s="81"/>
      <c r="L44" s="81"/>
      <c r="M44" s="81"/>
      <c r="N44" s="81"/>
      <c r="O44" s="81"/>
      <c r="P44" s="81"/>
      <c r="Q44" s="83"/>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row>
    <row r="45" spans="1:116" s="73" customFormat="1" ht="16.5" x14ac:dyDescent="0.4">
      <c r="A45" s="76"/>
      <c r="B45" s="83"/>
      <c r="C45" s="86"/>
      <c r="D45" s="86"/>
      <c r="E45" s="83"/>
      <c r="F45" s="83"/>
      <c r="G45" s="83"/>
      <c r="H45" s="83"/>
      <c r="I45" s="83"/>
      <c r="J45" s="83"/>
      <c r="K45" s="83"/>
      <c r="L45" s="83"/>
      <c r="M45" s="83"/>
      <c r="N45" s="83"/>
      <c r="O45" s="83"/>
      <c r="P45" s="83"/>
      <c r="Q45" s="83"/>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row>
    <row r="46" spans="1:116" s="73" customFormat="1" ht="16.5" x14ac:dyDescent="0.4">
      <c r="A46" s="76"/>
      <c r="B46" s="83"/>
      <c r="C46" s="86"/>
      <c r="D46" s="86"/>
      <c r="E46" s="83"/>
      <c r="F46" s="83"/>
      <c r="G46" s="83"/>
      <c r="H46" s="83"/>
      <c r="I46" s="83"/>
      <c r="J46" s="83"/>
      <c r="K46" s="83"/>
      <c r="L46" s="83"/>
      <c r="M46" s="83"/>
      <c r="N46" s="83"/>
      <c r="O46" s="83"/>
      <c r="P46" s="83"/>
      <c r="Q46" s="83"/>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row>
  </sheetData>
  <sheetProtection password="C613" sheet="1" objects="1" scenarios="1"/>
  <mergeCells count="121">
    <mergeCell ref="B2:P2"/>
    <mergeCell ref="C4:F4"/>
    <mergeCell ref="G4:P4"/>
    <mergeCell ref="C18:D18"/>
    <mergeCell ref="E18:F18"/>
    <mergeCell ref="G18:L18"/>
    <mergeCell ref="M18:O18"/>
    <mergeCell ref="C19:D19"/>
    <mergeCell ref="E19:F19"/>
    <mergeCell ref="G19:L19"/>
    <mergeCell ref="M19:O19"/>
    <mergeCell ref="B8:P9"/>
    <mergeCell ref="B10:P11"/>
    <mergeCell ref="C13:E14"/>
    <mergeCell ref="F13:H14"/>
    <mergeCell ref="I13:I14"/>
    <mergeCell ref="J13:L14"/>
    <mergeCell ref="M13:O14"/>
    <mergeCell ref="P13:P14"/>
    <mergeCell ref="C15:E16"/>
    <mergeCell ref="F15:H16"/>
    <mergeCell ref="I15:I16"/>
    <mergeCell ref="J15:L16"/>
    <mergeCell ref="M15:O16"/>
    <mergeCell ref="C20:D20"/>
    <mergeCell ref="E20:F20"/>
    <mergeCell ref="G20:L20"/>
    <mergeCell ref="M20:O20"/>
    <mergeCell ref="C21:D21"/>
    <mergeCell ref="E21:F21"/>
    <mergeCell ref="G21:L21"/>
    <mergeCell ref="M21:O21"/>
    <mergeCell ref="C22:D22"/>
    <mergeCell ref="E22:F22"/>
    <mergeCell ref="G22:L22"/>
    <mergeCell ref="M22:O22"/>
    <mergeCell ref="C23:D23"/>
    <mergeCell ref="E23:F23"/>
    <mergeCell ref="G23:L23"/>
    <mergeCell ref="M23:O23"/>
    <mergeCell ref="C24:D24"/>
    <mergeCell ref="E24:F24"/>
    <mergeCell ref="G24:L24"/>
    <mergeCell ref="M24:O24"/>
    <mergeCell ref="C25:D25"/>
    <mergeCell ref="E25:F25"/>
    <mergeCell ref="G25:L25"/>
    <mergeCell ref="M25:O25"/>
    <mergeCell ref="C26:D26"/>
    <mergeCell ref="E26:F26"/>
    <mergeCell ref="G26:L26"/>
    <mergeCell ref="M26:O26"/>
    <mergeCell ref="C27:D27"/>
    <mergeCell ref="E27:F27"/>
    <mergeCell ref="G27:L27"/>
    <mergeCell ref="M27:O27"/>
    <mergeCell ref="C28:D28"/>
    <mergeCell ref="E28:F28"/>
    <mergeCell ref="G28:L28"/>
    <mergeCell ref="M28:O28"/>
    <mergeCell ref="C29:D29"/>
    <mergeCell ref="E29:F29"/>
    <mergeCell ref="G29:L29"/>
    <mergeCell ref="M29:O29"/>
    <mergeCell ref="C30:D30"/>
    <mergeCell ref="E30:F30"/>
    <mergeCell ref="G30:L30"/>
    <mergeCell ref="M30:O30"/>
    <mergeCell ref="C31:D31"/>
    <mergeCell ref="E31:F31"/>
    <mergeCell ref="G31:L31"/>
    <mergeCell ref="M31:O31"/>
    <mergeCell ref="M32:O32"/>
    <mergeCell ref="C33:D33"/>
    <mergeCell ref="E33:F33"/>
    <mergeCell ref="G33:L33"/>
    <mergeCell ref="M33:O33"/>
    <mergeCell ref="C34:D34"/>
    <mergeCell ref="E34:F34"/>
    <mergeCell ref="G34:L34"/>
    <mergeCell ref="M34:O34"/>
    <mergeCell ref="C43:D43"/>
    <mergeCell ref="E43:F43"/>
    <mergeCell ref="G43:L43"/>
    <mergeCell ref="M43:O43"/>
    <mergeCell ref="C38:D38"/>
    <mergeCell ref="E38:F38"/>
    <mergeCell ref="G38:L38"/>
    <mergeCell ref="M38:O38"/>
    <mergeCell ref="C39:D39"/>
    <mergeCell ref="E39:F39"/>
    <mergeCell ref="G39:L39"/>
    <mergeCell ref="M39:O39"/>
    <mergeCell ref="C40:D40"/>
    <mergeCell ref="E40:F40"/>
    <mergeCell ref="G40:L40"/>
    <mergeCell ref="M40:O40"/>
    <mergeCell ref="P15:P16"/>
    <mergeCell ref="C41:D41"/>
    <mergeCell ref="E41:F41"/>
    <mergeCell ref="G41:L41"/>
    <mergeCell ref="M41:O41"/>
    <mergeCell ref="C42:D42"/>
    <mergeCell ref="E42:F42"/>
    <mergeCell ref="G42:L42"/>
    <mergeCell ref="M42:O42"/>
    <mergeCell ref="C35:D35"/>
    <mergeCell ref="E35:F35"/>
    <mergeCell ref="G35:L35"/>
    <mergeCell ref="M35:O35"/>
    <mergeCell ref="C36:D36"/>
    <mergeCell ref="E36:F36"/>
    <mergeCell ref="G36:L36"/>
    <mergeCell ref="M36:O36"/>
    <mergeCell ref="C37:D37"/>
    <mergeCell ref="E37:F37"/>
    <mergeCell ref="G37:L37"/>
    <mergeCell ref="M37:O37"/>
    <mergeCell ref="C32:D32"/>
    <mergeCell ref="E32:F32"/>
    <mergeCell ref="G32:L32"/>
  </mergeCells>
  <phoneticPr fontId="1"/>
  <dataValidations count="1">
    <dataValidation type="list" allowBlank="1" showInputMessage="1" showErrorMessage="1" sqref="E19:F43" xr:uid="{00000000-0002-0000-0100-000000000000}">
      <formula1>$DO$18:$DO$21</formula1>
    </dataValidation>
  </dataValidations>
  <printOptions horizontalCentered="1" verticalCentered="1"/>
  <pageMargins left="0" right="0" top="0.59055118110236227" bottom="0.39370078740157477" header="0.31496062992125984" footer="0.31496062992125984"/>
  <pageSetup paperSize="9" fitToHeight="32"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CE1048565"/>
  <sheetViews>
    <sheetView view="pageBreakPreview" zoomScale="85" zoomScaleNormal="70" zoomScaleSheetLayoutView="85" workbookViewId="0">
      <selection activeCell="T12" sqref="T12"/>
    </sheetView>
  </sheetViews>
  <sheetFormatPr defaultRowHeight="13.5" x14ac:dyDescent="0.4"/>
  <cols>
    <col min="1" max="1" width="1.125" style="1" customWidth="1"/>
    <col min="2" max="2" width="3.375" style="1" customWidth="1"/>
    <col min="3" max="4" width="6.75" style="1" customWidth="1"/>
    <col min="5" max="5" width="3.125" style="1" customWidth="1"/>
    <col min="6" max="6" width="6.75" style="1" customWidth="1"/>
    <col min="7" max="7" width="3.375" style="1" customWidth="1"/>
    <col min="8" max="8" width="6.5" style="1" customWidth="1"/>
    <col min="9" max="10" width="3.125" style="1" customWidth="1"/>
    <col min="11" max="11" width="6" style="1" customWidth="1"/>
    <col min="12" max="12" width="3.125" style="1" customWidth="1"/>
    <col min="13" max="13" width="5.5" style="1" bestFit="1" customWidth="1"/>
    <col min="14" max="14" width="15.25" style="1" customWidth="1"/>
    <col min="15" max="15" width="8" style="1" customWidth="1"/>
    <col min="16" max="16" width="1.25" style="1" customWidth="1"/>
    <col min="17" max="17" width="1.125" style="2" customWidth="1"/>
    <col min="18" max="28" width="4.375" style="2" customWidth="1"/>
    <col min="29" max="81" width="1.125" style="2" customWidth="1"/>
    <col min="82" max="82" width="9" style="2" customWidth="1"/>
    <col min="83" max="85" width="8.625" style="2" customWidth="1"/>
    <col min="86" max="86" width="5.625" style="2" customWidth="1"/>
    <col min="87" max="87" width="8.625" style="2" customWidth="1"/>
    <col min="88" max="88" width="4.625" style="2" customWidth="1"/>
    <col min="89" max="89" width="9" style="2" customWidth="1"/>
    <col min="90" max="16384" width="9" style="2"/>
  </cols>
  <sheetData>
    <row r="1" spans="1:16" ht="20.100000000000001" customHeight="1" x14ac:dyDescent="0.4">
      <c r="A1" s="3" t="s">
        <v>39</v>
      </c>
      <c r="B1" s="2"/>
      <c r="C1" s="2"/>
      <c r="D1" s="2"/>
      <c r="E1" s="2"/>
      <c r="F1" s="2"/>
      <c r="G1" s="2"/>
      <c r="H1" s="2"/>
      <c r="I1" s="2"/>
      <c r="J1" s="2"/>
      <c r="K1" s="101" t="s">
        <v>44</v>
      </c>
      <c r="L1" s="101"/>
      <c r="M1" s="101"/>
      <c r="N1" s="101"/>
      <c r="O1" s="101"/>
      <c r="P1" s="2"/>
    </row>
    <row r="2" spans="1:16" ht="20.100000000000001" customHeight="1" x14ac:dyDescent="0.4">
      <c r="A2" s="2"/>
      <c r="B2" s="2"/>
      <c r="C2" s="2"/>
      <c r="D2" s="2"/>
      <c r="E2" s="2"/>
      <c r="F2" s="2"/>
      <c r="G2" s="2"/>
      <c r="H2" s="2"/>
      <c r="I2" s="2"/>
      <c r="J2" s="2"/>
      <c r="K2" s="101"/>
      <c r="L2" s="101"/>
      <c r="M2" s="101"/>
      <c r="N2" s="101"/>
      <c r="O2" s="101"/>
      <c r="P2" s="2"/>
    </row>
    <row r="3" spans="1:16" ht="10.5" customHeight="1" x14ac:dyDescent="0.4">
      <c r="A3" s="2"/>
      <c r="B3" s="2"/>
      <c r="C3" s="2"/>
      <c r="D3" s="2"/>
      <c r="E3" s="2"/>
      <c r="F3" s="2"/>
      <c r="G3" s="2"/>
      <c r="H3" s="2"/>
      <c r="I3" s="2"/>
      <c r="J3" s="2"/>
      <c r="K3" s="2"/>
      <c r="L3" s="2"/>
      <c r="M3" s="2"/>
      <c r="N3" s="2"/>
      <c r="O3" s="2"/>
      <c r="P3" s="2"/>
    </row>
    <row r="4" spans="1:16" ht="26.25" customHeight="1" x14ac:dyDescent="0.4">
      <c r="A4" s="2"/>
      <c r="B4" s="130" t="s">
        <v>66</v>
      </c>
      <c r="C4" s="130"/>
      <c r="D4" s="130"/>
      <c r="E4" s="130"/>
      <c r="F4" s="130"/>
      <c r="G4" s="130"/>
      <c r="H4" s="130"/>
      <c r="I4" s="130"/>
      <c r="J4" s="130"/>
      <c r="K4" s="130"/>
      <c r="L4" s="130"/>
      <c r="M4" s="130"/>
      <c r="N4" s="130"/>
      <c r="O4" s="130"/>
      <c r="P4" s="130"/>
    </row>
    <row r="5" spans="1:16" ht="13.5" customHeight="1" x14ac:dyDescent="0.4">
      <c r="A5" s="2"/>
      <c r="B5" s="4"/>
      <c r="C5" s="4"/>
      <c r="D5" s="4"/>
      <c r="E5" s="4"/>
      <c r="F5" s="4"/>
      <c r="G5" s="4"/>
      <c r="H5" s="4"/>
      <c r="I5" s="4"/>
      <c r="J5" s="4"/>
      <c r="K5" s="4"/>
      <c r="L5" s="4"/>
      <c r="M5" s="4"/>
      <c r="N5" s="4"/>
      <c r="O5" s="4"/>
      <c r="P5" s="4"/>
    </row>
    <row r="6" spans="1:16" ht="14.25" x14ac:dyDescent="0.4">
      <c r="A6" s="2"/>
      <c r="B6" s="5"/>
      <c r="C6" s="5"/>
      <c r="D6" s="5"/>
      <c r="E6" s="5"/>
      <c r="F6" s="5"/>
      <c r="G6" s="5"/>
      <c r="H6" s="5"/>
      <c r="I6" s="2"/>
      <c r="K6" s="6"/>
      <c r="N6" s="199" t="s">
        <v>82</v>
      </c>
      <c r="O6" s="200"/>
      <c r="P6" s="200"/>
    </row>
    <row r="7" spans="1:16" x14ac:dyDescent="0.4">
      <c r="A7" s="2"/>
      <c r="B7" s="2" t="s">
        <v>7</v>
      </c>
      <c r="C7" s="5"/>
      <c r="D7" s="5"/>
      <c r="E7" s="5"/>
      <c r="F7" s="5"/>
      <c r="G7" s="5"/>
      <c r="H7" s="5"/>
      <c r="I7" s="5"/>
      <c r="J7" s="5"/>
      <c r="K7" s="5"/>
      <c r="L7" s="5"/>
      <c r="M7" s="5"/>
      <c r="N7" s="5"/>
      <c r="O7" s="5"/>
      <c r="P7" s="5"/>
    </row>
    <row r="8" spans="1:16" ht="9.75" customHeight="1" x14ac:dyDescent="0.4">
      <c r="A8" s="2"/>
      <c r="B8" s="6"/>
      <c r="C8" s="6"/>
      <c r="D8" s="6"/>
      <c r="E8" s="6"/>
      <c r="F8" s="6"/>
      <c r="G8" s="6"/>
      <c r="H8" s="6"/>
      <c r="I8" s="6"/>
      <c r="J8" s="6"/>
      <c r="K8" s="6"/>
      <c r="L8" s="6"/>
      <c r="M8" s="6"/>
      <c r="N8" s="6"/>
      <c r="O8" s="6"/>
      <c r="P8" s="6"/>
    </row>
    <row r="9" spans="1:16" ht="16.5" customHeight="1" x14ac:dyDescent="0.4">
      <c r="A9" s="2"/>
      <c r="B9" s="102" t="s">
        <v>43</v>
      </c>
      <c r="C9" s="102"/>
      <c r="D9" s="102"/>
      <c r="E9" s="102"/>
      <c r="F9" s="102"/>
      <c r="G9" s="102"/>
      <c r="H9" s="102"/>
      <c r="I9" s="102"/>
      <c r="J9" s="102"/>
      <c r="K9" s="102"/>
      <c r="L9" s="102"/>
      <c r="M9" s="102"/>
      <c r="N9" s="102"/>
      <c r="O9" s="102"/>
      <c r="P9" s="102"/>
    </row>
    <row r="10" spans="1:16" ht="16.5" customHeight="1" x14ac:dyDescent="0.4">
      <c r="A10" s="2"/>
      <c r="B10" s="102"/>
      <c r="C10" s="102"/>
      <c r="D10" s="102"/>
      <c r="E10" s="102"/>
      <c r="F10" s="102"/>
      <c r="G10" s="102"/>
      <c r="H10" s="102"/>
      <c r="I10" s="102"/>
      <c r="J10" s="102"/>
      <c r="K10" s="102"/>
      <c r="L10" s="102"/>
      <c r="M10" s="102"/>
      <c r="N10" s="102"/>
      <c r="O10" s="102"/>
      <c r="P10" s="102"/>
    </row>
    <row r="11" spans="1:16" ht="5.25" customHeight="1" x14ac:dyDescent="0.4">
      <c r="A11" s="2"/>
      <c r="B11" s="6"/>
      <c r="C11" s="6"/>
      <c r="D11" s="6"/>
      <c r="E11" s="6"/>
      <c r="F11" s="6"/>
      <c r="G11" s="6"/>
      <c r="H11" s="6"/>
      <c r="I11" s="6"/>
      <c r="J11" s="6"/>
      <c r="K11" s="6"/>
      <c r="L11" s="6"/>
      <c r="M11" s="6"/>
      <c r="N11" s="6"/>
      <c r="O11" s="6"/>
      <c r="P11" s="6"/>
    </row>
    <row r="12" spans="1:16" ht="29.25" customHeight="1" x14ac:dyDescent="0.4">
      <c r="A12" s="2"/>
      <c r="B12" s="7" t="s">
        <v>38</v>
      </c>
      <c r="C12" s="6"/>
      <c r="D12" s="6"/>
      <c r="E12" s="6"/>
      <c r="F12" s="6"/>
      <c r="G12" s="6"/>
      <c r="H12" s="6"/>
      <c r="I12" s="6"/>
      <c r="J12" s="6"/>
      <c r="K12" s="6"/>
      <c r="L12" s="6"/>
      <c r="M12" s="6"/>
      <c r="N12" s="6"/>
      <c r="O12" s="6"/>
      <c r="P12" s="6"/>
    </row>
    <row r="13" spans="1:16" ht="16.5" customHeight="1" x14ac:dyDescent="0.4">
      <c r="A13" s="2"/>
      <c r="B13" s="6"/>
      <c r="C13" s="103" t="s">
        <v>3</v>
      </c>
      <c r="D13" s="103"/>
      <c r="E13" s="103"/>
      <c r="F13" s="103"/>
      <c r="G13" s="103"/>
      <c r="H13" s="103"/>
      <c r="I13" s="103"/>
      <c r="J13" s="103"/>
      <c r="K13" s="103"/>
      <c r="L13" s="103"/>
      <c r="M13" s="103"/>
      <c r="N13" s="103"/>
      <c r="O13" s="103"/>
      <c r="P13" s="103"/>
    </row>
    <row r="14" spans="1:16" ht="16.5" customHeight="1" x14ac:dyDescent="0.4">
      <c r="A14" s="2"/>
      <c r="B14" s="6"/>
      <c r="C14" s="103"/>
      <c r="D14" s="103"/>
      <c r="E14" s="103"/>
      <c r="F14" s="103"/>
      <c r="G14" s="103"/>
      <c r="H14" s="103"/>
      <c r="I14" s="103"/>
      <c r="J14" s="103"/>
      <c r="K14" s="103"/>
      <c r="L14" s="103"/>
      <c r="M14" s="103"/>
      <c r="N14" s="103"/>
      <c r="O14" s="103"/>
      <c r="P14" s="103"/>
    </row>
    <row r="15" spans="1:16" ht="7.5" customHeight="1" x14ac:dyDescent="0.4">
      <c r="A15" s="2"/>
      <c r="B15" s="6"/>
      <c r="C15" s="6"/>
      <c r="D15" s="6"/>
      <c r="E15" s="6"/>
      <c r="F15" s="6"/>
      <c r="G15" s="6"/>
      <c r="H15" s="6"/>
      <c r="I15" s="6"/>
      <c r="J15" s="6"/>
      <c r="K15" s="6"/>
      <c r="L15" s="6"/>
      <c r="M15" s="6"/>
      <c r="N15" s="6"/>
      <c r="O15" s="6"/>
      <c r="P15" s="6"/>
    </row>
    <row r="16" spans="1:16" ht="25.5" customHeight="1" x14ac:dyDescent="0.4">
      <c r="A16" s="2"/>
      <c r="B16" s="132" t="s">
        <v>36</v>
      </c>
      <c r="C16" s="133"/>
      <c r="D16" s="26" t="s">
        <v>45</v>
      </c>
      <c r="E16" s="26"/>
      <c r="F16" s="26"/>
      <c r="G16" s="26"/>
      <c r="H16" s="26"/>
      <c r="I16" s="26"/>
      <c r="J16" s="26"/>
      <c r="K16" s="26"/>
      <c r="L16" s="26"/>
      <c r="M16" s="26"/>
      <c r="N16" s="26"/>
      <c r="O16" s="26"/>
      <c r="P16" s="65"/>
    </row>
    <row r="17" spans="1:83" ht="25.5" customHeight="1" x14ac:dyDescent="0.4">
      <c r="A17" s="2"/>
      <c r="B17" s="132"/>
      <c r="C17" s="133"/>
      <c r="D17" s="26" t="s">
        <v>5</v>
      </c>
      <c r="E17" s="26"/>
      <c r="F17" s="26"/>
      <c r="G17" s="26"/>
      <c r="H17" s="26"/>
      <c r="I17" s="26"/>
      <c r="J17" s="26"/>
      <c r="K17" s="26"/>
      <c r="L17" s="26"/>
      <c r="M17" s="26"/>
      <c r="N17" s="26"/>
      <c r="O17" s="26"/>
      <c r="P17" s="65"/>
    </row>
    <row r="18" spans="1:83" ht="5.25" customHeight="1" x14ac:dyDescent="0.4">
      <c r="A18" s="2"/>
      <c r="B18" s="6"/>
      <c r="C18" s="6"/>
      <c r="D18" s="6"/>
      <c r="E18" s="6"/>
      <c r="F18" s="6"/>
      <c r="G18" s="6"/>
      <c r="H18" s="6"/>
      <c r="I18" s="6"/>
      <c r="J18" s="6"/>
      <c r="K18" s="6"/>
      <c r="L18" s="6"/>
      <c r="M18" s="6"/>
      <c r="N18" s="6"/>
      <c r="O18" s="6"/>
      <c r="P18" s="6"/>
    </row>
    <row r="19" spans="1:83" ht="14.25" customHeight="1" x14ac:dyDescent="0.4">
      <c r="A19" s="2"/>
      <c r="B19" s="6" t="s">
        <v>11</v>
      </c>
      <c r="C19" s="6"/>
      <c r="D19" s="6"/>
      <c r="E19" s="6"/>
      <c r="F19" s="6"/>
      <c r="G19" s="6"/>
      <c r="H19" s="6"/>
      <c r="I19" s="6"/>
      <c r="J19" s="6"/>
      <c r="K19" s="6"/>
      <c r="L19" s="6"/>
      <c r="M19" s="6"/>
      <c r="N19" s="6"/>
      <c r="O19" s="6"/>
      <c r="P19" s="6"/>
    </row>
    <row r="20" spans="1:83" ht="23.25" customHeight="1" x14ac:dyDescent="0.4">
      <c r="A20" s="2"/>
      <c r="B20" s="8" t="s">
        <v>83</v>
      </c>
      <c r="C20" s="18"/>
      <c r="D20" s="18"/>
      <c r="E20" s="18"/>
      <c r="F20" s="193" t="s">
        <v>21</v>
      </c>
      <c r="G20" s="114"/>
      <c r="H20" s="114"/>
      <c r="I20" s="114"/>
      <c r="J20" s="114"/>
      <c r="K20" s="114"/>
      <c r="L20" s="114"/>
      <c r="M20" s="114"/>
      <c r="N20" s="114"/>
      <c r="O20" s="114"/>
      <c r="P20" s="115"/>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row>
    <row r="21" spans="1:83" ht="23.25" customHeight="1" x14ac:dyDescent="0.4">
      <c r="A21" s="2"/>
      <c r="B21" s="9" t="s">
        <v>24</v>
      </c>
      <c r="C21" s="19"/>
      <c r="D21" s="19"/>
      <c r="E21" s="19"/>
      <c r="F21" s="194" t="s">
        <v>86</v>
      </c>
      <c r="G21" s="116"/>
      <c r="H21" s="116"/>
      <c r="I21" s="116"/>
      <c r="J21" s="116"/>
      <c r="K21" s="116"/>
      <c r="L21" s="116"/>
      <c r="M21" s="116"/>
      <c r="N21" s="116"/>
      <c r="O21" s="116"/>
      <c r="P21" s="117"/>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row>
    <row r="22" spans="1:83" ht="23.25" customHeight="1" x14ac:dyDescent="0.4">
      <c r="A22" s="2"/>
      <c r="B22" s="104" t="s">
        <v>84</v>
      </c>
      <c r="C22" s="105"/>
      <c r="D22" s="105"/>
      <c r="E22" s="106"/>
      <c r="F22" s="37" t="s">
        <v>26</v>
      </c>
      <c r="G22" s="41"/>
      <c r="H22" s="123" t="s">
        <v>85</v>
      </c>
      <c r="I22" s="123"/>
      <c r="J22" s="123"/>
      <c r="K22" s="123"/>
      <c r="L22" s="123"/>
      <c r="M22" s="123"/>
      <c r="N22" s="123"/>
      <c r="O22" s="123"/>
      <c r="P22" s="124"/>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row>
    <row r="23" spans="1:83" ht="23.25" customHeight="1" x14ac:dyDescent="0.4">
      <c r="A23" s="2"/>
      <c r="B23" s="107"/>
      <c r="C23" s="108"/>
      <c r="D23" s="108"/>
      <c r="E23" s="109"/>
      <c r="F23" s="195" t="s">
        <v>27</v>
      </c>
      <c r="G23" s="196"/>
      <c r="H23" s="197" t="s">
        <v>70</v>
      </c>
      <c r="I23" s="197"/>
      <c r="J23" s="197"/>
      <c r="K23" s="197"/>
      <c r="L23" s="197"/>
      <c r="M23" s="197"/>
      <c r="N23" s="197"/>
      <c r="O23" s="197"/>
      <c r="P23" s="198"/>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row>
    <row r="24" spans="1:83" ht="23.25" customHeight="1" x14ac:dyDescent="0.4">
      <c r="A24" s="2"/>
      <c r="B24" s="10" t="s">
        <v>31</v>
      </c>
      <c r="C24" s="20"/>
      <c r="D24" s="20"/>
      <c r="E24" s="20"/>
      <c r="F24" s="129" t="s">
        <v>71</v>
      </c>
      <c r="G24" s="118"/>
      <c r="H24" s="118"/>
      <c r="I24" s="118"/>
      <c r="J24" s="118"/>
      <c r="K24" s="118"/>
      <c r="L24" s="118"/>
      <c r="M24" s="118"/>
      <c r="N24" s="118"/>
      <c r="O24" s="118"/>
      <c r="P24" s="119"/>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row>
    <row r="25" spans="1:83" ht="5.25" customHeight="1" x14ac:dyDescent="0.4">
      <c r="A25" s="2"/>
      <c r="B25" s="11"/>
      <c r="C25" s="11"/>
      <c r="D25" s="11"/>
      <c r="E25" s="11"/>
      <c r="F25" s="11"/>
      <c r="G25" s="11"/>
      <c r="H25" s="11"/>
      <c r="I25" s="11"/>
      <c r="J25" s="11"/>
      <c r="K25" s="11"/>
      <c r="L25" s="11"/>
      <c r="M25" s="11"/>
      <c r="N25" s="11"/>
      <c r="O25" s="11"/>
      <c r="P25" s="11"/>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row>
    <row r="26" spans="1:83" ht="19.5" customHeight="1" x14ac:dyDescent="0.4">
      <c r="A26" s="2"/>
      <c r="B26" s="6" t="s">
        <v>20</v>
      </c>
      <c r="C26" s="11"/>
      <c r="D26" s="11"/>
      <c r="E26" s="11"/>
      <c r="F26" s="11"/>
      <c r="G26" s="11"/>
      <c r="H26" s="11"/>
      <c r="I26" s="11"/>
      <c r="J26" s="11"/>
      <c r="K26" s="11"/>
      <c r="L26" s="11"/>
      <c r="M26" s="11"/>
      <c r="N26" s="11"/>
      <c r="O26" s="11"/>
      <c r="P26" s="11"/>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row>
    <row r="27" spans="1:83" ht="23.25" customHeight="1" x14ac:dyDescent="0.4">
      <c r="A27" s="2"/>
      <c r="B27" s="8" t="s">
        <v>37</v>
      </c>
      <c r="C27" s="18"/>
      <c r="D27" s="18"/>
      <c r="E27" s="31"/>
      <c r="F27" s="193" t="s">
        <v>72</v>
      </c>
      <c r="G27" s="114"/>
      <c r="H27" s="114"/>
      <c r="I27" s="114"/>
      <c r="J27" s="114"/>
      <c r="K27" s="114"/>
      <c r="L27" s="114"/>
      <c r="M27" s="114"/>
      <c r="N27" s="114"/>
      <c r="O27" s="114"/>
      <c r="P27" s="115"/>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row>
    <row r="28" spans="1:83" ht="23.25" customHeight="1" x14ac:dyDescent="0.4">
      <c r="A28" s="2"/>
      <c r="B28" s="9" t="s">
        <v>32</v>
      </c>
      <c r="C28" s="19"/>
      <c r="D28" s="19"/>
      <c r="E28" s="30"/>
      <c r="F28" s="194" t="s">
        <v>73</v>
      </c>
      <c r="G28" s="116"/>
      <c r="H28" s="116"/>
      <c r="I28" s="116"/>
      <c r="J28" s="116"/>
      <c r="K28" s="116"/>
      <c r="L28" s="116"/>
      <c r="M28" s="116"/>
      <c r="N28" s="116"/>
      <c r="O28" s="116"/>
      <c r="P28" s="117"/>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row>
    <row r="29" spans="1:83" ht="23.25" customHeight="1" x14ac:dyDescent="0.4">
      <c r="A29" s="2"/>
      <c r="B29" s="12" t="s">
        <v>8</v>
      </c>
      <c r="C29" s="21"/>
      <c r="D29" s="21"/>
      <c r="E29" s="32"/>
      <c r="F29" s="116" t="s">
        <v>74</v>
      </c>
      <c r="G29" s="116"/>
      <c r="H29" s="116"/>
      <c r="I29" s="116"/>
      <c r="J29" s="116"/>
      <c r="K29" s="116"/>
      <c r="L29" s="116"/>
      <c r="M29" s="116"/>
      <c r="N29" s="116"/>
      <c r="O29" s="116"/>
      <c r="P29" s="117"/>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row>
    <row r="30" spans="1:83" ht="23.25" customHeight="1" x14ac:dyDescent="0.4">
      <c r="A30" s="2"/>
      <c r="B30" s="12" t="s">
        <v>33</v>
      </c>
      <c r="C30" s="21"/>
      <c r="D30" s="21"/>
      <c r="E30" s="32"/>
      <c r="F30" s="116" t="s">
        <v>74</v>
      </c>
      <c r="G30" s="116"/>
      <c r="H30" s="116"/>
      <c r="I30" s="116"/>
      <c r="J30" s="116"/>
      <c r="K30" s="116"/>
      <c r="L30" s="116"/>
      <c r="M30" s="116"/>
      <c r="N30" s="116"/>
      <c r="O30" s="116"/>
      <c r="P30" s="117"/>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row>
    <row r="31" spans="1:83" ht="23.25" customHeight="1" x14ac:dyDescent="0.4">
      <c r="A31" s="2"/>
      <c r="B31" s="13" t="s">
        <v>14</v>
      </c>
      <c r="C31" s="22"/>
      <c r="D31" s="22"/>
      <c r="E31" s="33"/>
      <c r="F31" s="118" t="s">
        <v>75</v>
      </c>
      <c r="G31" s="118"/>
      <c r="H31" s="118"/>
      <c r="I31" s="118"/>
      <c r="J31" s="118"/>
      <c r="K31" s="118"/>
      <c r="L31" s="118"/>
      <c r="M31" s="118"/>
      <c r="N31" s="118"/>
      <c r="O31" s="118"/>
      <c r="P31" s="119"/>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row>
    <row r="32" spans="1:83" ht="5.25" customHeight="1" x14ac:dyDescent="0.4">
      <c r="A32" s="2"/>
      <c r="B32" s="6"/>
      <c r="C32" s="6"/>
      <c r="D32" s="6"/>
      <c r="E32" s="6"/>
      <c r="F32" s="11"/>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row>
    <row r="33" spans="1:83" ht="26.25" customHeight="1" x14ac:dyDescent="0.4">
      <c r="A33" s="2"/>
      <c r="B33" s="14" t="s">
        <v>46</v>
      </c>
      <c r="C33" s="6"/>
      <c r="D33" s="6"/>
      <c r="E33" s="6"/>
      <c r="F33" s="11"/>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row>
    <row r="34" spans="1:83" ht="5.25" customHeight="1" x14ac:dyDescent="0.4">
      <c r="A34" s="2"/>
      <c r="B34" s="14"/>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row>
    <row r="35" spans="1:83" ht="4.5" customHeight="1" x14ac:dyDescent="0.4">
      <c r="A35" s="2"/>
      <c r="B35" s="8"/>
      <c r="C35" s="18"/>
      <c r="D35" s="27"/>
      <c r="E35" s="34"/>
      <c r="F35" s="38"/>
      <c r="G35" s="34"/>
      <c r="H35" s="34"/>
      <c r="I35" s="42"/>
      <c r="J35" s="47"/>
      <c r="K35" s="47"/>
      <c r="L35" s="42"/>
      <c r="M35" s="42"/>
      <c r="N35" s="47"/>
      <c r="O35" s="60"/>
      <c r="P35" s="11"/>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row>
    <row r="36" spans="1:83" ht="45.75" customHeight="1" x14ac:dyDescent="0.4">
      <c r="A36" s="2"/>
      <c r="B36" s="93" t="s">
        <v>30</v>
      </c>
      <c r="C36" s="95"/>
      <c r="D36" s="110" t="s">
        <v>63</v>
      </c>
      <c r="E36" s="111"/>
      <c r="F36" s="112"/>
      <c r="G36" s="113" t="s">
        <v>12</v>
      </c>
      <c r="H36" s="113"/>
      <c r="I36" s="43" t="s">
        <v>9</v>
      </c>
      <c r="J36" s="98">
        <f>【記載例】様式第２号の２!F13</f>
        <v>2000</v>
      </c>
      <c r="K36" s="98"/>
      <c r="L36" s="54" t="s">
        <v>52</v>
      </c>
      <c r="M36" s="55" t="s">
        <v>23</v>
      </c>
      <c r="N36" s="56">
        <f>SUM(100*J36)</f>
        <v>200000</v>
      </c>
      <c r="O36" s="61" t="s">
        <v>29</v>
      </c>
      <c r="P36" s="6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row>
    <row r="37" spans="1:83" ht="4.5" customHeight="1" x14ac:dyDescent="0.4">
      <c r="B37" s="15"/>
      <c r="C37" s="23"/>
      <c r="D37" s="28"/>
      <c r="E37" s="35"/>
      <c r="F37" s="39"/>
      <c r="G37" s="35"/>
      <c r="H37" s="35"/>
      <c r="I37" s="44"/>
      <c r="J37" s="48"/>
      <c r="K37" s="48"/>
      <c r="L37" s="44"/>
      <c r="M37" s="44"/>
      <c r="N37" s="57"/>
      <c r="O37" s="62"/>
      <c r="P37" s="35"/>
    </row>
    <row r="38" spans="1:83" ht="4.5" customHeight="1" x14ac:dyDescent="0.4">
      <c r="A38" s="2"/>
      <c r="B38" s="8"/>
      <c r="C38" s="18"/>
      <c r="D38" s="27"/>
      <c r="E38" s="34"/>
      <c r="F38" s="38"/>
      <c r="G38" s="34"/>
      <c r="H38" s="34"/>
      <c r="I38" s="42"/>
      <c r="J38" s="49"/>
      <c r="K38" s="49"/>
      <c r="L38" s="42"/>
      <c r="M38" s="42"/>
      <c r="N38" s="58"/>
      <c r="O38" s="60"/>
      <c r="P38" s="11"/>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row>
    <row r="39" spans="1:83" ht="45.75" customHeight="1" x14ac:dyDescent="0.4">
      <c r="A39" s="2"/>
      <c r="B39" s="93" t="s">
        <v>16</v>
      </c>
      <c r="C39" s="95"/>
      <c r="D39" s="110" t="s">
        <v>63</v>
      </c>
      <c r="E39" s="111"/>
      <c r="F39" s="112"/>
      <c r="G39" s="113" t="s">
        <v>0</v>
      </c>
      <c r="H39" s="113"/>
      <c r="I39" s="43" t="s">
        <v>9</v>
      </c>
      <c r="J39" s="98">
        <f>【記載例】様式第２号の２!F15</f>
        <v>2000</v>
      </c>
      <c r="K39" s="98"/>
      <c r="L39" s="54" t="s">
        <v>52</v>
      </c>
      <c r="M39" s="55" t="s">
        <v>23</v>
      </c>
      <c r="N39" s="56">
        <f>SUM(150*J39)</f>
        <v>300000</v>
      </c>
      <c r="O39" s="61" t="s">
        <v>29</v>
      </c>
      <c r="P39" s="6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row>
    <row r="40" spans="1:83" ht="4.5" customHeight="1" x14ac:dyDescent="0.4">
      <c r="B40" s="16"/>
      <c r="C40" s="24"/>
      <c r="D40" s="29"/>
      <c r="E40" s="36"/>
      <c r="F40" s="40"/>
      <c r="G40" s="36"/>
      <c r="H40" s="36"/>
      <c r="I40" s="45"/>
      <c r="J40" s="50"/>
      <c r="K40" s="50"/>
      <c r="L40" s="45"/>
      <c r="M40" s="45"/>
      <c r="N40" s="59"/>
      <c r="O40" s="63"/>
      <c r="P40" s="35"/>
    </row>
    <row r="41" spans="1:83" ht="4.5" customHeight="1" x14ac:dyDescent="0.4">
      <c r="A41" s="2"/>
      <c r="B41" s="8"/>
      <c r="C41" s="18"/>
      <c r="D41" s="27"/>
      <c r="E41" s="34"/>
      <c r="F41" s="38"/>
      <c r="G41" s="34"/>
      <c r="H41" s="34"/>
      <c r="I41" s="42"/>
      <c r="J41" s="49"/>
      <c r="K41" s="49"/>
      <c r="L41" s="42"/>
      <c r="M41" s="42"/>
      <c r="N41" s="58"/>
      <c r="O41" s="60"/>
      <c r="P41" s="11"/>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row>
    <row r="42" spans="1:83" ht="45.75" customHeight="1" x14ac:dyDescent="0.4">
      <c r="A42" s="2"/>
      <c r="B42" s="93" t="s">
        <v>62</v>
      </c>
      <c r="C42" s="95"/>
      <c r="D42" s="110" t="s">
        <v>18</v>
      </c>
      <c r="E42" s="111"/>
      <c r="F42" s="112"/>
      <c r="G42" s="113" t="s">
        <v>59</v>
      </c>
      <c r="H42" s="113"/>
      <c r="I42" s="43" t="s">
        <v>9</v>
      </c>
      <c r="J42" s="98">
        <f>【記載例】様式第２号の２!M13</f>
        <v>1000</v>
      </c>
      <c r="K42" s="98"/>
      <c r="L42" s="54" t="s">
        <v>35</v>
      </c>
      <c r="M42" s="55" t="s">
        <v>23</v>
      </c>
      <c r="N42" s="56">
        <f>SUM(250*J42)</f>
        <v>250000</v>
      </c>
      <c r="O42" s="61" t="s">
        <v>29</v>
      </c>
      <c r="P42" s="6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row>
    <row r="43" spans="1:83" ht="4.5" customHeight="1" x14ac:dyDescent="0.4">
      <c r="B43" s="15"/>
      <c r="C43" s="23"/>
      <c r="D43" s="28"/>
      <c r="E43" s="35"/>
      <c r="F43" s="39"/>
      <c r="G43" s="35"/>
      <c r="H43" s="35"/>
      <c r="I43" s="44"/>
      <c r="J43" s="48"/>
      <c r="K43" s="48"/>
      <c r="L43" s="44"/>
      <c r="M43" s="44"/>
      <c r="N43" s="57"/>
      <c r="O43" s="62"/>
      <c r="P43" s="35"/>
    </row>
    <row r="44" spans="1:83" ht="4.5" customHeight="1" x14ac:dyDescent="0.4">
      <c r="A44" s="2"/>
      <c r="B44" s="8"/>
      <c r="C44" s="18"/>
      <c r="D44" s="27"/>
      <c r="E44" s="34"/>
      <c r="F44" s="38"/>
      <c r="G44" s="34"/>
      <c r="H44" s="34"/>
      <c r="I44" s="42"/>
      <c r="J44" s="49"/>
      <c r="K44" s="49"/>
      <c r="L44" s="42"/>
      <c r="M44" s="42"/>
      <c r="N44" s="58"/>
      <c r="O44" s="60"/>
      <c r="P44" s="11"/>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row>
    <row r="45" spans="1:83" ht="45.75" customHeight="1" x14ac:dyDescent="0.4">
      <c r="A45" s="2"/>
      <c r="B45" s="93" t="s">
        <v>60</v>
      </c>
      <c r="C45" s="95"/>
      <c r="D45" s="110" t="s">
        <v>18</v>
      </c>
      <c r="E45" s="111"/>
      <c r="F45" s="112"/>
      <c r="G45" s="113" t="s">
        <v>65</v>
      </c>
      <c r="H45" s="113"/>
      <c r="I45" s="43" t="s">
        <v>9</v>
      </c>
      <c r="J45" s="98">
        <f>【記載例】様式第２号の２!M15</f>
        <v>1000</v>
      </c>
      <c r="K45" s="98"/>
      <c r="L45" s="54" t="s">
        <v>35</v>
      </c>
      <c r="M45" s="55" t="s">
        <v>23</v>
      </c>
      <c r="N45" s="56">
        <f>SUM(450*J45)</f>
        <v>450000</v>
      </c>
      <c r="O45" s="61" t="s">
        <v>29</v>
      </c>
      <c r="P45" s="6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row>
    <row r="46" spans="1:83" ht="4.5" customHeight="1" x14ac:dyDescent="0.4">
      <c r="B46" s="16"/>
      <c r="C46" s="24"/>
      <c r="D46" s="29"/>
      <c r="E46" s="36"/>
      <c r="F46" s="40"/>
      <c r="G46" s="36"/>
      <c r="H46" s="36"/>
      <c r="I46" s="45"/>
      <c r="J46" s="51"/>
      <c r="K46" s="51"/>
      <c r="L46" s="45"/>
      <c r="M46" s="45"/>
      <c r="N46" s="51"/>
      <c r="O46" s="63"/>
      <c r="P46" s="35"/>
    </row>
    <row r="47" spans="1:83" ht="4.5" customHeight="1" x14ac:dyDescent="0.4">
      <c r="A47" s="2"/>
      <c r="B47" s="17"/>
      <c r="C47" s="25"/>
      <c r="D47" s="25"/>
      <c r="E47" s="25"/>
      <c r="F47" s="25"/>
      <c r="G47" s="25"/>
      <c r="H47" s="25"/>
      <c r="I47" s="46"/>
      <c r="J47" s="52"/>
      <c r="K47" s="53"/>
      <c r="L47" s="53"/>
      <c r="M47" s="53"/>
      <c r="N47" s="53"/>
      <c r="O47" s="64"/>
      <c r="P47" s="11"/>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row>
    <row r="48" spans="1:83" ht="45.75" customHeight="1" x14ac:dyDescent="0.4">
      <c r="A48" s="2"/>
      <c r="B48" s="93" t="s">
        <v>42</v>
      </c>
      <c r="C48" s="94"/>
      <c r="D48" s="94"/>
      <c r="E48" s="94"/>
      <c r="F48" s="94"/>
      <c r="G48" s="94"/>
      <c r="H48" s="95"/>
      <c r="I48" s="96" t="s">
        <v>15</v>
      </c>
      <c r="J48" s="97"/>
      <c r="K48" s="98">
        <f>IF(AND(B17="✓",SUM(N36:N45)&gt;=2000000),2000000,ROUNDDOWN(SUM(N36:N45),-3))</f>
        <v>1200000</v>
      </c>
      <c r="L48" s="98"/>
      <c r="M48" s="98"/>
      <c r="N48" s="99"/>
      <c r="O48" s="61" t="s">
        <v>29</v>
      </c>
      <c r="P48" s="67"/>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row>
    <row r="49" spans="1:83" ht="4.5" customHeight="1" x14ac:dyDescent="0.4">
      <c r="B49" s="16"/>
      <c r="C49" s="24"/>
      <c r="D49" s="24"/>
      <c r="E49" s="24"/>
      <c r="F49" s="24"/>
      <c r="G49" s="24"/>
      <c r="H49" s="24"/>
      <c r="I49" s="29"/>
      <c r="J49" s="40"/>
      <c r="K49" s="51"/>
      <c r="L49" s="51"/>
      <c r="M49" s="51"/>
      <c r="N49" s="51"/>
      <c r="O49" s="63"/>
      <c r="P49" s="35"/>
    </row>
    <row r="50" spans="1:83" ht="5.25" customHeight="1" x14ac:dyDescent="0.4">
      <c r="A50" s="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row>
    <row r="51" spans="1:83" ht="48.75" customHeight="1" x14ac:dyDescent="0.4">
      <c r="A51" s="2"/>
      <c r="B51" s="100" t="s">
        <v>81</v>
      </c>
      <c r="C51" s="100"/>
      <c r="D51" s="100"/>
      <c r="E51" s="100"/>
      <c r="F51" s="100"/>
      <c r="G51" s="100"/>
      <c r="H51" s="100"/>
      <c r="I51" s="100"/>
      <c r="J51" s="100"/>
      <c r="K51" s="100"/>
      <c r="L51" s="100"/>
      <c r="M51" s="100"/>
      <c r="N51" s="100"/>
      <c r="O51" s="100"/>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row>
    <row r="52" spans="1:83" ht="5.25" customHeight="1" x14ac:dyDescent="0.4">
      <c r="A52" s="2"/>
      <c r="B52" s="14"/>
      <c r="C52" s="6"/>
      <c r="D52" s="6"/>
      <c r="E52" s="6"/>
      <c r="F52" s="6"/>
      <c r="G52" s="6"/>
      <c r="H52" s="6"/>
      <c r="I52" s="6"/>
      <c r="J52" s="6"/>
      <c r="K52" s="6"/>
      <c r="L52" s="6"/>
      <c r="M52" s="6"/>
      <c r="N52" s="6"/>
      <c r="O52" s="6"/>
      <c r="P52" s="11"/>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row>
    <row r="53" spans="1:83" ht="26.25" customHeight="1" x14ac:dyDescent="0.4">
      <c r="A53" s="2"/>
      <c r="B53" s="1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row>
    <row r="1048565" spans="4:4" x14ac:dyDescent="0.4">
      <c r="D1048565" s="2" t="s">
        <v>36</v>
      </c>
    </row>
  </sheetData>
  <sheetProtection password="C613" sheet="1" objects="1" scenarios="1"/>
  <mergeCells count="39">
    <mergeCell ref="B4:P4"/>
    <mergeCell ref="N6:P6"/>
    <mergeCell ref="B16:C16"/>
    <mergeCell ref="B17:C17"/>
    <mergeCell ref="F20:P20"/>
    <mergeCell ref="F21:P21"/>
    <mergeCell ref="H22:P22"/>
    <mergeCell ref="F23:G23"/>
    <mergeCell ref="H23:P23"/>
    <mergeCell ref="F24:P24"/>
    <mergeCell ref="F27:P27"/>
    <mergeCell ref="F28:P28"/>
    <mergeCell ref="F29:P29"/>
    <mergeCell ref="F30:P30"/>
    <mergeCell ref="F31:P31"/>
    <mergeCell ref="B36:C36"/>
    <mergeCell ref="D36:F36"/>
    <mergeCell ref="G36:H36"/>
    <mergeCell ref="J36:K36"/>
    <mergeCell ref="B39:C39"/>
    <mergeCell ref="D39:F39"/>
    <mergeCell ref="G39:H39"/>
    <mergeCell ref="J39:K39"/>
    <mergeCell ref="B48:H48"/>
    <mergeCell ref="I48:J48"/>
    <mergeCell ref="K48:N48"/>
    <mergeCell ref="B51:O51"/>
    <mergeCell ref="K1:O2"/>
    <mergeCell ref="B9:P10"/>
    <mergeCell ref="C13:P14"/>
    <mergeCell ref="B22:E23"/>
    <mergeCell ref="B42:C42"/>
    <mergeCell ref="D42:F42"/>
    <mergeCell ref="G42:H42"/>
    <mergeCell ref="J42:K42"/>
    <mergeCell ref="B45:C45"/>
    <mergeCell ref="D45:F45"/>
    <mergeCell ref="G45:H45"/>
    <mergeCell ref="J45:K45"/>
  </mergeCells>
  <phoneticPr fontId="1"/>
  <dataValidations count="1">
    <dataValidation type="list" allowBlank="1" showInputMessage="1" showErrorMessage="1" sqref="B16:C17" xr:uid="{00000000-0002-0000-0200-000000000000}">
      <formula1>$D$1048565</formula1>
    </dataValidation>
  </dataValidations>
  <printOptions horizontalCentered="1" verticalCentered="1"/>
  <pageMargins left="0" right="0" top="0.74803149606299213" bottom="0.74803149606299213" header="0.31496062992125984" footer="0.31496062992125984"/>
  <pageSetup paperSize="9" scale="81"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DO46"/>
  <sheetViews>
    <sheetView view="pageBreakPreview" zoomScaleSheetLayoutView="100" workbookViewId="0">
      <selection activeCell="X34" sqref="A34:X36"/>
    </sheetView>
  </sheetViews>
  <sheetFormatPr defaultRowHeight="18.75" x14ac:dyDescent="0.4"/>
  <cols>
    <col min="1" max="1" width="1.125" style="68" customWidth="1"/>
    <col min="2" max="2" width="1.625" style="68" customWidth="1"/>
    <col min="3" max="5" width="3.75" style="69" customWidth="1"/>
    <col min="6" max="8" width="6" style="69" customWidth="1"/>
    <col min="9" max="9" width="6.5" style="69" customWidth="1"/>
    <col min="10" max="11" width="3.75" style="69" customWidth="1"/>
    <col min="12" max="12" width="3.75" style="70" customWidth="1"/>
    <col min="13" max="14" width="6" style="70" customWidth="1"/>
    <col min="15" max="15" width="6" style="71" customWidth="1"/>
    <col min="16" max="16" width="6.5" style="72" customWidth="1"/>
    <col min="17" max="17" width="1.625" style="72" customWidth="1"/>
    <col min="18" max="18" width="1.125" style="68" customWidth="1"/>
    <col min="19" max="33" width="6.625" style="68" customWidth="1"/>
    <col min="34" max="69" width="1.125" style="68" customWidth="1"/>
    <col min="70" max="116" width="2.125" style="68" customWidth="1"/>
    <col min="117" max="117" width="9" style="70" customWidth="1"/>
    <col min="118" max="16384" width="9" style="70"/>
  </cols>
  <sheetData>
    <row r="1" spans="1:116" s="68" customFormat="1" ht="20.100000000000001" customHeight="1" x14ac:dyDescent="0.4">
      <c r="A1" s="75" t="s">
        <v>25</v>
      </c>
    </row>
    <row r="2" spans="1:116" s="68" customFormat="1" ht="26.25" customHeight="1" x14ac:dyDescent="0.4">
      <c r="B2" s="156" t="s">
        <v>17</v>
      </c>
      <c r="C2" s="156"/>
      <c r="D2" s="156"/>
      <c r="E2" s="156"/>
      <c r="F2" s="156"/>
      <c r="G2" s="156"/>
      <c r="H2" s="156"/>
      <c r="I2" s="156"/>
      <c r="J2" s="156"/>
      <c r="K2" s="156"/>
      <c r="L2" s="156"/>
      <c r="M2" s="156"/>
      <c r="N2" s="156"/>
      <c r="O2" s="156"/>
      <c r="P2" s="156"/>
      <c r="Q2" s="78"/>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row>
    <row r="3" spans="1:116" ht="4.5" customHeight="1" x14ac:dyDescent="0.4">
      <c r="B3" s="79"/>
      <c r="C3" s="79"/>
      <c r="D3" s="79"/>
      <c r="E3" s="79"/>
      <c r="F3" s="79"/>
      <c r="G3" s="79"/>
      <c r="H3" s="79"/>
      <c r="I3" s="79"/>
      <c r="J3" s="79"/>
      <c r="K3" s="79"/>
      <c r="L3" s="79"/>
      <c r="M3" s="79"/>
      <c r="N3" s="79"/>
      <c r="O3" s="79"/>
      <c r="P3" s="79"/>
      <c r="Q3" s="87"/>
    </row>
    <row r="4" spans="1:116" ht="24.75" customHeight="1" x14ac:dyDescent="0.4">
      <c r="B4" s="79"/>
      <c r="C4" s="157" t="s">
        <v>40</v>
      </c>
      <c r="D4" s="158"/>
      <c r="E4" s="158"/>
      <c r="F4" s="159"/>
      <c r="G4" s="160"/>
      <c r="H4" s="161"/>
      <c r="I4" s="161"/>
      <c r="J4" s="161"/>
      <c r="K4" s="161"/>
      <c r="L4" s="161"/>
      <c r="M4" s="161"/>
      <c r="N4" s="161"/>
      <c r="O4" s="161"/>
      <c r="P4" s="162"/>
      <c r="Q4" s="87"/>
    </row>
    <row r="5" spans="1:116" ht="4.5" customHeight="1" x14ac:dyDescent="0.4">
      <c r="B5" s="80"/>
      <c r="C5" s="80"/>
      <c r="D5" s="87"/>
      <c r="E5" s="87"/>
      <c r="F5" s="87"/>
      <c r="G5" s="87"/>
      <c r="H5" s="87"/>
      <c r="I5" s="87"/>
      <c r="J5" s="87"/>
      <c r="K5" s="87"/>
      <c r="L5" s="87"/>
      <c r="M5" s="87"/>
      <c r="N5" s="87"/>
      <c r="O5" s="87"/>
      <c r="P5" s="87"/>
      <c r="Q5" s="87"/>
    </row>
    <row r="6" spans="1:116" s="73" customFormat="1" ht="16.5" x14ac:dyDescent="0.4">
      <c r="A6" s="76"/>
      <c r="B6" s="81" t="s">
        <v>47</v>
      </c>
      <c r="C6" s="84"/>
      <c r="D6" s="81"/>
      <c r="E6" s="81"/>
      <c r="F6" s="81"/>
      <c r="G6" s="81"/>
      <c r="H6" s="81"/>
      <c r="I6" s="81"/>
      <c r="J6" s="81"/>
      <c r="K6" s="81"/>
      <c r="L6" s="81"/>
      <c r="M6" s="81"/>
      <c r="N6" s="81"/>
      <c r="O6" s="81"/>
      <c r="P6" s="81"/>
      <c r="Q6" s="81"/>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row>
    <row r="7" spans="1:116" s="74" customFormat="1" ht="16.5" x14ac:dyDescent="0.4">
      <c r="A7" s="77"/>
      <c r="B7" s="82" t="s">
        <v>19</v>
      </c>
      <c r="C7" s="85"/>
      <c r="D7" s="82"/>
      <c r="E7" s="82"/>
      <c r="F7" s="82"/>
      <c r="G7" s="82"/>
      <c r="H7" s="82"/>
      <c r="I7" s="82"/>
      <c r="J7" s="82"/>
      <c r="K7" s="82"/>
      <c r="L7" s="82"/>
      <c r="M7" s="82"/>
      <c r="N7" s="82"/>
      <c r="O7" s="82"/>
      <c r="P7" s="82"/>
      <c r="Q7" s="82"/>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row>
    <row r="8" spans="1:116" s="74" customFormat="1" ht="16.5" customHeight="1" x14ac:dyDescent="0.4">
      <c r="A8" s="77"/>
      <c r="B8" s="170" t="s">
        <v>69</v>
      </c>
      <c r="C8" s="170"/>
      <c r="D8" s="170"/>
      <c r="E8" s="170"/>
      <c r="F8" s="170"/>
      <c r="G8" s="170"/>
      <c r="H8" s="170"/>
      <c r="I8" s="170"/>
      <c r="J8" s="170"/>
      <c r="K8" s="170"/>
      <c r="L8" s="170"/>
      <c r="M8" s="170"/>
      <c r="N8" s="170"/>
      <c r="O8" s="170"/>
      <c r="P8" s="170"/>
      <c r="Q8" s="82"/>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row>
    <row r="9" spans="1:116" s="74" customFormat="1" ht="16.5" x14ac:dyDescent="0.4">
      <c r="A9" s="77"/>
      <c r="B9" s="170"/>
      <c r="C9" s="170"/>
      <c r="D9" s="170"/>
      <c r="E9" s="170"/>
      <c r="F9" s="170"/>
      <c r="G9" s="170"/>
      <c r="H9" s="170"/>
      <c r="I9" s="170"/>
      <c r="J9" s="170"/>
      <c r="K9" s="170"/>
      <c r="L9" s="170"/>
      <c r="M9" s="170"/>
      <c r="N9" s="170"/>
      <c r="O9" s="170"/>
      <c r="P9" s="170"/>
      <c r="Q9" s="82"/>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row>
    <row r="10" spans="1:116" s="74" customFormat="1" ht="16.5" x14ac:dyDescent="0.4">
      <c r="A10" s="77"/>
      <c r="B10" s="170" t="s">
        <v>2</v>
      </c>
      <c r="C10" s="170"/>
      <c r="D10" s="170"/>
      <c r="E10" s="170"/>
      <c r="F10" s="170"/>
      <c r="G10" s="170"/>
      <c r="H10" s="170"/>
      <c r="I10" s="170"/>
      <c r="J10" s="170"/>
      <c r="K10" s="170"/>
      <c r="L10" s="170"/>
      <c r="M10" s="170"/>
      <c r="N10" s="170"/>
      <c r="O10" s="170"/>
      <c r="P10" s="170"/>
      <c r="Q10" s="82"/>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row>
    <row r="11" spans="1:116" s="74" customFormat="1" ht="16.5" x14ac:dyDescent="0.4">
      <c r="A11" s="77"/>
      <c r="B11" s="170"/>
      <c r="C11" s="170"/>
      <c r="D11" s="170"/>
      <c r="E11" s="170"/>
      <c r="F11" s="170"/>
      <c r="G11" s="170"/>
      <c r="H11" s="170"/>
      <c r="I11" s="170"/>
      <c r="J11" s="170"/>
      <c r="K11" s="170"/>
      <c r="L11" s="170"/>
      <c r="M11" s="170"/>
      <c r="N11" s="170"/>
      <c r="O11" s="170"/>
      <c r="P11" s="170"/>
      <c r="Q11" s="82"/>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row>
    <row r="12" spans="1:116" s="73" customFormat="1" ht="6" customHeight="1" x14ac:dyDescent="0.4">
      <c r="A12" s="76"/>
      <c r="B12" s="83"/>
      <c r="C12" s="86"/>
      <c r="D12" s="83"/>
      <c r="E12" s="83"/>
      <c r="F12" s="83"/>
      <c r="G12" s="83"/>
      <c r="H12" s="83"/>
      <c r="I12" s="83"/>
      <c r="J12" s="83"/>
      <c r="K12" s="83"/>
      <c r="L12" s="83"/>
      <c r="M12" s="83"/>
      <c r="N12" s="83"/>
      <c r="O12" s="83"/>
      <c r="P12" s="83"/>
      <c r="Q12" s="83"/>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row>
    <row r="13" spans="1:116" s="73" customFormat="1" ht="16.5" x14ac:dyDescent="0.4">
      <c r="A13" s="76"/>
      <c r="B13" s="83"/>
      <c r="C13" s="171" t="s">
        <v>50</v>
      </c>
      <c r="D13" s="172"/>
      <c r="E13" s="172"/>
      <c r="F13" s="175">
        <f>SUMIF(E19:F43,"常温",M19:O43)</f>
        <v>2000</v>
      </c>
      <c r="G13" s="176"/>
      <c r="H13" s="177"/>
      <c r="I13" s="181" t="s">
        <v>1</v>
      </c>
      <c r="J13" s="171" t="s">
        <v>34</v>
      </c>
      <c r="K13" s="172"/>
      <c r="L13" s="172"/>
      <c r="M13" s="175">
        <f>SUMIF(E19:F43,"冷蔵",M19:O43)</f>
        <v>1000</v>
      </c>
      <c r="N13" s="176"/>
      <c r="O13" s="177"/>
      <c r="P13" s="181" t="s">
        <v>4</v>
      </c>
      <c r="Q13" s="84"/>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row>
    <row r="14" spans="1:116" s="73" customFormat="1" ht="16.5" x14ac:dyDescent="0.4">
      <c r="A14" s="76"/>
      <c r="B14" s="83"/>
      <c r="C14" s="173"/>
      <c r="D14" s="174"/>
      <c r="E14" s="174"/>
      <c r="F14" s="178"/>
      <c r="G14" s="179"/>
      <c r="H14" s="180"/>
      <c r="I14" s="182"/>
      <c r="J14" s="173"/>
      <c r="K14" s="174"/>
      <c r="L14" s="174"/>
      <c r="M14" s="178"/>
      <c r="N14" s="179"/>
      <c r="O14" s="180"/>
      <c r="P14" s="182"/>
      <c r="Q14" s="84"/>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row>
    <row r="15" spans="1:116" s="73" customFormat="1" ht="16.5" x14ac:dyDescent="0.4">
      <c r="A15" s="76"/>
      <c r="B15" s="83"/>
      <c r="C15" s="183" t="s">
        <v>51</v>
      </c>
      <c r="D15" s="184"/>
      <c r="E15" s="184"/>
      <c r="F15" s="187">
        <f>SUMIF(E19:F43,"定温",M19:O43)</f>
        <v>2000</v>
      </c>
      <c r="G15" s="188"/>
      <c r="H15" s="189"/>
      <c r="I15" s="137" t="s">
        <v>54</v>
      </c>
      <c r="J15" s="183" t="s">
        <v>53</v>
      </c>
      <c r="K15" s="184"/>
      <c r="L15" s="184"/>
      <c r="M15" s="187">
        <f>SUMIF(E19:F43,"冷凍",M19:O43)</f>
        <v>1000</v>
      </c>
      <c r="N15" s="188"/>
      <c r="O15" s="189"/>
      <c r="P15" s="137" t="s">
        <v>55</v>
      </c>
      <c r="Q15" s="84"/>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row>
    <row r="16" spans="1:116" s="73" customFormat="1" ht="16.5" x14ac:dyDescent="0.4">
      <c r="A16" s="76"/>
      <c r="B16" s="83"/>
      <c r="C16" s="185"/>
      <c r="D16" s="186"/>
      <c r="E16" s="186"/>
      <c r="F16" s="190"/>
      <c r="G16" s="191"/>
      <c r="H16" s="192"/>
      <c r="I16" s="138"/>
      <c r="J16" s="185"/>
      <c r="K16" s="186"/>
      <c r="L16" s="186"/>
      <c r="M16" s="190"/>
      <c r="N16" s="191"/>
      <c r="O16" s="192"/>
      <c r="P16" s="138"/>
      <c r="Q16" s="84"/>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row>
    <row r="17" spans="1:119" s="73" customFormat="1" ht="6" customHeight="1" x14ac:dyDescent="0.4">
      <c r="A17" s="76"/>
      <c r="B17" s="83"/>
      <c r="C17" s="86"/>
      <c r="D17" s="83"/>
      <c r="E17" s="83"/>
      <c r="F17" s="83"/>
      <c r="G17" s="83"/>
      <c r="H17" s="83"/>
      <c r="I17" s="83"/>
      <c r="J17" s="83"/>
      <c r="K17" s="83"/>
      <c r="L17" s="83"/>
      <c r="M17" s="83"/>
      <c r="N17" s="83"/>
      <c r="O17" s="83"/>
      <c r="P17" s="83"/>
      <c r="Q17" s="83"/>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row>
    <row r="18" spans="1:119" s="73" customFormat="1" ht="15" customHeight="1" x14ac:dyDescent="0.4">
      <c r="A18" s="76"/>
      <c r="B18" s="83"/>
      <c r="C18" s="163" t="s">
        <v>28</v>
      </c>
      <c r="D18" s="164"/>
      <c r="E18" s="164" t="s">
        <v>41</v>
      </c>
      <c r="F18" s="164"/>
      <c r="G18" s="164" t="s">
        <v>49</v>
      </c>
      <c r="H18" s="164"/>
      <c r="I18" s="164"/>
      <c r="J18" s="164"/>
      <c r="K18" s="164"/>
      <c r="L18" s="164"/>
      <c r="M18" s="165" t="s">
        <v>6</v>
      </c>
      <c r="N18" s="164"/>
      <c r="O18" s="164"/>
      <c r="P18" s="88" t="s">
        <v>57</v>
      </c>
      <c r="Q18" s="83"/>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O18" s="73" t="s">
        <v>22</v>
      </c>
    </row>
    <row r="19" spans="1:119" s="73" customFormat="1" ht="17.25" customHeight="1" x14ac:dyDescent="0.4">
      <c r="A19" s="76"/>
      <c r="B19" s="83"/>
      <c r="C19" s="166">
        <v>1</v>
      </c>
      <c r="D19" s="167"/>
      <c r="E19" s="168" t="s">
        <v>22</v>
      </c>
      <c r="F19" s="169"/>
      <c r="G19" s="155" t="s">
        <v>76</v>
      </c>
      <c r="H19" s="155"/>
      <c r="I19" s="155"/>
      <c r="J19" s="155"/>
      <c r="K19" s="155"/>
      <c r="L19" s="155"/>
      <c r="M19" s="146">
        <v>1000</v>
      </c>
      <c r="N19" s="146"/>
      <c r="O19" s="146"/>
      <c r="P19" s="89" t="str">
        <f t="shared" ref="P19:P43" si="0">IF(OR(E19="常温",E19="定温"),"㎡",IF(E19="冷蔵","㎥",IF(E19="冷凍","㎥",0)))</f>
        <v>㎡</v>
      </c>
      <c r="Q19" s="83"/>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O19" s="73" t="s">
        <v>48</v>
      </c>
    </row>
    <row r="20" spans="1:119" s="73" customFormat="1" ht="17.25" customHeight="1" x14ac:dyDescent="0.4">
      <c r="A20" s="76"/>
      <c r="B20" s="83"/>
      <c r="C20" s="139">
        <v>2</v>
      </c>
      <c r="D20" s="140"/>
      <c r="E20" s="141" t="s">
        <v>22</v>
      </c>
      <c r="F20" s="142"/>
      <c r="G20" s="155" t="s">
        <v>77</v>
      </c>
      <c r="H20" s="155"/>
      <c r="I20" s="155"/>
      <c r="J20" s="155"/>
      <c r="K20" s="155"/>
      <c r="L20" s="155"/>
      <c r="M20" s="146">
        <v>1000</v>
      </c>
      <c r="N20" s="146"/>
      <c r="O20" s="146"/>
      <c r="P20" s="90" t="str">
        <f t="shared" si="0"/>
        <v>㎡</v>
      </c>
      <c r="Q20" s="83"/>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O20" s="73" t="s">
        <v>58</v>
      </c>
    </row>
    <row r="21" spans="1:119" s="73" customFormat="1" ht="17.25" customHeight="1" x14ac:dyDescent="0.4">
      <c r="A21" s="76"/>
      <c r="B21" s="83"/>
      <c r="C21" s="139">
        <v>3</v>
      </c>
      <c r="D21" s="140"/>
      <c r="E21" s="141" t="s">
        <v>48</v>
      </c>
      <c r="F21" s="142"/>
      <c r="G21" s="143" t="s">
        <v>78</v>
      </c>
      <c r="H21" s="144"/>
      <c r="I21" s="144"/>
      <c r="J21" s="144"/>
      <c r="K21" s="144"/>
      <c r="L21" s="145"/>
      <c r="M21" s="146">
        <v>1000</v>
      </c>
      <c r="N21" s="146"/>
      <c r="O21" s="146"/>
      <c r="P21" s="90" t="str">
        <f t="shared" si="0"/>
        <v>㎡</v>
      </c>
      <c r="Q21" s="83"/>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O21" s="73" t="s">
        <v>61</v>
      </c>
    </row>
    <row r="22" spans="1:119" s="73" customFormat="1" ht="17.25" customHeight="1" x14ac:dyDescent="0.4">
      <c r="A22" s="76"/>
      <c r="B22" s="83"/>
      <c r="C22" s="139">
        <v>4</v>
      </c>
      <c r="D22" s="140"/>
      <c r="E22" s="141" t="s">
        <v>48</v>
      </c>
      <c r="F22" s="142"/>
      <c r="G22" s="143" t="s">
        <v>13</v>
      </c>
      <c r="H22" s="144"/>
      <c r="I22" s="144"/>
      <c r="J22" s="144"/>
      <c r="K22" s="144"/>
      <c r="L22" s="145"/>
      <c r="M22" s="146">
        <v>1000</v>
      </c>
      <c r="N22" s="146"/>
      <c r="O22" s="146"/>
      <c r="P22" s="90" t="str">
        <f t="shared" si="0"/>
        <v>㎡</v>
      </c>
      <c r="Q22" s="83"/>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O22" s="73" t="s">
        <v>52</v>
      </c>
    </row>
    <row r="23" spans="1:119" s="73" customFormat="1" ht="17.25" customHeight="1" x14ac:dyDescent="0.4">
      <c r="A23" s="76"/>
      <c r="B23" s="83"/>
      <c r="C23" s="139">
        <v>5</v>
      </c>
      <c r="D23" s="140"/>
      <c r="E23" s="141" t="s">
        <v>58</v>
      </c>
      <c r="F23" s="142"/>
      <c r="G23" s="155" t="s">
        <v>64</v>
      </c>
      <c r="H23" s="155"/>
      <c r="I23" s="155"/>
      <c r="J23" s="155"/>
      <c r="K23" s="155"/>
      <c r="L23" s="155"/>
      <c r="M23" s="146">
        <v>500</v>
      </c>
      <c r="N23" s="146"/>
      <c r="O23" s="146"/>
      <c r="P23" s="90" t="str">
        <f t="shared" si="0"/>
        <v>㎥</v>
      </c>
      <c r="Q23" s="83"/>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O23" s="73" t="s">
        <v>35</v>
      </c>
    </row>
    <row r="24" spans="1:119" s="73" customFormat="1" ht="17.25" customHeight="1" x14ac:dyDescent="0.4">
      <c r="A24" s="76"/>
      <c r="B24" s="83"/>
      <c r="C24" s="139">
        <v>6</v>
      </c>
      <c r="D24" s="140"/>
      <c r="E24" s="141" t="s">
        <v>58</v>
      </c>
      <c r="F24" s="142"/>
      <c r="G24" s="155" t="s">
        <v>79</v>
      </c>
      <c r="H24" s="155"/>
      <c r="I24" s="155"/>
      <c r="J24" s="155"/>
      <c r="K24" s="155"/>
      <c r="L24" s="155"/>
      <c r="M24" s="146">
        <v>500</v>
      </c>
      <c r="N24" s="146"/>
      <c r="O24" s="146"/>
      <c r="P24" s="90" t="str">
        <f t="shared" si="0"/>
        <v>㎥</v>
      </c>
      <c r="Q24" s="83"/>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row>
    <row r="25" spans="1:119" s="73" customFormat="1" ht="17.25" customHeight="1" x14ac:dyDescent="0.4">
      <c r="A25" s="76"/>
      <c r="B25" s="83"/>
      <c r="C25" s="139">
        <v>7</v>
      </c>
      <c r="D25" s="140"/>
      <c r="E25" s="141" t="s">
        <v>61</v>
      </c>
      <c r="F25" s="142"/>
      <c r="G25" s="155" t="s">
        <v>80</v>
      </c>
      <c r="H25" s="155"/>
      <c r="I25" s="155"/>
      <c r="J25" s="155"/>
      <c r="K25" s="155"/>
      <c r="L25" s="155"/>
      <c r="M25" s="146">
        <v>500</v>
      </c>
      <c r="N25" s="146"/>
      <c r="O25" s="146"/>
      <c r="P25" s="90" t="str">
        <f t="shared" si="0"/>
        <v>㎥</v>
      </c>
      <c r="Q25" s="83"/>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row>
    <row r="26" spans="1:119" s="73" customFormat="1" ht="17.25" customHeight="1" x14ac:dyDescent="0.4">
      <c r="A26" s="76"/>
      <c r="B26" s="83"/>
      <c r="C26" s="139">
        <v>8</v>
      </c>
      <c r="D26" s="140"/>
      <c r="E26" s="141" t="s">
        <v>61</v>
      </c>
      <c r="F26" s="142"/>
      <c r="G26" s="155" t="s">
        <v>10</v>
      </c>
      <c r="H26" s="155"/>
      <c r="I26" s="155"/>
      <c r="J26" s="155"/>
      <c r="K26" s="155"/>
      <c r="L26" s="155"/>
      <c r="M26" s="146">
        <v>500</v>
      </c>
      <c r="N26" s="146"/>
      <c r="O26" s="146"/>
      <c r="P26" s="90" t="str">
        <f t="shared" si="0"/>
        <v>㎥</v>
      </c>
      <c r="Q26" s="83"/>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row>
    <row r="27" spans="1:119" s="73" customFormat="1" ht="17.25" customHeight="1" x14ac:dyDescent="0.4">
      <c r="A27" s="76"/>
      <c r="B27" s="83"/>
      <c r="C27" s="139">
        <v>9</v>
      </c>
      <c r="D27" s="140"/>
      <c r="E27" s="141"/>
      <c r="F27" s="142"/>
      <c r="G27" s="143"/>
      <c r="H27" s="144"/>
      <c r="I27" s="144"/>
      <c r="J27" s="144"/>
      <c r="K27" s="144"/>
      <c r="L27" s="145"/>
      <c r="M27" s="146"/>
      <c r="N27" s="146"/>
      <c r="O27" s="146"/>
      <c r="P27" s="90">
        <f t="shared" si="0"/>
        <v>0</v>
      </c>
      <c r="Q27" s="83"/>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row>
    <row r="28" spans="1:119" s="73" customFormat="1" ht="17.25" customHeight="1" x14ac:dyDescent="0.4">
      <c r="A28" s="76"/>
      <c r="B28" s="83"/>
      <c r="C28" s="139">
        <v>10</v>
      </c>
      <c r="D28" s="140"/>
      <c r="E28" s="141"/>
      <c r="F28" s="142"/>
      <c r="G28" s="143"/>
      <c r="H28" s="144"/>
      <c r="I28" s="144"/>
      <c r="J28" s="144"/>
      <c r="K28" s="144"/>
      <c r="L28" s="145"/>
      <c r="M28" s="146"/>
      <c r="N28" s="146"/>
      <c r="O28" s="146"/>
      <c r="P28" s="90">
        <f t="shared" si="0"/>
        <v>0</v>
      </c>
      <c r="Q28" s="83"/>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row>
    <row r="29" spans="1:119" s="73" customFormat="1" ht="17.25" customHeight="1" x14ac:dyDescent="0.4">
      <c r="A29" s="76"/>
      <c r="B29" s="83"/>
      <c r="C29" s="139">
        <v>11</v>
      </c>
      <c r="D29" s="140"/>
      <c r="E29" s="141"/>
      <c r="F29" s="142"/>
      <c r="G29" s="143"/>
      <c r="H29" s="144"/>
      <c r="I29" s="144"/>
      <c r="J29" s="144"/>
      <c r="K29" s="144"/>
      <c r="L29" s="145"/>
      <c r="M29" s="146"/>
      <c r="N29" s="146"/>
      <c r="O29" s="146"/>
      <c r="P29" s="90">
        <f t="shared" si="0"/>
        <v>0</v>
      </c>
      <c r="Q29" s="83"/>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row>
    <row r="30" spans="1:119" s="73" customFormat="1" ht="17.25" customHeight="1" x14ac:dyDescent="0.4">
      <c r="A30" s="76"/>
      <c r="B30" s="83"/>
      <c r="C30" s="139">
        <v>12</v>
      </c>
      <c r="D30" s="140"/>
      <c r="E30" s="141"/>
      <c r="F30" s="142"/>
      <c r="G30" s="143"/>
      <c r="H30" s="144"/>
      <c r="I30" s="144"/>
      <c r="J30" s="144"/>
      <c r="K30" s="144"/>
      <c r="L30" s="145"/>
      <c r="M30" s="146"/>
      <c r="N30" s="146"/>
      <c r="O30" s="146"/>
      <c r="P30" s="90">
        <f t="shared" si="0"/>
        <v>0</v>
      </c>
      <c r="Q30" s="83"/>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row>
    <row r="31" spans="1:119" s="73" customFormat="1" ht="17.25" customHeight="1" x14ac:dyDescent="0.4">
      <c r="A31" s="76"/>
      <c r="B31" s="83"/>
      <c r="C31" s="139">
        <v>13</v>
      </c>
      <c r="D31" s="140"/>
      <c r="E31" s="141"/>
      <c r="F31" s="142"/>
      <c r="G31" s="143"/>
      <c r="H31" s="144"/>
      <c r="I31" s="144"/>
      <c r="J31" s="144"/>
      <c r="K31" s="144"/>
      <c r="L31" s="145"/>
      <c r="M31" s="146"/>
      <c r="N31" s="146"/>
      <c r="O31" s="146"/>
      <c r="P31" s="90">
        <f t="shared" si="0"/>
        <v>0</v>
      </c>
      <c r="Q31" s="83"/>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row>
    <row r="32" spans="1:119" s="73" customFormat="1" ht="17.25" customHeight="1" x14ac:dyDescent="0.4">
      <c r="A32" s="76"/>
      <c r="B32" s="83"/>
      <c r="C32" s="139">
        <v>14</v>
      </c>
      <c r="D32" s="140"/>
      <c r="E32" s="141"/>
      <c r="F32" s="142"/>
      <c r="G32" s="143"/>
      <c r="H32" s="144"/>
      <c r="I32" s="144"/>
      <c r="J32" s="144"/>
      <c r="K32" s="144"/>
      <c r="L32" s="145"/>
      <c r="M32" s="146"/>
      <c r="N32" s="146"/>
      <c r="O32" s="146"/>
      <c r="P32" s="90">
        <f t="shared" si="0"/>
        <v>0</v>
      </c>
      <c r="Q32" s="83"/>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row>
    <row r="33" spans="1:116" s="73" customFormat="1" ht="17.25" customHeight="1" x14ac:dyDescent="0.4">
      <c r="A33" s="76"/>
      <c r="B33" s="83"/>
      <c r="C33" s="139">
        <v>15</v>
      </c>
      <c r="D33" s="140"/>
      <c r="E33" s="141"/>
      <c r="F33" s="142"/>
      <c r="G33" s="143"/>
      <c r="H33" s="144"/>
      <c r="I33" s="144"/>
      <c r="J33" s="144"/>
      <c r="K33" s="144"/>
      <c r="L33" s="145"/>
      <c r="M33" s="146"/>
      <c r="N33" s="146"/>
      <c r="O33" s="146"/>
      <c r="P33" s="90">
        <f t="shared" si="0"/>
        <v>0</v>
      </c>
      <c r="Q33" s="83"/>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row>
    <row r="34" spans="1:116" s="73" customFormat="1" ht="17.25" customHeight="1" x14ac:dyDescent="0.4">
      <c r="A34" s="76"/>
      <c r="B34" s="83"/>
      <c r="C34" s="139">
        <v>16</v>
      </c>
      <c r="D34" s="140"/>
      <c r="E34" s="141"/>
      <c r="F34" s="142"/>
      <c r="G34" s="143"/>
      <c r="H34" s="144"/>
      <c r="I34" s="144"/>
      <c r="J34" s="144"/>
      <c r="K34" s="144"/>
      <c r="L34" s="145"/>
      <c r="M34" s="146"/>
      <c r="N34" s="146"/>
      <c r="O34" s="146"/>
      <c r="P34" s="90">
        <f t="shared" si="0"/>
        <v>0</v>
      </c>
      <c r="Q34" s="83"/>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row>
    <row r="35" spans="1:116" s="73" customFormat="1" ht="17.25" customHeight="1" x14ac:dyDescent="0.4">
      <c r="A35" s="76"/>
      <c r="B35" s="83"/>
      <c r="C35" s="139">
        <v>17</v>
      </c>
      <c r="D35" s="140"/>
      <c r="E35" s="141"/>
      <c r="F35" s="142"/>
      <c r="G35" s="143"/>
      <c r="H35" s="144"/>
      <c r="I35" s="144"/>
      <c r="J35" s="144"/>
      <c r="K35" s="144"/>
      <c r="L35" s="145"/>
      <c r="M35" s="146"/>
      <c r="N35" s="146"/>
      <c r="O35" s="146"/>
      <c r="P35" s="90">
        <f t="shared" si="0"/>
        <v>0</v>
      </c>
      <c r="Q35" s="83"/>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row>
    <row r="36" spans="1:116" s="73" customFormat="1" ht="17.25" customHeight="1" x14ac:dyDescent="0.4">
      <c r="A36" s="76"/>
      <c r="B36" s="83"/>
      <c r="C36" s="139">
        <v>18</v>
      </c>
      <c r="D36" s="140"/>
      <c r="E36" s="141"/>
      <c r="F36" s="142"/>
      <c r="G36" s="143"/>
      <c r="H36" s="144"/>
      <c r="I36" s="144"/>
      <c r="J36" s="144"/>
      <c r="K36" s="144"/>
      <c r="L36" s="145"/>
      <c r="M36" s="146"/>
      <c r="N36" s="146"/>
      <c r="O36" s="146"/>
      <c r="P36" s="90">
        <f t="shared" si="0"/>
        <v>0</v>
      </c>
      <c r="Q36" s="83"/>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row>
    <row r="37" spans="1:116" s="73" customFormat="1" ht="17.25" customHeight="1" x14ac:dyDescent="0.4">
      <c r="A37" s="76"/>
      <c r="B37" s="83"/>
      <c r="C37" s="139">
        <v>19</v>
      </c>
      <c r="D37" s="140"/>
      <c r="E37" s="141"/>
      <c r="F37" s="142"/>
      <c r="G37" s="143"/>
      <c r="H37" s="144"/>
      <c r="I37" s="144"/>
      <c r="J37" s="144"/>
      <c r="K37" s="144"/>
      <c r="L37" s="145"/>
      <c r="M37" s="146"/>
      <c r="N37" s="146"/>
      <c r="O37" s="146"/>
      <c r="P37" s="90">
        <f t="shared" si="0"/>
        <v>0</v>
      </c>
      <c r="Q37" s="83"/>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row>
    <row r="38" spans="1:116" s="73" customFormat="1" ht="17.25" customHeight="1" x14ac:dyDescent="0.4">
      <c r="A38" s="76"/>
      <c r="B38" s="83"/>
      <c r="C38" s="139">
        <v>20</v>
      </c>
      <c r="D38" s="140"/>
      <c r="E38" s="141"/>
      <c r="F38" s="142"/>
      <c r="G38" s="143"/>
      <c r="H38" s="144"/>
      <c r="I38" s="144"/>
      <c r="J38" s="144"/>
      <c r="K38" s="144"/>
      <c r="L38" s="145"/>
      <c r="M38" s="146"/>
      <c r="N38" s="146"/>
      <c r="O38" s="146"/>
      <c r="P38" s="90">
        <f t="shared" si="0"/>
        <v>0</v>
      </c>
      <c r="Q38" s="83"/>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row>
    <row r="39" spans="1:116" s="73" customFormat="1" ht="17.25" customHeight="1" x14ac:dyDescent="0.4">
      <c r="A39" s="76"/>
      <c r="B39" s="83"/>
      <c r="C39" s="139">
        <v>21</v>
      </c>
      <c r="D39" s="140"/>
      <c r="E39" s="141"/>
      <c r="F39" s="142"/>
      <c r="G39" s="143"/>
      <c r="H39" s="144"/>
      <c r="I39" s="144"/>
      <c r="J39" s="144"/>
      <c r="K39" s="144"/>
      <c r="L39" s="145"/>
      <c r="M39" s="146"/>
      <c r="N39" s="146"/>
      <c r="O39" s="146"/>
      <c r="P39" s="90">
        <f t="shared" si="0"/>
        <v>0</v>
      </c>
      <c r="Q39" s="83"/>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row>
    <row r="40" spans="1:116" s="73" customFormat="1" ht="17.25" customHeight="1" x14ac:dyDescent="0.4">
      <c r="A40" s="76"/>
      <c r="B40" s="83"/>
      <c r="C40" s="139">
        <v>22</v>
      </c>
      <c r="D40" s="140"/>
      <c r="E40" s="141"/>
      <c r="F40" s="142"/>
      <c r="G40" s="143"/>
      <c r="H40" s="144"/>
      <c r="I40" s="144"/>
      <c r="J40" s="144"/>
      <c r="K40" s="144"/>
      <c r="L40" s="145"/>
      <c r="M40" s="146"/>
      <c r="N40" s="146"/>
      <c r="O40" s="146"/>
      <c r="P40" s="90">
        <f t="shared" si="0"/>
        <v>0</v>
      </c>
      <c r="Q40" s="83"/>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row>
    <row r="41" spans="1:116" s="73" customFormat="1" ht="17.25" customHeight="1" x14ac:dyDescent="0.4">
      <c r="A41" s="76"/>
      <c r="B41" s="83"/>
      <c r="C41" s="139">
        <v>23</v>
      </c>
      <c r="D41" s="140"/>
      <c r="E41" s="141"/>
      <c r="F41" s="142"/>
      <c r="G41" s="143"/>
      <c r="H41" s="144"/>
      <c r="I41" s="144"/>
      <c r="J41" s="144"/>
      <c r="K41" s="144"/>
      <c r="L41" s="145"/>
      <c r="M41" s="146"/>
      <c r="N41" s="146"/>
      <c r="O41" s="146"/>
      <c r="P41" s="90">
        <f t="shared" si="0"/>
        <v>0</v>
      </c>
      <c r="Q41" s="83"/>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row>
    <row r="42" spans="1:116" s="73" customFormat="1" ht="17.25" customHeight="1" x14ac:dyDescent="0.4">
      <c r="A42" s="76"/>
      <c r="B42" s="83"/>
      <c r="C42" s="139">
        <v>24</v>
      </c>
      <c r="D42" s="140"/>
      <c r="E42" s="141"/>
      <c r="F42" s="142"/>
      <c r="G42" s="143"/>
      <c r="H42" s="144"/>
      <c r="I42" s="144"/>
      <c r="J42" s="144"/>
      <c r="K42" s="144"/>
      <c r="L42" s="145"/>
      <c r="M42" s="146"/>
      <c r="N42" s="146"/>
      <c r="O42" s="146"/>
      <c r="P42" s="90">
        <f t="shared" si="0"/>
        <v>0</v>
      </c>
      <c r="Q42" s="83"/>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row>
    <row r="43" spans="1:116" s="73" customFormat="1" ht="17.25" customHeight="1" x14ac:dyDescent="0.4">
      <c r="A43" s="76"/>
      <c r="B43" s="83"/>
      <c r="C43" s="147">
        <v>25</v>
      </c>
      <c r="D43" s="148"/>
      <c r="E43" s="149"/>
      <c r="F43" s="150"/>
      <c r="G43" s="151"/>
      <c r="H43" s="152"/>
      <c r="I43" s="152"/>
      <c r="J43" s="152"/>
      <c r="K43" s="152"/>
      <c r="L43" s="153"/>
      <c r="M43" s="154"/>
      <c r="N43" s="154"/>
      <c r="O43" s="154"/>
      <c r="P43" s="91">
        <f t="shared" si="0"/>
        <v>0</v>
      </c>
      <c r="Q43" s="83"/>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row>
    <row r="44" spans="1:116" s="73" customFormat="1" ht="3" customHeight="1" x14ac:dyDescent="0.4">
      <c r="A44" s="76"/>
      <c r="B44" s="83"/>
      <c r="C44" s="84"/>
      <c r="D44" s="84"/>
      <c r="E44" s="81"/>
      <c r="F44" s="81"/>
      <c r="G44" s="81"/>
      <c r="H44" s="81"/>
      <c r="I44" s="81"/>
      <c r="J44" s="81"/>
      <c r="K44" s="81"/>
      <c r="L44" s="81"/>
      <c r="M44" s="81"/>
      <c r="N44" s="81"/>
      <c r="O44" s="81"/>
      <c r="P44" s="81"/>
      <c r="Q44" s="83"/>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row>
    <row r="45" spans="1:116" s="73" customFormat="1" ht="16.5" x14ac:dyDescent="0.4">
      <c r="A45" s="76"/>
      <c r="B45" s="83"/>
      <c r="C45" s="86"/>
      <c r="D45" s="86"/>
      <c r="E45" s="83"/>
      <c r="F45" s="83"/>
      <c r="G45" s="83"/>
      <c r="H45" s="83"/>
      <c r="I45" s="83"/>
      <c r="J45" s="83"/>
      <c r="K45" s="83"/>
      <c r="L45" s="83"/>
      <c r="M45" s="83"/>
      <c r="N45" s="83"/>
      <c r="O45" s="83"/>
      <c r="P45" s="83"/>
      <c r="Q45" s="83"/>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row>
    <row r="46" spans="1:116" s="73" customFormat="1" ht="16.5" x14ac:dyDescent="0.4">
      <c r="A46" s="76"/>
      <c r="B46" s="83"/>
      <c r="C46" s="86"/>
      <c r="D46" s="86"/>
      <c r="E46" s="83"/>
      <c r="F46" s="83"/>
      <c r="G46" s="83"/>
      <c r="H46" s="83"/>
      <c r="I46" s="83"/>
      <c r="J46" s="83"/>
      <c r="K46" s="83"/>
      <c r="L46" s="83"/>
      <c r="M46" s="83"/>
      <c r="N46" s="83"/>
      <c r="O46" s="83"/>
      <c r="P46" s="83"/>
      <c r="Q46" s="83"/>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row>
  </sheetData>
  <sheetProtection password="C613" sheet="1" objects="1" scenarios="1"/>
  <mergeCells count="121">
    <mergeCell ref="B2:P2"/>
    <mergeCell ref="C4:F4"/>
    <mergeCell ref="G4:P4"/>
    <mergeCell ref="C18:D18"/>
    <mergeCell ref="E18:F18"/>
    <mergeCell ref="G18:L18"/>
    <mergeCell ref="M18:O18"/>
    <mergeCell ref="C19:D19"/>
    <mergeCell ref="E19:F19"/>
    <mergeCell ref="G19:L19"/>
    <mergeCell ref="M19:O19"/>
    <mergeCell ref="B8:P9"/>
    <mergeCell ref="B10:P11"/>
    <mergeCell ref="C13:E14"/>
    <mergeCell ref="F13:H14"/>
    <mergeCell ref="I13:I14"/>
    <mergeCell ref="J13:L14"/>
    <mergeCell ref="M13:O14"/>
    <mergeCell ref="P13:P14"/>
    <mergeCell ref="C15:E16"/>
    <mergeCell ref="F15:H16"/>
    <mergeCell ref="I15:I16"/>
    <mergeCell ref="J15:L16"/>
    <mergeCell ref="M15:O16"/>
    <mergeCell ref="C20:D20"/>
    <mergeCell ref="E20:F20"/>
    <mergeCell ref="G20:L20"/>
    <mergeCell ref="M20:O20"/>
    <mergeCell ref="C21:D21"/>
    <mergeCell ref="E21:F21"/>
    <mergeCell ref="G21:L21"/>
    <mergeCell ref="M21:O21"/>
    <mergeCell ref="C22:D22"/>
    <mergeCell ref="E22:F22"/>
    <mergeCell ref="G22:L22"/>
    <mergeCell ref="M22:O22"/>
    <mergeCell ref="C23:D23"/>
    <mergeCell ref="E23:F23"/>
    <mergeCell ref="G23:L23"/>
    <mergeCell ref="M23:O23"/>
    <mergeCell ref="C24:D24"/>
    <mergeCell ref="E24:F24"/>
    <mergeCell ref="G24:L24"/>
    <mergeCell ref="M24:O24"/>
    <mergeCell ref="C25:D25"/>
    <mergeCell ref="E25:F25"/>
    <mergeCell ref="G25:L25"/>
    <mergeCell ref="M25:O25"/>
    <mergeCell ref="C26:D26"/>
    <mergeCell ref="E26:F26"/>
    <mergeCell ref="G26:L26"/>
    <mergeCell ref="M26:O26"/>
    <mergeCell ref="C27:D27"/>
    <mergeCell ref="E27:F27"/>
    <mergeCell ref="G27:L27"/>
    <mergeCell ref="M27:O27"/>
    <mergeCell ref="C28:D28"/>
    <mergeCell ref="E28:F28"/>
    <mergeCell ref="G28:L28"/>
    <mergeCell ref="M28:O28"/>
    <mergeCell ref="C29:D29"/>
    <mergeCell ref="E29:F29"/>
    <mergeCell ref="G29:L29"/>
    <mergeCell ref="M29:O29"/>
    <mergeCell ref="C30:D30"/>
    <mergeCell ref="E30:F30"/>
    <mergeCell ref="G30:L30"/>
    <mergeCell ref="M30:O30"/>
    <mergeCell ref="C31:D31"/>
    <mergeCell ref="E31:F31"/>
    <mergeCell ref="G31:L31"/>
    <mergeCell ref="M31:O31"/>
    <mergeCell ref="M32:O32"/>
    <mergeCell ref="C33:D33"/>
    <mergeCell ref="E33:F33"/>
    <mergeCell ref="G33:L33"/>
    <mergeCell ref="M33:O33"/>
    <mergeCell ref="C34:D34"/>
    <mergeCell ref="E34:F34"/>
    <mergeCell ref="G34:L34"/>
    <mergeCell ref="M34:O34"/>
    <mergeCell ref="C43:D43"/>
    <mergeCell ref="E43:F43"/>
    <mergeCell ref="G43:L43"/>
    <mergeCell ref="M43:O43"/>
    <mergeCell ref="C38:D38"/>
    <mergeCell ref="E38:F38"/>
    <mergeCell ref="G38:L38"/>
    <mergeCell ref="M38:O38"/>
    <mergeCell ref="C39:D39"/>
    <mergeCell ref="E39:F39"/>
    <mergeCell ref="G39:L39"/>
    <mergeCell ref="M39:O39"/>
    <mergeCell ref="C40:D40"/>
    <mergeCell ref="E40:F40"/>
    <mergeCell ref="G40:L40"/>
    <mergeCell ref="M40:O40"/>
    <mergeCell ref="P15:P16"/>
    <mergeCell ref="C41:D41"/>
    <mergeCell ref="E41:F41"/>
    <mergeCell ref="G41:L41"/>
    <mergeCell ref="M41:O41"/>
    <mergeCell ref="C42:D42"/>
    <mergeCell ref="E42:F42"/>
    <mergeCell ref="G42:L42"/>
    <mergeCell ref="M42:O42"/>
    <mergeCell ref="C35:D35"/>
    <mergeCell ref="E35:F35"/>
    <mergeCell ref="G35:L35"/>
    <mergeCell ref="M35:O35"/>
    <mergeCell ref="C36:D36"/>
    <mergeCell ref="E36:F36"/>
    <mergeCell ref="G36:L36"/>
    <mergeCell ref="M36:O36"/>
    <mergeCell ref="C37:D37"/>
    <mergeCell ref="E37:F37"/>
    <mergeCell ref="G37:L37"/>
    <mergeCell ref="M37:O37"/>
    <mergeCell ref="C32:D32"/>
    <mergeCell ref="E32:F32"/>
    <mergeCell ref="G32:L32"/>
  </mergeCells>
  <phoneticPr fontId="1"/>
  <dataValidations count="1">
    <dataValidation type="list" allowBlank="1" showInputMessage="1" showErrorMessage="1" sqref="E19:F43" xr:uid="{00000000-0002-0000-0300-000000000000}">
      <formula1>$DO$18:$DO$21</formula1>
    </dataValidation>
  </dataValidations>
  <printOptions horizontalCentered="1" verticalCentered="1"/>
  <pageMargins left="0" right="0" top="0.59055118110236227" bottom="0.39370078740157477" header="0.31496062992125984" footer="0.31496062992125984"/>
  <pageSetup paperSize="9" scale="95" fitToHeight="32" orientation="portrait" horizontalDpi="360" verticalDpi="360" r:id="rId1"/>
  <drawing r:id="rId2"/>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2024-03-13T04:12:26Z</vt:filetime>
  </property>
</Properties>
</file>