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3.1_月報\公表用\"/>
    </mc:Choice>
  </mc:AlternateContent>
  <xr:revisionPtr revIDLastSave="0" documentId="13_ncr:1_{F2C78F20-FA39-40B5-890E-C8EBCA7EFFEC}" xr6:coauthVersionLast="47" xr6:coauthVersionMax="47" xr10:uidLastSave="{00000000-0000-0000-0000-000000000000}"/>
  <bookViews>
    <workbookView xWindow="1335" yWindow="420" windowWidth="18720" windowHeight="1414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7" i="32"/>
  <c r="A1" i="32" l="1"/>
  <c r="O24" i="32" l="1"/>
  <c r="I28" i="32"/>
  <c r="C26" i="32"/>
  <c r="O22" i="32"/>
  <c r="I23" i="32"/>
  <c r="C23" i="32"/>
  <c r="O26" i="32"/>
  <c r="I25" i="32"/>
  <c r="C27" i="32"/>
  <c r="O20" i="32"/>
  <c r="I27" i="32"/>
  <c r="C25" i="32"/>
  <c r="O7" i="32"/>
  <c r="I24" i="32"/>
  <c r="C21" i="32"/>
  <c r="O18" i="32"/>
  <c r="I26" i="32"/>
  <c r="C19" i="32"/>
  <c r="O12" i="32"/>
  <c r="I19" i="32"/>
  <c r="C28" i="32"/>
  <c r="O13" i="32"/>
  <c r="I22" i="32"/>
  <c r="C22" i="32"/>
  <c r="O10" i="32"/>
  <c r="I17" i="32"/>
  <c r="C24" i="32"/>
  <c r="O9" i="32"/>
  <c r="I20" i="32"/>
  <c r="C20" i="32"/>
  <c r="O17" i="32"/>
  <c r="I21" i="32"/>
  <c r="C11" i="32"/>
  <c r="O16" i="32"/>
  <c r="I16" i="32"/>
  <c r="C18" i="32"/>
  <c r="O25" i="32"/>
  <c r="I18" i="32"/>
  <c r="C16" i="32"/>
  <c r="O23" i="32"/>
  <c r="I13" i="32"/>
  <c r="C10" i="32"/>
  <c r="O19" i="32"/>
  <c r="I15" i="32"/>
  <c r="C14" i="32"/>
  <c r="O4" i="32"/>
  <c r="I14" i="32"/>
  <c r="C17" i="32"/>
  <c r="O6" i="32"/>
  <c r="I12" i="32"/>
  <c r="C9" i="32"/>
  <c r="O11" i="32"/>
  <c r="I9" i="32"/>
  <c r="C12" i="32"/>
  <c r="O21" i="32"/>
  <c r="I7" i="32"/>
  <c r="C5" i="32"/>
  <c r="O15" i="32"/>
  <c r="I10" i="32"/>
  <c r="C8" i="32"/>
  <c r="O27" i="32"/>
  <c r="I11" i="32"/>
  <c r="C6" i="32"/>
  <c r="O8" i="32"/>
  <c r="I6" i="32"/>
  <c r="O5" i="32"/>
  <c r="I5" i="32"/>
  <c r="C13" i="32"/>
  <c r="O14" i="32"/>
  <c r="I4" i="32"/>
  <c r="C4" i="32"/>
  <c r="O28" i="32"/>
  <c r="I8" i="32"/>
  <c r="C15" i="32"/>
  <c r="C42" i="48"/>
  <c r="B42" i="48"/>
  <c r="B26" i="48"/>
  <c r="E13" i="32" l="1"/>
  <c r="K7" i="32"/>
  <c r="K4" i="32"/>
  <c r="Q28" i="32"/>
  <c r="Q8" i="32"/>
  <c r="Q11" i="32"/>
  <c r="Q23" i="32"/>
  <c r="Q9" i="32"/>
  <c r="Q18" i="32"/>
  <c r="Q22" i="32"/>
  <c r="Q21" i="32"/>
  <c r="Q19" i="32"/>
  <c r="Q17" i="32"/>
  <c r="Q12" i="32"/>
  <c r="Q26" i="32"/>
  <c r="Q5" i="32"/>
  <c r="Q15" i="32"/>
  <c r="Q4" i="32"/>
  <c r="Q16" i="32"/>
  <c r="Q13" i="32"/>
  <c r="Q20" i="32"/>
  <c r="Q14" i="32"/>
  <c r="Q27" i="32"/>
  <c r="Q6" i="32"/>
  <c r="Q25" i="32"/>
  <c r="Q10" i="32"/>
  <c r="Q7" i="32"/>
  <c r="Q24" i="32"/>
  <c r="K15" i="32"/>
  <c r="K21" i="32"/>
  <c r="K19" i="32"/>
  <c r="K25" i="32"/>
  <c r="K5" i="32"/>
  <c r="K10" i="32"/>
  <c r="K14" i="32"/>
  <c r="K16" i="32"/>
  <c r="K22" i="32"/>
  <c r="K27" i="32"/>
  <c r="K11" i="32"/>
  <c r="K12" i="32"/>
  <c r="K18" i="32"/>
  <c r="K17" i="32"/>
  <c r="K24" i="32"/>
  <c r="K28" i="32"/>
  <c r="K8" i="32"/>
  <c r="K6" i="32"/>
  <c r="K9" i="32"/>
  <c r="K13" i="32"/>
  <c r="K20" i="32"/>
  <c r="K26" i="32"/>
  <c r="K23" i="32"/>
  <c r="E8" i="32"/>
  <c r="E17" i="32"/>
  <c r="E18" i="32"/>
  <c r="E22" i="32"/>
  <c r="E25" i="32"/>
  <c r="E4" i="32"/>
  <c r="E7" i="32"/>
  <c r="E6" i="32"/>
  <c r="E9" i="32"/>
  <c r="E16" i="32"/>
  <c r="E24" i="32"/>
  <c r="E21" i="32"/>
  <c r="E26" i="32"/>
  <c r="E15" i="32"/>
  <c r="E12" i="32"/>
  <c r="E10" i="32"/>
  <c r="E20" i="32"/>
  <c r="E19" i="32"/>
  <c r="E23" i="32"/>
  <c r="E5" i="32"/>
  <c r="E14" i="32"/>
  <c r="E11" i="32"/>
  <c r="E28" i="32"/>
  <c r="E27" i="32"/>
  <c r="J5" i="32"/>
  <c r="P9" i="32"/>
  <c r="J13" i="32"/>
  <c r="P10" i="32"/>
  <c r="D5" i="32"/>
  <c r="D7" i="32"/>
  <c r="D18" i="32"/>
  <c r="P22" i="32"/>
  <c r="D8" i="32"/>
  <c r="P6" i="32"/>
  <c r="J26" i="32"/>
  <c r="P31" i="32"/>
  <c r="P32" i="32"/>
  <c r="P28" i="32"/>
  <c r="P30" i="32"/>
  <c r="P18" i="32"/>
  <c r="P23" i="32"/>
  <c r="P8" i="32"/>
  <c r="P13" i="32"/>
  <c r="P4" i="32"/>
  <c r="P14" i="32"/>
  <c r="P20" i="32"/>
  <c r="P16" i="32"/>
  <c r="P15" i="32"/>
  <c r="P11" i="32"/>
  <c r="J19" i="32"/>
  <c r="D27" i="32"/>
  <c r="J6" i="32"/>
  <c r="J8" i="32"/>
  <c r="J15" i="32"/>
  <c r="D11" i="32"/>
  <c r="D25" i="32"/>
  <c r="J4" i="32"/>
  <c r="D6" i="32"/>
  <c r="P21" i="32"/>
  <c r="J12" i="32"/>
  <c r="J14" i="32"/>
  <c r="D10" i="32"/>
  <c r="D16" i="32"/>
  <c r="P17" i="32"/>
  <c r="J17" i="32"/>
  <c r="J22" i="32"/>
  <c r="D19" i="32"/>
  <c r="D21" i="32"/>
  <c r="P26" i="32"/>
  <c r="J28" i="32"/>
  <c r="P24" i="32"/>
  <c r="D32" i="32"/>
  <c r="D30" i="32"/>
  <c r="D31" i="32"/>
  <c r="D15" i="32"/>
  <c r="P5" i="32"/>
  <c r="J11" i="32"/>
  <c r="J10" i="32"/>
  <c r="D12" i="32"/>
  <c r="D9" i="32"/>
  <c r="P19" i="32"/>
  <c r="J18" i="32"/>
  <c r="J16" i="32"/>
  <c r="D20" i="32"/>
  <c r="D24" i="32"/>
  <c r="P12" i="32"/>
  <c r="J24" i="32"/>
  <c r="J27" i="32"/>
  <c r="D23" i="32"/>
  <c r="D26" i="32"/>
  <c r="J30" i="32"/>
  <c r="D4" i="32"/>
  <c r="D13" i="32"/>
  <c r="P27" i="32"/>
  <c r="J7" i="32"/>
  <c r="J9" i="32"/>
  <c r="D17" i="32"/>
  <c r="D14" i="32"/>
  <c r="P25" i="32"/>
  <c r="J21" i="32"/>
  <c r="J20" i="32"/>
  <c r="D22" i="32"/>
  <c r="D28" i="32"/>
  <c r="P7" i="32"/>
  <c r="J25" i="32"/>
  <c r="J23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<sst xmlns="http://schemas.openxmlformats.org/spreadsheetml/2006/main" count="940" uniqueCount="387">
  <si>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</si>
  <si>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</si>
  <si>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</si>
  <si>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</si>
  <si>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</si>
  <si>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</si>
  <si>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</si>
  <si>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</si>
  <si>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</si>
  <si>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</si>
  <si>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</si>
  <si>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</si>
  <si>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</si>
  <si>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</si>
  <si>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</si>
  <si>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</si>
  <si>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</si>
  <si>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</si>
  <si>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</si>
  <si>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</si>
  <si>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</si>
  <si>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</si>
  <si>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</si>
  <si>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</si>
  <si>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</si>
  <si>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</si>
  <si>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</si>
  <si>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</si>
  <si>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</si>
  <si>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</si>
  <si>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</si>
  <si>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</si>
  <si>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</si>
  <si>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</si>
  <si>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</si>
  <si>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</si>
  <si>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</si>
  <si>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</si>
  <si>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</si>
  <si>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</si>
  <si>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</si>
  <si>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</si>
  <si>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</si>
  <si>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</si>
  <si>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</si>
  <si>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</si>
  <si>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</si>
  <si>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</si>
  <si>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</si>
  <si>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</si>
  <si>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</si>
  <si>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</si>
  <si>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</si>
  <si>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</si>
  <si>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</si>
  <si>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</si>
  <si>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</si>
  <si>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</si>
  <si>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</si>
  <si>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</si>
  <si>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</si>
  <si>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</si>
  <si>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</si>
  <si>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</si>
  <si>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</si>
  <si>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</si>
  <si>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</si>
  <si>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</si>
  <si>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</si>
  <si>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</si>
  <si>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</si>
  <si>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</si>
  <si>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</si>
  <si>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</si>
  <si>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</si>
  <si>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</si>
  <si>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</si>
  <si>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</si>
  <si>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</si>
  <si>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</si>
  <si>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</si>
  <si>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</si>
  <si>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</si>
  <si>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</si>
  <si>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</si>
  <si>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</si>
  <si>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</si>
  <si>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</si>
  <si>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</si>
  <si>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</si>
  <si>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</si>
  <si>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</si>
  <si>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</si>
  <si>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</si>
  <si>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</si>
  <si>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</si>
  <si>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</si>
  <si>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</si>
  <si>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</si>
  <si>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</si>
  <si>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</si>
  <si>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</si>
  <si>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</si>
  <si>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</si>
  <si>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</si>
  <si>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</si>
  <si>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</si>
  <si>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</si>
  <si>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</si>
  <si>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</si>
  <si>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</si>
  <si>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</si>
  <si>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</si>
  <si>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</si>
  <si>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</si>
  <si>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</si>
  <si>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</si>
  <si>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</si>
  <si>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</si>
  <si>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</si>
  <si>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</si>
  <si>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</si>
  <si>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</si>
  <si>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</si>
  <si>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</si>
  <si>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</si>
  <si>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</si>
  <si>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</si>
  <si>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</si>
  <si>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</si>
  <si>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</si>
  <si>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</si>
  <si>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</si>
  <si>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</si>
  <si>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</si>
  <si>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</si>
  <si>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</si>
  <si>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</si>
  <si>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</si>
  <si>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</si>
  <si>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</si>
  <si>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</si>
  <si>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</si>
  <si>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</si>
  <si>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</si>
  <si>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</si>
  <si>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</si>
  <si>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</si>
  <si>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</si>
  <si>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</si>
  <si>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</si>
  <si>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</si>
  <si>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</si>
  <si>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</si>
  <si>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</si>
  <si>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</si>
  <si>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</si>
  <si>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</si>
  <si>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</si>
  <si>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</si>
  <si>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</si>
  <si>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</si>
  <si>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</si>
  <si>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</si>
  <si>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</si>
  <si>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</si>
  <si>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</si>
  <si>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</si>
  <si>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</si>
  <si>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</si>
  <si>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</si>
  <si>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</si>
  <si>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</si>
  <si>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</si>
  <si>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</si>
  <si>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</si>
  <si>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</si>
  <si>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</si>
  <si>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</si>
  <si>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</si>
  <si>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</si>
  <si>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</si>
  <si>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</si>
  <si>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</si>
  <si>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</si>
  <si>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</si>
  <si>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</si>
  <si>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</si>
  <si>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</si>
  <si>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</si>
  <si>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</si>
  <si>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</si>
  <si>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</si>
  <si>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</si>
  <si>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</si>
  <si>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</si>
  <si>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</si>
  <si>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</si>
  <si>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</si>
  <si>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</si>
  <si>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</si>
  <si>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</si>
  <si>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</si>
  <si>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</si>
  <si>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</si>
  <si>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</si>
  <si>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</si>
  <si>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</si>
  <si>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</si>
  <si>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</si>
  <si>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</si>
  <si>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</si>
  <si>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</si>
  <si>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</si>
  <si>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</si>
  <si>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</si>
  <si>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</si>
  <si>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</si>
  <si>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</si>
  <si>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</si>
  <si>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</si>
  <si>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</si>
  <si>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</si>
  <si>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</si>
  <si>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</si>
  <si>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</si>
  <si>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</si>
  <si>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</si>
  <si>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</si>
  <si>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</si>
  <si>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</si>
  <si>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</si>
  <si>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</si>
  <si>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</si>
  <si>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</si>
  <si>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</si>
  <si>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</si>
  <si>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</si>
  <si>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</si>
  <si>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</si>
  <si>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</si>
  <si>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</si>
  <si>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</si>
  <si>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</si>
  <si>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</si>
  <si>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</si>
  <si>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</si>
  <si>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</si>
  <si>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</si>
  <si>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</si>
  <si>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</si>
  <si>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</si>
  <si>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</si>
  <si>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</si>
  <si>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</si>
  <si>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</si>
  <si>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</si>
  <si>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</si>
  <si>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</si>
  <si>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</si>
  <si>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</si>
  <si>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</si>
  <si>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</si>
  <si>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</si>
  <si>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</si>
  <si>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</si>
  <si>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</si>
  <si>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</si>
  <si>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</si>
  <si>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</si>
  <si>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</si>
  <si>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</si>
  <si>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</si>
  <si>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</si>
  <si>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</si>
  <si>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</si>
  <si>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</si>
  <si>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</si>
  <si>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</si>
  <si>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</si>
  <si>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</si>
  <si>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</si>
  <si>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</si>
  <si>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</si>
  <si>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</si>
  <si>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</si>
  <si>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</si>
  <si>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</si>
  <si>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</si>
  <si>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</si>
  <si>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</si>
  <si>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</si>
  <si>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</si>
  <si>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</si>
  <si>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</si>
  <si>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</si>
  <si>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</si>
  <si>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</si>
  <si>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</si>
  <si>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</si>
  <si>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</si>
  <si>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</si>
  <si>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</si>
  <si>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</si>
  <si>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</si>
  <si>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</si>
  <si>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</si>
  <si>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</si>
  <si>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</si>
  <si>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</si>
  <si>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</si>
  <si>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</si>
  <si>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</si>
  <si>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</si>
  <si>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</si>
  <si>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</si>
  <si>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</si>
  <si>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</si>
  <si>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</si>
  <si>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</si>
  <si>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</si>
  <si>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</si>
  <si>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</si>
  <si>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</si>
  <si>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</si>
  <si>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</si>
  <si>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</si>
  <si>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</si>
  <si>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</si>
  <si>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 xml:space="preserve"> 4.1</t>
  </si>
  <si>
    <t>　   　3月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</si>
  <si>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</si>
  <si>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</si>
  <si>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</si>
  <si>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</si>
  <si>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</si>
  <si>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</si>
  <si>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</si>
  <si>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</si>
  <si>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</si>
  <si>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</si>
  <si>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</si>
  <si>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</si>
  <si>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</si>
  <si>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</si>
  <si>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</si>
  <si>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</si>
  <si>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</si>
  <si>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</si>
  <si>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</si>
  <si>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</si>
  <si>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</si>
  <si>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</si>
  <si>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</si>
  <si>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</si>
  <si>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</si>
  <si>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</si>
  <si>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</si>
  <si>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</si>
  <si>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</si>
  <si>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</si>
  <si>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</si>
  <si>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</si>
  <si>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</si>
  <si>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</si>
  <si>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</si>
  <si>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</si>
  <si>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</si>
  <si>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</si>
  <si>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>2022年
4月</t>
    <rPh sb="4" eb="5">
      <t>ネン</t>
    </rPh>
    <rPh sb="7" eb="8">
      <t>ガツ</t>
    </rPh>
    <phoneticPr fontId="45"/>
  </si>
  <si>
    <t>2023年
3月</t>
    <rPh sb="4" eb="5">
      <t>ネン</t>
    </rPh>
    <rPh sb="7" eb="8">
      <t>ガツ</t>
    </rPh>
    <phoneticPr fontId="45"/>
  </si>
  <si>
    <t>2023. 3.1</t>
    <phoneticPr fontId="90"/>
  </si>
  <si>
    <t xml:space="preserve"> 2.1</t>
  </si>
  <si>
    <t xml:space="preserve"> 3.1</t>
    <phoneticPr fontId="90"/>
  </si>
  <si>
    <t>2023年 2月</t>
    <rPh sb="4" eb="5">
      <t>ネン</t>
    </rPh>
    <phoneticPr fontId="77"/>
  </si>
  <si>
    <t>　     2月</t>
    <phoneticPr fontId="90"/>
  </si>
  <si>
    <t>3月</t>
    <phoneticPr fontId="45"/>
  </si>
  <si>
    <t>（2024年3月25日 公表）</t>
    <phoneticPr fontId="45"/>
  </si>
  <si>
    <t>東成瀬村</t>
    <rPh sb="0" eb="4">
      <t>ヒガシナルセムラ</t>
    </rPh>
    <phoneticPr fontId="45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</si>
  <si>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トウ</t>
    </rPh>
    <phoneticPr fontId="45"/>
  </si>
  <si>
    <t>大仙市</t>
    <rPh sb="0" eb="3">
      <t>ダイセンシ</t>
    </rPh>
    <phoneticPr fontId="45"/>
  </si>
  <si>
    <t/>
  </si>
  <si>
    <t>減少</t>
  </si>
  <si>
    <t>世帯減少</t>
  </si>
  <si>
    <t>1村</t>
  </si>
  <si>
    <t>24市町村</t>
  </si>
  <si>
    <t>0市町村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</si>
</sst>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4月</c:v>
                </c:pt>
                <c:pt idx="3">
                  <c:v>
7月</c:v>
                </c:pt>
                <c:pt idx="6">
                  <c:v>
10月</c:v>
                </c:pt>
                <c:pt idx="9">
                  <c:v>2023年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0">
                  <c:v>
12月</c:v>
                </c:pt>
                <c:pt idx="21">
                  <c:v>2024年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935.29600000000005</c:v>
                </c:pt>
                <c:pt idx="1">
                  <c:v>934.82799999999997</c:v>
                </c:pt>
                <c:pt idx="2">
                  <c:v>934.03200000000004</c:v>
                </c:pt>
                <c:pt idx="3">
                  <c:v>933.05600000000004</c:v>
                </c:pt>
                <c:pt idx="4">
                  <c:v>932.22699999999998</c:v>
                </c:pt>
                <c:pt idx="5">
                  <c:v>931.22</c:v>
                </c:pt>
                <c:pt idx="6">
                  <c:v>929.91499999999996</c:v>
                </c:pt>
                <c:pt idx="7">
                  <c:v>928.89300000000003</c:v>
                </c:pt>
                <c:pt idx="8">
                  <c:v>927.56100000000004</c:v>
                </c:pt>
                <c:pt idx="9">
                  <c:v>925.93299999999999</c:v>
                </c:pt>
                <c:pt idx="10">
                  <c:v>924.23500000000001</c:v>
                </c:pt>
                <c:pt idx="11">
                  <c:v>922.80200000000002</c:v>
                </c:pt>
                <c:pt idx="12">
                  <c:v>918.81100000000004</c:v>
                </c:pt>
                <c:pt idx="13">
                  <c:v>918.50699999999995</c:v>
                </c:pt>
                <c:pt idx="14">
                  <c:v>917.52499999999998</c:v>
                </c:pt>
                <c:pt idx="15">
                  <c:v>916.50900000000001</c:v>
                </c:pt>
                <c:pt idx="16">
                  <c:v>915.69100000000003</c:v>
                </c:pt>
                <c:pt idx="17">
                  <c:v>914.68799999999999</c:v>
                </c:pt>
                <c:pt idx="18">
                  <c:v>913.51400000000001</c:v>
                </c:pt>
                <c:pt idx="19">
                  <c:v>912.39599999999996</c:v>
                </c:pt>
                <c:pt idx="20">
                  <c:v>910.98800000000006</c:v>
                </c:pt>
                <c:pt idx="21">
                  <c:v>909.50099999999998</c:v>
                </c:pt>
                <c:pt idx="22">
                  <c:v>907.84699999999998</c:v>
                </c:pt>
                <c:pt idx="23">
                  <c:v>906.44100000000003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4月</c:v>
                </c:pt>
                <c:pt idx="3">
                  <c:v>
7月</c:v>
                </c:pt>
                <c:pt idx="6">
                  <c:v>
10月</c:v>
                </c:pt>
                <c:pt idx="9">
                  <c:v>2023年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0">
                  <c:v>
12月</c:v>
                </c:pt>
                <c:pt idx="21">
                  <c:v>2024年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-1.55</c:v>
                </c:pt>
                <c:pt idx="1">
                  <c:v>-1.53</c:v>
                </c:pt>
                <c:pt idx="2">
                  <c:v>-1.51</c:v>
                </c:pt>
                <c:pt idx="3">
                  <c:v>-1.51</c:v>
                </c:pt>
                <c:pt idx="4">
                  <c:v>-1.54</c:v>
                </c:pt>
                <c:pt idx="5">
                  <c:v>-1.55</c:v>
                </c:pt>
                <c:pt idx="6">
                  <c:v>-1.58</c:v>
                </c:pt>
                <c:pt idx="7">
                  <c:v>-1.58</c:v>
                </c:pt>
                <c:pt idx="8">
                  <c:v>-1.62</c:v>
                </c:pt>
                <c:pt idx="9">
                  <c:v>-1.68</c:v>
                </c:pt>
                <c:pt idx="10">
                  <c:v>-1.72</c:v>
                </c:pt>
                <c:pt idx="11">
                  <c:v>-1.75</c:v>
                </c:pt>
                <c:pt idx="12">
                  <c:v>-1.76</c:v>
                </c:pt>
                <c:pt idx="13">
                  <c:v>-1.75</c:v>
                </c:pt>
                <c:pt idx="14">
                  <c:v>-1.77</c:v>
                </c:pt>
                <c:pt idx="15">
                  <c:v>-1.77</c:v>
                </c:pt>
                <c:pt idx="16">
                  <c:v>-1.77</c:v>
                </c:pt>
                <c:pt idx="17">
                  <c:v>-1.78</c:v>
                </c:pt>
                <c:pt idx="18">
                  <c:v>-1.76</c:v>
                </c:pt>
                <c:pt idx="19">
                  <c:v>-1.78</c:v>
                </c:pt>
                <c:pt idx="20">
                  <c:v>-1.79</c:v>
                </c:pt>
                <c:pt idx="21">
                  <c:v>-1.77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-1123</c:v>
                </c:pt>
                <c:pt idx="1">
                  <c:v>-1018</c:v>
                </c:pt>
                <c:pt idx="2">
                  <c:v>-1063</c:v>
                </c:pt>
                <c:pt idx="3">
                  <c:v>-960</c:v>
                </c:pt>
                <c:pt idx="4">
                  <c:v>-996</c:v>
                </c:pt>
                <c:pt idx="5">
                  <c:v>-1133</c:v>
                </c:pt>
                <c:pt idx="6">
                  <c:v>-1144</c:v>
                </c:pt>
                <c:pt idx="7">
                  <c:v>-1260</c:v>
                </c:pt>
                <c:pt idx="8">
                  <c:v>-1356</c:v>
                </c:pt>
                <c:pt idx="9">
                  <c:v>-1237</c:v>
                </c:pt>
                <c:pt idx="10">
                  <c:v>-1426</c:v>
                </c:pt>
                <c:pt idx="11">
                  <c:v>-1241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-2868</c:v>
                </c:pt>
                <c:pt idx="1">
                  <c:v>714</c:v>
                </c:pt>
                <c:pt idx="2">
                  <c:v>81</c:v>
                </c:pt>
                <c:pt idx="3">
                  <c:v>-56</c:v>
                </c:pt>
                <c:pt idx="4">
                  <c:v>178</c:v>
                </c:pt>
                <c:pt idx="5">
                  <c:v>130</c:v>
                </c:pt>
                <c:pt idx="6">
                  <c:v>-30</c:v>
                </c:pt>
                <c:pt idx="7">
                  <c:v>142</c:v>
                </c:pt>
                <c:pt idx="8">
                  <c:v>-52</c:v>
                </c:pt>
                <c:pt idx="9">
                  <c:v>-250</c:v>
                </c:pt>
                <c:pt idx="10">
                  <c:v>-228</c:v>
                </c:pt>
                <c:pt idx="11">
                  <c:v>-165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-3991</c:v>
                </c:pt>
                <c:pt idx="1">
                  <c:v>-304</c:v>
                </c:pt>
                <c:pt idx="2">
                  <c:v>-982</c:v>
                </c:pt>
                <c:pt idx="3">
                  <c:v>-1016</c:v>
                </c:pt>
                <c:pt idx="4">
                  <c:v>-818</c:v>
                </c:pt>
                <c:pt idx="5">
                  <c:v>-1003</c:v>
                </c:pt>
                <c:pt idx="6">
                  <c:v>-1174</c:v>
                </c:pt>
                <c:pt idx="7">
                  <c:v>-1118</c:v>
                </c:pt>
                <c:pt idx="8">
                  <c:v>-1408</c:v>
                </c:pt>
                <c:pt idx="9">
                  <c:v>-1487</c:v>
                </c:pt>
                <c:pt idx="10">
                  <c:v>-1654</c:v>
                </c:pt>
                <c:pt idx="11">
                  <c:v>-1406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-1123</c:v>
                </c:pt>
                <c:pt idx="1">
                  <c:v>-1018</c:v>
                </c:pt>
                <c:pt idx="2">
                  <c:v>-1063</c:v>
                </c:pt>
                <c:pt idx="3">
                  <c:v>-960</c:v>
                </c:pt>
                <c:pt idx="4">
                  <c:v>-996</c:v>
                </c:pt>
                <c:pt idx="5">
                  <c:v>-1133</c:v>
                </c:pt>
                <c:pt idx="6">
                  <c:v>-1144</c:v>
                </c:pt>
                <c:pt idx="7">
                  <c:v>-1260</c:v>
                </c:pt>
                <c:pt idx="8">
                  <c:v>-1356</c:v>
                </c:pt>
                <c:pt idx="9">
                  <c:v>-1237</c:v>
                </c:pt>
                <c:pt idx="10">
                  <c:v>-1426</c:v>
                </c:pt>
                <c:pt idx="11">
                  <c:v>-1241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-2868</c:v>
                </c:pt>
                <c:pt idx="1">
                  <c:v>714</c:v>
                </c:pt>
                <c:pt idx="2">
                  <c:v>81</c:v>
                </c:pt>
                <c:pt idx="3">
                  <c:v>-56</c:v>
                </c:pt>
                <c:pt idx="4">
                  <c:v>178</c:v>
                </c:pt>
                <c:pt idx="5">
                  <c:v>130</c:v>
                </c:pt>
                <c:pt idx="6">
                  <c:v>-30</c:v>
                </c:pt>
                <c:pt idx="7">
                  <c:v>142</c:v>
                </c:pt>
                <c:pt idx="8">
                  <c:v>-52</c:v>
                </c:pt>
                <c:pt idx="9">
                  <c:v>-250</c:v>
                </c:pt>
                <c:pt idx="10">
                  <c:v>-228</c:v>
                </c:pt>
                <c:pt idx="11">
                  <c:v>-165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2024年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-3991</c:v>
                </c:pt>
                <c:pt idx="1">
                  <c:v>-304</c:v>
                </c:pt>
                <c:pt idx="2">
                  <c:v>-982</c:v>
                </c:pt>
                <c:pt idx="3">
                  <c:v>-1016</c:v>
                </c:pt>
                <c:pt idx="4">
                  <c:v>-818</c:v>
                </c:pt>
                <c:pt idx="5">
                  <c:v>-1003</c:v>
                </c:pt>
                <c:pt idx="6">
                  <c:v>-1174</c:v>
                </c:pt>
                <c:pt idx="7">
                  <c:v>-1118</c:v>
                </c:pt>
                <c:pt idx="8">
                  <c:v>-1408</c:v>
                </c:pt>
                <c:pt idx="9">
                  <c:v>-1487</c:v>
                </c:pt>
                <c:pt idx="10">
                  <c:v>-1654</c:v>
                </c:pt>
                <c:pt idx="11">
                  <c:v>-1406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4月</c:v>
                </c:pt>
                <c:pt idx="3">
                  <c:v>
7月</c:v>
                </c:pt>
                <c:pt idx="6">
                  <c:v>
10月</c:v>
                </c:pt>
                <c:pt idx="9">
                  <c:v>2023年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0">
                  <c:v>
12月</c:v>
                </c:pt>
                <c:pt idx="21">
                  <c:v>2024年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935.29600000000005</c:v>
                </c:pt>
                <c:pt idx="1">
                  <c:v>934.82799999999997</c:v>
                </c:pt>
                <c:pt idx="2">
                  <c:v>934.03200000000004</c:v>
                </c:pt>
                <c:pt idx="3">
                  <c:v>933.05600000000004</c:v>
                </c:pt>
                <c:pt idx="4">
                  <c:v>932.22699999999998</c:v>
                </c:pt>
                <c:pt idx="5">
                  <c:v>931.22</c:v>
                </c:pt>
                <c:pt idx="6">
                  <c:v>929.91499999999996</c:v>
                </c:pt>
                <c:pt idx="7">
                  <c:v>928.89300000000003</c:v>
                </c:pt>
                <c:pt idx="8">
                  <c:v>927.56100000000004</c:v>
                </c:pt>
                <c:pt idx="9">
                  <c:v>925.93299999999999</c:v>
                </c:pt>
                <c:pt idx="10">
                  <c:v>924.23500000000001</c:v>
                </c:pt>
                <c:pt idx="11">
                  <c:v>922.80200000000002</c:v>
                </c:pt>
                <c:pt idx="12">
                  <c:v>918.81100000000004</c:v>
                </c:pt>
                <c:pt idx="13">
                  <c:v>918.50699999999995</c:v>
                </c:pt>
                <c:pt idx="14">
                  <c:v>917.52499999999998</c:v>
                </c:pt>
                <c:pt idx="15">
                  <c:v>916.50900000000001</c:v>
                </c:pt>
                <c:pt idx="16">
                  <c:v>915.69100000000003</c:v>
                </c:pt>
                <c:pt idx="17">
                  <c:v>914.68799999999999</c:v>
                </c:pt>
                <c:pt idx="18">
                  <c:v>913.51400000000001</c:v>
                </c:pt>
                <c:pt idx="19">
                  <c:v>912.39599999999996</c:v>
                </c:pt>
                <c:pt idx="20">
                  <c:v>910.98800000000006</c:v>
                </c:pt>
                <c:pt idx="21">
                  <c:v>909.50099999999998</c:v>
                </c:pt>
                <c:pt idx="22">
                  <c:v>907.84699999999998</c:v>
                </c:pt>
                <c:pt idx="23">
                  <c:v>906.44100000000003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4月</c:v>
                </c:pt>
                <c:pt idx="3">
                  <c:v>
7月</c:v>
                </c:pt>
                <c:pt idx="6">
                  <c:v>
10月</c:v>
                </c:pt>
                <c:pt idx="9">
                  <c:v>2023年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0">
                  <c:v>
12月</c:v>
                </c:pt>
                <c:pt idx="21">
                  <c:v>2024年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-1.55</c:v>
                </c:pt>
                <c:pt idx="1">
                  <c:v>-1.53</c:v>
                </c:pt>
                <c:pt idx="2">
                  <c:v>-1.51</c:v>
                </c:pt>
                <c:pt idx="3">
                  <c:v>-1.51</c:v>
                </c:pt>
                <c:pt idx="4">
                  <c:v>-1.54</c:v>
                </c:pt>
                <c:pt idx="5">
                  <c:v>-1.55</c:v>
                </c:pt>
                <c:pt idx="6">
                  <c:v>-1.58</c:v>
                </c:pt>
                <c:pt idx="7">
                  <c:v>-1.58</c:v>
                </c:pt>
                <c:pt idx="8">
                  <c:v>-1.62</c:v>
                </c:pt>
                <c:pt idx="9">
                  <c:v>-1.68</c:v>
                </c:pt>
                <c:pt idx="10">
                  <c:v>-1.72</c:v>
                </c:pt>
                <c:pt idx="11">
                  <c:v>-1.75</c:v>
                </c:pt>
                <c:pt idx="12">
                  <c:v>-1.76</c:v>
                </c:pt>
                <c:pt idx="13">
                  <c:v>-1.75</c:v>
                </c:pt>
                <c:pt idx="14">
                  <c:v>-1.77</c:v>
                </c:pt>
                <c:pt idx="15">
                  <c:v>-1.77</c:v>
                </c:pt>
                <c:pt idx="16">
                  <c:v>-1.77</c:v>
                </c:pt>
                <c:pt idx="17">
                  <c:v>-1.78</c:v>
                </c:pt>
                <c:pt idx="18">
                  <c:v>-1.76</c:v>
                </c:pt>
                <c:pt idx="19">
                  <c:v>-1.78</c:v>
                </c:pt>
                <c:pt idx="20">
                  <c:v>-1.79</c:v>
                </c:pt>
                <c:pt idx="21">
                  <c:v>-1.77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515" t="s">
        <v>363</v>
      </c>
      <c r="DI4" s="622" t="s">
        <v>376</v>
      </c>
      <c r="DJ4" s="623"/>
      <c r="DK4" s="623"/>
      <c r="DL4" s="623"/>
      <c r="DM4" s="623"/>
      <c r="DN4" s="623"/>
      <c r="DO4" s="623"/>
      <c r="DP4" s="623"/>
      <c r="DQ4" s="623"/>
      <c r="DR4" s="623"/>
      <c r="DS4" s="5" t="s">
        <v>183</v>
      </c>
      <c r="DX4" s="22"/>
      <c r="DY4" s="22"/>
      <c r="ED4" s="31"/>
      <c r="EE4" s="31"/>
    </row>
    <row r="5" spans="1:151" s="6" customFormat="1" ht="16.5" customHeight="1"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H5" s="516"/>
      <c r="EI5" s="517" t="s">
        <v>377</v>
      </c>
    </row>
    <row r="6" spans="1:151" s="4" customFormat="1" ht="30" customHeight="1" thickBot="1">
      <c r="A6" s="408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3" t="s">
        <v>364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4"/>
    </row>
    <row r="8" spans="1:151" s="7" customFormat="1" ht="18" customHeight="1">
      <c r="E8" s="385"/>
      <c r="F8" s="18"/>
      <c r="G8" s="18"/>
      <c r="H8" s="18"/>
      <c r="I8" s="18"/>
      <c r="J8" s="613">
        <v>45352</v>
      </c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4">
        <v>906441</v>
      </c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5"/>
      <c r="BU8" s="625"/>
      <c r="BV8" s="625"/>
      <c r="BW8" s="625"/>
      <c r="BX8" s="625"/>
      <c r="BY8" s="625"/>
      <c r="BZ8" s="625"/>
      <c r="CA8" s="625"/>
      <c r="CB8" s="625"/>
      <c r="CC8" s="625"/>
      <c r="CD8" s="626">
        <v>428498</v>
      </c>
      <c r="CE8" s="626"/>
      <c r="CF8" s="626"/>
      <c r="CG8" s="626"/>
      <c r="CH8" s="626"/>
      <c r="CI8" s="626"/>
      <c r="CJ8" s="626"/>
      <c r="CK8" s="626"/>
      <c r="CL8" s="626"/>
      <c r="CM8" s="626"/>
      <c r="CN8" s="626"/>
      <c r="CO8" s="626"/>
      <c r="CP8" s="626"/>
      <c r="CQ8" s="626"/>
      <c r="CR8" s="626"/>
      <c r="CS8" s="626"/>
      <c r="CT8" s="626"/>
      <c r="CU8" s="626"/>
      <c r="CV8" s="626"/>
      <c r="CW8" s="626"/>
      <c r="CX8" s="626"/>
      <c r="CY8" s="626"/>
      <c r="CZ8" s="626"/>
      <c r="DA8" s="627"/>
      <c r="DB8" s="628" t="s">
        <v>181</v>
      </c>
      <c r="DC8" s="628"/>
      <c r="DD8" s="629">
        <v>477943</v>
      </c>
      <c r="DE8" s="629"/>
      <c r="DF8" s="629"/>
      <c r="DG8" s="629"/>
      <c r="DH8" s="629"/>
      <c r="DI8" s="629"/>
      <c r="DJ8" s="629"/>
      <c r="DK8" s="629"/>
      <c r="DL8" s="629"/>
      <c r="DM8" s="629"/>
      <c r="DN8" s="629"/>
      <c r="DO8" s="629"/>
      <c r="DP8" s="629"/>
      <c r="DQ8" s="629"/>
      <c r="DR8" s="629"/>
      <c r="DS8" s="629"/>
      <c r="DT8" s="629"/>
      <c r="DU8" s="629"/>
      <c r="DV8" s="629"/>
      <c r="DW8" s="629"/>
      <c r="DX8" s="629"/>
      <c r="DY8" s="629"/>
      <c r="DZ8" s="629"/>
      <c r="EA8" s="629"/>
      <c r="EG8" s="18"/>
      <c r="EH8" s="386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5"/>
      <c r="F9" s="18"/>
      <c r="G9" s="18"/>
      <c r="H9" s="18"/>
      <c r="I9" s="18"/>
      <c r="J9" s="18"/>
      <c r="K9" s="18"/>
      <c r="L9" s="18"/>
      <c r="M9" s="21"/>
      <c r="N9" s="18" t="s">
        <v>333</v>
      </c>
      <c r="O9" s="18"/>
      <c r="P9" s="18"/>
      <c r="Q9" s="18"/>
      <c r="R9" s="18"/>
      <c r="S9" s="18"/>
      <c r="T9" s="18"/>
      <c r="U9" s="18"/>
      <c r="V9" s="38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9">
        <v>1406</v>
      </c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19">
        <v>0.15</v>
      </c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18"/>
      <c r="CM9" s="18"/>
      <c r="CN9" s="18"/>
      <c r="CO9" s="18"/>
      <c r="CP9" s="18"/>
      <c r="CQ9" s="18"/>
      <c r="CR9" s="18"/>
      <c r="CS9" s="18"/>
      <c r="CT9" s="38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2"/>
      <c r="EA9" s="382"/>
      <c r="EB9" s="382"/>
      <c r="EC9" s="382"/>
      <c r="ED9" s="382"/>
      <c r="EE9" s="382"/>
      <c r="EF9" s="382"/>
      <c r="EG9" s="382"/>
      <c r="EH9" s="386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9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615">
        <v>45323</v>
      </c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20" t="s">
        <v>184</v>
      </c>
      <c r="AQ10" s="618"/>
      <c r="AR10" s="618"/>
      <c r="AS10" s="618"/>
      <c r="AT10" s="618"/>
      <c r="AU10" s="618"/>
      <c r="AV10" s="617">
        <v>45351</v>
      </c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  <c r="BT10" s="382" t="s">
        <v>248</v>
      </c>
      <c r="BV10" s="518"/>
      <c r="BW10" s="518"/>
      <c r="BX10" s="518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90"/>
      <c r="CT10" s="390"/>
      <c r="CU10" s="390"/>
      <c r="CV10" s="390"/>
      <c r="CW10" s="390"/>
      <c r="CX10" s="390"/>
      <c r="CY10" s="390"/>
      <c r="CZ10" s="390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8"/>
    </row>
    <row r="11" spans="1:151" s="3" customFormat="1" ht="18" customHeight="1">
      <c r="E11" s="391"/>
      <c r="F11" s="392"/>
      <c r="G11" s="392"/>
      <c r="H11" s="392"/>
      <c r="R11" s="382"/>
      <c r="S11" s="573" t="s">
        <v>193</v>
      </c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5"/>
      <c r="AK11" s="581" t="s">
        <v>81</v>
      </c>
      <c r="AL11" s="582"/>
      <c r="AM11" s="582"/>
      <c r="AN11" s="582"/>
      <c r="AO11" s="582"/>
      <c r="AP11" s="582"/>
      <c r="AQ11" s="582"/>
      <c r="AR11" s="582"/>
      <c r="AS11" s="582"/>
      <c r="AT11" s="582"/>
      <c r="AU11" s="582"/>
      <c r="AV11" s="582"/>
      <c r="AW11" s="582"/>
      <c r="AX11" s="582"/>
      <c r="AY11" s="582"/>
      <c r="AZ11" s="582"/>
      <c r="BA11" s="582"/>
      <c r="BB11" s="582"/>
      <c r="BC11" s="582"/>
      <c r="BD11" s="582"/>
      <c r="BE11" s="582"/>
      <c r="BF11" s="582"/>
      <c r="BG11" s="582"/>
      <c r="BH11" s="582"/>
      <c r="BI11" s="582"/>
      <c r="BJ11" s="582"/>
      <c r="BK11" s="582"/>
      <c r="BL11" s="582"/>
      <c r="BM11" s="582"/>
      <c r="BN11" s="582"/>
      <c r="BO11" s="582"/>
      <c r="BP11" s="582"/>
      <c r="BQ11" s="582"/>
      <c r="BR11" s="582"/>
      <c r="BS11" s="582"/>
      <c r="BT11" s="582"/>
      <c r="BU11" s="582"/>
      <c r="BV11" s="582"/>
      <c r="BW11" s="582"/>
      <c r="BX11" s="582"/>
      <c r="BY11" s="582"/>
      <c r="BZ11" s="582"/>
      <c r="CA11" s="582"/>
      <c r="CB11" s="582"/>
      <c r="CC11" s="582"/>
      <c r="CD11" s="582"/>
      <c r="CE11" s="582"/>
      <c r="CF11" s="583"/>
      <c r="CG11" s="584" t="s">
        <v>180</v>
      </c>
      <c r="CH11" s="585"/>
      <c r="CI11" s="585"/>
      <c r="CJ11" s="585"/>
      <c r="CK11" s="585"/>
      <c r="CL11" s="585"/>
      <c r="CM11" s="585"/>
      <c r="CN11" s="585"/>
      <c r="CO11" s="585"/>
      <c r="CP11" s="585"/>
      <c r="CQ11" s="585"/>
      <c r="CR11" s="585"/>
      <c r="CS11" s="585"/>
      <c r="CT11" s="585"/>
      <c r="CU11" s="585"/>
      <c r="CV11" s="585"/>
      <c r="CW11" s="585"/>
      <c r="CX11" s="585"/>
      <c r="CY11" s="585"/>
      <c r="CZ11" s="585"/>
      <c r="DA11" s="585"/>
      <c r="DB11" s="585"/>
      <c r="DC11" s="585"/>
      <c r="DD11" s="585"/>
      <c r="DE11" s="585"/>
      <c r="DF11" s="585"/>
      <c r="DG11" s="585"/>
      <c r="DH11" s="585"/>
      <c r="DI11" s="585"/>
      <c r="DJ11" s="585"/>
      <c r="DK11" s="585"/>
      <c r="DL11" s="585"/>
      <c r="DM11" s="585"/>
      <c r="DN11" s="585"/>
      <c r="DO11" s="585"/>
      <c r="DP11" s="585"/>
      <c r="DQ11" s="585"/>
      <c r="DR11" s="585"/>
      <c r="DS11" s="585"/>
      <c r="DT11" s="585"/>
      <c r="DU11" s="585"/>
      <c r="DV11" s="585"/>
      <c r="DW11" s="585"/>
      <c r="DX11" s="585"/>
      <c r="DY11" s="585"/>
      <c r="DZ11" s="585"/>
      <c r="EA11" s="585"/>
      <c r="EB11" s="586"/>
      <c r="EC11" s="381"/>
      <c r="ED11" s="381"/>
      <c r="EE11" s="381"/>
      <c r="EF11" s="381"/>
      <c r="EG11" s="381"/>
      <c r="EH11" s="393"/>
      <c r="EJ11" s="4"/>
    </row>
    <row r="12" spans="1:151" s="4" customFormat="1" ht="27" customHeight="1">
      <c r="E12" s="389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576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8"/>
      <c r="AK12" s="587" t="s">
        <v>177</v>
      </c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V12" s="588"/>
      <c r="AW12" s="588"/>
      <c r="AX12" s="588"/>
      <c r="AY12" s="589"/>
      <c r="AZ12" s="590" t="s">
        <v>176</v>
      </c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2"/>
      <c r="BO12" s="593" t="s">
        <v>31</v>
      </c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5"/>
      <c r="CG12" s="596" t="s">
        <v>192</v>
      </c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7" t="s">
        <v>73</v>
      </c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3" t="s">
        <v>178</v>
      </c>
      <c r="DL12" s="594"/>
      <c r="DM12" s="594"/>
      <c r="DN12" s="594"/>
      <c r="DO12" s="594"/>
      <c r="DP12" s="594"/>
      <c r="DQ12" s="594"/>
      <c r="DR12" s="594"/>
      <c r="DS12" s="594"/>
      <c r="DT12" s="594"/>
      <c r="DU12" s="594"/>
      <c r="DV12" s="594"/>
      <c r="DW12" s="594"/>
      <c r="DX12" s="594"/>
      <c r="DY12" s="594"/>
      <c r="DZ12" s="594"/>
      <c r="EA12" s="594"/>
      <c r="EB12" s="595"/>
      <c r="EC12" s="381"/>
      <c r="ED12" s="381"/>
      <c r="EE12" s="381"/>
      <c r="EF12" s="381"/>
      <c r="EG12" s="381"/>
      <c r="EH12" s="393"/>
      <c r="EJ12" s="32"/>
    </row>
    <row r="13" spans="1:151" s="4" customFormat="1" ht="21" customHeight="1">
      <c r="E13" s="389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606">
        <v>-1406</v>
      </c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21"/>
      <c r="AK13" s="606">
        <v>249</v>
      </c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10"/>
      <c r="AZ13" s="601">
        <v>1490</v>
      </c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11"/>
      <c r="BO13" s="601">
        <v>-1241</v>
      </c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  <c r="CE13" s="602"/>
      <c r="CF13" s="603"/>
      <c r="CG13" s="612">
        <v>706</v>
      </c>
      <c r="CH13" s="580"/>
      <c r="CI13" s="580"/>
      <c r="CJ13" s="580"/>
      <c r="CK13" s="580"/>
      <c r="CL13" s="580"/>
      <c r="CM13" s="580"/>
      <c r="CN13" s="580"/>
      <c r="CO13" s="580"/>
      <c r="CP13" s="580"/>
      <c r="CQ13" s="580"/>
      <c r="CR13" s="580"/>
      <c r="CS13" s="580"/>
      <c r="CT13" s="580"/>
      <c r="CU13" s="580"/>
      <c r="CV13" s="579">
        <v>871</v>
      </c>
      <c r="CW13" s="580"/>
      <c r="CX13" s="580"/>
      <c r="CY13" s="580"/>
      <c r="CZ13" s="580"/>
      <c r="DA13" s="580"/>
      <c r="DB13" s="580"/>
      <c r="DC13" s="580"/>
      <c r="DD13" s="580"/>
      <c r="DE13" s="580"/>
      <c r="DF13" s="580"/>
      <c r="DG13" s="580"/>
      <c r="DH13" s="580"/>
      <c r="DI13" s="580"/>
      <c r="DJ13" s="580"/>
      <c r="DK13" s="579">
        <v>-165</v>
      </c>
      <c r="DL13" s="580"/>
      <c r="DM13" s="580"/>
      <c r="DN13" s="580"/>
      <c r="DO13" s="580"/>
      <c r="DP13" s="580"/>
      <c r="DQ13" s="580"/>
      <c r="DR13" s="580"/>
      <c r="DS13" s="580"/>
      <c r="DT13" s="580"/>
      <c r="DU13" s="580"/>
      <c r="DV13" s="580"/>
      <c r="DW13" s="580"/>
      <c r="DX13" s="580"/>
      <c r="DY13" s="580"/>
      <c r="DZ13" s="580"/>
      <c r="EA13" s="580"/>
      <c r="EB13" s="598"/>
      <c r="EC13" s="394"/>
      <c r="ED13" s="394"/>
      <c r="EE13" s="394"/>
      <c r="EF13" s="394"/>
      <c r="EG13" s="394"/>
      <c r="EH13" s="395"/>
      <c r="EJ13" s="23"/>
    </row>
    <row r="14" spans="1:151" s="4" customFormat="1" ht="7.5" customHeight="1">
      <c r="E14" s="3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6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5"/>
      <c r="F15" s="18"/>
      <c r="G15" s="18"/>
      <c r="H15" s="18"/>
      <c r="I15" s="18"/>
      <c r="J15" s="18"/>
      <c r="K15" s="18"/>
      <c r="L15" s="18"/>
      <c r="M15" s="18"/>
      <c r="N15" s="18" t="s">
        <v>334</v>
      </c>
      <c r="O15" s="18"/>
      <c r="P15" s="18"/>
      <c r="Q15" s="18"/>
      <c r="R15" s="18"/>
      <c r="S15" s="18"/>
      <c r="T15" s="18"/>
      <c r="U15" s="18"/>
      <c r="V15" s="3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9">
        <v>16361</v>
      </c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19">
        <v>1.77</v>
      </c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6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7"/>
      <c r="Q16" s="615">
        <v>44986</v>
      </c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20" t="s">
        <v>184</v>
      </c>
      <c r="AQ16" s="620"/>
      <c r="AR16" s="620"/>
      <c r="AS16" s="620"/>
      <c r="AT16" s="620"/>
      <c r="AU16" s="620"/>
      <c r="AV16" s="617">
        <v>45351</v>
      </c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382" t="s">
        <v>249</v>
      </c>
      <c r="BU16" s="518"/>
      <c r="BV16" s="518"/>
      <c r="BW16" s="518"/>
      <c r="BX16" s="518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90"/>
      <c r="CT16" s="390"/>
      <c r="CU16" s="390"/>
      <c r="CV16" s="390"/>
      <c r="CW16" s="390"/>
      <c r="CX16" s="390"/>
      <c r="CY16" s="390"/>
      <c r="CZ16" s="390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8"/>
      <c r="EI16" s="4"/>
    </row>
    <row r="17" spans="1:151" s="7" customFormat="1" ht="18" customHeight="1">
      <c r="E17" s="397"/>
      <c r="Q17" s="3"/>
      <c r="S17" s="573" t="s">
        <v>193</v>
      </c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5"/>
      <c r="AK17" s="581" t="s">
        <v>81</v>
      </c>
      <c r="AL17" s="582"/>
      <c r="AM17" s="582"/>
      <c r="AN17" s="582"/>
      <c r="AO17" s="582"/>
      <c r="AP17" s="582"/>
      <c r="AQ17" s="582"/>
      <c r="AR17" s="582"/>
      <c r="AS17" s="582"/>
      <c r="AT17" s="582"/>
      <c r="AU17" s="582"/>
      <c r="AV17" s="582"/>
      <c r="AW17" s="582"/>
      <c r="AX17" s="582"/>
      <c r="AY17" s="582"/>
      <c r="AZ17" s="582"/>
      <c r="BA17" s="582"/>
      <c r="BB17" s="582"/>
      <c r="BC17" s="582"/>
      <c r="BD17" s="582"/>
      <c r="BE17" s="582"/>
      <c r="BF17" s="582"/>
      <c r="BG17" s="582"/>
      <c r="BH17" s="582"/>
      <c r="BI17" s="582"/>
      <c r="BJ17" s="582"/>
      <c r="BK17" s="582"/>
      <c r="BL17" s="582"/>
      <c r="BM17" s="582"/>
      <c r="BN17" s="582"/>
      <c r="BO17" s="582"/>
      <c r="BP17" s="582"/>
      <c r="BQ17" s="582"/>
      <c r="BR17" s="582"/>
      <c r="BS17" s="582"/>
      <c r="BT17" s="582"/>
      <c r="BU17" s="582"/>
      <c r="BV17" s="582"/>
      <c r="BW17" s="582"/>
      <c r="BX17" s="582"/>
      <c r="BY17" s="582"/>
      <c r="BZ17" s="582"/>
      <c r="CA17" s="582"/>
      <c r="CB17" s="582"/>
      <c r="CC17" s="582"/>
      <c r="CD17" s="582"/>
      <c r="CE17" s="582"/>
      <c r="CF17" s="583"/>
      <c r="CG17" s="584" t="s">
        <v>180</v>
      </c>
      <c r="CH17" s="585"/>
      <c r="CI17" s="585"/>
      <c r="CJ17" s="585"/>
      <c r="CK17" s="585"/>
      <c r="CL17" s="585"/>
      <c r="CM17" s="585"/>
      <c r="CN17" s="585"/>
      <c r="CO17" s="585"/>
      <c r="CP17" s="585"/>
      <c r="CQ17" s="585"/>
      <c r="CR17" s="585"/>
      <c r="CS17" s="585"/>
      <c r="CT17" s="585"/>
      <c r="CU17" s="585"/>
      <c r="CV17" s="585"/>
      <c r="CW17" s="585"/>
      <c r="CX17" s="585"/>
      <c r="CY17" s="585"/>
      <c r="CZ17" s="585"/>
      <c r="DA17" s="585"/>
      <c r="DB17" s="585"/>
      <c r="DC17" s="585"/>
      <c r="DD17" s="585"/>
      <c r="DE17" s="585"/>
      <c r="DF17" s="585"/>
      <c r="DG17" s="585"/>
      <c r="DH17" s="585"/>
      <c r="DI17" s="585"/>
      <c r="DJ17" s="585"/>
      <c r="DK17" s="585"/>
      <c r="DL17" s="585"/>
      <c r="DM17" s="585"/>
      <c r="DN17" s="585"/>
      <c r="DO17" s="585"/>
      <c r="DP17" s="585"/>
      <c r="DQ17" s="585"/>
      <c r="DR17" s="585"/>
      <c r="DS17" s="585"/>
      <c r="DT17" s="585"/>
      <c r="DU17" s="585"/>
      <c r="DV17" s="585"/>
      <c r="DW17" s="585"/>
      <c r="DX17" s="585"/>
      <c r="DY17" s="585"/>
      <c r="DZ17" s="585"/>
      <c r="EA17" s="585"/>
      <c r="EB17" s="586"/>
      <c r="EH17" s="398"/>
    </row>
    <row r="18" spans="1:151" s="7" customFormat="1" ht="27" customHeight="1">
      <c r="E18" s="397"/>
      <c r="Q18" s="382"/>
      <c r="S18" s="576"/>
      <c r="T18" s="57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8"/>
      <c r="AK18" s="587" t="s">
        <v>177</v>
      </c>
      <c r="AL18" s="588"/>
      <c r="AM18" s="588"/>
      <c r="AN18" s="588"/>
      <c r="AO18" s="588"/>
      <c r="AP18" s="588"/>
      <c r="AQ18" s="588"/>
      <c r="AR18" s="588"/>
      <c r="AS18" s="588"/>
      <c r="AT18" s="588"/>
      <c r="AU18" s="588"/>
      <c r="AV18" s="588"/>
      <c r="AW18" s="588"/>
      <c r="AX18" s="588"/>
      <c r="AY18" s="589"/>
      <c r="AZ18" s="590" t="s">
        <v>176</v>
      </c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2"/>
      <c r="BO18" s="593" t="s">
        <v>31</v>
      </c>
      <c r="BP18" s="594"/>
      <c r="BQ18" s="594"/>
      <c r="BR18" s="594"/>
      <c r="BS18" s="594"/>
      <c r="BT18" s="594"/>
      <c r="BU18" s="594"/>
      <c r="BV18" s="594"/>
      <c r="BW18" s="594"/>
      <c r="BX18" s="594"/>
      <c r="BY18" s="594"/>
      <c r="BZ18" s="594"/>
      <c r="CA18" s="594"/>
      <c r="CB18" s="594"/>
      <c r="CC18" s="594"/>
      <c r="CD18" s="594"/>
      <c r="CE18" s="594"/>
      <c r="CF18" s="595"/>
      <c r="CG18" s="596" t="s">
        <v>192</v>
      </c>
      <c r="CH18" s="594"/>
      <c r="CI18" s="594"/>
      <c r="CJ18" s="594"/>
      <c r="CK18" s="594"/>
      <c r="CL18" s="594"/>
      <c r="CM18" s="594"/>
      <c r="CN18" s="594"/>
      <c r="CO18" s="594"/>
      <c r="CP18" s="594"/>
      <c r="CQ18" s="594"/>
      <c r="CR18" s="594"/>
      <c r="CS18" s="594"/>
      <c r="CT18" s="594"/>
      <c r="CU18" s="594"/>
      <c r="CV18" s="597" t="s">
        <v>73</v>
      </c>
      <c r="CW18" s="594"/>
      <c r="CX18" s="594"/>
      <c r="CY18" s="594"/>
      <c r="CZ18" s="594"/>
      <c r="DA18" s="594"/>
      <c r="DB18" s="594"/>
      <c r="DC18" s="594"/>
      <c r="DD18" s="594"/>
      <c r="DE18" s="594"/>
      <c r="DF18" s="594"/>
      <c r="DG18" s="594"/>
      <c r="DH18" s="594"/>
      <c r="DI18" s="594"/>
      <c r="DJ18" s="594"/>
      <c r="DK18" s="593" t="s">
        <v>178</v>
      </c>
      <c r="DL18" s="594"/>
      <c r="DM18" s="594"/>
      <c r="DN18" s="594"/>
      <c r="DO18" s="594"/>
      <c r="DP18" s="594"/>
      <c r="DQ18" s="594"/>
      <c r="DR18" s="594"/>
      <c r="DS18" s="594"/>
      <c r="DT18" s="594"/>
      <c r="DU18" s="594"/>
      <c r="DV18" s="594"/>
      <c r="DW18" s="594"/>
      <c r="DX18" s="594"/>
      <c r="DY18" s="594"/>
      <c r="DZ18" s="594"/>
      <c r="EA18" s="594"/>
      <c r="EB18" s="595"/>
      <c r="EH18" s="398"/>
    </row>
    <row r="19" spans="1:151" s="7" customFormat="1" ht="21" customHeight="1">
      <c r="E19" s="38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2"/>
      <c r="S19" s="606">
        <v>-16361</v>
      </c>
      <c r="T19" s="607"/>
      <c r="U19" s="607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8"/>
      <c r="AK19" s="606">
        <v>3567</v>
      </c>
      <c r="AL19" s="609"/>
      <c r="AM19" s="609"/>
      <c r="AN19" s="609"/>
      <c r="AO19" s="609"/>
      <c r="AP19" s="609"/>
      <c r="AQ19" s="609"/>
      <c r="AR19" s="609"/>
      <c r="AS19" s="609"/>
      <c r="AT19" s="609"/>
      <c r="AU19" s="609"/>
      <c r="AV19" s="609"/>
      <c r="AW19" s="609"/>
      <c r="AX19" s="609"/>
      <c r="AY19" s="610"/>
      <c r="AZ19" s="601">
        <v>17524</v>
      </c>
      <c r="BA19" s="602"/>
      <c r="BB19" s="602"/>
      <c r="BC19" s="602"/>
      <c r="BD19" s="602"/>
      <c r="BE19" s="602"/>
      <c r="BF19" s="602"/>
      <c r="BG19" s="602"/>
      <c r="BH19" s="602"/>
      <c r="BI19" s="602"/>
      <c r="BJ19" s="602"/>
      <c r="BK19" s="602"/>
      <c r="BL19" s="602"/>
      <c r="BM19" s="602"/>
      <c r="BN19" s="611"/>
      <c r="BO19" s="601">
        <v>-13957</v>
      </c>
      <c r="BP19" s="602"/>
      <c r="BQ19" s="602"/>
      <c r="BR19" s="602"/>
      <c r="BS19" s="602"/>
      <c r="BT19" s="602"/>
      <c r="BU19" s="602"/>
      <c r="BV19" s="602"/>
      <c r="BW19" s="602"/>
      <c r="BX19" s="602"/>
      <c r="BY19" s="602"/>
      <c r="BZ19" s="602"/>
      <c r="CA19" s="602"/>
      <c r="CB19" s="602"/>
      <c r="CC19" s="602"/>
      <c r="CD19" s="602"/>
      <c r="CE19" s="602"/>
      <c r="CF19" s="603"/>
      <c r="CG19" s="612">
        <v>12257</v>
      </c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79">
        <v>14661</v>
      </c>
      <c r="CW19" s="580"/>
      <c r="CX19" s="580"/>
      <c r="CY19" s="580"/>
      <c r="CZ19" s="580"/>
      <c r="DA19" s="580"/>
      <c r="DB19" s="580"/>
      <c r="DC19" s="580"/>
      <c r="DD19" s="580"/>
      <c r="DE19" s="580"/>
      <c r="DF19" s="580"/>
      <c r="DG19" s="580"/>
      <c r="DH19" s="580"/>
      <c r="DI19" s="580"/>
      <c r="DJ19" s="580"/>
      <c r="DK19" s="579">
        <v>-2404</v>
      </c>
      <c r="DL19" s="580"/>
      <c r="DM19" s="580"/>
      <c r="DN19" s="580"/>
      <c r="DO19" s="580"/>
      <c r="DP19" s="580"/>
      <c r="DQ19" s="580"/>
      <c r="DR19" s="580"/>
      <c r="DS19" s="580"/>
      <c r="DT19" s="580"/>
      <c r="DU19" s="580"/>
      <c r="DV19" s="580"/>
      <c r="DW19" s="580"/>
      <c r="DX19" s="580"/>
      <c r="DY19" s="580"/>
      <c r="DZ19" s="580"/>
      <c r="EA19" s="580"/>
      <c r="EB19" s="598"/>
      <c r="EH19" s="39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2"/>
      <c r="R20" s="39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23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23"/>
      <c r="DY20" s="394"/>
      <c r="DZ20" s="394"/>
      <c r="EA20" s="394"/>
      <c r="EB20" s="394"/>
      <c r="EC20" s="394"/>
      <c r="ED20" s="394"/>
      <c r="EE20" s="394"/>
      <c r="EF20" s="394"/>
      <c r="EG20" s="394"/>
      <c r="EH20" s="395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2" t="s">
        <v>365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2"/>
      <c r="DL21" s="392"/>
      <c r="DM21" s="392"/>
      <c r="DN21" s="392"/>
      <c r="DO21" s="392"/>
      <c r="DP21" s="392"/>
      <c r="DQ21" s="392"/>
      <c r="DR21" s="392"/>
      <c r="DS21" s="392"/>
      <c r="DT21" s="392"/>
      <c r="DU21" s="392"/>
      <c r="DV21" s="392"/>
      <c r="DW21" s="392"/>
      <c r="DX21" s="392"/>
      <c r="DY21" s="392"/>
      <c r="DZ21" s="392"/>
      <c r="EA21" s="392"/>
      <c r="EB21" s="392"/>
      <c r="EC21" s="392"/>
      <c r="ED21" s="392"/>
      <c r="EE21" s="392"/>
      <c r="EF21" s="392"/>
      <c r="EG21" s="392"/>
      <c r="EH21" s="396"/>
    </row>
    <row r="22" spans="1:151" s="399" customFormat="1" ht="18" customHeight="1">
      <c r="E22" s="400"/>
      <c r="I22" s="401"/>
      <c r="J22" s="613">
        <v>45352</v>
      </c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399" t="s">
        <v>188</v>
      </c>
      <c r="AJ22" s="402"/>
      <c r="AK22" s="402"/>
      <c r="AL22" s="402"/>
      <c r="AM22" s="402"/>
      <c r="AN22" s="402"/>
      <c r="AO22" s="402"/>
      <c r="AP22" s="402"/>
      <c r="BG22" s="604">
        <v>384244</v>
      </c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  <c r="BV22" s="604"/>
      <c r="BW22" s="604"/>
      <c r="BX22" s="604"/>
      <c r="BY22" s="604"/>
      <c r="BZ22" s="604"/>
      <c r="EH22" s="403"/>
    </row>
    <row r="23" spans="1:151" s="399" customFormat="1" ht="22.5" customHeight="1" thickBot="1">
      <c r="E23" s="404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 t="s">
        <v>335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605">
        <v>234</v>
      </c>
      <c r="AK23" s="605"/>
      <c r="AL23" s="605"/>
      <c r="AM23" s="605"/>
      <c r="AN23" s="605"/>
      <c r="AO23" s="605"/>
      <c r="AP23" s="605"/>
      <c r="AQ23" s="605"/>
      <c r="AR23" s="605"/>
      <c r="AS23" s="605"/>
      <c r="AT23" s="405" t="s">
        <v>383</v>
      </c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6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1">
        <v>45323</v>
      </c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  <c r="AO32" s="572"/>
      <c r="AP32" s="572"/>
      <c r="AQ32" s="572"/>
      <c r="AR32" s="572"/>
      <c r="AS32" s="572"/>
      <c r="AT32" s="572"/>
      <c r="AU32" s="572"/>
      <c r="AV32" s="572"/>
      <c r="AW32" s="572"/>
      <c r="AX32" s="572"/>
      <c r="AY32" s="572"/>
      <c r="AZ32" s="572"/>
      <c r="BA32" s="572"/>
      <c r="BB32" s="572"/>
      <c r="BC32" s="572"/>
      <c r="BD32" s="572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74" customWidth="1"/>
    <col min="2" max="3" width="9.375" style="274" bestFit="1" customWidth="1"/>
    <col min="4" max="4" width="7.5" style="274" customWidth="1"/>
    <col min="5" max="5" width="7.5" style="308" customWidth="1"/>
    <col min="6" max="13" width="7.5" style="274" customWidth="1"/>
    <col min="14" max="14" width="9.875" style="274" bestFit="1" customWidth="1"/>
    <col min="15" max="15" width="9" style="274"/>
    <col min="16" max="16" width="11.375" style="194" bestFit="1" customWidth="1"/>
    <col min="17" max="17" width="9" style="274"/>
    <col min="18" max="18" width="12.875" style="274" bestFit="1" customWidth="1"/>
    <col min="19" max="16384" width="9" style="274"/>
  </cols>
  <sheetData>
    <row r="1" spans="1:12" ht="40.5" customHeight="1">
      <c r="A1" s="509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15" customHeight="1">
      <c r="A2" s="293" t="s">
        <v>240</v>
      </c>
      <c r="B2" s="43"/>
      <c r="C2" s="43"/>
      <c r="D2" s="43"/>
      <c r="E2" s="64"/>
      <c r="F2" s="43"/>
      <c r="G2" s="43"/>
      <c r="H2" s="43"/>
      <c r="I2" s="43"/>
      <c r="J2" s="43"/>
      <c r="K2" s="43"/>
      <c r="L2" s="43"/>
    </row>
    <row r="3" spans="1:12" ht="15" customHeight="1">
      <c r="A3" s="294"/>
      <c r="B3" s="43"/>
      <c r="C3" s="43"/>
      <c r="D3" s="43"/>
      <c r="E3" s="64"/>
      <c r="F3" s="43"/>
      <c r="G3" s="43"/>
      <c r="H3" s="43"/>
      <c r="I3" s="43"/>
      <c r="J3" s="43"/>
      <c r="K3" s="43"/>
      <c r="L3" s="43"/>
    </row>
    <row r="4" spans="1:12" ht="15" customHeight="1">
      <c r="A4" s="294"/>
      <c r="B4" s="43"/>
      <c r="C4" s="43"/>
      <c r="D4" s="43"/>
      <c r="E4" s="64"/>
      <c r="F4" s="43"/>
      <c r="G4" s="43"/>
      <c r="H4" s="43"/>
      <c r="I4" s="43"/>
      <c r="J4" s="43"/>
      <c r="K4" s="43"/>
      <c r="L4" s="43"/>
    </row>
    <row r="5" spans="1:12" ht="15" customHeight="1">
      <c r="A5" s="294"/>
      <c r="B5" s="43"/>
      <c r="C5" s="43"/>
      <c r="D5" s="43"/>
      <c r="E5" s="64"/>
      <c r="F5" s="43"/>
      <c r="G5" s="43"/>
      <c r="H5" s="43"/>
      <c r="I5" s="43"/>
      <c r="J5" s="43"/>
      <c r="K5" s="43"/>
      <c r="L5" s="43"/>
    </row>
    <row r="6" spans="1:12" ht="15" customHeight="1">
      <c r="A6" s="294"/>
      <c r="B6" s="43"/>
      <c r="C6" s="43"/>
      <c r="D6" s="43"/>
      <c r="E6" s="64"/>
      <c r="F6" s="43"/>
      <c r="G6" s="43"/>
      <c r="H6" s="43"/>
      <c r="I6" s="43"/>
      <c r="J6" s="43"/>
      <c r="K6" s="43"/>
      <c r="L6" s="43"/>
    </row>
    <row r="7" spans="1:12" ht="15" customHeight="1">
      <c r="A7" s="294"/>
      <c r="B7" s="43"/>
      <c r="C7" s="43"/>
      <c r="D7" s="43"/>
      <c r="E7" s="64"/>
      <c r="F7" s="43"/>
      <c r="G7" s="43"/>
      <c r="H7" s="43"/>
      <c r="I7" s="43"/>
      <c r="J7" s="43"/>
      <c r="K7" s="43"/>
      <c r="L7" s="43"/>
    </row>
    <row r="8" spans="1:12" ht="15" customHeight="1">
      <c r="A8" s="294"/>
      <c r="B8" s="43"/>
      <c r="C8" s="43"/>
      <c r="D8" s="43"/>
      <c r="E8" s="64"/>
      <c r="F8" s="43"/>
      <c r="G8" s="43"/>
      <c r="H8" s="43"/>
      <c r="I8" s="43"/>
      <c r="J8" s="43"/>
      <c r="K8" s="43"/>
      <c r="L8" s="43"/>
    </row>
    <row r="9" spans="1:12" ht="15" customHeight="1">
      <c r="A9" s="294"/>
      <c r="B9" s="43"/>
      <c r="C9" s="43"/>
      <c r="D9" s="43"/>
      <c r="E9" s="64"/>
      <c r="F9" s="43"/>
      <c r="G9" s="43"/>
      <c r="H9" s="43"/>
      <c r="I9" s="43"/>
      <c r="J9" s="43"/>
      <c r="K9" s="43"/>
      <c r="L9" s="43"/>
    </row>
    <row r="10" spans="1:12" ht="15" customHeight="1">
      <c r="A10" s="294"/>
      <c r="B10" s="43"/>
      <c r="C10" s="43"/>
      <c r="D10" s="43"/>
      <c r="E10" s="64"/>
      <c r="F10" s="43"/>
      <c r="G10" s="43"/>
      <c r="H10" s="43"/>
      <c r="I10" s="43"/>
      <c r="J10" s="43"/>
      <c r="K10" s="43"/>
      <c r="L10" s="43"/>
    </row>
    <row r="11" spans="1:12" ht="15" customHeight="1">
      <c r="A11" s="294"/>
      <c r="B11" s="43"/>
      <c r="C11" s="43"/>
      <c r="D11" s="43"/>
      <c r="E11" s="64"/>
      <c r="F11" s="43"/>
      <c r="G11" s="43"/>
      <c r="H11" s="43"/>
      <c r="I11" s="43"/>
      <c r="J11" s="43"/>
      <c r="K11" s="43"/>
      <c r="L11" s="43"/>
    </row>
    <row r="12" spans="1:12" ht="15" customHeight="1">
      <c r="A12" s="294"/>
      <c r="B12" s="43"/>
      <c r="C12" s="43"/>
      <c r="D12" s="43"/>
      <c r="E12" s="64"/>
      <c r="F12" s="43"/>
      <c r="G12" s="43"/>
      <c r="H12" s="43"/>
      <c r="I12" s="43"/>
      <c r="J12" s="43"/>
      <c r="K12" s="43"/>
      <c r="L12" s="43"/>
    </row>
    <row r="13" spans="1:12" ht="15" customHeight="1">
      <c r="A13" s="294"/>
      <c r="B13" s="43"/>
      <c r="C13" s="43"/>
      <c r="D13" s="43"/>
      <c r="E13" s="64"/>
      <c r="F13" s="43"/>
      <c r="G13" s="43"/>
      <c r="H13" s="43"/>
      <c r="I13" s="43"/>
      <c r="J13" s="43"/>
      <c r="K13" s="43"/>
      <c r="L13" s="43"/>
    </row>
    <row r="14" spans="1:12" ht="15" customHeight="1">
      <c r="A14" s="294"/>
      <c r="B14" s="43"/>
      <c r="C14" s="43"/>
      <c r="D14" s="43"/>
      <c r="E14" s="64"/>
      <c r="F14" s="43"/>
      <c r="G14" s="43"/>
      <c r="H14" s="43"/>
      <c r="I14" s="43"/>
      <c r="J14" s="43"/>
      <c r="K14" s="43"/>
      <c r="L14" s="43"/>
    </row>
    <row r="15" spans="1:12" ht="15" customHeight="1">
      <c r="A15" s="294"/>
      <c r="B15" s="43"/>
      <c r="C15" s="43"/>
      <c r="D15" s="43"/>
      <c r="E15" s="64"/>
      <c r="F15" s="43"/>
      <c r="G15" s="43"/>
      <c r="H15" s="43"/>
      <c r="I15" s="43"/>
      <c r="J15" s="43"/>
      <c r="K15" s="43"/>
      <c r="L15" s="43"/>
    </row>
    <row r="16" spans="1:12" ht="15" customHeight="1">
      <c r="A16" s="294"/>
      <c r="B16" s="43"/>
      <c r="C16" s="43"/>
      <c r="D16" s="43"/>
      <c r="E16" s="64"/>
      <c r="F16" s="43"/>
      <c r="G16" s="43"/>
      <c r="H16" s="43"/>
      <c r="I16" s="43"/>
      <c r="J16" s="43"/>
      <c r="K16" s="43"/>
      <c r="L16" s="43"/>
    </row>
    <row r="17" spans="1:16" ht="15" customHeight="1">
      <c r="A17" s="294"/>
      <c r="B17" s="43"/>
      <c r="C17" s="43"/>
      <c r="D17" s="43"/>
      <c r="E17" s="64"/>
      <c r="F17" s="43"/>
      <c r="G17" s="43"/>
      <c r="H17" s="43"/>
      <c r="I17" s="43"/>
      <c r="J17" s="43"/>
      <c r="K17" s="43"/>
      <c r="L17" s="43"/>
    </row>
    <row r="18" spans="1:16" ht="15" customHeight="1">
      <c r="A18" s="294"/>
      <c r="B18" s="43"/>
      <c r="C18" s="43"/>
      <c r="D18" s="43"/>
      <c r="E18" s="64"/>
      <c r="F18" s="43"/>
      <c r="G18" s="43"/>
      <c r="H18" s="43"/>
      <c r="I18" s="43"/>
      <c r="J18" s="43"/>
      <c r="K18" s="43"/>
      <c r="L18" s="43"/>
    </row>
    <row r="19" spans="1:16" ht="15" customHeight="1">
      <c r="A19" s="293" t="s">
        <v>18</v>
      </c>
      <c r="B19" s="295"/>
      <c r="C19" s="59"/>
      <c r="D19" s="275"/>
      <c r="E19" s="277"/>
      <c r="F19" s="56"/>
      <c r="G19" s="277"/>
      <c r="H19" s="56"/>
      <c r="I19" s="296"/>
      <c r="J19" s="42"/>
      <c r="K19" s="56"/>
      <c r="L19" s="297"/>
      <c r="M19" s="20"/>
    </row>
    <row r="20" spans="1:16" s="469" customFormat="1" ht="13.5" customHeight="1">
      <c r="A20" s="463"/>
      <c r="B20" s="464"/>
      <c r="C20" s="465"/>
      <c r="D20" s="466" t="s">
        <v>288</v>
      </c>
      <c r="E20" s="467"/>
      <c r="F20" s="466" t="s">
        <v>289</v>
      </c>
      <c r="G20" s="467"/>
      <c r="H20" s="466" t="s">
        <v>290</v>
      </c>
      <c r="I20" s="467"/>
      <c r="J20" s="465"/>
      <c r="K20" s="468" t="s">
        <v>291</v>
      </c>
      <c r="P20" s="470"/>
    </row>
    <row r="21" spans="1:16" s="469" customFormat="1" ht="13.5" customHeight="1">
      <c r="A21" s="633" t="s">
        <v>292</v>
      </c>
      <c r="B21" s="631"/>
      <c r="C21" s="472" t="s">
        <v>293</v>
      </c>
      <c r="D21" s="475" t="s">
        <v>295</v>
      </c>
      <c r="E21" s="474"/>
      <c r="F21" s="476" t="s">
        <v>296</v>
      </c>
      <c r="G21" s="477"/>
      <c r="H21" s="476" t="s">
        <v>296</v>
      </c>
      <c r="I21" s="477"/>
      <c r="J21" s="472" t="s">
        <v>297</v>
      </c>
      <c r="K21" s="478" t="s">
        <v>298</v>
      </c>
      <c r="P21" s="470"/>
    </row>
    <row r="22" spans="1:16" s="469" customFormat="1" ht="13.5" customHeight="1">
      <c r="A22" s="632"/>
      <c r="B22" s="631"/>
      <c r="C22" s="472" t="s">
        <v>299</v>
      </c>
      <c r="D22" s="480" t="s">
        <v>298</v>
      </c>
      <c r="E22" s="481" t="s">
        <v>300</v>
      </c>
      <c r="F22" s="480" t="s">
        <v>298</v>
      </c>
      <c r="G22" s="481" t="s">
        <v>300</v>
      </c>
      <c r="H22" s="480" t="s">
        <v>298</v>
      </c>
      <c r="I22" s="481" t="s">
        <v>300</v>
      </c>
      <c r="J22" s="472" t="s">
        <v>301</v>
      </c>
      <c r="K22" s="478" t="s">
        <v>302</v>
      </c>
      <c r="P22" s="470"/>
    </row>
    <row r="23" spans="1:16" s="469" customFormat="1" ht="13.5" customHeight="1">
      <c r="A23" s="479"/>
      <c r="B23" s="482"/>
      <c r="C23" s="483"/>
      <c r="D23" s="484" t="s">
        <v>299</v>
      </c>
      <c r="E23" s="485" t="s">
        <v>303</v>
      </c>
      <c r="F23" s="484" t="s">
        <v>299</v>
      </c>
      <c r="G23" s="485" t="s">
        <v>303</v>
      </c>
      <c r="H23" s="484" t="s">
        <v>299</v>
      </c>
      <c r="I23" s="485" t="s">
        <v>303</v>
      </c>
      <c r="J23" s="483"/>
      <c r="K23" s="486" t="s">
        <v>304</v>
      </c>
      <c r="P23" s="470"/>
    </row>
    <row r="24" spans="1:16" s="13" customFormat="1" ht="15" customHeight="1">
      <c r="A24" s="487"/>
      <c r="B24" s="545" t="s">
        <v>320</v>
      </c>
      <c r="C24" s="56">
        <v>1036861</v>
      </c>
      <c r="D24" s="275">
        <v>-13271</v>
      </c>
      <c r="E24" s="276">
        <v>-1.26</v>
      </c>
      <c r="F24" s="56">
        <v>-8785</v>
      </c>
      <c r="G24" s="277">
        <v>-0.84</v>
      </c>
      <c r="H24" s="56">
        <v>-4486</v>
      </c>
      <c r="I24" s="277">
        <v>-0.43</v>
      </c>
      <c r="J24" s="561">
        <v>393459</v>
      </c>
      <c r="K24" s="56">
        <v>744</v>
      </c>
      <c r="P24" s="299"/>
    </row>
    <row r="25" spans="1:16" s="13" customFormat="1" ht="15" customHeight="1">
      <c r="A25" s="487" t="s">
        <v>10</v>
      </c>
      <c r="B25" s="546" t="s">
        <v>321</v>
      </c>
      <c r="C25" s="56">
        <v>1023119</v>
      </c>
      <c r="D25" s="275">
        <v>-13710</v>
      </c>
      <c r="E25" s="276">
        <v>-1.32</v>
      </c>
      <c r="F25" s="56">
        <v>-8921</v>
      </c>
      <c r="G25" s="277">
        <v>-0.86</v>
      </c>
      <c r="H25" s="56">
        <v>-4789</v>
      </c>
      <c r="I25" s="277">
        <v>-0.46</v>
      </c>
      <c r="J25" s="561">
        <v>388560</v>
      </c>
      <c r="K25" s="56">
        <v>141</v>
      </c>
      <c r="P25" s="299"/>
    </row>
    <row r="26" spans="1:16" s="13" customFormat="1" ht="15" customHeight="1">
      <c r="A26" s="487"/>
      <c r="B26" s="546" t="s">
        <v>322</v>
      </c>
      <c r="C26" s="56">
        <v>1009659</v>
      </c>
      <c r="D26" s="275">
        <v>-13460</v>
      </c>
      <c r="E26" s="276">
        <v>-1.32</v>
      </c>
      <c r="F26" s="56">
        <v>-9360</v>
      </c>
      <c r="G26" s="277">
        <v>-0.91</v>
      </c>
      <c r="H26" s="56">
        <v>-4100</v>
      </c>
      <c r="I26" s="277">
        <v>-0.4</v>
      </c>
      <c r="J26" s="561">
        <v>389101</v>
      </c>
      <c r="K26" s="56">
        <v>541</v>
      </c>
      <c r="P26" s="299"/>
    </row>
    <row r="27" spans="1:16" s="13" customFormat="1" ht="15" customHeight="1">
      <c r="A27" s="487"/>
      <c r="B27" s="546" t="s">
        <v>323</v>
      </c>
      <c r="C27" s="56">
        <v>995374</v>
      </c>
      <c r="D27" s="275">
        <v>-14285</v>
      </c>
      <c r="E27" s="276">
        <v>-1.41</v>
      </c>
      <c r="F27" s="56">
        <v>-10032</v>
      </c>
      <c r="G27" s="277">
        <v>-0.99</v>
      </c>
      <c r="H27" s="56">
        <v>-4253</v>
      </c>
      <c r="I27" s="277">
        <v>-0.42</v>
      </c>
      <c r="J27" s="561">
        <v>389239</v>
      </c>
      <c r="K27" s="56">
        <v>138</v>
      </c>
      <c r="P27" s="299"/>
    </row>
    <row r="28" spans="1:16" s="13" customFormat="1" ht="15" customHeight="1">
      <c r="A28" s="487"/>
      <c r="B28" s="546" t="s">
        <v>324</v>
      </c>
      <c r="C28" s="56">
        <v>980684</v>
      </c>
      <c r="D28" s="275">
        <v>-14690</v>
      </c>
      <c r="E28" s="276">
        <v>-1.48</v>
      </c>
      <c r="F28" s="56">
        <v>-10280</v>
      </c>
      <c r="G28" s="277">
        <v>-1.03</v>
      </c>
      <c r="H28" s="56">
        <v>-4410</v>
      </c>
      <c r="I28" s="277">
        <v>-0.44</v>
      </c>
      <c r="J28" s="561">
        <v>389302</v>
      </c>
      <c r="K28" s="56">
        <v>63</v>
      </c>
      <c r="P28" s="299"/>
    </row>
    <row r="29" spans="1:16" s="13" customFormat="1" ht="15" customHeight="1">
      <c r="A29" s="487"/>
      <c r="B29" s="546" t="s">
        <v>325</v>
      </c>
      <c r="C29" s="56">
        <v>965927</v>
      </c>
      <c r="D29" s="275">
        <v>-14757</v>
      </c>
      <c r="E29" s="276">
        <v>-1.5</v>
      </c>
      <c r="F29" s="56">
        <v>-10840</v>
      </c>
      <c r="G29" s="277">
        <v>-1.1100000000000001</v>
      </c>
      <c r="H29" s="56">
        <v>-3917</v>
      </c>
      <c r="I29" s="277">
        <v>-0.4</v>
      </c>
      <c r="J29" s="561">
        <v>389380</v>
      </c>
      <c r="K29" s="56">
        <v>78</v>
      </c>
      <c r="P29" s="299"/>
    </row>
    <row r="30" spans="1:16" s="13" customFormat="1" ht="15" customHeight="1">
      <c r="A30" s="487" t="s">
        <v>10</v>
      </c>
      <c r="B30" s="546" t="s">
        <v>326</v>
      </c>
      <c r="C30" s="56">
        <v>959502</v>
      </c>
      <c r="D30" s="275">
        <v>-13922</v>
      </c>
      <c r="E30" s="276">
        <v>-1.44</v>
      </c>
      <c r="F30" s="56">
        <v>-11012</v>
      </c>
      <c r="G30" s="277">
        <v>-1.1400447445821476</v>
      </c>
      <c r="H30" s="56">
        <v>-2910</v>
      </c>
      <c r="I30" s="277">
        <v>-0.3012650024277197</v>
      </c>
      <c r="J30" s="561">
        <v>385187</v>
      </c>
      <c r="K30" s="56">
        <v>571</v>
      </c>
      <c r="P30" s="299"/>
    </row>
    <row r="31" spans="1:16" s="13" customFormat="1" ht="15" customHeight="1">
      <c r="A31" s="487"/>
      <c r="B31" s="546" t="s">
        <v>327</v>
      </c>
      <c r="C31" s="56">
        <v>944874</v>
      </c>
      <c r="D31" s="275">
        <v>-14628</v>
      </c>
      <c r="E31" s="276">
        <v>-1.52</v>
      </c>
      <c r="F31" s="56">
        <v>-11636</v>
      </c>
      <c r="G31" s="277">
        <v>-1.21</v>
      </c>
      <c r="H31" s="56">
        <v>-2992</v>
      </c>
      <c r="I31" s="277">
        <v>-0.31</v>
      </c>
      <c r="J31" s="561">
        <v>385720</v>
      </c>
      <c r="K31" s="56">
        <v>533</v>
      </c>
      <c r="O31" s="300"/>
      <c r="P31" s="299"/>
    </row>
    <row r="32" spans="1:16" s="13" customFormat="1" ht="15" customHeight="1">
      <c r="A32" s="487"/>
      <c r="B32" s="546" t="s">
        <v>328</v>
      </c>
      <c r="C32" s="56">
        <v>929915</v>
      </c>
      <c r="D32" s="275">
        <v>-14959</v>
      </c>
      <c r="E32" s="276">
        <v>-1.58</v>
      </c>
      <c r="F32" s="56">
        <v>-12402</v>
      </c>
      <c r="G32" s="277">
        <v>-1.3125559598422647</v>
      </c>
      <c r="H32" s="56">
        <v>-2557</v>
      </c>
      <c r="I32" s="277">
        <v>-0.27061809299440981</v>
      </c>
      <c r="J32" s="561">
        <v>386239</v>
      </c>
      <c r="K32" s="56">
        <v>519</v>
      </c>
      <c r="P32" s="299"/>
    </row>
    <row r="33" spans="1:19" s="13" customFormat="1" ht="15" customHeight="1">
      <c r="A33" s="488"/>
      <c r="B33" s="547" t="s">
        <v>342</v>
      </c>
      <c r="C33" s="278">
        <v>913514</v>
      </c>
      <c r="D33" s="279">
        <v>-16401</v>
      </c>
      <c r="E33" s="280">
        <v>-1.76</v>
      </c>
      <c r="F33" s="281">
        <v>-13909</v>
      </c>
      <c r="G33" s="280">
        <v>-1.5</v>
      </c>
      <c r="H33" s="281">
        <v>-2492</v>
      </c>
      <c r="I33" s="282">
        <v>-0.27</v>
      </c>
      <c r="J33" s="562">
        <v>385499</v>
      </c>
      <c r="K33" s="281">
        <v>-740</v>
      </c>
      <c r="N33" s="407"/>
      <c r="O33" s="301"/>
      <c r="P33" s="299"/>
      <c r="R33" s="299"/>
      <c r="S33" s="299"/>
    </row>
    <row r="34" spans="1:19" s="13" customFormat="1" ht="15" customHeight="1">
      <c r="A34" s="302" t="s">
        <v>9</v>
      </c>
      <c r="B34" s="303"/>
      <c r="C34" s="59"/>
      <c r="D34" s="304"/>
      <c r="E34" s="304"/>
      <c r="F34" s="275"/>
      <c r="G34" s="277"/>
      <c r="H34" s="56"/>
      <c r="I34" s="277"/>
      <c r="J34" s="56"/>
      <c r="K34" s="296"/>
      <c r="L34" s="42"/>
      <c r="M34" s="56"/>
      <c r="O34" s="301"/>
      <c r="P34" s="299"/>
      <c r="R34" s="299"/>
      <c r="S34" s="299"/>
    </row>
    <row r="35" spans="1:19" s="13" customFormat="1" ht="11.25" customHeight="1">
      <c r="A35" s="26"/>
      <c r="B35" s="303"/>
      <c r="C35" s="59"/>
      <c r="D35" s="304"/>
      <c r="E35" s="304"/>
      <c r="F35" s="275"/>
      <c r="G35" s="277"/>
      <c r="H35" s="56"/>
      <c r="I35" s="277"/>
      <c r="J35" s="56"/>
      <c r="K35" s="296"/>
      <c r="L35" s="42"/>
      <c r="M35" s="56"/>
      <c r="O35" s="301"/>
      <c r="P35" s="299"/>
      <c r="R35" s="299"/>
      <c r="S35" s="299"/>
    </row>
    <row r="36" spans="1:19" s="13" customFormat="1" ht="11.25" customHeight="1">
      <c r="A36" s="26"/>
      <c r="B36" s="303"/>
      <c r="C36" s="59"/>
      <c r="D36" s="304"/>
      <c r="E36" s="304"/>
      <c r="F36" s="275"/>
      <c r="G36" s="277"/>
      <c r="H36" s="56"/>
      <c r="I36" s="277"/>
      <c r="J36" s="56"/>
      <c r="K36" s="296"/>
      <c r="L36" s="42"/>
      <c r="M36" s="56"/>
      <c r="O36" s="301"/>
      <c r="P36" s="299"/>
      <c r="R36" s="299"/>
      <c r="S36" s="299"/>
    </row>
    <row r="37" spans="1:19" s="13" customFormat="1" ht="11.25" customHeight="1">
      <c r="A37" s="26"/>
      <c r="B37" s="303"/>
      <c r="C37" s="59"/>
      <c r="D37" s="304"/>
      <c r="E37" s="304"/>
      <c r="F37" s="275"/>
      <c r="G37" s="277"/>
      <c r="H37" s="56"/>
      <c r="I37" s="277"/>
      <c r="J37" s="56"/>
      <c r="K37" s="296"/>
      <c r="L37" s="42"/>
      <c r="M37" s="56"/>
      <c r="O37" s="301"/>
      <c r="P37" s="299"/>
      <c r="R37" s="299"/>
      <c r="S37" s="299"/>
    </row>
    <row r="38" spans="1:19" s="13" customFormat="1" ht="15" customHeight="1">
      <c r="A38" s="305"/>
      <c r="B38" s="306"/>
      <c r="C38" s="59"/>
      <c r="D38" s="304"/>
      <c r="E38" s="304"/>
      <c r="F38" s="275"/>
      <c r="G38" s="277"/>
      <c r="H38" s="56"/>
      <c r="I38" s="277"/>
      <c r="J38" s="56"/>
      <c r="K38" s="296"/>
      <c r="L38" s="42"/>
      <c r="M38" s="56"/>
      <c r="O38" s="301"/>
      <c r="P38" s="299"/>
      <c r="R38" s="299"/>
      <c r="S38" s="299"/>
    </row>
    <row r="39" spans="1:19" ht="15" customHeight="1">
      <c r="A39" s="293" t="s">
        <v>54</v>
      </c>
      <c r="B39" s="295"/>
      <c r="C39" s="59"/>
      <c r="D39" s="275"/>
      <c r="E39" s="277"/>
      <c r="F39" s="56"/>
      <c r="G39" s="277"/>
      <c r="H39" s="56"/>
      <c r="I39" s="296"/>
      <c r="J39" s="42"/>
      <c r="K39" s="56"/>
      <c r="L39" s="297"/>
      <c r="M39" s="20"/>
    </row>
    <row r="40" spans="1:19" s="232" customFormat="1" ht="12.75" customHeight="1">
      <c r="A40" s="456"/>
      <c r="B40" s="489"/>
      <c r="C40" s="490"/>
      <c r="D40" s="491" t="s">
        <v>288</v>
      </c>
      <c r="E40" s="491"/>
      <c r="F40" s="491"/>
      <c r="G40" s="492"/>
      <c r="H40" s="491" t="s">
        <v>289</v>
      </c>
      <c r="I40" s="492"/>
      <c r="J40" s="491" t="s">
        <v>290</v>
      </c>
      <c r="K40" s="492"/>
      <c r="L40" s="490"/>
      <c r="M40" s="493" t="s">
        <v>291</v>
      </c>
      <c r="P40" s="298"/>
    </row>
    <row r="41" spans="1:19" s="232" customFormat="1" ht="12.75" customHeight="1">
      <c r="A41" s="630" t="s">
        <v>305</v>
      </c>
      <c r="B41" s="631"/>
      <c r="C41" s="494" t="s">
        <v>293</v>
      </c>
      <c r="D41" s="495" t="s">
        <v>294</v>
      </c>
      <c r="E41" s="496"/>
      <c r="F41" s="497" t="s">
        <v>312</v>
      </c>
      <c r="G41" s="496"/>
      <c r="H41" s="498" t="s">
        <v>306</v>
      </c>
      <c r="I41" s="499"/>
      <c r="J41" s="498" t="s">
        <v>306</v>
      </c>
      <c r="K41" s="499"/>
      <c r="L41" s="494" t="s">
        <v>297</v>
      </c>
      <c r="M41" s="500" t="s">
        <v>298</v>
      </c>
      <c r="P41" s="298"/>
    </row>
    <row r="42" spans="1:19" s="232" customFormat="1" ht="12.75" customHeight="1">
      <c r="A42" s="632"/>
      <c r="B42" s="631"/>
      <c r="C42" s="494" t="s">
        <v>299</v>
      </c>
      <c r="D42" s="502" t="s">
        <v>298</v>
      </c>
      <c r="E42" s="503" t="s">
        <v>300</v>
      </c>
      <c r="F42" s="502" t="s">
        <v>298</v>
      </c>
      <c r="G42" s="503" t="s">
        <v>300</v>
      </c>
      <c r="H42" s="502" t="s">
        <v>298</v>
      </c>
      <c r="I42" s="503" t="s">
        <v>300</v>
      </c>
      <c r="J42" s="502" t="s">
        <v>298</v>
      </c>
      <c r="K42" s="503" t="s">
        <v>300</v>
      </c>
      <c r="L42" s="494" t="s">
        <v>301</v>
      </c>
      <c r="M42" s="500" t="s">
        <v>307</v>
      </c>
      <c r="P42" s="298"/>
    </row>
    <row r="43" spans="1:19" s="232" customFormat="1" ht="12.75" customHeight="1">
      <c r="A43" s="501"/>
      <c r="B43" s="504"/>
      <c r="C43" s="505"/>
      <c r="D43" s="506" t="s">
        <v>299</v>
      </c>
      <c r="E43" s="507" t="s">
        <v>303</v>
      </c>
      <c r="F43" s="506" t="s">
        <v>299</v>
      </c>
      <c r="G43" s="507" t="s">
        <v>303</v>
      </c>
      <c r="H43" s="506" t="s">
        <v>299</v>
      </c>
      <c r="I43" s="507" t="s">
        <v>303</v>
      </c>
      <c r="J43" s="506" t="s">
        <v>299</v>
      </c>
      <c r="K43" s="507" t="s">
        <v>303</v>
      </c>
      <c r="L43" s="505"/>
      <c r="M43" s="508" t="s">
        <v>304</v>
      </c>
      <c r="P43" s="298"/>
    </row>
    <row r="44" spans="1:19" s="13" customFormat="1" ht="15" customHeight="1">
      <c r="A44" s="283"/>
      <c r="B44" s="290" t="s">
        <v>371</v>
      </c>
      <c r="C44" s="37">
        <v>922802</v>
      </c>
      <c r="D44" s="38">
        <v>-1433</v>
      </c>
      <c r="E44" s="39">
        <v>-0.16</v>
      </c>
      <c r="F44" s="38">
        <v>-16391</v>
      </c>
      <c r="G44" s="39">
        <v>-1.75</v>
      </c>
      <c r="H44" s="38">
        <v>-1141</v>
      </c>
      <c r="I44" s="39">
        <v>-0.12</v>
      </c>
      <c r="J44" s="38">
        <v>-292</v>
      </c>
      <c r="K44" s="39">
        <v>-0.03</v>
      </c>
      <c r="L44" s="563">
        <v>384670</v>
      </c>
      <c r="M44" s="38">
        <v>-375</v>
      </c>
      <c r="P44" s="299"/>
      <c r="R44" s="299"/>
      <c r="S44" s="299"/>
    </row>
    <row r="45" spans="1:19" s="13" customFormat="1" ht="15" customHeight="1">
      <c r="A45" s="283"/>
      <c r="B45" s="291" t="s">
        <v>329</v>
      </c>
      <c r="C45" s="37">
        <v>918811</v>
      </c>
      <c r="D45" s="38">
        <v>-3991</v>
      </c>
      <c r="E45" s="39">
        <v>-0.43</v>
      </c>
      <c r="F45" s="38">
        <v>-16485</v>
      </c>
      <c r="G45" s="39">
        <v>-1.76</v>
      </c>
      <c r="H45" s="38">
        <v>-1123</v>
      </c>
      <c r="I45" s="39">
        <v>-0.12</v>
      </c>
      <c r="J45" s="38">
        <v>-2868</v>
      </c>
      <c r="K45" s="39">
        <v>-0.31</v>
      </c>
      <c r="L45" s="563">
        <v>384295</v>
      </c>
      <c r="M45" s="38">
        <v>-375</v>
      </c>
      <c r="N45" s="299"/>
      <c r="P45" s="299"/>
      <c r="R45" s="299"/>
      <c r="S45" s="299"/>
    </row>
    <row r="46" spans="1:19" s="13" customFormat="1" ht="15" customHeight="1">
      <c r="A46" s="283"/>
      <c r="B46" s="291" t="s">
        <v>331</v>
      </c>
      <c r="C46" s="37">
        <v>918507</v>
      </c>
      <c r="D46" s="38">
        <v>-304</v>
      </c>
      <c r="E46" s="39">
        <v>-0.03</v>
      </c>
      <c r="F46" s="38">
        <v>-16321</v>
      </c>
      <c r="G46" s="39">
        <v>-1.75</v>
      </c>
      <c r="H46" s="38">
        <v>-1018</v>
      </c>
      <c r="I46" s="39">
        <v>-0.11</v>
      </c>
      <c r="J46" s="38">
        <v>714</v>
      </c>
      <c r="K46" s="39">
        <v>0.08</v>
      </c>
      <c r="L46" s="563">
        <v>385752</v>
      </c>
      <c r="M46" s="38">
        <v>1457</v>
      </c>
      <c r="N46" s="299"/>
      <c r="P46" s="299"/>
      <c r="R46" s="299"/>
      <c r="S46" s="299"/>
    </row>
    <row r="47" spans="1:19" s="13" customFormat="1" ht="15" customHeight="1">
      <c r="A47" s="283"/>
      <c r="B47" s="35" t="s">
        <v>337</v>
      </c>
      <c r="C47" s="37">
        <v>917525</v>
      </c>
      <c r="D47" s="38">
        <v>-982</v>
      </c>
      <c r="E47" s="39">
        <v>-0.11</v>
      </c>
      <c r="F47" s="38">
        <v>-16507</v>
      </c>
      <c r="G47" s="39">
        <v>-1.77</v>
      </c>
      <c r="H47" s="38">
        <v>-1063</v>
      </c>
      <c r="I47" s="39">
        <v>-0.12</v>
      </c>
      <c r="J47" s="38">
        <v>81</v>
      </c>
      <c r="K47" s="39">
        <v>0.01</v>
      </c>
      <c r="L47" s="563">
        <v>385839</v>
      </c>
      <c r="M47" s="38">
        <v>87</v>
      </c>
      <c r="N47" s="299"/>
      <c r="P47" s="299"/>
      <c r="R47" s="299"/>
    </row>
    <row r="48" spans="1:19" s="13" customFormat="1" ht="15" customHeight="1">
      <c r="A48" s="283"/>
      <c r="B48" s="35" t="s">
        <v>338</v>
      </c>
      <c r="C48" s="37">
        <v>916509</v>
      </c>
      <c r="D48" s="38">
        <v>-1016</v>
      </c>
      <c r="E48" s="40">
        <v>-0.11</v>
      </c>
      <c r="F48" s="41">
        <v>-16547</v>
      </c>
      <c r="G48" s="40">
        <v>-1.77</v>
      </c>
      <c r="H48" s="41">
        <v>-960</v>
      </c>
      <c r="I48" s="40">
        <v>-0.1</v>
      </c>
      <c r="J48" s="41">
        <v>-56</v>
      </c>
      <c r="K48" s="39">
        <v>-0.01</v>
      </c>
      <c r="L48" s="564">
        <v>385717</v>
      </c>
      <c r="M48" s="41">
        <v>-122</v>
      </c>
      <c r="N48" s="299"/>
      <c r="P48" s="299"/>
    </row>
    <row r="49" spans="1:19" s="13" customFormat="1" ht="15" customHeight="1">
      <c r="A49" s="283"/>
      <c r="B49" s="35" t="s">
        <v>340</v>
      </c>
      <c r="C49" s="37">
        <v>915691</v>
      </c>
      <c r="D49" s="38">
        <v>-818</v>
      </c>
      <c r="E49" s="40">
        <v>-0.09</v>
      </c>
      <c r="F49" s="41">
        <v>-16536</v>
      </c>
      <c r="G49" s="40">
        <v>-1.77</v>
      </c>
      <c r="H49" s="41">
        <v>-996</v>
      </c>
      <c r="I49" s="40">
        <v>-0.11</v>
      </c>
      <c r="J49" s="41">
        <v>178</v>
      </c>
      <c r="K49" s="39">
        <v>0.02</v>
      </c>
      <c r="L49" s="564">
        <v>385821</v>
      </c>
      <c r="M49" s="41">
        <v>104</v>
      </c>
      <c r="N49" s="299"/>
      <c r="P49" s="299"/>
    </row>
    <row r="50" spans="1:19" s="13" customFormat="1" ht="15" customHeight="1">
      <c r="A50" s="283"/>
      <c r="B50" s="35" t="s">
        <v>343</v>
      </c>
      <c r="C50" s="37">
        <v>914688</v>
      </c>
      <c r="D50" s="38">
        <v>-1003</v>
      </c>
      <c r="E50" s="40">
        <v>-0.11</v>
      </c>
      <c r="F50" s="41">
        <v>-16532</v>
      </c>
      <c r="G50" s="40">
        <v>-1.78</v>
      </c>
      <c r="H50" s="41">
        <v>-1133</v>
      </c>
      <c r="I50" s="40">
        <v>-0.12</v>
      </c>
      <c r="J50" s="41">
        <v>130</v>
      </c>
      <c r="K50" s="39">
        <v>0.01</v>
      </c>
      <c r="L50" s="564">
        <v>385740</v>
      </c>
      <c r="M50" s="41">
        <v>-81</v>
      </c>
      <c r="N50" s="299"/>
      <c r="P50" s="299"/>
    </row>
    <row r="51" spans="1:19" s="13" customFormat="1" ht="15" customHeight="1">
      <c r="A51" s="283"/>
      <c r="B51" s="35" t="s">
        <v>345</v>
      </c>
      <c r="C51" s="37">
        <v>913514</v>
      </c>
      <c r="D51" s="38">
        <v>-1174</v>
      </c>
      <c r="E51" s="40">
        <v>-0.13</v>
      </c>
      <c r="F51" s="41">
        <v>-16401</v>
      </c>
      <c r="G51" s="40">
        <v>-1.76</v>
      </c>
      <c r="H51" s="41">
        <v>-1144</v>
      </c>
      <c r="I51" s="40">
        <v>-0.13</v>
      </c>
      <c r="J51" s="41">
        <v>-30</v>
      </c>
      <c r="K51" s="39">
        <v>0</v>
      </c>
      <c r="L51" s="564">
        <v>385499</v>
      </c>
      <c r="M51" s="41">
        <v>-241</v>
      </c>
      <c r="N51" s="299"/>
      <c r="P51" s="299"/>
    </row>
    <row r="52" spans="1:19" s="13" customFormat="1" ht="15" customHeight="1">
      <c r="A52" s="284"/>
      <c r="B52" s="35" t="s">
        <v>358</v>
      </c>
      <c r="C52" s="37">
        <v>912396</v>
      </c>
      <c r="D52" s="38">
        <v>-1118</v>
      </c>
      <c r="E52" s="40">
        <v>-0.12</v>
      </c>
      <c r="F52" s="41">
        <v>-16497</v>
      </c>
      <c r="G52" s="40">
        <v>-1.78</v>
      </c>
      <c r="H52" s="41">
        <v>-1260</v>
      </c>
      <c r="I52" s="40">
        <v>-0.14000000000000001</v>
      </c>
      <c r="J52" s="41">
        <v>142</v>
      </c>
      <c r="K52" s="39">
        <v>0.02</v>
      </c>
      <c r="L52" s="564">
        <v>385460</v>
      </c>
      <c r="M52" s="41">
        <v>-39</v>
      </c>
      <c r="N52" s="299"/>
      <c r="P52" s="299"/>
    </row>
    <row r="53" spans="1:19" s="13" customFormat="1" ht="15" customHeight="1">
      <c r="A53" s="283"/>
      <c r="B53" s="35" t="s">
        <v>360</v>
      </c>
      <c r="C53" s="37">
        <v>910988</v>
      </c>
      <c r="D53" s="38">
        <v>-1408</v>
      </c>
      <c r="E53" s="40">
        <v>-0.15</v>
      </c>
      <c r="F53" s="41">
        <v>-16573</v>
      </c>
      <c r="G53" s="40">
        <v>-1.79</v>
      </c>
      <c r="H53" s="41">
        <v>-1356</v>
      </c>
      <c r="I53" s="40">
        <v>-0.15</v>
      </c>
      <c r="J53" s="41">
        <v>-52</v>
      </c>
      <c r="K53" s="39">
        <v>-0.01</v>
      </c>
      <c r="L53" s="564">
        <v>385232</v>
      </c>
      <c r="M53" s="41">
        <v>-228</v>
      </c>
      <c r="N53" s="299"/>
      <c r="P53" s="299"/>
    </row>
    <row r="54" spans="1:19" s="13" customFormat="1" ht="15" customHeight="1">
      <c r="A54" s="283"/>
      <c r="B54" s="35" t="s">
        <v>366</v>
      </c>
      <c r="C54" s="37">
        <v>909501</v>
      </c>
      <c r="D54" s="38">
        <v>-1487</v>
      </c>
      <c r="E54" s="40">
        <v>-0.16</v>
      </c>
      <c r="F54" s="41">
        <v>-16432</v>
      </c>
      <c r="G54" s="40">
        <v>-1.77</v>
      </c>
      <c r="H54" s="41">
        <v>-1237</v>
      </c>
      <c r="I54" s="40">
        <v>-0.14000000000000001</v>
      </c>
      <c r="J54" s="41">
        <v>-250</v>
      </c>
      <c r="K54" s="39">
        <v>-0.03</v>
      </c>
      <c r="L54" s="564">
        <v>384862</v>
      </c>
      <c r="M54" s="41">
        <v>-370</v>
      </c>
      <c r="N54" s="299"/>
      <c r="P54" s="299"/>
    </row>
    <row r="55" spans="1:19" s="13" customFormat="1" ht="15" customHeight="1">
      <c r="A55" s="283"/>
      <c r="B55" s="35" t="s">
        <v>372</v>
      </c>
      <c r="C55" s="37">
        <v>907847</v>
      </c>
      <c r="D55" s="38">
        <v>-1654</v>
      </c>
      <c r="E55" s="40">
        <v>-0.18</v>
      </c>
      <c r="F55" s="41">
        <v>-16388</v>
      </c>
      <c r="G55" s="40">
        <v>-1.77</v>
      </c>
      <c r="H55" s="41">
        <v>-1426</v>
      </c>
      <c r="I55" s="40">
        <v>-0.16</v>
      </c>
      <c r="J55" s="41">
        <v>-228</v>
      </c>
      <c r="K55" s="39">
        <v>-0.03</v>
      </c>
      <c r="L55" s="564">
        <v>384478</v>
      </c>
      <c r="M55" s="41">
        <v>-384</v>
      </c>
      <c r="N55" s="299"/>
      <c r="P55" s="299"/>
    </row>
    <row r="56" spans="1:19" s="13" customFormat="1" ht="15" customHeight="1">
      <c r="A56" s="285"/>
      <c r="B56" s="36" t="s">
        <v>373</v>
      </c>
      <c r="C56" s="286">
        <v>906441</v>
      </c>
      <c r="D56" s="287">
        <v>-1406</v>
      </c>
      <c r="E56" s="288">
        <v>-0.15</v>
      </c>
      <c r="F56" s="289">
        <v>-16361</v>
      </c>
      <c r="G56" s="288">
        <v>-1.77</v>
      </c>
      <c r="H56" s="289">
        <v>-1241</v>
      </c>
      <c r="I56" s="288">
        <v>-0.14000000000000001</v>
      </c>
      <c r="J56" s="289">
        <v>-165</v>
      </c>
      <c r="K56" s="288">
        <v>-0.02</v>
      </c>
      <c r="L56" s="565">
        <v>384244</v>
      </c>
      <c r="M56" s="289">
        <v>-234</v>
      </c>
      <c r="N56" s="299"/>
      <c r="P56" s="299"/>
    </row>
    <row r="57" spans="1:19" s="13" customFormat="1" ht="15" customHeight="1">
      <c r="A57" s="307"/>
      <c r="B57" s="303"/>
      <c r="C57" s="59"/>
      <c r="D57" s="304"/>
      <c r="E57" s="304"/>
      <c r="F57" s="275"/>
      <c r="G57" s="277"/>
      <c r="H57" s="56"/>
      <c r="I57" s="277"/>
      <c r="J57" s="56"/>
      <c r="K57" s="296"/>
      <c r="L57" s="42"/>
      <c r="M57" s="56"/>
      <c r="O57" s="301"/>
      <c r="P57" s="299"/>
      <c r="R57" s="299"/>
      <c r="S57" s="299"/>
    </row>
    <row r="58" spans="1:19" ht="11.25" customHeight="1">
      <c r="A58" s="283"/>
      <c r="B58" s="295"/>
      <c r="C58" s="59"/>
      <c r="D58" s="275"/>
      <c r="E58" s="277"/>
      <c r="F58" s="56"/>
      <c r="G58" s="277"/>
      <c r="H58" s="56"/>
      <c r="I58" s="296"/>
      <c r="J58" s="42"/>
      <c r="K58" s="56"/>
      <c r="L58" s="297"/>
    </row>
    <row r="59" spans="1:19" ht="11.25" customHeight="1">
      <c r="A59" s="283"/>
      <c r="B59" s="295"/>
      <c r="C59" s="59"/>
      <c r="D59" s="275"/>
      <c r="E59" s="277"/>
      <c r="F59" s="56"/>
      <c r="G59" s="277"/>
      <c r="H59" s="56"/>
      <c r="I59" s="296"/>
      <c r="J59" s="42"/>
      <c r="K59" s="56"/>
      <c r="L59" s="297"/>
    </row>
    <row r="60" spans="1:19" ht="11.25" customHeight="1">
      <c r="A60" s="45"/>
      <c r="B60" s="43"/>
      <c r="C60" s="43"/>
      <c r="D60" s="43"/>
      <c r="E60" s="64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4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5"/>
      <c r="C62" s="59"/>
      <c r="D62" s="275"/>
      <c r="E62" s="277"/>
      <c r="F62" s="56"/>
      <c r="G62" s="277"/>
      <c r="H62" s="56"/>
      <c r="I62" s="296"/>
      <c r="J62" s="42"/>
      <c r="K62" s="56"/>
      <c r="L62" s="297"/>
    </row>
    <row r="63" spans="1:19" ht="11.25" customHeight="1">
      <c r="A63" s="45"/>
    </row>
    <row r="64" spans="1:19" ht="11.25" customHeight="1">
      <c r="A64" s="45"/>
      <c r="B64" s="233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3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3" customWidth="1"/>
    <col min="2" max="3" width="9.375" style="43" customWidth="1"/>
    <col min="4" max="4" width="11.25" style="43" customWidth="1"/>
    <col min="5" max="6" width="9.375" style="43" customWidth="1"/>
    <col min="7" max="8" width="11.25" style="43" customWidth="1"/>
    <col min="9" max="9" width="9" style="43" customWidth="1"/>
    <col min="10" max="10" width="8.75" style="43" customWidth="1"/>
    <col min="11" max="11" width="9" style="43" customWidth="1"/>
    <col min="12" max="16384" width="9" style="43"/>
  </cols>
  <sheetData>
    <row r="1" spans="1:8" ht="30" customHeight="1">
      <c r="A1" s="48" t="s">
        <v>164</v>
      </c>
      <c r="B1" s="55"/>
      <c r="C1" s="55"/>
      <c r="D1" s="55"/>
      <c r="E1" s="55"/>
      <c r="F1" s="55"/>
      <c r="G1" s="55"/>
      <c r="H1" s="55"/>
    </row>
    <row r="2" spans="1:8" ht="15" customHeight="1">
      <c r="A2" s="48"/>
      <c r="B2" s="55"/>
      <c r="C2" s="55"/>
      <c r="D2" s="55"/>
      <c r="E2" s="55"/>
      <c r="F2" s="55"/>
      <c r="G2" s="55"/>
      <c r="H2" s="55"/>
    </row>
    <row r="3" spans="1:8" ht="13.5" customHeight="1">
      <c r="A3" s="49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4" t="s">
        <v>112</v>
      </c>
    </row>
    <row r="22" spans="1:9" s="44" customFormat="1" ht="16.5" customHeight="1">
      <c r="A22" s="464"/>
      <c r="B22" s="473" t="s">
        <v>289</v>
      </c>
      <c r="C22" s="475"/>
      <c r="D22" s="474"/>
      <c r="E22" s="475" t="s">
        <v>290</v>
      </c>
      <c r="F22" s="475"/>
      <c r="G22" s="474"/>
      <c r="H22" s="636" t="s">
        <v>351</v>
      </c>
    </row>
    <row r="23" spans="1:9" s="46" customFormat="1" ht="16.5" customHeight="1">
      <c r="A23" s="471" t="s">
        <v>292</v>
      </c>
      <c r="B23" s="634" t="s">
        <v>308</v>
      </c>
      <c r="C23" s="634" t="s">
        <v>309</v>
      </c>
      <c r="D23" s="471" t="s">
        <v>350</v>
      </c>
      <c r="E23" s="634" t="s">
        <v>310</v>
      </c>
      <c r="F23" s="634" t="s">
        <v>311</v>
      </c>
      <c r="G23" s="471" t="s">
        <v>347</v>
      </c>
      <c r="H23" s="637"/>
    </row>
    <row r="24" spans="1:9" s="46" customFormat="1" ht="16.5" customHeight="1">
      <c r="A24" s="482"/>
      <c r="B24" s="635"/>
      <c r="C24" s="635"/>
      <c r="D24" s="568" t="s">
        <v>349</v>
      </c>
      <c r="E24" s="635"/>
      <c r="F24" s="635"/>
      <c r="G24" s="567" t="s">
        <v>348</v>
      </c>
      <c r="H24" s="638"/>
    </row>
    <row r="25" spans="1:9" ht="15" customHeight="1">
      <c r="A25" s="542" t="s">
        <v>320</v>
      </c>
      <c r="B25" s="56">
        <v>6077</v>
      </c>
      <c r="C25" s="56">
        <v>14862</v>
      </c>
      <c r="D25" s="56">
        <v>-8785</v>
      </c>
      <c r="E25" s="56">
        <v>13440</v>
      </c>
      <c r="F25" s="56">
        <v>17926</v>
      </c>
      <c r="G25" s="56">
        <v>-4486</v>
      </c>
      <c r="H25" s="56">
        <v>-13271</v>
      </c>
    </row>
    <row r="26" spans="1:9" ht="15" customHeight="1">
      <c r="A26" s="543" t="s">
        <v>321</v>
      </c>
      <c r="B26" s="56">
        <v>5988</v>
      </c>
      <c r="C26" s="56">
        <v>14909</v>
      </c>
      <c r="D26" s="56">
        <v>-8921</v>
      </c>
      <c r="E26" s="56">
        <v>12959</v>
      </c>
      <c r="F26" s="56">
        <v>17748</v>
      </c>
      <c r="G26" s="56">
        <v>-4789</v>
      </c>
      <c r="H26" s="56">
        <v>-13710</v>
      </c>
    </row>
    <row r="27" spans="1:9" ht="15" customHeight="1">
      <c r="A27" s="543" t="s">
        <v>322</v>
      </c>
      <c r="B27" s="56">
        <v>5739</v>
      </c>
      <c r="C27" s="56">
        <v>15099</v>
      </c>
      <c r="D27" s="56">
        <v>-9360</v>
      </c>
      <c r="E27" s="56">
        <v>13323</v>
      </c>
      <c r="F27" s="56">
        <v>17423</v>
      </c>
      <c r="G27" s="56">
        <v>-4100</v>
      </c>
      <c r="H27" s="56">
        <v>-13460</v>
      </c>
    </row>
    <row r="28" spans="1:9" ht="15" customHeight="1">
      <c r="A28" s="543" t="s">
        <v>323</v>
      </c>
      <c r="B28" s="56">
        <v>5461</v>
      </c>
      <c r="C28" s="56">
        <v>15493</v>
      </c>
      <c r="D28" s="56">
        <v>-10032</v>
      </c>
      <c r="E28" s="56">
        <v>12498</v>
      </c>
      <c r="F28" s="56">
        <v>16751</v>
      </c>
      <c r="G28" s="56">
        <v>-4253</v>
      </c>
      <c r="H28" s="56">
        <v>-14285</v>
      </c>
    </row>
    <row r="29" spans="1:9" ht="15" customHeight="1">
      <c r="A29" s="543" t="s">
        <v>324</v>
      </c>
      <c r="B29" s="56">
        <v>5116</v>
      </c>
      <c r="C29" s="56">
        <v>15396</v>
      </c>
      <c r="D29" s="56">
        <v>-10280</v>
      </c>
      <c r="E29" s="56">
        <v>12122</v>
      </c>
      <c r="F29" s="56">
        <v>16532</v>
      </c>
      <c r="G29" s="56">
        <v>-4410</v>
      </c>
      <c r="H29" s="56">
        <v>-14690</v>
      </c>
      <c r="I29" s="64"/>
    </row>
    <row r="30" spans="1:9" ht="15" customHeight="1">
      <c r="A30" s="543" t="s">
        <v>325</v>
      </c>
      <c r="B30" s="56">
        <v>4863</v>
      </c>
      <c r="C30" s="56">
        <v>15703</v>
      </c>
      <c r="D30" s="56">
        <v>-10840</v>
      </c>
      <c r="E30" s="56">
        <v>12618</v>
      </c>
      <c r="F30" s="56">
        <v>16535</v>
      </c>
      <c r="G30" s="56">
        <v>-3917</v>
      </c>
      <c r="H30" s="56">
        <v>-14757</v>
      </c>
    </row>
    <row r="31" spans="1:9" ht="15" customHeight="1">
      <c r="A31" s="543" t="s">
        <v>326</v>
      </c>
      <c r="B31" s="56">
        <v>4508</v>
      </c>
      <c r="C31" s="56">
        <v>15520</v>
      </c>
      <c r="D31" s="56">
        <v>-11012</v>
      </c>
      <c r="E31" s="56">
        <v>11899</v>
      </c>
      <c r="F31" s="56">
        <v>14809</v>
      </c>
      <c r="G31" s="56">
        <v>-2910</v>
      </c>
      <c r="H31" s="56">
        <v>-13922</v>
      </c>
    </row>
    <row r="32" spans="1:9" ht="15" customHeight="1">
      <c r="A32" s="543" t="s">
        <v>327</v>
      </c>
      <c r="B32" s="56">
        <v>4383</v>
      </c>
      <c r="C32" s="56">
        <v>16019</v>
      </c>
      <c r="D32" s="56">
        <v>-11636</v>
      </c>
      <c r="E32" s="56">
        <v>11447</v>
      </c>
      <c r="F32" s="56">
        <v>14439</v>
      </c>
      <c r="G32" s="56">
        <v>-2992</v>
      </c>
      <c r="H32" s="56">
        <v>-14628</v>
      </c>
    </row>
    <row r="33" spans="1:9" ht="15" customHeight="1">
      <c r="A33" s="543" t="s">
        <v>328</v>
      </c>
      <c r="B33" s="56">
        <v>4105</v>
      </c>
      <c r="C33" s="56">
        <v>16507</v>
      </c>
      <c r="D33" s="56">
        <v>-12402</v>
      </c>
      <c r="E33" s="56">
        <v>12098</v>
      </c>
      <c r="F33" s="56">
        <v>14655</v>
      </c>
      <c r="G33" s="56">
        <v>-2557</v>
      </c>
      <c r="H33" s="56">
        <v>-14959</v>
      </c>
    </row>
    <row r="34" spans="1:9" ht="15" customHeight="1">
      <c r="A34" s="544" t="s">
        <v>342</v>
      </c>
      <c r="B34" s="57">
        <v>3760</v>
      </c>
      <c r="C34" s="57">
        <v>17669</v>
      </c>
      <c r="D34" s="57">
        <v>-13909</v>
      </c>
      <c r="E34" s="57">
        <v>12294</v>
      </c>
      <c r="F34" s="57">
        <v>14786</v>
      </c>
      <c r="G34" s="57">
        <v>-2492</v>
      </c>
      <c r="H34" s="57">
        <v>-16401</v>
      </c>
    </row>
    <row r="35" spans="1:9" ht="15" customHeight="1">
      <c r="A35" s="51"/>
      <c r="B35" s="56"/>
      <c r="C35" s="56"/>
      <c r="D35" s="56"/>
      <c r="E35" s="56"/>
      <c r="F35" s="56"/>
      <c r="G35" s="56"/>
      <c r="H35" s="56"/>
    </row>
    <row r="36" spans="1:9" ht="15" customHeight="1">
      <c r="A36" s="50" t="s">
        <v>206</v>
      </c>
      <c r="H36" s="64" t="s">
        <v>112</v>
      </c>
    </row>
    <row r="37" spans="1:9" s="44" customFormat="1" ht="15" customHeight="1">
      <c r="A37" s="464"/>
      <c r="B37" s="473" t="s">
        <v>289</v>
      </c>
      <c r="C37" s="475"/>
      <c r="D37" s="474"/>
      <c r="E37" s="475" t="s">
        <v>290</v>
      </c>
      <c r="F37" s="475"/>
      <c r="G37" s="474"/>
      <c r="H37" s="636" t="s">
        <v>351</v>
      </c>
    </row>
    <row r="38" spans="1:9" s="46" customFormat="1" ht="15" customHeight="1">
      <c r="A38" s="471" t="s">
        <v>292</v>
      </c>
      <c r="B38" s="634" t="s">
        <v>308</v>
      </c>
      <c r="C38" s="634" t="s">
        <v>309</v>
      </c>
      <c r="D38" s="471" t="s">
        <v>350</v>
      </c>
      <c r="E38" s="634" t="s">
        <v>310</v>
      </c>
      <c r="F38" s="634" t="s">
        <v>311</v>
      </c>
      <c r="G38" s="471" t="s">
        <v>347</v>
      </c>
      <c r="H38" s="637"/>
    </row>
    <row r="39" spans="1:9" s="46" customFormat="1" ht="15" customHeight="1">
      <c r="A39" s="482"/>
      <c r="B39" s="635"/>
      <c r="C39" s="635"/>
      <c r="D39" s="568" t="s">
        <v>349</v>
      </c>
      <c r="E39" s="635"/>
      <c r="F39" s="635"/>
      <c r="G39" s="567" t="s">
        <v>348</v>
      </c>
      <c r="H39" s="638"/>
    </row>
    <row r="40" spans="1:9" ht="15.75" customHeight="1" thickBot="1">
      <c r="A40" s="566" t="s">
        <v>374</v>
      </c>
      <c r="B40" s="58">
        <v>295</v>
      </c>
      <c r="C40" s="58">
        <v>1436</v>
      </c>
      <c r="D40" s="58">
        <v>-1141</v>
      </c>
      <c r="E40" s="58">
        <v>663</v>
      </c>
      <c r="F40" s="58">
        <v>955</v>
      </c>
      <c r="G40" s="58">
        <v>-292</v>
      </c>
      <c r="H40" s="58">
        <v>-1433</v>
      </c>
      <c r="I40" s="65"/>
    </row>
    <row r="41" spans="1:9" ht="15" customHeight="1" thickTop="1">
      <c r="A41" s="52" t="s">
        <v>330</v>
      </c>
      <c r="B41" s="59">
        <v>318</v>
      </c>
      <c r="C41" s="59">
        <v>1441</v>
      </c>
      <c r="D41" s="56">
        <v>-1123</v>
      </c>
      <c r="E41" s="56">
        <v>2210</v>
      </c>
      <c r="F41" s="56">
        <v>5078</v>
      </c>
      <c r="G41" s="56">
        <v>-2868</v>
      </c>
      <c r="H41" s="56">
        <v>-3991</v>
      </c>
      <c r="I41" s="56"/>
    </row>
    <row r="42" spans="1:9" ht="15" customHeight="1">
      <c r="A42" s="52" t="s">
        <v>332</v>
      </c>
      <c r="B42" s="59">
        <v>282</v>
      </c>
      <c r="C42" s="59">
        <v>1300</v>
      </c>
      <c r="D42" s="56">
        <v>-1018</v>
      </c>
      <c r="E42" s="56">
        <v>2243</v>
      </c>
      <c r="F42" s="56">
        <v>1529</v>
      </c>
      <c r="G42" s="56">
        <v>714</v>
      </c>
      <c r="H42" s="56">
        <v>-304</v>
      </c>
      <c r="I42" s="56"/>
    </row>
    <row r="43" spans="1:9" ht="15" customHeight="1">
      <c r="A43" s="52" t="s">
        <v>336</v>
      </c>
      <c r="B43" s="59">
        <v>344</v>
      </c>
      <c r="C43" s="59">
        <v>1407</v>
      </c>
      <c r="D43" s="56">
        <v>-1063</v>
      </c>
      <c r="E43" s="56">
        <v>905</v>
      </c>
      <c r="F43" s="56">
        <v>824</v>
      </c>
      <c r="G43" s="56">
        <v>81</v>
      </c>
      <c r="H43" s="56">
        <v>-982</v>
      </c>
      <c r="I43" s="56"/>
    </row>
    <row r="44" spans="1:9" ht="15" customHeight="1">
      <c r="A44" s="52" t="s">
        <v>339</v>
      </c>
      <c r="B44" s="59">
        <v>293</v>
      </c>
      <c r="C44" s="59">
        <v>1253</v>
      </c>
      <c r="D44" s="56">
        <v>-960</v>
      </c>
      <c r="E44" s="56">
        <v>757</v>
      </c>
      <c r="F44" s="56">
        <v>813</v>
      </c>
      <c r="G44" s="56">
        <v>-56</v>
      </c>
      <c r="H44" s="56">
        <v>-1016</v>
      </c>
      <c r="I44" s="56"/>
    </row>
    <row r="45" spans="1:9" ht="15" customHeight="1">
      <c r="A45" s="52" t="s">
        <v>341</v>
      </c>
      <c r="B45" s="59">
        <v>302</v>
      </c>
      <c r="C45" s="59">
        <v>1298</v>
      </c>
      <c r="D45" s="56">
        <v>-996</v>
      </c>
      <c r="E45" s="56">
        <v>963</v>
      </c>
      <c r="F45" s="56">
        <v>785</v>
      </c>
      <c r="G45" s="56">
        <v>178</v>
      </c>
      <c r="H45" s="56">
        <v>-818</v>
      </c>
      <c r="I45" s="56"/>
    </row>
    <row r="46" spans="1:9" ht="15" customHeight="1">
      <c r="A46" s="52" t="s">
        <v>344</v>
      </c>
      <c r="B46" s="59">
        <v>318</v>
      </c>
      <c r="C46" s="59">
        <v>1451</v>
      </c>
      <c r="D46" s="56">
        <v>-1133</v>
      </c>
      <c r="E46" s="56">
        <v>1041</v>
      </c>
      <c r="F46" s="56">
        <v>911</v>
      </c>
      <c r="G46" s="56">
        <v>130</v>
      </c>
      <c r="H46" s="56">
        <v>-1003</v>
      </c>
      <c r="I46" s="56"/>
    </row>
    <row r="47" spans="1:9" ht="15" customHeight="1">
      <c r="A47" s="52" t="s">
        <v>346</v>
      </c>
      <c r="B47" s="59">
        <v>316</v>
      </c>
      <c r="C47" s="59">
        <v>1460</v>
      </c>
      <c r="D47" s="56">
        <v>-1144</v>
      </c>
      <c r="E47" s="56">
        <v>792</v>
      </c>
      <c r="F47" s="56">
        <v>822</v>
      </c>
      <c r="G47" s="56">
        <v>-30</v>
      </c>
      <c r="H47" s="56">
        <v>-1174</v>
      </c>
      <c r="I47" s="56"/>
    </row>
    <row r="48" spans="1:9" ht="15" customHeight="1">
      <c r="A48" s="52" t="s">
        <v>359</v>
      </c>
      <c r="B48" s="59">
        <v>297</v>
      </c>
      <c r="C48" s="59">
        <v>1557</v>
      </c>
      <c r="D48" s="56">
        <v>-1260</v>
      </c>
      <c r="E48" s="56">
        <v>883</v>
      </c>
      <c r="F48" s="56">
        <v>741</v>
      </c>
      <c r="G48" s="56">
        <v>142</v>
      </c>
      <c r="H48" s="56">
        <v>-1118</v>
      </c>
      <c r="I48" s="56"/>
    </row>
    <row r="49" spans="1:15" ht="15" customHeight="1">
      <c r="A49" s="52" t="s">
        <v>361</v>
      </c>
      <c r="B49" s="59">
        <v>262</v>
      </c>
      <c r="C49" s="59">
        <v>1618</v>
      </c>
      <c r="D49" s="56">
        <v>-1356</v>
      </c>
      <c r="E49" s="56">
        <v>607</v>
      </c>
      <c r="F49" s="56">
        <v>659</v>
      </c>
      <c r="G49" s="56">
        <v>-52</v>
      </c>
      <c r="H49" s="56">
        <v>-1408</v>
      </c>
      <c r="I49" s="56"/>
    </row>
    <row r="50" spans="1:15" ht="15" customHeight="1">
      <c r="A50" s="52" t="s">
        <v>367</v>
      </c>
      <c r="B50" s="59">
        <v>294</v>
      </c>
      <c r="C50" s="59">
        <v>1531</v>
      </c>
      <c r="D50" s="56">
        <v>-1237</v>
      </c>
      <c r="E50" s="56">
        <v>581</v>
      </c>
      <c r="F50" s="56">
        <v>831</v>
      </c>
      <c r="G50" s="56">
        <v>-250</v>
      </c>
      <c r="H50" s="56">
        <v>-1487</v>
      </c>
      <c r="I50" s="56"/>
    </row>
    <row r="51" spans="1:15" ht="15" customHeight="1">
      <c r="A51" s="52" t="s">
        <v>368</v>
      </c>
      <c r="B51" s="59">
        <v>292</v>
      </c>
      <c r="C51" s="59">
        <v>1718</v>
      </c>
      <c r="D51" s="56">
        <v>-1426</v>
      </c>
      <c r="E51" s="56">
        <v>569</v>
      </c>
      <c r="F51" s="56">
        <v>797</v>
      </c>
      <c r="G51" s="56">
        <v>-228</v>
      </c>
      <c r="H51" s="56">
        <v>-1654</v>
      </c>
      <c r="I51" s="56"/>
    </row>
    <row r="52" spans="1:15" ht="15" customHeight="1">
      <c r="A52" s="52" t="s">
        <v>375</v>
      </c>
      <c r="B52" s="59">
        <v>249</v>
      </c>
      <c r="C52" s="59">
        <v>1490</v>
      </c>
      <c r="D52" s="56">
        <v>-1241</v>
      </c>
      <c r="E52" s="56">
        <v>706</v>
      </c>
      <c r="F52" s="56">
        <v>871</v>
      </c>
      <c r="G52" s="56">
        <v>-165</v>
      </c>
      <c r="H52" s="56">
        <v>-1406</v>
      </c>
      <c r="I52" s="56"/>
      <c r="J52" s="67"/>
    </row>
    <row r="53" spans="1:15" ht="15" customHeight="1">
      <c r="A53" s="53" t="s">
        <v>235</v>
      </c>
      <c r="B53" s="60">
        <v>3567</v>
      </c>
      <c r="C53" s="63">
        <v>17524</v>
      </c>
      <c r="D53" s="63">
        <v>-13957</v>
      </c>
      <c r="E53" s="63">
        <v>12257</v>
      </c>
      <c r="F53" s="63">
        <v>14661</v>
      </c>
      <c r="G53" s="63">
        <v>-2404</v>
      </c>
      <c r="H53" s="63">
        <v>-16361</v>
      </c>
      <c r="I53" s="65"/>
    </row>
    <row r="54" spans="1:15" s="46" customFormat="1" ht="15.75" customHeight="1">
      <c r="A54" s="54"/>
      <c r="B54" s="61"/>
      <c r="C54" s="61"/>
      <c r="D54" s="61"/>
      <c r="E54" s="61"/>
      <c r="F54" s="61"/>
      <c r="G54" s="61"/>
      <c r="H54" s="61"/>
      <c r="I54" s="66"/>
    </row>
    <row r="55" spans="1:15" s="47" customFormat="1" ht="15.75" customHeight="1">
      <c r="H55" s="457"/>
      <c r="I55" s="457"/>
      <c r="J55" s="457"/>
      <c r="K55" s="457"/>
      <c r="L55" s="457"/>
      <c r="M55" s="457"/>
      <c r="N55" s="457"/>
      <c r="O55" s="457"/>
    </row>
    <row r="66" spans="2:2">
      <c r="B66" s="62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8" customWidth="1"/>
    <col min="2" max="2" width="8.875" style="68" customWidth="1"/>
    <col min="3" max="4" width="7.625" style="68" customWidth="1"/>
    <col min="5" max="8" width="6" style="68" customWidth="1"/>
    <col min="9" max="10" width="4.375" style="68" customWidth="1"/>
    <col min="11" max="11" width="6" style="68" customWidth="1"/>
    <col min="12" max="13" width="4.375" style="68" customWidth="1"/>
    <col min="14" max="14" width="6" style="68" customWidth="1"/>
    <col min="15" max="16" width="5" style="68" customWidth="1"/>
    <col min="17" max="17" width="6.625" style="68" customWidth="1"/>
    <col min="18" max="19" width="6.125" style="68" customWidth="1"/>
    <col min="20" max="20" width="6.25" style="68" customWidth="1"/>
    <col min="21" max="21" width="6.125" style="68" customWidth="1"/>
    <col min="22" max="22" width="6.625" style="68" customWidth="1"/>
    <col min="23" max="26" width="6.125" style="68" customWidth="1"/>
    <col min="27" max="29" width="7.5" style="68" customWidth="1"/>
    <col min="30" max="30" width="8.5" style="68" customWidth="1"/>
    <col min="31" max="31" width="4.5" style="68" customWidth="1"/>
    <col min="32" max="32" width="9" style="68" customWidth="1"/>
    <col min="33" max="16384" width="9" style="68"/>
  </cols>
  <sheetData>
    <row r="1" spans="1:30" s="69" customFormat="1" ht="24" customHeight="1">
      <c r="A1" s="70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AD1" s="124"/>
    </row>
    <row r="2" spans="1:30" s="69" customFormat="1" ht="15" customHeight="1">
      <c r="A2" s="71"/>
      <c r="B2" s="88"/>
      <c r="C2" s="88"/>
      <c r="D2" s="88"/>
      <c r="E2" s="96"/>
      <c r="F2" s="96"/>
      <c r="G2" s="96"/>
      <c r="H2" s="88"/>
      <c r="I2" s="88"/>
      <c r="J2" s="88"/>
      <c r="K2" s="88"/>
      <c r="L2" s="88"/>
      <c r="M2" s="88"/>
      <c r="N2" s="88"/>
      <c r="O2" s="88"/>
      <c r="P2" s="8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71"/>
    </row>
    <row r="3" spans="1:30" ht="18.75" customHeight="1">
      <c r="A3" s="647">
        <v>45352</v>
      </c>
      <c r="B3" s="648"/>
      <c r="C3" s="648"/>
      <c r="D3" s="648"/>
      <c r="E3" s="97"/>
      <c r="P3" s="112"/>
      <c r="Q3" s="113"/>
      <c r="AC3" s="123"/>
      <c r="AD3" s="123" t="s">
        <v>13</v>
      </c>
    </row>
    <row r="4" spans="1:30" ht="14.1" customHeight="1">
      <c r="A4" s="72"/>
      <c r="B4" s="649" t="s">
        <v>114</v>
      </c>
      <c r="C4" s="640"/>
      <c r="D4" s="641"/>
      <c r="E4" s="649" t="s">
        <v>144</v>
      </c>
      <c r="F4" s="640"/>
      <c r="G4" s="641"/>
      <c r="H4" s="649" t="s">
        <v>117</v>
      </c>
      <c r="I4" s="640"/>
      <c r="J4" s="641"/>
      <c r="K4" s="649" t="s">
        <v>86</v>
      </c>
      <c r="L4" s="640"/>
      <c r="M4" s="641"/>
      <c r="N4" s="639" t="s">
        <v>93</v>
      </c>
      <c r="O4" s="640"/>
      <c r="P4" s="641"/>
      <c r="Q4" s="114" t="s">
        <v>23</v>
      </c>
      <c r="R4" s="89"/>
      <c r="S4" s="89"/>
      <c r="T4" s="89"/>
      <c r="U4" s="122"/>
      <c r="V4" s="89" t="s">
        <v>217</v>
      </c>
      <c r="W4" s="89"/>
      <c r="X4" s="89"/>
      <c r="Y4" s="89"/>
      <c r="Z4" s="122"/>
      <c r="AA4" s="639" t="s">
        <v>109</v>
      </c>
      <c r="AB4" s="640"/>
      <c r="AC4" s="641"/>
      <c r="AD4" s="72"/>
    </row>
    <row r="5" spans="1:30" ht="14.1" customHeight="1">
      <c r="A5" s="73" t="s">
        <v>218</v>
      </c>
      <c r="B5" s="642"/>
      <c r="C5" s="643"/>
      <c r="D5" s="644"/>
      <c r="E5" s="642"/>
      <c r="F5" s="643"/>
      <c r="G5" s="644"/>
      <c r="H5" s="642"/>
      <c r="I5" s="643"/>
      <c r="J5" s="644"/>
      <c r="K5" s="642"/>
      <c r="L5" s="643"/>
      <c r="M5" s="644"/>
      <c r="N5" s="642"/>
      <c r="O5" s="643"/>
      <c r="P5" s="644"/>
      <c r="Q5" s="115"/>
      <c r="R5" s="116" t="s">
        <v>27</v>
      </c>
      <c r="S5" s="119"/>
      <c r="T5" s="645" t="s">
        <v>199</v>
      </c>
      <c r="U5" s="645" t="s">
        <v>1</v>
      </c>
      <c r="V5" s="112"/>
      <c r="W5" s="116" t="s">
        <v>27</v>
      </c>
      <c r="X5" s="112"/>
      <c r="Y5" s="645" t="s">
        <v>199</v>
      </c>
      <c r="Z5" s="645" t="s">
        <v>1</v>
      </c>
      <c r="AA5" s="642"/>
      <c r="AB5" s="643"/>
      <c r="AC5" s="644"/>
      <c r="AD5" s="73" t="s">
        <v>218</v>
      </c>
    </row>
    <row r="6" spans="1:30" ht="15" customHeight="1">
      <c r="A6" s="74"/>
      <c r="B6" s="89" t="s">
        <v>219</v>
      </c>
      <c r="C6" s="95" t="s">
        <v>20</v>
      </c>
      <c r="D6" s="89" t="s">
        <v>2</v>
      </c>
      <c r="E6" s="98" t="s">
        <v>27</v>
      </c>
      <c r="F6" s="98" t="s">
        <v>20</v>
      </c>
      <c r="G6" s="100" t="s">
        <v>2</v>
      </c>
      <c r="H6" s="101" t="s">
        <v>27</v>
      </c>
      <c r="I6" s="98" t="s">
        <v>20</v>
      </c>
      <c r="J6" s="100" t="s">
        <v>2</v>
      </c>
      <c r="K6" s="111" t="s">
        <v>27</v>
      </c>
      <c r="L6" s="98" t="s">
        <v>20</v>
      </c>
      <c r="M6" s="100" t="s">
        <v>2</v>
      </c>
      <c r="N6" s="111" t="s">
        <v>27</v>
      </c>
      <c r="O6" s="98" t="s">
        <v>20</v>
      </c>
      <c r="P6" s="100" t="s">
        <v>2</v>
      </c>
      <c r="Q6" s="98" t="s">
        <v>27</v>
      </c>
      <c r="R6" s="117" t="s">
        <v>20</v>
      </c>
      <c r="S6" s="120" t="s">
        <v>2</v>
      </c>
      <c r="T6" s="646"/>
      <c r="U6" s="646"/>
      <c r="V6" s="116" t="s">
        <v>27</v>
      </c>
      <c r="W6" s="117" t="s">
        <v>20</v>
      </c>
      <c r="X6" s="120" t="s">
        <v>2</v>
      </c>
      <c r="Y6" s="646"/>
      <c r="Z6" s="646"/>
      <c r="AA6" s="111" t="s">
        <v>27</v>
      </c>
      <c r="AB6" s="98" t="s">
        <v>20</v>
      </c>
      <c r="AC6" s="98" t="s">
        <v>2</v>
      </c>
      <c r="AD6" s="74"/>
    </row>
    <row r="7" spans="1:30" ht="18" customHeight="1">
      <c r="A7" s="75" t="s">
        <v>196</v>
      </c>
      <c r="B7" s="90">
        <v>906441</v>
      </c>
      <c r="C7" s="90">
        <v>428498</v>
      </c>
      <c r="D7" s="90">
        <v>477943</v>
      </c>
      <c r="E7" s="90">
        <v>-1406</v>
      </c>
      <c r="F7" s="90">
        <v>-631</v>
      </c>
      <c r="G7" s="90">
        <v>-775</v>
      </c>
      <c r="H7" s="90">
        <v>249</v>
      </c>
      <c r="I7" s="90">
        <v>124</v>
      </c>
      <c r="J7" s="90">
        <v>125</v>
      </c>
      <c r="K7" s="90">
        <v>1490</v>
      </c>
      <c r="L7" s="90">
        <v>682</v>
      </c>
      <c r="M7" s="90">
        <v>808</v>
      </c>
      <c r="N7" s="90">
        <v>-1241</v>
      </c>
      <c r="O7" s="90">
        <v>-558</v>
      </c>
      <c r="P7" s="90">
        <v>-683</v>
      </c>
      <c r="Q7" s="90">
        <v>706</v>
      </c>
      <c r="R7" s="90">
        <v>385</v>
      </c>
      <c r="S7" s="90">
        <v>321</v>
      </c>
      <c r="T7" s="121">
        <v>0</v>
      </c>
      <c r="U7" s="90">
        <v>706</v>
      </c>
      <c r="V7" s="90">
        <v>871</v>
      </c>
      <c r="W7" s="90">
        <v>458</v>
      </c>
      <c r="X7" s="90">
        <v>413</v>
      </c>
      <c r="Y7" s="121">
        <v>0</v>
      </c>
      <c r="Z7" s="90">
        <v>871</v>
      </c>
      <c r="AA7" s="90">
        <v>-165</v>
      </c>
      <c r="AB7" s="90">
        <v>-73</v>
      </c>
      <c r="AC7" s="90">
        <v>-92</v>
      </c>
      <c r="AD7" s="75" t="s">
        <v>196</v>
      </c>
    </row>
    <row r="8" spans="1:30" ht="18" customHeight="1">
      <c r="A8" s="76" t="s">
        <v>200</v>
      </c>
      <c r="B8" s="91">
        <v>825358</v>
      </c>
      <c r="C8" s="91">
        <v>390153</v>
      </c>
      <c r="D8" s="91">
        <v>435205</v>
      </c>
      <c r="E8" s="91">
        <v>-1278</v>
      </c>
      <c r="F8" s="91">
        <v>-556</v>
      </c>
      <c r="G8" s="91">
        <v>-722</v>
      </c>
      <c r="H8" s="91">
        <v>235</v>
      </c>
      <c r="I8" s="91">
        <v>120</v>
      </c>
      <c r="J8" s="91">
        <v>115</v>
      </c>
      <c r="K8" s="91">
        <v>1315</v>
      </c>
      <c r="L8" s="91">
        <v>599</v>
      </c>
      <c r="M8" s="91">
        <v>716</v>
      </c>
      <c r="N8" s="91">
        <v>-1080</v>
      </c>
      <c r="O8" s="91">
        <v>-479</v>
      </c>
      <c r="P8" s="91">
        <v>-601</v>
      </c>
      <c r="Q8" s="91">
        <v>1053</v>
      </c>
      <c r="R8" s="91">
        <v>571</v>
      </c>
      <c r="S8" s="91">
        <v>482</v>
      </c>
      <c r="T8" s="91">
        <v>399</v>
      </c>
      <c r="U8" s="91">
        <v>654</v>
      </c>
      <c r="V8" s="91">
        <v>1251</v>
      </c>
      <c r="W8" s="91">
        <v>648</v>
      </c>
      <c r="X8" s="91">
        <v>603</v>
      </c>
      <c r="Y8" s="91">
        <v>433</v>
      </c>
      <c r="Z8" s="91">
        <v>818</v>
      </c>
      <c r="AA8" s="91">
        <v>-198</v>
      </c>
      <c r="AB8" s="91">
        <v>-77</v>
      </c>
      <c r="AC8" s="91">
        <v>-121</v>
      </c>
      <c r="AD8" s="76" t="s">
        <v>200</v>
      </c>
    </row>
    <row r="9" spans="1:30" ht="18" customHeight="1">
      <c r="A9" s="77" t="s">
        <v>153</v>
      </c>
      <c r="B9" s="92">
        <v>81133</v>
      </c>
      <c r="C9" s="92">
        <v>38379</v>
      </c>
      <c r="D9" s="92">
        <v>42754</v>
      </c>
      <c r="E9" s="92">
        <v>-174</v>
      </c>
      <c r="F9" s="92">
        <v>-96</v>
      </c>
      <c r="G9" s="92">
        <v>-78</v>
      </c>
      <c r="H9" s="92">
        <v>14</v>
      </c>
      <c r="I9" s="92">
        <v>4</v>
      </c>
      <c r="J9" s="92">
        <v>10</v>
      </c>
      <c r="K9" s="92">
        <v>175</v>
      </c>
      <c r="L9" s="92">
        <v>83</v>
      </c>
      <c r="M9" s="92">
        <v>92</v>
      </c>
      <c r="N9" s="92">
        <v>-161</v>
      </c>
      <c r="O9" s="92">
        <v>-79</v>
      </c>
      <c r="P9" s="92">
        <v>-82</v>
      </c>
      <c r="Q9" s="92">
        <v>98</v>
      </c>
      <c r="R9" s="92">
        <v>45</v>
      </c>
      <c r="S9" s="92">
        <v>53</v>
      </c>
      <c r="T9" s="92">
        <v>46</v>
      </c>
      <c r="U9" s="92">
        <v>52</v>
      </c>
      <c r="V9" s="92">
        <v>111</v>
      </c>
      <c r="W9" s="92">
        <v>62</v>
      </c>
      <c r="X9" s="92">
        <v>49</v>
      </c>
      <c r="Y9" s="92">
        <v>58</v>
      </c>
      <c r="Z9" s="92">
        <v>53</v>
      </c>
      <c r="AA9" s="92">
        <v>-13</v>
      </c>
      <c r="AB9" s="92">
        <v>-17</v>
      </c>
      <c r="AC9" s="92">
        <v>4</v>
      </c>
      <c r="AD9" s="77" t="s">
        <v>153</v>
      </c>
    </row>
    <row r="10" spans="1:30" ht="18" customHeight="1">
      <c r="A10" s="78" t="s">
        <v>202</v>
      </c>
      <c r="B10" s="91">
        <v>298397</v>
      </c>
      <c r="C10" s="91">
        <v>141073</v>
      </c>
      <c r="D10" s="91">
        <v>157324</v>
      </c>
      <c r="E10" s="91">
        <v>-364</v>
      </c>
      <c r="F10" s="91">
        <v>-147</v>
      </c>
      <c r="G10" s="91">
        <v>-217</v>
      </c>
      <c r="H10" s="91">
        <v>103</v>
      </c>
      <c r="I10" s="102">
        <v>49</v>
      </c>
      <c r="J10" s="102">
        <v>54</v>
      </c>
      <c r="K10" s="91">
        <v>390</v>
      </c>
      <c r="L10" s="106">
        <v>175</v>
      </c>
      <c r="M10" s="106">
        <v>215</v>
      </c>
      <c r="N10" s="91">
        <v>-287</v>
      </c>
      <c r="O10" s="91">
        <v>-126</v>
      </c>
      <c r="P10" s="91">
        <v>-161</v>
      </c>
      <c r="Q10" s="91">
        <v>446</v>
      </c>
      <c r="R10" s="91">
        <v>243</v>
      </c>
      <c r="S10" s="91">
        <v>203</v>
      </c>
      <c r="T10" s="91">
        <v>137</v>
      </c>
      <c r="U10" s="91">
        <v>309</v>
      </c>
      <c r="V10" s="91">
        <v>523</v>
      </c>
      <c r="W10" s="91">
        <v>264</v>
      </c>
      <c r="X10" s="91">
        <v>259</v>
      </c>
      <c r="Y10" s="91">
        <v>117</v>
      </c>
      <c r="Z10" s="91">
        <v>406</v>
      </c>
      <c r="AA10" s="91">
        <v>-77</v>
      </c>
      <c r="AB10" s="91">
        <v>-21</v>
      </c>
      <c r="AC10" s="91">
        <v>-56</v>
      </c>
      <c r="AD10" s="78" t="s">
        <v>202</v>
      </c>
    </row>
    <row r="11" spans="1:30" ht="18" customHeight="1">
      <c r="A11" s="78" t="s">
        <v>203</v>
      </c>
      <c r="B11" s="91">
        <v>46543</v>
      </c>
      <c r="C11" s="91">
        <v>21483</v>
      </c>
      <c r="D11" s="91">
        <v>25060</v>
      </c>
      <c r="E11" s="91">
        <v>-93</v>
      </c>
      <c r="F11" s="91">
        <v>-26</v>
      </c>
      <c r="G11" s="91">
        <v>-67</v>
      </c>
      <c r="H11" s="91">
        <v>10</v>
      </c>
      <c r="I11" s="103">
        <v>7</v>
      </c>
      <c r="J11" s="103">
        <v>3</v>
      </c>
      <c r="K11" s="91">
        <v>97</v>
      </c>
      <c r="L11" s="103">
        <v>37</v>
      </c>
      <c r="M11" s="103">
        <v>60</v>
      </c>
      <c r="N11" s="91">
        <v>-87</v>
      </c>
      <c r="O11" s="91">
        <v>-30</v>
      </c>
      <c r="P11" s="91">
        <v>-57</v>
      </c>
      <c r="Q11" s="91">
        <v>56</v>
      </c>
      <c r="R11" s="91">
        <v>34</v>
      </c>
      <c r="S11" s="91">
        <v>22</v>
      </c>
      <c r="T11" s="91">
        <v>26</v>
      </c>
      <c r="U11" s="91">
        <v>30</v>
      </c>
      <c r="V11" s="91">
        <v>62</v>
      </c>
      <c r="W11" s="91">
        <v>30</v>
      </c>
      <c r="X11" s="91">
        <v>32</v>
      </c>
      <c r="Y11" s="91">
        <v>22</v>
      </c>
      <c r="Z11" s="91">
        <v>40</v>
      </c>
      <c r="AA11" s="91">
        <v>-6</v>
      </c>
      <c r="AB11" s="91">
        <v>4</v>
      </c>
      <c r="AC11" s="91">
        <v>-10</v>
      </c>
      <c r="AD11" s="78" t="s">
        <v>203</v>
      </c>
    </row>
    <row r="12" spans="1:30" ht="18" customHeight="1">
      <c r="A12" s="78" t="s">
        <v>204</v>
      </c>
      <c r="B12" s="91">
        <v>79941</v>
      </c>
      <c r="C12" s="91">
        <v>37785</v>
      </c>
      <c r="D12" s="91">
        <v>42156</v>
      </c>
      <c r="E12" s="91">
        <v>-140</v>
      </c>
      <c r="F12" s="91">
        <v>-63</v>
      </c>
      <c r="G12" s="91">
        <v>-77</v>
      </c>
      <c r="H12" s="91">
        <v>28</v>
      </c>
      <c r="I12" s="103">
        <v>14</v>
      </c>
      <c r="J12" s="103">
        <v>14</v>
      </c>
      <c r="K12" s="91">
        <v>141</v>
      </c>
      <c r="L12" s="103">
        <v>70</v>
      </c>
      <c r="M12" s="103">
        <v>71</v>
      </c>
      <c r="N12" s="91">
        <v>-113</v>
      </c>
      <c r="O12" s="91">
        <v>-56</v>
      </c>
      <c r="P12" s="91">
        <v>-57</v>
      </c>
      <c r="Q12" s="91">
        <v>77</v>
      </c>
      <c r="R12" s="91">
        <v>40</v>
      </c>
      <c r="S12" s="91">
        <v>37</v>
      </c>
      <c r="T12" s="91">
        <v>26</v>
      </c>
      <c r="U12" s="91">
        <v>51</v>
      </c>
      <c r="V12" s="91">
        <v>104</v>
      </c>
      <c r="W12" s="91">
        <v>47</v>
      </c>
      <c r="X12" s="91">
        <v>57</v>
      </c>
      <c r="Y12" s="91">
        <v>38</v>
      </c>
      <c r="Z12" s="91">
        <v>66</v>
      </c>
      <c r="AA12" s="91">
        <v>-27</v>
      </c>
      <c r="AB12" s="91">
        <v>-7</v>
      </c>
      <c r="AC12" s="91">
        <v>-20</v>
      </c>
      <c r="AD12" s="78" t="s">
        <v>204</v>
      </c>
    </row>
    <row r="13" spans="1:30" ht="18" customHeight="1">
      <c r="A13" s="78" t="s">
        <v>205</v>
      </c>
      <c r="B13" s="91">
        <v>65133</v>
      </c>
      <c r="C13" s="91">
        <v>30744</v>
      </c>
      <c r="D13" s="91">
        <v>34389</v>
      </c>
      <c r="E13" s="91">
        <v>-91</v>
      </c>
      <c r="F13" s="91">
        <v>-46</v>
      </c>
      <c r="G13" s="91">
        <v>-45</v>
      </c>
      <c r="H13" s="91">
        <v>24</v>
      </c>
      <c r="I13" s="103">
        <v>11</v>
      </c>
      <c r="J13" s="103">
        <v>13</v>
      </c>
      <c r="K13" s="91">
        <v>98</v>
      </c>
      <c r="L13" s="103">
        <v>48</v>
      </c>
      <c r="M13" s="103">
        <v>50</v>
      </c>
      <c r="N13" s="91">
        <v>-74</v>
      </c>
      <c r="O13" s="91">
        <v>-37</v>
      </c>
      <c r="P13" s="91">
        <v>-37</v>
      </c>
      <c r="Q13" s="91">
        <v>78</v>
      </c>
      <c r="R13" s="91">
        <v>46</v>
      </c>
      <c r="S13" s="91">
        <v>32</v>
      </c>
      <c r="T13" s="91">
        <v>30</v>
      </c>
      <c r="U13" s="91">
        <v>48</v>
      </c>
      <c r="V13" s="91">
        <v>95</v>
      </c>
      <c r="W13" s="91">
        <v>55</v>
      </c>
      <c r="X13" s="91">
        <v>40</v>
      </c>
      <c r="Y13" s="91">
        <v>23</v>
      </c>
      <c r="Z13" s="91">
        <v>72</v>
      </c>
      <c r="AA13" s="91">
        <v>-17</v>
      </c>
      <c r="AB13" s="91">
        <v>-9</v>
      </c>
      <c r="AC13" s="91">
        <v>-8</v>
      </c>
      <c r="AD13" s="78" t="s">
        <v>205</v>
      </c>
    </row>
    <row r="14" spans="1:30" ht="18" customHeight="1">
      <c r="A14" s="78" t="s">
        <v>155</v>
      </c>
      <c r="B14" s="91">
        <v>22686</v>
      </c>
      <c r="C14" s="91">
        <v>10720</v>
      </c>
      <c r="D14" s="91">
        <v>11966</v>
      </c>
      <c r="E14" s="91">
        <v>-76</v>
      </c>
      <c r="F14" s="91">
        <v>-41</v>
      </c>
      <c r="G14" s="91">
        <v>-35</v>
      </c>
      <c r="H14" s="91">
        <v>5</v>
      </c>
      <c r="I14" s="103">
        <v>3</v>
      </c>
      <c r="J14" s="103">
        <v>2</v>
      </c>
      <c r="K14" s="91">
        <v>65</v>
      </c>
      <c r="L14" s="103">
        <v>35</v>
      </c>
      <c r="M14" s="103">
        <v>30</v>
      </c>
      <c r="N14" s="91">
        <v>-60</v>
      </c>
      <c r="O14" s="91">
        <v>-32</v>
      </c>
      <c r="P14" s="91">
        <v>-28</v>
      </c>
      <c r="Q14" s="91">
        <v>19</v>
      </c>
      <c r="R14" s="91">
        <v>8</v>
      </c>
      <c r="S14" s="91">
        <v>11</v>
      </c>
      <c r="T14" s="91">
        <v>8</v>
      </c>
      <c r="U14" s="91">
        <v>11</v>
      </c>
      <c r="V14" s="91">
        <v>35</v>
      </c>
      <c r="W14" s="91">
        <v>17</v>
      </c>
      <c r="X14" s="91">
        <v>18</v>
      </c>
      <c r="Y14" s="91">
        <v>26</v>
      </c>
      <c r="Z14" s="91">
        <v>9</v>
      </c>
      <c r="AA14" s="91">
        <v>-16</v>
      </c>
      <c r="AB14" s="91">
        <v>-9</v>
      </c>
      <c r="AC14" s="91">
        <v>-7</v>
      </c>
      <c r="AD14" s="78" t="s">
        <v>155</v>
      </c>
    </row>
    <row r="15" spans="1:30" ht="18" customHeight="1">
      <c r="A15" s="78" t="s">
        <v>146</v>
      </c>
      <c r="B15" s="91">
        <v>38910</v>
      </c>
      <c r="C15" s="91">
        <v>18646</v>
      </c>
      <c r="D15" s="91">
        <v>20264</v>
      </c>
      <c r="E15" s="91">
        <v>-68</v>
      </c>
      <c r="F15" s="91">
        <v>-33</v>
      </c>
      <c r="G15" s="91">
        <v>-35</v>
      </c>
      <c r="H15" s="91">
        <v>4</v>
      </c>
      <c r="I15" s="103">
        <v>3</v>
      </c>
      <c r="J15" s="103">
        <v>1</v>
      </c>
      <c r="K15" s="91">
        <v>64</v>
      </c>
      <c r="L15" s="103">
        <v>28</v>
      </c>
      <c r="M15" s="103">
        <v>36</v>
      </c>
      <c r="N15" s="91">
        <v>-60</v>
      </c>
      <c r="O15" s="91">
        <v>-25</v>
      </c>
      <c r="P15" s="91">
        <v>-35</v>
      </c>
      <c r="Q15" s="91">
        <v>36</v>
      </c>
      <c r="R15" s="91">
        <v>15</v>
      </c>
      <c r="S15" s="91">
        <v>21</v>
      </c>
      <c r="T15" s="91">
        <v>15</v>
      </c>
      <c r="U15" s="91">
        <v>21</v>
      </c>
      <c r="V15" s="91">
        <v>44</v>
      </c>
      <c r="W15" s="91">
        <v>23</v>
      </c>
      <c r="X15" s="91">
        <v>21</v>
      </c>
      <c r="Y15" s="91">
        <v>22</v>
      </c>
      <c r="Z15" s="91">
        <v>22</v>
      </c>
      <c r="AA15" s="91">
        <v>-8</v>
      </c>
      <c r="AB15" s="91">
        <v>-8</v>
      </c>
      <c r="AC15" s="91">
        <v>0</v>
      </c>
      <c r="AD15" s="78" t="s">
        <v>146</v>
      </c>
    </row>
    <row r="16" spans="1:30" ht="18" customHeight="1">
      <c r="A16" s="78" t="s">
        <v>119</v>
      </c>
      <c r="B16" s="91">
        <v>26774</v>
      </c>
      <c r="C16" s="91">
        <v>12636</v>
      </c>
      <c r="D16" s="91">
        <v>14138</v>
      </c>
      <c r="E16" s="91">
        <v>-40</v>
      </c>
      <c r="F16" s="91">
        <v>-23</v>
      </c>
      <c r="G16" s="91">
        <v>-17</v>
      </c>
      <c r="H16" s="91">
        <v>5</v>
      </c>
      <c r="I16" s="103">
        <v>3</v>
      </c>
      <c r="J16" s="103">
        <v>2</v>
      </c>
      <c r="K16" s="91">
        <v>55</v>
      </c>
      <c r="L16" s="103">
        <v>28</v>
      </c>
      <c r="M16" s="103">
        <v>27</v>
      </c>
      <c r="N16" s="91">
        <v>-50</v>
      </c>
      <c r="O16" s="91">
        <v>-25</v>
      </c>
      <c r="P16" s="91">
        <v>-25</v>
      </c>
      <c r="Q16" s="91">
        <v>41</v>
      </c>
      <c r="R16" s="91">
        <v>20</v>
      </c>
      <c r="S16" s="91">
        <v>21</v>
      </c>
      <c r="T16" s="91">
        <v>6</v>
      </c>
      <c r="U16" s="91">
        <v>35</v>
      </c>
      <c r="V16" s="91">
        <v>31</v>
      </c>
      <c r="W16" s="91">
        <v>18</v>
      </c>
      <c r="X16" s="91">
        <v>13</v>
      </c>
      <c r="Y16" s="91">
        <v>10</v>
      </c>
      <c r="Z16" s="91">
        <v>21</v>
      </c>
      <c r="AA16" s="91">
        <v>10</v>
      </c>
      <c r="AB16" s="91">
        <v>2</v>
      </c>
      <c r="AC16" s="91">
        <v>8</v>
      </c>
      <c r="AD16" s="78" t="s">
        <v>119</v>
      </c>
    </row>
    <row r="17" spans="1:30" ht="18" customHeight="1">
      <c r="A17" s="79" t="s">
        <v>116</v>
      </c>
      <c r="B17" s="91">
        <v>70990</v>
      </c>
      <c r="C17" s="91">
        <v>34395</v>
      </c>
      <c r="D17" s="91">
        <v>36595</v>
      </c>
      <c r="E17" s="91">
        <v>-93</v>
      </c>
      <c r="F17" s="91">
        <v>-26</v>
      </c>
      <c r="G17" s="91">
        <v>-67</v>
      </c>
      <c r="H17" s="91">
        <v>16</v>
      </c>
      <c r="I17" s="103">
        <v>10</v>
      </c>
      <c r="J17" s="103">
        <v>6</v>
      </c>
      <c r="K17" s="91">
        <v>114</v>
      </c>
      <c r="L17" s="103">
        <v>51</v>
      </c>
      <c r="M17" s="103">
        <v>63</v>
      </c>
      <c r="N17" s="91">
        <v>-98</v>
      </c>
      <c r="O17" s="91">
        <v>-41</v>
      </c>
      <c r="P17" s="91">
        <v>-57</v>
      </c>
      <c r="Q17" s="91">
        <v>96</v>
      </c>
      <c r="R17" s="91">
        <v>62</v>
      </c>
      <c r="S17" s="91">
        <v>34</v>
      </c>
      <c r="T17" s="91">
        <v>49</v>
      </c>
      <c r="U17" s="91">
        <v>47</v>
      </c>
      <c r="V17" s="91">
        <v>91</v>
      </c>
      <c r="W17" s="91">
        <v>47</v>
      </c>
      <c r="X17" s="91">
        <v>44</v>
      </c>
      <c r="Y17" s="91">
        <v>37</v>
      </c>
      <c r="Z17" s="91">
        <v>54</v>
      </c>
      <c r="AA17" s="91">
        <v>5</v>
      </c>
      <c r="AB17" s="91">
        <v>15</v>
      </c>
      <c r="AC17" s="91">
        <v>-10</v>
      </c>
      <c r="AD17" s="79" t="s">
        <v>116</v>
      </c>
    </row>
    <row r="18" spans="1:30" ht="18" customHeight="1">
      <c r="A18" s="78" t="s">
        <v>207</v>
      </c>
      <c r="B18" s="91">
        <v>30948</v>
      </c>
      <c r="C18" s="91">
        <v>14581</v>
      </c>
      <c r="D18" s="91">
        <v>16367</v>
      </c>
      <c r="E18" s="91">
        <v>-38</v>
      </c>
      <c r="F18" s="91">
        <v>-10</v>
      </c>
      <c r="G18" s="91">
        <v>-28</v>
      </c>
      <c r="H18" s="91">
        <v>11</v>
      </c>
      <c r="I18" s="103">
        <v>4</v>
      </c>
      <c r="J18" s="103">
        <v>7</v>
      </c>
      <c r="K18" s="91">
        <v>45</v>
      </c>
      <c r="L18" s="103">
        <v>17</v>
      </c>
      <c r="M18" s="103">
        <v>28</v>
      </c>
      <c r="N18" s="91">
        <v>-34</v>
      </c>
      <c r="O18" s="91">
        <v>-13</v>
      </c>
      <c r="P18" s="91">
        <v>-21</v>
      </c>
      <c r="Q18" s="91">
        <v>50</v>
      </c>
      <c r="R18" s="91">
        <v>27</v>
      </c>
      <c r="S18" s="91">
        <v>23</v>
      </c>
      <c r="T18" s="91">
        <v>26</v>
      </c>
      <c r="U18" s="91">
        <v>24</v>
      </c>
      <c r="V18" s="91">
        <v>54</v>
      </c>
      <c r="W18" s="91">
        <v>24</v>
      </c>
      <c r="X18" s="91">
        <v>30</v>
      </c>
      <c r="Y18" s="91">
        <v>32</v>
      </c>
      <c r="Z18" s="91">
        <v>22</v>
      </c>
      <c r="AA18" s="91">
        <v>-4</v>
      </c>
      <c r="AB18" s="91">
        <v>3</v>
      </c>
      <c r="AC18" s="91">
        <v>-7</v>
      </c>
      <c r="AD18" s="78" t="s">
        <v>207</v>
      </c>
    </row>
    <row r="19" spans="1:30" ht="18" customHeight="1">
      <c r="A19" s="78" t="s">
        <v>99</v>
      </c>
      <c r="B19" s="91">
        <v>73099</v>
      </c>
      <c r="C19" s="91">
        <v>34264</v>
      </c>
      <c r="D19" s="91">
        <v>38835</v>
      </c>
      <c r="E19" s="91">
        <v>-116</v>
      </c>
      <c r="F19" s="91">
        <v>-50</v>
      </c>
      <c r="G19" s="91">
        <v>-66</v>
      </c>
      <c r="H19" s="91">
        <v>17</v>
      </c>
      <c r="I19" s="103">
        <v>8</v>
      </c>
      <c r="J19" s="103">
        <v>9</v>
      </c>
      <c r="K19" s="91">
        <v>113</v>
      </c>
      <c r="L19" s="103">
        <v>48</v>
      </c>
      <c r="M19" s="103">
        <v>65</v>
      </c>
      <c r="N19" s="91">
        <v>-96</v>
      </c>
      <c r="O19" s="91">
        <v>-40</v>
      </c>
      <c r="P19" s="91">
        <v>-56</v>
      </c>
      <c r="Q19" s="91">
        <v>89</v>
      </c>
      <c r="R19" s="91">
        <v>45</v>
      </c>
      <c r="S19" s="91">
        <v>44</v>
      </c>
      <c r="T19" s="91">
        <v>52</v>
      </c>
      <c r="U19" s="91">
        <v>37</v>
      </c>
      <c r="V19" s="91">
        <v>109</v>
      </c>
      <c r="W19" s="91">
        <v>55</v>
      </c>
      <c r="X19" s="91">
        <v>54</v>
      </c>
      <c r="Y19" s="91">
        <v>56</v>
      </c>
      <c r="Z19" s="91">
        <v>53</v>
      </c>
      <c r="AA19" s="91">
        <v>-20</v>
      </c>
      <c r="AB19" s="91">
        <v>-10</v>
      </c>
      <c r="AC19" s="91">
        <v>-10</v>
      </c>
      <c r="AD19" s="78" t="s">
        <v>99</v>
      </c>
    </row>
    <row r="20" spans="1:30" ht="18" customHeight="1">
      <c r="A20" s="78" t="s">
        <v>25</v>
      </c>
      <c r="B20" s="91">
        <v>27600</v>
      </c>
      <c r="C20" s="91">
        <v>12975</v>
      </c>
      <c r="D20" s="91">
        <v>14625</v>
      </c>
      <c r="E20" s="91">
        <v>-54</v>
      </c>
      <c r="F20" s="91">
        <v>-29</v>
      </c>
      <c r="G20" s="91">
        <v>-25</v>
      </c>
      <c r="H20" s="91">
        <v>6</v>
      </c>
      <c r="I20" s="103">
        <v>4</v>
      </c>
      <c r="J20" s="103">
        <v>2</v>
      </c>
      <c r="K20" s="91">
        <v>52</v>
      </c>
      <c r="L20" s="103">
        <v>26</v>
      </c>
      <c r="M20" s="103">
        <v>26</v>
      </c>
      <c r="N20" s="91">
        <v>-46</v>
      </c>
      <c r="O20" s="91">
        <v>-22</v>
      </c>
      <c r="P20" s="91">
        <v>-24</v>
      </c>
      <c r="Q20" s="91">
        <v>21</v>
      </c>
      <c r="R20" s="91">
        <v>9</v>
      </c>
      <c r="S20" s="91">
        <v>12</v>
      </c>
      <c r="T20" s="91">
        <v>11</v>
      </c>
      <c r="U20" s="91">
        <v>10</v>
      </c>
      <c r="V20" s="91">
        <v>29</v>
      </c>
      <c r="W20" s="91">
        <v>16</v>
      </c>
      <c r="X20" s="91">
        <v>13</v>
      </c>
      <c r="Y20" s="91">
        <v>16</v>
      </c>
      <c r="Z20" s="91">
        <v>13</v>
      </c>
      <c r="AA20" s="91">
        <v>-8</v>
      </c>
      <c r="AB20" s="91">
        <v>-7</v>
      </c>
      <c r="AC20" s="91">
        <v>-1</v>
      </c>
      <c r="AD20" s="78" t="s">
        <v>25</v>
      </c>
    </row>
    <row r="21" spans="1:30" ht="18" customHeight="1">
      <c r="A21" s="78" t="s">
        <v>208</v>
      </c>
      <c r="B21" s="91">
        <v>21822</v>
      </c>
      <c r="C21" s="91">
        <v>10457</v>
      </c>
      <c r="D21" s="91">
        <v>11365</v>
      </c>
      <c r="E21" s="91">
        <v>-65</v>
      </c>
      <c r="F21" s="91">
        <v>-48</v>
      </c>
      <c r="G21" s="91">
        <v>-17</v>
      </c>
      <c r="H21" s="91">
        <v>4</v>
      </c>
      <c r="I21" s="103">
        <v>2</v>
      </c>
      <c r="J21" s="103">
        <v>2</v>
      </c>
      <c r="K21" s="91">
        <v>43</v>
      </c>
      <c r="L21" s="103">
        <v>22</v>
      </c>
      <c r="M21" s="103">
        <v>21</v>
      </c>
      <c r="N21" s="91">
        <v>-39</v>
      </c>
      <c r="O21" s="91">
        <v>-20</v>
      </c>
      <c r="P21" s="91">
        <v>-19</v>
      </c>
      <c r="Q21" s="91">
        <v>23</v>
      </c>
      <c r="R21" s="91">
        <v>12</v>
      </c>
      <c r="S21" s="91">
        <v>11</v>
      </c>
      <c r="T21" s="91">
        <v>3</v>
      </c>
      <c r="U21" s="91">
        <v>20</v>
      </c>
      <c r="V21" s="91">
        <v>49</v>
      </c>
      <c r="W21" s="91">
        <v>40</v>
      </c>
      <c r="X21" s="91">
        <v>9</v>
      </c>
      <c r="Y21" s="91">
        <v>27</v>
      </c>
      <c r="Z21" s="91">
        <v>22</v>
      </c>
      <c r="AA21" s="91">
        <v>-26</v>
      </c>
      <c r="AB21" s="91">
        <v>-28</v>
      </c>
      <c r="AC21" s="91">
        <v>2</v>
      </c>
      <c r="AD21" s="78" t="s">
        <v>208</v>
      </c>
    </row>
    <row r="22" spans="1:30" ht="18" customHeight="1">
      <c r="A22" s="78" t="s">
        <v>3</v>
      </c>
      <c r="B22" s="91">
        <v>22515</v>
      </c>
      <c r="C22" s="91">
        <v>10394</v>
      </c>
      <c r="D22" s="91">
        <v>12121</v>
      </c>
      <c r="E22" s="91">
        <v>-40</v>
      </c>
      <c r="F22" s="91">
        <v>-14</v>
      </c>
      <c r="G22" s="91">
        <v>-26</v>
      </c>
      <c r="H22" s="91">
        <v>2</v>
      </c>
      <c r="I22" s="103">
        <v>2</v>
      </c>
      <c r="J22" s="103">
        <v>0</v>
      </c>
      <c r="K22" s="91">
        <v>38</v>
      </c>
      <c r="L22" s="103">
        <v>14</v>
      </c>
      <c r="M22" s="103">
        <v>24</v>
      </c>
      <c r="N22" s="91">
        <v>-36</v>
      </c>
      <c r="O22" s="91">
        <v>-12</v>
      </c>
      <c r="P22" s="91">
        <v>-24</v>
      </c>
      <c r="Q22" s="91">
        <v>21</v>
      </c>
      <c r="R22" s="91">
        <v>10</v>
      </c>
      <c r="S22" s="91">
        <v>11</v>
      </c>
      <c r="T22" s="91">
        <v>10</v>
      </c>
      <c r="U22" s="91">
        <v>11</v>
      </c>
      <c r="V22" s="91">
        <v>25</v>
      </c>
      <c r="W22" s="91">
        <v>12</v>
      </c>
      <c r="X22" s="91">
        <v>13</v>
      </c>
      <c r="Y22" s="91">
        <v>7</v>
      </c>
      <c r="Z22" s="91">
        <v>18</v>
      </c>
      <c r="AA22" s="91">
        <v>-4</v>
      </c>
      <c r="AB22" s="91">
        <v>-2</v>
      </c>
      <c r="AC22" s="91">
        <v>-2</v>
      </c>
      <c r="AD22" s="78" t="s">
        <v>3</v>
      </c>
    </row>
    <row r="23" spans="1:30" ht="18" customHeight="1">
      <c r="A23" s="80" t="s">
        <v>89</v>
      </c>
      <c r="B23" s="93">
        <v>4402</v>
      </c>
      <c r="C23" s="93">
        <v>2066</v>
      </c>
      <c r="D23" s="93">
        <v>2336</v>
      </c>
      <c r="E23" s="93">
        <v>-6</v>
      </c>
      <c r="F23" s="93">
        <v>-5</v>
      </c>
      <c r="G23" s="93">
        <v>-1</v>
      </c>
      <c r="H23" s="93">
        <v>3</v>
      </c>
      <c r="I23" s="104">
        <v>1</v>
      </c>
      <c r="J23" s="104">
        <v>2</v>
      </c>
      <c r="K23" s="104">
        <v>8</v>
      </c>
      <c r="L23" s="104">
        <v>5</v>
      </c>
      <c r="M23" s="104">
        <v>3</v>
      </c>
      <c r="N23" s="93">
        <v>-5</v>
      </c>
      <c r="O23" s="93">
        <v>-4</v>
      </c>
      <c r="P23" s="93">
        <v>-1</v>
      </c>
      <c r="Q23" s="93">
        <v>5</v>
      </c>
      <c r="R23" s="93">
        <v>3</v>
      </c>
      <c r="S23" s="93">
        <v>2</v>
      </c>
      <c r="T23" s="93">
        <v>1</v>
      </c>
      <c r="U23" s="93">
        <v>4</v>
      </c>
      <c r="V23" s="93">
        <v>6</v>
      </c>
      <c r="W23" s="93">
        <v>4</v>
      </c>
      <c r="X23" s="93">
        <v>2</v>
      </c>
      <c r="Y23" s="93">
        <v>2</v>
      </c>
      <c r="Z23" s="93">
        <v>4</v>
      </c>
      <c r="AA23" s="93">
        <v>-1</v>
      </c>
      <c r="AB23" s="93">
        <v>-1</v>
      </c>
      <c r="AC23" s="93">
        <v>0</v>
      </c>
      <c r="AD23" s="80" t="s">
        <v>89</v>
      </c>
    </row>
    <row r="24" spans="1:30" ht="18" customHeight="1">
      <c r="A24" s="78" t="s">
        <v>209</v>
      </c>
      <c r="B24" s="91">
        <v>4402</v>
      </c>
      <c r="C24" s="92">
        <v>2066</v>
      </c>
      <c r="D24" s="92">
        <v>2336</v>
      </c>
      <c r="E24" s="99">
        <v>-6</v>
      </c>
      <c r="F24" s="91">
        <v>-5</v>
      </c>
      <c r="G24" s="91">
        <v>-1</v>
      </c>
      <c r="H24" s="91">
        <v>3</v>
      </c>
      <c r="I24" s="103">
        <v>1</v>
      </c>
      <c r="J24" s="103">
        <v>2</v>
      </c>
      <c r="K24" s="91">
        <v>8</v>
      </c>
      <c r="L24" s="103">
        <v>5</v>
      </c>
      <c r="M24" s="103">
        <v>3</v>
      </c>
      <c r="N24" s="91">
        <v>-5</v>
      </c>
      <c r="O24" s="91">
        <v>-4</v>
      </c>
      <c r="P24" s="91">
        <v>-1</v>
      </c>
      <c r="Q24" s="91">
        <v>5</v>
      </c>
      <c r="R24" s="91">
        <v>3</v>
      </c>
      <c r="S24" s="91">
        <v>2</v>
      </c>
      <c r="T24" s="91">
        <v>1</v>
      </c>
      <c r="U24" s="91">
        <v>4</v>
      </c>
      <c r="V24" s="91">
        <v>6</v>
      </c>
      <c r="W24" s="91">
        <v>4</v>
      </c>
      <c r="X24" s="91">
        <v>2</v>
      </c>
      <c r="Y24" s="91">
        <v>2</v>
      </c>
      <c r="Z24" s="91">
        <v>4</v>
      </c>
      <c r="AA24" s="91">
        <v>-1</v>
      </c>
      <c r="AB24" s="91">
        <v>-1</v>
      </c>
      <c r="AC24" s="91">
        <v>0</v>
      </c>
      <c r="AD24" s="78" t="s">
        <v>209</v>
      </c>
    </row>
    <row r="25" spans="1:30" ht="18" customHeight="1">
      <c r="A25" s="80" t="s">
        <v>154</v>
      </c>
      <c r="B25" s="93">
        <v>1817</v>
      </c>
      <c r="C25" s="93">
        <v>874</v>
      </c>
      <c r="D25" s="93">
        <v>943</v>
      </c>
      <c r="E25" s="93">
        <v>-6</v>
      </c>
      <c r="F25" s="93">
        <v>-3</v>
      </c>
      <c r="G25" s="93">
        <v>-3</v>
      </c>
      <c r="H25" s="93">
        <v>0</v>
      </c>
      <c r="I25" s="104">
        <v>0</v>
      </c>
      <c r="J25" s="104">
        <v>0</v>
      </c>
      <c r="K25" s="104">
        <v>6</v>
      </c>
      <c r="L25" s="104">
        <v>2</v>
      </c>
      <c r="M25" s="104">
        <v>4</v>
      </c>
      <c r="N25" s="93">
        <v>-6</v>
      </c>
      <c r="O25" s="93">
        <v>-2</v>
      </c>
      <c r="P25" s="93">
        <v>-4</v>
      </c>
      <c r="Q25" s="93">
        <v>2</v>
      </c>
      <c r="R25" s="93">
        <v>0</v>
      </c>
      <c r="S25" s="93">
        <v>2</v>
      </c>
      <c r="T25" s="93">
        <v>2</v>
      </c>
      <c r="U25" s="93">
        <v>0</v>
      </c>
      <c r="V25" s="93">
        <v>2</v>
      </c>
      <c r="W25" s="93">
        <v>1</v>
      </c>
      <c r="X25" s="93">
        <v>1</v>
      </c>
      <c r="Y25" s="93">
        <v>1</v>
      </c>
      <c r="Z25" s="93">
        <v>1</v>
      </c>
      <c r="AA25" s="93">
        <v>0</v>
      </c>
      <c r="AB25" s="93">
        <v>-1</v>
      </c>
      <c r="AC25" s="93">
        <v>1</v>
      </c>
      <c r="AD25" s="80" t="s">
        <v>154</v>
      </c>
    </row>
    <row r="26" spans="1:30" ht="18" customHeight="1">
      <c r="A26" s="81" t="s">
        <v>210</v>
      </c>
      <c r="B26" s="91">
        <v>1817</v>
      </c>
      <c r="C26" s="91">
        <v>874</v>
      </c>
      <c r="D26" s="91">
        <v>943</v>
      </c>
      <c r="E26" s="91">
        <v>-6</v>
      </c>
      <c r="F26" s="91">
        <v>-3</v>
      </c>
      <c r="G26" s="91">
        <v>-3</v>
      </c>
      <c r="H26" s="91">
        <v>0</v>
      </c>
      <c r="I26" s="103">
        <v>0</v>
      </c>
      <c r="J26" s="103">
        <v>0</v>
      </c>
      <c r="K26" s="91">
        <v>6</v>
      </c>
      <c r="L26" s="103">
        <v>2</v>
      </c>
      <c r="M26" s="103">
        <v>4</v>
      </c>
      <c r="N26" s="91">
        <v>-6</v>
      </c>
      <c r="O26" s="91">
        <v>-2</v>
      </c>
      <c r="P26" s="91">
        <v>-4</v>
      </c>
      <c r="Q26" s="91">
        <v>2</v>
      </c>
      <c r="R26" s="91">
        <v>0</v>
      </c>
      <c r="S26" s="91">
        <v>2</v>
      </c>
      <c r="T26" s="91">
        <v>2</v>
      </c>
      <c r="U26" s="91">
        <v>0</v>
      </c>
      <c r="V26" s="91">
        <v>2</v>
      </c>
      <c r="W26" s="91">
        <v>1</v>
      </c>
      <c r="X26" s="91">
        <v>1</v>
      </c>
      <c r="Y26" s="91">
        <v>1</v>
      </c>
      <c r="Z26" s="91">
        <v>1</v>
      </c>
      <c r="AA26" s="91">
        <v>0</v>
      </c>
      <c r="AB26" s="91">
        <v>-1</v>
      </c>
      <c r="AC26" s="91">
        <v>1</v>
      </c>
      <c r="AD26" s="81" t="s">
        <v>210</v>
      </c>
    </row>
    <row r="27" spans="1:30" ht="18" customHeight="1">
      <c r="A27" s="80" t="s">
        <v>211</v>
      </c>
      <c r="B27" s="93">
        <v>22402</v>
      </c>
      <c r="C27" s="93">
        <v>10406</v>
      </c>
      <c r="D27" s="93">
        <v>11996</v>
      </c>
      <c r="E27" s="93">
        <v>-64</v>
      </c>
      <c r="F27" s="93">
        <v>-28</v>
      </c>
      <c r="G27" s="93">
        <v>-36</v>
      </c>
      <c r="H27" s="93">
        <v>4</v>
      </c>
      <c r="I27" s="104">
        <v>1</v>
      </c>
      <c r="J27" s="104">
        <v>3</v>
      </c>
      <c r="K27" s="104">
        <v>58</v>
      </c>
      <c r="L27" s="104">
        <v>25</v>
      </c>
      <c r="M27" s="104">
        <v>33</v>
      </c>
      <c r="N27" s="93">
        <v>-54</v>
      </c>
      <c r="O27" s="93">
        <v>-24</v>
      </c>
      <c r="P27" s="93">
        <v>-30</v>
      </c>
      <c r="Q27" s="93">
        <v>18</v>
      </c>
      <c r="R27" s="93">
        <v>12</v>
      </c>
      <c r="S27" s="93">
        <v>6</v>
      </c>
      <c r="T27" s="93">
        <v>10</v>
      </c>
      <c r="U27" s="93">
        <v>8</v>
      </c>
      <c r="V27" s="93">
        <v>28</v>
      </c>
      <c r="W27" s="93">
        <v>16</v>
      </c>
      <c r="X27" s="93">
        <v>12</v>
      </c>
      <c r="Y27" s="93">
        <v>16</v>
      </c>
      <c r="Z27" s="93">
        <v>12</v>
      </c>
      <c r="AA27" s="93">
        <v>-10</v>
      </c>
      <c r="AB27" s="93">
        <v>-4</v>
      </c>
      <c r="AC27" s="93">
        <v>-6</v>
      </c>
      <c r="AD27" s="80" t="s">
        <v>211</v>
      </c>
    </row>
    <row r="28" spans="1:30" ht="18" customHeight="1">
      <c r="A28" s="82" t="s">
        <v>212</v>
      </c>
      <c r="B28" s="91">
        <v>2603</v>
      </c>
      <c r="C28" s="91">
        <v>1241</v>
      </c>
      <c r="D28" s="91">
        <v>1362</v>
      </c>
      <c r="E28" s="91">
        <v>-2</v>
      </c>
      <c r="F28" s="91">
        <v>0</v>
      </c>
      <c r="G28" s="91">
        <v>-2</v>
      </c>
      <c r="H28" s="91">
        <v>0</v>
      </c>
      <c r="I28" s="105">
        <v>0</v>
      </c>
      <c r="J28" s="105">
        <v>0</v>
      </c>
      <c r="K28" s="91">
        <v>8</v>
      </c>
      <c r="L28" s="105">
        <v>5</v>
      </c>
      <c r="M28" s="105">
        <v>3</v>
      </c>
      <c r="N28" s="91">
        <v>-8</v>
      </c>
      <c r="O28" s="91">
        <v>-5</v>
      </c>
      <c r="P28" s="91">
        <v>-3</v>
      </c>
      <c r="Q28" s="91">
        <v>6</v>
      </c>
      <c r="R28" s="91">
        <v>5</v>
      </c>
      <c r="S28" s="91">
        <v>1</v>
      </c>
      <c r="T28" s="91">
        <v>3</v>
      </c>
      <c r="U28" s="91">
        <v>3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6</v>
      </c>
      <c r="AB28" s="91">
        <v>5</v>
      </c>
      <c r="AC28" s="91">
        <v>1</v>
      </c>
      <c r="AD28" s="82" t="s">
        <v>212</v>
      </c>
    </row>
    <row r="29" spans="1:30" ht="18" customHeight="1">
      <c r="A29" s="78" t="s">
        <v>82</v>
      </c>
      <c r="B29" s="91">
        <v>13853</v>
      </c>
      <c r="C29" s="91">
        <v>6381</v>
      </c>
      <c r="D29" s="91">
        <v>7472</v>
      </c>
      <c r="E29" s="91">
        <v>-43</v>
      </c>
      <c r="F29" s="91">
        <v>-20</v>
      </c>
      <c r="G29" s="91">
        <v>-23</v>
      </c>
      <c r="H29" s="91">
        <v>2</v>
      </c>
      <c r="I29" s="103">
        <v>0</v>
      </c>
      <c r="J29" s="103">
        <v>2</v>
      </c>
      <c r="K29" s="91">
        <v>35</v>
      </c>
      <c r="L29" s="103">
        <v>13</v>
      </c>
      <c r="M29" s="103">
        <v>22</v>
      </c>
      <c r="N29" s="91">
        <v>-33</v>
      </c>
      <c r="O29" s="91">
        <v>-13</v>
      </c>
      <c r="P29" s="91">
        <v>-20</v>
      </c>
      <c r="Q29" s="91">
        <v>9</v>
      </c>
      <c r="R29" s="91">
        <v>5</v>
      </c>
      <c r="S29" s="91">
        <v>4</v>
      </c>
      <c r="T29" s="91">
        <v>5</v>
      </c>
      <c r="U29" s="91">
        <v>4</v>
      </c>
      <c r="V29" s="91">
        <v>19</v>
      </c>
      <c r="W29" s="91">
        <v>12</v>
      </c>
      <c r="X29" s="91">
        <v>7</v>
      </c>
      <c r="Y29" s="91">
        <v>11</v>
      </c>
      <c r="Z29" s="91">
        <v>8</v>
      </c>
      <c r="AA29" s="91">
        <v>-10</v>
      </c>
      <c r="AB29" s="91">
        <v>-7</v>
      </c>
      <c r="AC29" s="91">
        <v>-3</v>
      </c>
      <c r="AD29" s="78" t="s">
        <v>82</v>
      </c>
    </row>
    <row r="30" spans="1:30" ht="18" customHeight="1">
      <c r="A30" s="78" t="s">
        <v>166</v>
      </c>
      <c r="B30" s="91">
        <v>5946</v>
      </c>
      <c r="C30" s="91">
        <v>2784</v>
      </c>
      <c r="D30" s="91">
        <v>3162</v>
      </c>
      <c r="E30" s="91">
        <v>-19</v>
      </c>
      <c r="F30" s="91">
        <v>-8</v>
      </c>
      <c r="G30" s="91">
        <v>-11</v>
      </c>
      <c r="H30" s="91">
        <v>2</v>
      </c>
      <c r="I30" s="103">
        <v>1</v>
      </c>
      <c r="J30" s="103">
        <v>1</v>
      </c>
      <c r="K30" s="91">
        <v>15</v>
      </c>
      <c r="L30" s="103">
        <v>7</v>
      </c>
      <c r="M30" s="103">
        <v>8</v>
      </c>
      <c r="N30" s="91">
        <v>-13</v>
      </c>
      <c r="O30" s="91">
        <v>-6</v>
      </c>
      <c r="P30" s="91">
        <v>-7</v>
      </c>
      <c r="Q30" s="91">
        <v>3</v>
      </c>
      <c r="R30" s="91">
        <v>2</v>
      </c>
      <c r="S30" s="91">
        <v>1</v>
      </c>
      <c r="T30" s="91">
        <v>2</v>
      </c>
      <c r="U30" s="91">
        <v>1</v>
      </c>
      <c r="V30" s="91">
        <v>9</v>
      </c>
      <c r="W30" s="91">
        <v>4</v>
      </c>
      <c r="X30" s="91">
        <v>5</v>
      </c>
      <c r="Y30" s="91">
        <v>5</v>
      </c>
      <c r="Z30" s="91">
        <v>4</v>
      </c>
      <c r="AA30" s="91">
        <v>-6</v>
      </c>
      <c r="AB30" s="91">
        <v>-2</v>
      </c>
      <c r="AC30" s="91">
        <v>-4</v>
      </c>
      <c r="AD30" s="78" t="s">
        <v>166</v>
      </c>
    </row>
    <row r="31" spans="1:30" ht="18" customHeight="1">
      <c r="A31" s="80" t="s">
        <v>79</v>
      </c>
      <c r="B31" s="93">
        <v>19955</v>
      </c>
      <c r="C31" s="93">
        <v>9325</v>
      </c>
      <c r="D31" s="93">
        <v>10630</v>
      </c>
      <c r="E31" s="93">
        <v>-53</v>
      </c>
      <c r="F31" s="93">
        <v>-29</v>
      </c>
      <c r="G31" s="93">
        <v>-24</v>
      </c>
      <c r="H31" s="93">
        <v>2</v>
      </c>
      <c r="I31" s="104">
        <v>0</v>
      </c>
      <c r="J31" s="104">
        <v>2</v>
      </c>
      <c r="K31" s="104">
        <v>43</v>
      </c>
      <c r="L31" s="104">
        <v>21</v>
      </c>
      <c r="M31" s="104">
        <v>22</v>
      </c>
      <c r="N31" s="93">
        <v>-41</v>
      </c>
      <c r="O31" s="93">
        <v>-21</v>
      </c>
      <c r="P31" s="93">
        <v>-20</v>
      </c>
      <c r="Q31" s="93">
        <v>29</v>
      </c>
      <c r="R31" s="93">
        <v>9</v>
      </c>
      <c r="S31" s="93">
        <v>20</v>
      </c>
      <c r="T31" s="93">
        <v>19</v>
      </c>
      <c r="U31" s="93">
        <v>10</v>
      </c>
      <c r="V31" s="93">
        <v>41</v>
      </c>
      <c r="W31" s="93">
        <v>17</v>
      </c>
      <c r="X31" s="93">
        <v>24</v>
      </c>
      <c r="Y31" s="93">
        <v>22</v>
      </c>
      <c r="Z31" s="93">
        <v>19</v>
      </c>
      <c r="AA31" s="93">
        <v>-12</v>
      </c>
      <c r="AB31" s="93">
        <v>-8</v>
      </c>
      <c r="AC31" s="93">
        <v>-4</v>
      </c>
      <c r="AD31" s="80" t="s">
        <v>79</v>
      </c>
    </row>
    <row r="32" spans="1:30" ht="18" customHeight="1">
      <c r="A32" s="82" t="s">
        <v>213</v>
      </c>
      <c r="B32" s="91">
        <v>7699</v>
      </c>
      <c r="C32" s="91">
        <v>3598</v>
      </c>
      <c r="D32" s="91">
        <v>4101</v>
      </c>
      <c r="E32" s="91">
        <v>-13</v>
      </c>
      <c r="F32" s="91">
        <v>-6</v>
      </c>
      <c r="G32" s="91">
        <v>-7</v>
      </c>
      <c r="H32" s="91">
        <v>1</v>
      </c>
      <c r="I32" s="106">
        <v>0</v>
      </c>
      <c r="J32" s="106">
        <v>1</v>
      </c>
      <c r="K32" s="91">
        <v>18</v>
      </c>
      <c r="L32" s="106">
        <v>9</v>
      </c>
      <c r="M32" s="106">
        <v>9</v>
      </c>
      <c r="N32" s="91">
        <v>-17</v>
      </c>
      <c r="O32" s="91">
        <v>-9</v>
      </c>
      <c r="P32" s="91">
        <v>-8</v>
      </c>
      <c r="Q32" s="91">
        <v>9</v>
      </c>
      <c r="R32" s="91">
        <v>3</v>
      </c>
      <c r="S32" s="91">
        <v>6</v>
      </c>
      <c r="T32" s="91">
        <v>7</v>
      </c>
      <c r="U32" s="91">
        <v>2</v>
      </c>
      <c r="V32" s="91">
        <v>5</v>
      </c>
      <c r="W32" s="91">
        <v>0</v>
      </c>
      <c r="X32" s="91">
        <v>5</v>
      </c>
      <c r="Y32" s="91">
        <v>1</v>
      </c>
      <c r="Z32" s="91">
        <v>4</v>
      </c>
      <c r="AA32" s="91">
        <v>4</v>
      </c>
      <c r="AB32" s="91">
        <v>3</v>
      </c>
      <c r="AC32" s="91">
        <v>1</v>
      </c>
      <c r="AD32" s="82" t="s">
        <v>213</v>
      </c>
    </row>
    <row r="33" spans="1:30" ht="18" customHeight="1">
      <c r="A33" s="78" t="s">
        <v>214</v>
      </c>
      <c r="B33" s="91">
        <v>5198</v>
      </c>
      <c r="C33" s="91">
        <v>2350</v>
      </c>
      <c r="D33" s="91">
        <v>2848</v>
      </c>
      <c r="E33" s="91">
        <v>-11</v>
      </c>
      <c r="F33" s="91">
        <v>-11</v>
      </c>
      <c r="G33" s="91">
        <v>0</v>
      </c>
      <c r="H33" s="91">
        <v>1</v>
      </c>
      <c r="I33" s="103">
        <v>0</v>
      </c>
      <c r="J33" s="103">
        <v>1</v>
      </c>
      <c r="K33" s="91">
        <v>16</v>
      </c>
      <c r="L33" s="103">
        <v>10</v>
      </c>
      <c r="M33" s="103">
        <v>6</v>
      </c>
      <c r="N33" s="91">
        <v>-15</v>
      </c>
      <c r="O33" s="91">
        <v>-10</v>
      </c>
      <c r="P33" s="91">
        <v>-5</v>
      </c>
      <c r="Q33" s="91">
        <v>9</v>
      </c>
      <c r="R33" s="91">
        <v>2</v>
      </c>
      <c r="S33" s="91">
        <v>7</v>
      </c>
      <c r="T33" s="91">
        <v>3</v>
      </c>
      <c r="U33" s="91">
        <v>6</v>
      </c>
      <c r="V33" s="91">
        <v>5</v>
      </c>
      <c r="W33" s="91">
        <v>3</v>
      </c>
      <c r="X33" s="91">
        <v>2</v>
      </c>
      <c r="Y33" s="91">
        <v>4</v>
      </c>
      <c r="Z33" s="91">
        <v>1</v>
      </c>
      <c r="AA33" s="91">
        <v>4</v>
      </c>
      <c r="AB33" s="91">
        <v>-1</v>
      </c>
      <c r="AC33" s="91">
        <v>5</v>
      </c>
      <c r="AD33" s="78" t="s">
        <v>214</v>
      </c>
    </row>
    <row r="34" spans="1:30" ht="18" customHeight="1">
      <c r="A34" s="78" t="s">
        <v>37</v>
      </c>
      <c r="B34" s="91">
        <v>4247</v>
      </c>
      <c r="C34" s="91">
        <v>1983</v>
      </c>
      <c r="D34" s="91">
        <v>2264</v>
      </c>
      <c r="E34" s="91">
        <v>-6</v>
      </c>
      <c r="F34" s="91">
        <v>-4</v>
      </c>
      <c r="G34" s="91">
        <v>-2</v>
      </c>
      <c r="H34" s="91">
        <v>0</v>
      </c>
      <c r="I34" s="103">
        <v>0</v>
      </c>
      <c r="J34" s="103">
        <v>0</v>
      </c>
      <c r="K34" s="91">
        <v>6</v>
      </c>
      <c r="L34" s="103">
        <v>2</v>
      </c>
      <c r="M34" s="103">
        <v>4</v>
      </c>
      <c r="N34" s="91">
        <v>-6</v>
      </c>
      <c r="O34" s="91">
        <v>-2</v>
      </c>
      <c r="P34" s="91">
        <v>-4</v>
      </c>
      <c r="Q34" s="91">
        <v>7</v>
      </c>
      <c r="R34" s="91">
        <v>3</v>
      </c>
      <c r="S34" s="91">
        <v>4</v>
      </c>
      <c r="T34" s="91">
        <v>7</v>
      </c>
      <c r="U34" s="91">
        <v>0</v>
      </c>
      <c r="V34" s="91">
        <v>7</v>
      </c>
      <c r="W34" s="91">
        <v>5</v>
      </c>
      <c r="X34" s="91">
        <v>2</v>
      </c>
      <c r="Y34" s="91">
        <v>5</v>
      </c>
      <c r="Z34" s="91">
        <v>2</v>
      </c>
      <c r="AA34" s="91">
        <v>0</v>
      </c>
      <c r="AB34" s="91">
        <v>-2</v>
      </c>
      <c r="AC34" s="91">
        <v>2</v>
      </c>
      <c r="AD34" s="78" t="s">
        <v>37</v>
      </c>
    </row>
    <row r="35" spans="1:30" ht="18" customHeight="1">
      <c r="A35" s="83" t="s">
        <v>70</v>
      </c>
      <c r="B35" s="92">
        <v>2811</v>
      </c>
      <c r="C35" s="92">
        <v>1394</v>
      </c>
      <c r="D35" s="92">
        <v>1417</v>
      </c>
      <c r="E35" s="92">
        <v>-23</v>
      </c>
      <c r="F35" s="92">
        <v>-8</v>
      </c>
      <c r="G35" s="92">
        <v>-15</v>
      </c>
      <c r="H35" s="92">
        <v>0</v>
      </c>
      <c r="I35" s="107">
        <v>0</v>
      </c>
      <c r="J35" s="107">
        <v>0</v>
      </c>
      <c r="K35" s="92">
        <v>3</v>
      </c>
      <c r="L35" s="107">
        <v>0</v>
      </c>
      <c r="M35" s="107">
        <v>3</v>
      </c>
      <c r="N35" s="92">
        <v>-3</v>
      </c>
      <c r="O35" s="92">
        <v>0</v>
      </c>
      <c r="P35" s="92">
        <v>-3</v>
      </c>
      <c r="Q35" s="92">
        <v>4</v>
      </c>
      <c r="R35" s="92">
        <v>1</v>
      </c>
      <c r="S35" s="92">
        <v>3</v>
      </c>
      <c r="T35" s="92">
        <v>2</v>
      </c>
      <c r="U35" s="92">
        <v>2</v>
      </c>
      <c r="V35" s="92">
        <v>24</v>
      </c>
      <c r="W35" s="92">
        <v>9</v>
      </c>
      <c r="X35" s="92">
        <v>15</v>
      </c>
      <c r="Y35" s="92">
        <v>12</v>
      </c>
      <c r="Z35" s="92">
        <v>12</v>
      </c>
      <c r="AA35" s="92">
        <v>-20</v>
      </c>
      <c r="AB35" s="92">
        <v>-8</v>
      </c>
      <c r="AC35" s="92">
        <v>-12</v>
      </c>
      <c r="AD35" s="83" t="s">
        <v>70</v>
      </c>
    </row>
    <row r="36" spans="1:30" ht="18" customHeight="1">
      <c r="A36" s="80" t="s">
        <v>83</v>
      </c>
      <c r="B36" s="93">
        <v>17273</v>
      </c>
      <c r="C36" s="93">
        <v>8102</v>
      </c>
      <c r="D36" s="93">
        <v>9171</v>
      </c>
      <c r="E36" s="93">
        <v>-38</v>
      </c>
      <c r="F36" s="93">
        <v>-27</v>
      </c>
      <c r="G36" s="93">
        <v>-11</v>
      </c>
      <c r="H36" s="93">
        <v>3</v>
      </c>
      <c r="I36" s="104">
        <v>2</v>
      </c>
      <c r="J36" s="104">
        <v>1</v>
      </c>
      <c r="K36" s="104">
        <v>31</v>
      </c>
      <c r="L36" s="104">
        <v>16</v>
      </c>
      <c r="M36" s="104">
        <v>15</v>
      </c>
      <c r="N36" s="93">
        <v>-28</v>
      </c>
      <c r="O36" s="93">
        <v>-14</v>
      </c>
      <c r="P36" s="93">
        <v>-14</v>
      </c>
      <c r="Q36" s="93">
        <v>13</v>
      </c>
      <c r="R36" s="93">
        <v>4</v>
      </c>
      <c r="S36" s="93">
        <v>9</v>
      </c>
      <c r="T36" s="93">
        <v>5</v>
      </c>
      <c r="U36" s="93">
        <v>8</v>
      </c>
      <c r="V36" s="93">
        <v>23</v>
      </c>
      <c r="W36" s="93">
        <v>17</v>
      </c>
      <c r="X36" s="93">
        <v>6</v>
      </c>
      <c r="Y36" s="93">
        <v>10</v>
      </c>
      <c r="Z36" s="93">
        <v>13</v>
      </c>
      <c r="AA36" s="93">
        <v>-10</v>
      </c>
      <c r="AB36" s="93">
        <v>-13</v>
      </c>
      <c r="AC36" s="93">
        <v>3</v>
      </c>
      <c r="AD36" s="80" t="s">
        <v>83</v>
      </c>
    </row>
    <row r="37" spans="1:30" ht="18" customHeight="1">
      <c r="A37" s="84" t="s">
        <v>195</v>
      </c>
      <c r="B37" s="92">
        <v>17273</v>
      </c>
      <c r="C37" s="92">
        <v>8102</v>
      </c>
      <c r="D37" s="92">
        <v>9171</v>
      </c>
      <c r="E37" s="92">
        <v>-38</v>
      </c>
      <c r="F37" s="92">
        <v>-27</v>
      </c>
      <c r="G37" s="92">
        <v>-11</v>
      </c>
      <c r="H37" s="92">
        <v>3</v>
      </c>
      <c r="I37" s="108">
        <v>2</v>
      </c>
      <c r="J37" s="108">
        <v>1</v>
      </c>
      <c r="K37" s="92">
        <v>31</v>
      </c>
      <c r="L37" s="108">
        <v>16</v>
      </c>
      <c r="M37" s="108">
        <v>15</v>
      </c>
      <c r="N37" s="92">
        <v>-28</v>
      </c>
      <c r="O37" s="92">
        <v>-14</v>
      </c>
      <c r="P37" s="92">
        <v>-14</v>
      </c>
      <c r="Q37" s="92">
        <v>13</v>
      </c>
      <c r="R37" s="92">
        <v>4</v>
      </c>
      <c r="S37" s="92">
        <v>9</v>
      </c>
      <c r="T37" s="92">
        <v>5</v>
      </c>
      <c r="U37" s="92">
        <v>8</v>
      </c>
      <c r="V37" s="92">
        <v>23</v>
      </c>
      <c r="W37" s="92">
        <v>17</v>
      </c>
      <c r="X37" s="92">
        <v>6</v>
      </c>
      <c r="Y37" s="92">
        <v>10</v>
      </c>
      <c r="Z37" s="92">
        <v>13</v>
      </c>
      <c r="AA37" s="92">
        <v>-10</v>
      </c>
      <c r="AB37" s="92">
        <v>-13</v>
      </c>
      <c r="AC37" s="92">
        <v>3</v>
      </c>
      <c r="AD37" s="84" t="s">
        <v>195</v>
      </c>
    </row>
    <row r="38" spans="1:30" ht="18" customHeight="1">
      <c r="A38" s="80" t="s">
        <v>145</v>
      </c>
      <c r="B38" s="93">
        <v>15284</v>
      </c>
      <c r="C38" s="93">
        <v>7606</v>
      </c>
      <c r="D38" s="93">
        <v>7678</v>
      </c>
      <c r="E38" s="93">
        <v>-7</v>
      </c>
      <c r="F38" s="93">
        <v>-4</v>
      </c>
      <c r="G38" s="93">
        <v>-3</v>
      </c>
      <c r="H38" s="93">
        <v>2</v>
      </c>
      <c r="I38" s="104">
        <v>0</v>
      </c>
      <c r="J38" s="104">
        <v>2</v>
      </c>
      <c r="K38" s="104">
        <v>29</v>
      </c>
      <c r="L38" s="104">
        <v>14</v>
      </c>
      <c r="M38" s="104">
        <v>15</v>
      </c>
      <c r="N38" s="93">
        <v>-27</v>
      </c>
      <c r="O38" s="93">
        <v>-14</v>
      </c>
      <c r="P38" s="93">
        <v>-13</v>
      </c>
      <c r="Q38" s="93">
        <v>31</v>
      </c>
      <c r="R38" s="93">
        <v>17</v>
      </c>
      <c r="S38" s="93">
        <v>14</v>
      </c>
      <c r="T38" s="93">
        <v>9</v>
      </c>
      <c r="U38" s="93">
        <v>22</v>
      </c>
      <c r="V38" s="93">
        <v>11</v>
      </c>
      <c r="W38" s="93">
        <v>7</v>
      </c>
      <c r="X38" s="93">
        <v>4</v>
      </c>
      <c r="Y38" s="93">
        <v>7</v>
      </c>
      <c r="Z38" s="93">
        <v>4</v>
      </c>
      <c r="AA38" s="93">
        <v>20</v>
      </c>
      <c r="AB38" s="93">
        <v>10</v>
      </c>
      <c r="AC38" s="93">
        <v>10</v>
      </c>
      <c r="AD38" s="80" t="s">
        <v>145</v>
      </c>
    </row>
    <row r="39" spans="1:30" ht="18" customHeight="1">
      <c r="A39" s="82" t="s">
        <v>72</v>
      </c>
      <c r="B39" s="91">
        <v>12727</v>
      </c>
      <c r="C39" s="91">
        <v>6141</v>
      </c>
      <c r="D39" s="91">
        <v>6586</v>
      </c>
      <c r="E39" s="91">
        <v>-17</v>
      </c>
      <c r="F39" s="91">
        <v>-13</v>
      </c>
      <c r="G39" s="91">
        <v>-4</v>
      </c>
      <c r="H39" s="91">
        <v>2</v>
      </c>
      <c r="I39" s="106">
        <v>0</v>
      </c>
      <c r="J39" s="106">
        <v>2</v>
      </c>
      <c r="K39" s="91">
        <v>25</v>
      </c>
      <c r="L39" s="106">
        <v>12</v>
      </c>
      <c r="M39" s="106">
        <v>13</v>
      </c>
      <c r="N39" s="91">
        <v>-23</v>
      </c>
      <c r="O39" s="91">
        <v>-12</v>
      </c>
      <c r="P39" s="91">
        <v>-11</v>
      </c>
      <c r="Q39" s="91">
        <v>17</v>
      </c>
      <c r="R39" s="91">
        <v>6</v>
      </c>
      <c r="S39" s="91">
        <v>11</v>
      </c>
      <c r="T39" s="91">
        <v>9</v>
      </c>
      <c r="U39" s="91">
        <v>8</v>
      </c>
      <c r="V39" s="91">
        <v>11</v>
      </c>
      <c r="W39" s="91">
        <v>7</v>
      </c>
      <c r="X39" s="91">
        <v>4</v>
      </c>
      <c r="Y39" s="91">
        <v>7</v>
      </c>
      <c r="Z39" s="91">
        <v>4</v>
      </c>
      <c r="AA39" s="91">
        <v>6</v>
      </c>
      <c r="AB39" s="91">
        <v>-1</v>
      </c>
      <c r="AC39" s="91">
        <v>7</v>
      </c>
      <c r="AD39" s="82" t="s">
        <v>72</v>
      </c>
    </row>
    <row r="40" spans="1:30" ht="18" customHeight="1">
      <c r="A40" s="83" t="s">
        <v>139</v>
      </c>
      <c r="B40" s="92">
        <v>2557</v>
      </c>
      <c r="C40" s="92">
        <v>1465</v>
      </c>
      <c r="D40" s="92">
        <v>1092</v>
      </c>
      <c r="E40" s="92">
        <v>10</v>
      </c>
      <c r="F40" s="92">
        <v>9</v>
      </c>
      <c r="G40" s="92">
        <v>1</v>
      </c>
      <c r="H40" s="92">
        <v>0</v>
      </c>
      <c r="I40" s="109">
        <v>0</v>
      </c>
      <c r="J40" s="109">
        <v>0</v>
      </c>
      <c r="K40" s="92">
        <v>4</v>
      </c>
      <c r="L40" s="109">
        <v>2</v>
      </c>
      <c r="M40" s="109">
        <v>2</v>
      </c>
      <c r="N40" s="92">
        <v>-4</v>
      </c>
      <c r="O40" s="92">
        <v>-2</v>
      </c>
      <c r="P40" s="92">
        <v>-2</v>
      </c>
      <c r="Q40" s="92">
        <v>14</v>
      </c>
      <c r="R40" s="92">
        <v>11</v>
      </c>
      <c r="S40" s="92">
        <v>3</v>
      </c>
      <c r="T40" s="92">
        <v>0</v>
      </c>
      <c r="U40" s="92">
        <v>14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14</v>
      </c>
      <c r="AB40" s="92">
        <v>11</v>
      </c>
      <c r="AC40" s="92">
        <v>3</v>
      </c>
      <c r="AD40" s="83" t="s">
        <v>139</v>
      </c>
    </row>
    <row r="41" spans="1:30" s="451" customFormat="1" ht="14.45" customHeight="1">
      <c r="A41" s="451" t="s">
        <v>287</v>
      </c>
      <c r="Q41" s="452"/>
      <c r="R41" s="452"/>
      <c r="S41" s="452"/>
      <c r="T41" s="452"/>
      <c r="U41" s="452"/>
      <c r="V41" s="452"/>
      <c r="W41" s="452"/>
      <c r="X41" s="452"/>
      <c r="Y41" s="452"/>
      <c r="Z41" s="452"/>
    </row>
    <row r="42" spans="1:30" s="451" customFormat="1" ht="14.45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</row>
    <row r="43" spans="1:30" s="451" customFormat="1" ht="14.45" customHeight="1">
      <c r="A43" s="453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</row>
    <row r="44" spans="1:30" s="451" customFormat="1" ht="14.45" customHeight="1">
      <c r="A44" s="453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</row>
    <row r="45" spans="1:30" s="451" customFormat="1" ht="14.45" customHeight="1">
      <c r="A45" s="453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R45" s="452"/>
      <c r="S45" s="452"/>
      <c r="T45" s="452"/>
      <c r="U45" s="452"/>
      <c r="V45" s="452"/>
      <c r="W45" s="452"/>
      <c r="X45" s="452"/>
      <c r="Y45" s="452"/>
      <c r="Z45" s="452"/>
    </row>
    <row r="46" spans="1:30" s="451" customFormat="1" ht="14.45" customHeight="1">
      <c r="A46" s="453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30" s="451" customFormat="1" ht="14.45" customHeight="1">
      <c r="A47" s="453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30" ht="14.45" customHeight="1"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30" ht="14.45" customHeight="1">
      <c r="A49" s="8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30" ht="14.45" customHeight="1">
      <c r="A50" s="85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30" ht="14.45" customHeight="1">
      <c r="A51" s="8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30" ht="14.45" customHeight="1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30" ht="14.45" customHeight="1">
      <c r="A53" s="8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30" ht="14.45" customHeight="1">
      <c r="A54" s="8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25"/>
    </row>
    <row r="55" spans="1:30" ht="14.1" customHeight="1">
      <c r="A55" s="85"/>
      <c r="AD55" s="86"/>
    </row>
    <row r="56" spans="1:30" ht="14.1" customHeight="1">
      <c r="A56" s="86"/>
      <c r="I56" s="110"/>
      <c r="J56" s="110"/>
      <c r="L56" s="110"/>
      <c r="M56" s="110"/>
      <c r="AD56" s="86"/>
    </row>
    <row r="57" spans="1:30" ht="14.1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6" customWidth="1"/>
    <col min="2" max="2" width="8.25" style="126" customWidth="1"/>
    <col min="3" max="10" width="7.25" style="126" customWidth="1"/>
    <col min="11" max="11" width="8.125" style="126" customWidth="1"/>
    <col min="12" max="12" width="8.25" style="126" customWidth="1"/>
    <col min="13" max="13" width="11" style="126" customWidth="1"/>
    <col min="14" max="14" width="9" style="126" customWidth="1"/>
    <col min="15" max="16384" width="9" style="126"/>
  </cols>
  <sheetData>
    <row r="1" spans="1:14" s="127" customFormat="1" ht="31.5" customHeight="1">
      <c r="A1" s="128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27" customFormat="1" ht="23.25" customHeight="1">
      <c r="A2" s="1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2.5" customHeight="1">
      <c r="A3" s="647">
        <v>45352</v>
      </c>
      <c r="B3" s="648"/>
      <c r="C3" s="648"/>
      <c r="D3" s="648"/>
      <c r="E3" s="163"/>
      <c r="F3" s="163"/>
      <c r="G3" s="163"/>
      <c r="H3" s="163"/>
      <c r="I3" s="163"/>
      <c r="J3" s="163"/>
      <c r="K3" s="163"/>
      <c r="L3" s="163"/>
      <c r="M3" s="183" t="s">
        <v>127</v>
      </c>
    </row>
    <row r="4" spans="1:14" ht="18" customHeight="1">
      <c r="A4" s="650" t="s">
        <v>118</v>
      </c>
      <c r="B4" s="650" t="s">
        <v>6</v>
      </c>
      <c r="C4" s="153" t="s">
        <v>120</v>
      </c>
      <c r="D4" s="161"/>
      <c r="E4" s="161"/>
      <c r="F4" s="161"/>
      <c r="G4" s="153" t="s">
        <v>29</v>
      </c>
      <c r="H4" s="161"/>
      <c r="I4" s="161"/>
      <c r="J4" s="161"/>
      <c r="K4" s="651" t="s">
        <v>161</v>
      </c>
      <c r="L4" s="652" t="s">
        <v>134</v>
      </c>
      <c r="M4" s="650" t="s">
        <v>118</v>
      </c>
    </row>
    <row r="5" spans="1:14" ht="30" customHeight="1">
      <c r="A5" s="646"/>
      <c r="B5" s="646"/>
      <c r="C5" s="154" t="s">
        <v>128</v>
      </c>
      <c r="D5" s="154" t="s">
        <v>101</v>
      </c>
      <c r="E5" s="164" t="s">
        <v>130</v>
      </c>
      <c r="F5" s="166" t="s">
        <v>88</v>
      </c>
      <c r="G5" s="154" t="s">
        <v>137</v>
      </c>
      <c r="H5" s="154" t="s">
        <v>138</v>
      </c>
      <c r="I5" s="164" t="s">
        <v>132</v>
      </c>
      <c r="J5" s="170" t="s">
        <v>241</v>
      </c>
      <c r="K5" s="646"/>
      <c r="L5" s="653"/>
      <c r="M5" s="646"/>
    </row>
    <row r="6" spans="1:14" ht="18" customHeight="1">
      <c r="A6" s="129" t="s">
        <v>47</v>
      </c>
      <c r="B6" s="145">
        <v>384244</v>
      </c>
      <c r="C6" s="145">
        <v>265</v>
      </c>
      <c r="D6" s="145">
        <v>389</v>
      </c>
      <c r="E6" s="145">
        <v>514</v>
      </c>
      <c r="F6" s="145">
        <v>1168</v>
      </c>
      <c r="G6" s="145">
        <v>236</v>
      </c>
      <c r="H6" s="145">
        <v>414</v>
      </c>
      <c r="I6" s="145">
        <v>752</v>
      </c>
      <c r="J6" s="145">
        <v>1402</v>
      </c>
      <c r="K6" s="145">
        <v>-234</v>
      </c>
      <c r="L6" s="175">
        <v>384478</v>
      </c>
      <c r="M6" s="184" t="s">
        <v>47</v>
      </c>
    </row>
    <row r="7" spans="1:14" ht="18" customHeight="1">
      <c r="A7" s="130" t="s">
        <v>28</v>
      </c>
      <c r="B7" s="146">
        <v>353086</v>
      </c>
      <c r="C7" s="146">
        <v>244</v>
      </c>
      <c r="D7" s="146">
        <v>365</v>
      </c>
      <c r="E7" s="146">
        <v>466</v>
      </c>
      <c r="F7" s="146">
        <v>1075</v>
      </c>
      <c r="G7" s="146">
        <v>220</v>
      </c>
      <c r="H7" s="146">
        <v>398</v>
      </c>
      <c r="I7" s="146">
        <v>663</v>
      </c>
      <c r="J7" s="146">
        <v>1281</v>
      </c>
      <c r="K7" s="146">
        <v>-206</v>
      </c>
      <c r="L7" s="176">
        <v>353292</v>
      </c>
      <c r="M7" s="185" t="s">
        <v>28</v>
      </c>
      <c r="N7" s="68"/>
    </row>
    <row r="8" spans="1:14" ht="18" customHeight="1">
      <c r="A8" s="131" t="s">
        <v>55</v>
      </c>
      <c r="B8" s="147">
        <v>31158</v>
      </c>
      <c r="C8" s="147">
        <v>21</v>
      </c>
      <c r="D8" s="147">
        <v>24</v>
      </c>
      <c r="E8" s="147">
        <v>48</v>
      </c>
      <c r="F8" s="147">
        <v>93</v>
      </c>
      <c r="G8" s="147">
        <v>16</v>
      </c>
      <c r="H8" s="147">
        <v>16</v>
      </c>
      <c r="I8" s="147">
        <v>89</v>
      </c>
      <c r="J8" s="147">
        <v>121</v>
      </c>
      <c r="K8" s="174">
        <v>-28</v>
      </c>
      <c r="L8" s="177">
        <v>31186</v>
      </c>
      <c r="M8" s="136" t="s">
        <v>55</v>
      </c>
      <c r="N8" s="68"/>
    </row>
    <row r="9" spans="1:14" ht="18" customHeight="1">
      <c r="A9" s="130" t="s">
        <v>34</v>
      </c>
      <c r="B9" s="146">
        <v>138457</v>
      </c>
      <c r="C9" s="155">
        <v>93</v>
      </c>
      <c r="D9" s="162">
        <v>199</v>
      </c>
      <c r="E9" s="155">
        <v>146</v>
      </c>
      <c r="F9" s="146">
        <v>438</v>
      </c>
      <c r="G9" s="155">
        <v>69</v>
      </c>
      <c r="H9" s="162">
        <v>242</v>
      </c>
      <c r="I9" s="155">
        <v>244</v>
      </c>
      <c r="J9" s="146">
        <v>555</v>
      </c>
      <c r="K9" s="146">
        <v>-117</v>
      </c>
      <c r="L9" s="176">
        <v>138574</v>
      </c>
      <c r="M9" s="185" t="s">
        <v>34</v>
      </c>
      <c r="N9" s="68"/>
    </row>
    <row r="10" spans="1:14" ht="18" customHeight="1">
      <c r="A10" s="130" t="s">
        <v>21</v>
      </c>
      <c r="B10" s="146">
        <v>20879</v>
      </c>
      <c r="C10" s="155">
        <v>14</v>
      </c>
      <c r="D10" s="155">
        <v>14</v>
      </c>
      <c r="E10" s="155">
        <v>23</v>
      </c>
      <c r="F10" s="146">
        <v>51</v>
      </c>
      <c r="G10" s="155">
        <v>9</v>
      </c>
      <c r="H10" s="155">
        <v>19</v>
      </c>
      <c r="I10" s="155">
        <v>49</v>
      </c>
      <c r="J10" s="146">
        <v>77</v>
      </c>
      <c r="K10" s="146">
        <v>-26</v>
      </c>
      <c r="L10" s="176">
        <v>20905</v>
      </c>
      <c r="M10" s="185" t="s">
        <v>21</v>
      </c>
    </row>
    <row r="11" spans="1:14" ht="18" customHeight="1">
      <c r="A11" s="130" t="s">
        <v>102</v>
      </c>
      <c r="B11" s="146">
        <v>30715</v>
      </c>
      <c r="C11" s="155">
        <v>12</v>
      </c>
      <c r="D11" s="155">
        <v>26</v>
      </c>
      <c r="E11" s="155">
        <v>49</v>
      </c>
      <c r="F11" s="146">
        <v>87</v>
      </c>
      <c r="G11" s="155">
        <v>22</v>
      </c>
      <c r="H11" s="155">
        <v>24</v>
      </c>
      <c r="I11" s="155">
        <v>43</v>
      </c>
      <c r="J11" s="146">
        <v>89</v>
      </c>
      <c r="K11" s="146">
        <v>-2</v>
      </c>
      <c r="L11" s="176">
        <v>30717</v>
      </c>
      <c r="M11" s="185" t="s">
        <v>102</v>
      </c>
    </row>
    <row r="12" spans="1:14" ht="18" customHeight="1">
      <c r="A12" s="130" t="s">
        <v>56</v>
      </c>
      <c r="B12" s="146">
        <v>27682</v>
      </c>
      <c r="C12" s="155">
        <v>17</v>
      </c>
      <c r="D12" s="155">
        <v>23</v>
      </c>
      <c r="E12" s="155">
        <v>44</v>
      </c>
      <c r="F12" s="146">
        <v>84</v>
      </c>
      <c r="G12" s="155">
        <v>14</v>
      </c>
      <c r="H12" s="155">
        <v>31</v>
      </c>
      <c r="I12" s="155">
        <v>59</v>
      </c>
      <c r="J12" s="146">
        <v>104</v>
      </c>
      <c r="K12" s="146">
        <v>-20</v>
      </c>
      <c r="L12" s="176">
        <v>27702</v>
      </c>
      <c r="M12" s="185" t="s">
        <v>56</v>
      </c>
    </row>
    <row r="13" spans="1:14" ht="18" customHeight="1">
      <c r="A13" s="130" t="s">
        <v>58</v>
      </c>
      <c r="B13" s="146">
        <v>10014</v>
      </c>
      <c r="C13" s="155">
        <v>2</v>
      </c>
      <c r="D13" s="155">
        <v>6</v>
      </c>
      <c r="E13" s="155">
        <v>20</v>
      </c>
      <c r="F13" s="146">
        <v>28</v>
      </c>
      <c r="G13" s="155">
        <v>9</v>
      </c>
      <c r="H13" s="155">
        <v>5</v>
      </c>
      <c r="I13" s="155">
        <v>36</v>
      </c>
      <c r="J13" s="146">
        <v>50</v>
      </c>
      <c r="K13" s="146">
        <v>-22</v>
      </c>
      <c r="L13" s="176">
        <v>10036</v>
      </c>
      <c r="M13" s="185" t="s">
        <v>58</v>
      </c>
      <c r="N13" s="68"/>
    </row>
    <row r="14" spans="1:14" ht="18" customHeight="1">
      <c r="A14" s="130" t="s">
        <v>60</v>
      </c>
      <c r="B14" s="146">
        <v>16465</v>
      </c>
      <c r="C14" s="155">
        <v>6</v>
      </c>
      <c r="D14" s="155">
        <v>9</v>
      </c>
      <c r="E14" s="155">
        <v>23</v>
      </c>
      <c r="F14" s="146">
        <v>38</v>
      </c>
      <c r="G14" s="155">
        <v>7</v>
      </c>
      <c r="H14" s="155">
        <v>6</v>
      </c>
      <c r="I14" s="155">
        <v>2</v>
      </c>
      <c r="J14" s="146">
        <v>15</v>
      </c>
      <c r="K14" s="146">
        <v>23</v>
      </c>
      <c r="L14" s="176">
        <v>16442</v>
      </c>
      <c r="M14" s="185" t="s">
        <v>60</v>
      </c>
      <c r="N14" s="68"/>
    </row>
    <row r="15" spans="1:14" ht="18" customHeight="1">
      <c r="A15" s="130" t="s">
        <v>61</v>
      </c>
      <c r="B15" s="146">
        <v>10609</v>
      </c>
      <c r="C15" s="155">
        <v>3</v>
      </c>
      <c r="D15" s="155">
        <v>18</v>
      </c>
      <c r="E15" s="155">
        <v>6</v>
      </c>
      <c r="F15" s="146">
        <v>27</v>
      </c>
      <c r="G15" s="155">
        <v>4</v>
      </c>
      <c r="H15" s="155">
        <v>11</v>
      </c>
      <c r="I15" s="155">
        <v>24</v>
      </c>
      <c r="J15" s="146">
        <v>39</v>
      </c>
      <c r="K15" s="146">
        <v>-12</v>
      </c>
      <c r="L15" s="176">
        <v>10621</v>
      </c>
      <c r="M15" s="185" t="s">
        <v>61</v>
      </c>
      <c r="N15" s="68"/>
    </row>
    <row r="16" spans="1:14" ht="18" customHeight="1">
      <c r="A16" s="130" t="s">
        <v>103</v>
      </c>
      <c r="B16" s="146">
        <v>28574</v>
      </c>
      <c r="C16" s="155">
        <v>37</v>
      </c>
      <c r="D16" s="155">
        <v>21</v>
      </c>
      <c r="E16" s="155">
        <v>43</v>
      </c>
      <c r="F16" s="146">
        <v>101</v>
      </c>
      <c r="G16" s="155">
        <v>17</v>
      </c>
      <c r="H16" s="155">
        <v>22</v>
      </c>
      <c r="I16" s="155">
        <v>57</v>
      </c>
      <c r="J16" s="146">
        <v>96</v>
      </c>
      <c r="K16" s="146">
        <v>5</v>
      </c>
      <c r="L16" s="176">
        <v>28569</v>
      </c>
      <c r="M16" s="185" t="s">
        <v>103</v>
      </c>
      <c r="N16" s="68"/>
    </row>
    <row r="17" spans="1:14" ht="18" customHeight="1">
      <c r="A17" s="130" t="s">
        <v>97</v>
      </c>
      <c r="B17" s="146">
        <v>12574</v>
      </c>
      <c r="C17" s="155">
        <v>13</v>
      </c>
      <c r="D17" s="155">
        <v>17</v>
      </c>
      <c r="E17" s="155">
        <v>13</v>
      </c>
      <c r="F17" s="146">
        <v>43</v>
      </c>
      <c r="G17" s="155">
        <v>16</v>
      </c>
      <c r="H17" s="155">
        <v>10</v>
      </c>
      <c r="I17" s="155">
        <v>19</v>
      </c>
      <c r="J17" s="146">
        <v>45</v>
      </c>
      <c r="K17" s="146">
        <v>-2</v>
      </c>
      <c r="L17" s="176">
        <v>12576</v>
      </c>
      <c r="M17" s="185" t="s">
        <v>97</v>
      </c>
      <c r="N17" s="68"/>
    </row>
    <row r="18" spans="1:14" ht="18" customHeight="1">
      <c r="A18" s="130" t="s">
        <v>104</v>
      </c>
      <c r="B18" s="146">
        <v>28379</v>
      </c>
      <c r="C18" s="155">
        <v>33</v>
      </c>
      <c r="D18" s="155">
        <v>16</v>
      </c>
      <c r="E18" s="155">
        <v>47</v>
      </c>
      <c r="F18" s="146">
        <v>96</v>
      </c>
      <c r="G18" s="155">
        <v>18</v>
      </c>
      <c r="H18" s="155">
        <v>16</v>
      </c>
      <c r="I18" s="155">
        <v>65</v>
      </c>
      <c r="J18" s="146">
        <v>99</v>
      </c>
      <c r="K18" s="146">
        <v>-3</v>
      </c>
      <c r="L18" s="176">
        <v>28382</v>
      </c>
      <c r="M18" s="185" t="s">
        <v>100</v>
      </c>
      <c r="N18" s="68"/>
    </row>
    <row r="19" spans="1:14" ht="18" customHeight="1">
      <c r="A19" s="130" t="s">
        <v>19</v>
      </c>
      <c r="B19" s="146">
        <v>11277</v>
      </c>
      <c r="C19" s="155">
        <v>7</v>
      </c>
      <c r="D19" s="155">
        <v>2</v>
      </c>
      <c r="E19" s="155">
        <v>19</v>
      </c>
      <c r="F19" s="146">
        <v>28</v>
      </c>
      <c r="G19" s="155">
        <v>7</v>
      </c>
      <c r="H19" s="155">
        <v>4</v>
      </c>
      <c r="I19" s="155">
        <v>23</v>
      </c>
      <c r="J19" s="146">
        <v>34</v>
      </c>
      <c r="K19" s="146">
        <v>-6</v>
      </c>
      <c r="L19" s="176">
        <v>11283</v>
      </c>
      <c r="M19" s="185" t="s">
        <v>19</v>
      </c>
    </row>
    <row r="20" spans="1:14" ht="18" customHeight="1">
      <c r="A20" s="130" t="s">
        <v>51</v>
      </c>
      <c r="B20" s="146">
        <v>8444</v>
      </c>
      <c r="C20" s="155">
        <v>2</v>
      </c>
      <c r="D20" s="155">
        <v>6</v>
      </c>
      <c r="E20" s="155">
        <v>13</v>
      </c>
      <c r="F20" s="146">
        <v>21</v>
      </c>
      <c r="G20" s="155">
        <v>26</v>
      </c>
      <c r="H20" s="155">
        <v>7</v>
      </c>
      <c r="I20" s="155">
        <v>22</v>
      </c>
      <c r="J20" s="146">
        <v>55</v>
      </c>
      <c r="K20" s="146">
        <v>-34</v>
      </c>
      <c r="L20" s="176">
        <v>8478</v>
      </c>
      <c r="M20" s="185" t="s">
        <v>51</v>
      </c>
    </row>
    <row r="21" spans="1:14" ht="18" customHeight="1">
      <c r="A21" s="131" t="s">
        <v>64</v>
      </c>
      <c r="B21" s="146">
        <v>9017</v>
      </c>
      <c r="C21" s="155">
        <v>5</v>
      </c>
      <c r="D21" s="155">
        <v>8</v>
      </c>
      <c r="E21" s="155">
        <v>20</v>
      </c>
      <c r="F21" s="146">
        <v>33</v>
      </c>
      <c r="G21" s="155">
        <v>2</v>
      </c>
      <c r="H21" s="155">
        <v>1</v>
      </c>
      <c r="I21" s="155">
        <v>20</v>
      </c>
      <c r="J21" s="146">
        <v>23</v>
      </c>
      <c r="K21" s="146">
        <v>10</v>
      </c>
      <c r="L21" s="177">
        <v>9007</v>
      </c>
      <c r="M21" s="136" t="s">
        <v>64</v>
      </c>
    </row>
    <row r="22" spans="1:14" ht="18" customHeight="1">
      <c r="A22" s="132" t="s">
        <v>30</v>
      </c>
      <c r="B22" s="148">
        <v>1937</v>
      </c>
      <c r="C22" s="156">
        <v>0</v>
      </c>
      <c r="D22" s="156">
        <v>2</v>
      </c>
      <c r="E22" s="156">
        <v>3</v>
      </c>
      <c r="F22" s="151">
        <v>5</v>
      </c>
      <c r="G22" s="156">
        <v>0</v>
      </c>
      <c r="H22" s="156">
        <v>2</v>
      </c>
      <c r="I22" s="156">
        <v>4</v>
      </c>
      <c r="J22" s="148">
        <v>6</v>
      </c>
      <c r="K22" s="173">
        <v>-1</v>
      </c>
      <c r="L22" s="178">
        <v>1938</v>
      </c>
      <c r="M22" s="186" t="s">
        <v>30</v>
      </c>
    </row>
    <row r="23" spans="1:14" ht="18" customHeight="1">
      <c r="A23" s="133" t="s">
        <v>8</v>
      </c>
      <c r="B23" s="149">
        <v>1937</v>
      </c>
      <c r="C23" s="157">
        <v>0</v>
      </c>
      <c r="D23" s="157">
        <v>2</v>
      </c>
      <c r="E23" s="157">
        <v>3</v>
      </c>
      <c r="F23" s="167">
        <v>5</v>
      </c>
      <c r="G23" s="157">
        <v>0</v>
      </c>
      <c r="H23" s="157">
        <v>2</v>
      </c>
      <c r="I23" s="169">
        <v>4</v>
      </c>
      <c r="J23" s="149">
        <v>6</v>
      </c>
      <c r="K23" s="149">
        <v>-1</v>
      </c>
      <c r="L23" s="179">
        <v>1938</v>
      </c>
      <c r="M23" s="187" t="s">
        <v>8</v>
      </c>
    </row>
    <row r="24" spans="1:14" ht="18" customHeight="1">
      <c r="A24" s="132" t="s">
        <v>11</v>
      </c>
      <c r="B24" s="150">
        <v>797</v>
      </c>
      <c r="C24" s="158">
        <v>2</v>
      </c>
      <c r="D24" s="158">
        <v>0</v>
      </c>
      <c r="E24" s="158">
        <v>1</v>
      </c>
      <c r="F24" s="168">
        <v>3</v>
      </c>
      <c r="G24" s="158">
        <v>0</v>
      </c>
      <c r="H24" s="158">
        <v>1</v>
      </c>
      <c r="I24" s="158">
        <v>5</v>
      </c>
      <c r="J24" s="150">
        <v>6</v>
      </c>
      <c r="K24" s="150">
        <v>-3</v>
      </c>
      <c r="L24" s="178">
        <v>800</v>
      </c>
      <c r="M24" s="186" t="s">
        <v>11</v>
      </c>
    </row>
    <row r="25" spans="1:14" ht="18" customHeight="1">
      <c r="A25" s="131" t="s">
        <v>45</v>
      </c>
      <c r="B25" s="147">
        <v>797</v>
      </c>
      <c r="C25" s="159">
        <v>2</v>
      </c>
      <c r="D25" s="159">
        <v>0</v>
      </c>
      <c r="E25" s="159">
        <v>1</v>
      </c>
      <c r="F25" s="147">
        <v>3</v>
      </c>
      <c r="G25" s="159">
        <v>0</v>
      </c>
      <c r="H25" s="159">
        <v>1</v>
      </c>
      <c r="I25" s="159">
        <v>5</v>
      </c>
      <c r="J25" s="147">
        <v>6</v>
      </c>
      <c r="K25" s="147">
        <v>-3</v>
      </c>
      <c r="L25" s="177">
        <v>800</v>
      </c>
      <c r="M25" s="136" t="s">
        <v>45</v>
      </c>
    </row>
    <row r="26" spans="1:14" ht="18" customHeight="1">
      <c r="A26" s="132" t="s">
        <v>35</v>
      </c>
      <c r="B26" s="150">
        <v>9174</v>
      </c>
      <c r="C26" s="158">
        <v>10</v>
      </c>
      <c r="D26" s="158">
        <v>4</v>
      </c>
      <c r="E26" s="158">
        <v>16</v>
      </c>
      <c r="F26" s="158">
        <v>30</v>
      </c>
      <c r="G26" s="158">
        <v>1</v>
      </c>
      <c r="H26" s="158">
        <v>3</v>
      </c>
      <c r="I26" s="158">
        <v>37</v>
      </c>
      <c r="J26" s="150">
        <v>41</v>
      </c>
      <c r="K26" s="150">
        <v>-11</v>
      </c>
      <c r="L26" s="178">
        <v>9185</v>
      </c>
      <c r="M26" s="186" t="s">
        <v>35</v>
      </c>
    </row>
    <row r="27" spans="1:14" ht="18" customHeight="1">
      <c r="A27" s="130" t="s">
        <v>38</v>
      </c>
      <c r="B27" s="146">
        <v>1082</v>
      </c>
      <c r="C27" s="155">
        <v>3</v>
      </c>
      <c r="D27" s="155">
        <v>2</v>
      </c>
      <c r="E27" s="155">
        <v>0</v>
      </c>
      <c r="F27" s="146">
        <v>5</v>
      </c>
      <c r="G27" s="155">
        <v>0</v>
      </c>
      <c r="H27" s="155">
        <v>0</v>
      </c>
      <c r="I27" s="155">
        <v>1</v>
      </c>
      <c r="J27" s="146">
        <v>1</v>
      </c>
      <c r="K27" s="146">
        <v>4</v>
      </c>
      <c r="L27" s="176">
        <v>1078</v>
      </c>
      <c r="M27" s="185" t="s">
        <v>38</v>
      </c>
    </row>
    <row r="28" spans="1:14" ht="18" customHeight="1">
      <c r="A28" s="130" t="s">
        <v>44</v>
      </c>
      <c r="B28" s="146">
        <v>5572</v>
      </c>
      <c r="C28" s="155">
        <v>5</v>
      </c>
      <c r="D28" s="155">
        <v>1</v>
      </c>
      <c r="E28" s="155">
        <v>13</v>
      </c>
      <c r="F28" s="146">
        <v>19</v>
      </c>
      <c r="G28" s="155">
        <v>1</v>
      </c>
      <c r="H28" s="155">
        <v>1</v>
      </c>
      <c r="I28" s="155">
        <v>26</v>
      </c>
      <c r="J28" s="146">
        <v>28</v>
      </c>
      <c r="K28" s="146">
        <v>-9</v>
      </c>
      <c r="L28" s="176">
        <v>5581</v>
      </c>
      <c r="M28" s="185" t="s">
        <v>44</v>
      </c>
    </row>
    <row r="29" spans="1:14" ht="18" customHeight="1">
      <c r="A29" s="130" t="s">
        <v>67</v>
      </c>
      <c r="B29" s="146">
        <v>2520</v>
      </c>
      <c r="C29" s="155">
        <v>2</v>
      </c>
      <c r="D29" s="155">
        <v>1</v>
      </c>
      <c r="E29" s="155">
        <v>3</v>
      </c>
      <c r="F29" s="146">
        <v>6</v>
      </c>
      <c r="G29" s="155">
        <v>0</v>
      </c>
      <c r="H29" s="155">
        <v>2</v>
      </c>
      <c r="I29" s="155">
        <v>10</v>
      </c>
      <c r="J29" s="146">
        <v>12</v>
      </c>
      <c r="K29" s="146">
        <v>-6</v>
      </c>
      <c r="L29" s="176">
        <v>2526</v>
      </c>
      <c r="M29" s="185" t="s">
        <v>67</v>
      </c>
    </row>
    <row r="30" spans="1:14" ht="18" customHeight="1">
      <c r="A30" s="134" t="s">
        <v>46</v>
      </c>
      <c r="B30" s="151">
        <v>7605</v>
      </c>
      <c r="C30" s="151">
        <v>6</v>
      </c>
      <c r="D30" s="151">
        <v>3</v>
      </c>
      <c r="E30" s="151">
        <v>11</v>
      </c>
      <c r="F30" s="151">
        <v>20</v>
      </c>
      <c r="G30" s="151">
        <v>11</v>
      </c>
      <c r="H30" s="151">
        <v>8</v>
      </c>
      <c r="I30" s="151">
        <v>23</v>
      </c>
      <c r="J30" s="148">
        <v>42</v>
      </c>
      <c r="K30" s="148">
        <v>-22</v>
      </c>
      <c r="L30" s="180">
        <v>7627</v>
      </c>
      <c r="M30" s="188" t="s">
        <v>46</v>
      </c>
    </row>
    <row r="31" spans="1:14" ht="18" customHeight="1">
      <c r="A31" s="135" t="s">
        <v>7</v>
      </c>
      <c r="B31" s="152">
        <v>3187</v>
      </c>
      <c r="C31" s="155">
        <v>1</v>
      </c>
      <c r="D31" s="155">
        <v>0</v>
      </c>
      <c r="E31" s="155">
        <v>5</v>
      </c>
      <c r="F31" s="146">
        <v>6</v>
      </c>
      <c r="G31" s="155">
        <v>0</v>
      </c>
      <c r="H31" s="155">
        <v>0</v>
      </c>
      <c r="I31" s="155">
        <v>10</v>
      </c>
      <c r="J31" s="171">
        <v>10</v>
      </c>
      <c r="K31" s="146">
        <v>-4</v>
      </c>
      <c r="L31" s="181">
        <v>3191</v>
      </c>
      <c r="M31" s="189" t="s">
        <v>7</v>
      </c>
    </row>
    <row r="32" spans="1:14" ht="18" customHeight="1">
      <c r="A32" s="130" t="s">
        <v>50</v>
      </c>
      <c r="B32" s="146">
        <v>2112</v>
      </c>
      <c r="C32" s="155">
        <v>1</v>
      </c>
      <c r="D32" s="155">
        <v>3</v>
      </c>
      <c r="E32" s="155">
        <v>3</v>
      </c>
      <c r="F32" s="146">
        <v>7</v>
      </c>
      <c r="G32" s="155">
        <v>1</v>
      </c>
      <c r="H32" s="155">
        <v>0</v>
      </c>
      <c r="I32" s="155">
        <v>8</v>
      </c>
      <c r="J32" s="171">
        <v>9</v>
      </c>
      <c r="K32" s="146">
        <v>-2</v>
      </c>
      <c r="L32" s="176">
        <v>2114</v>
      </c>
      <c r="M32" s="185" t="s">
        <v>50</v>
      </c>
    </row>
    <row r="33" spans="1:25" ht="18" customHeight="1">
      <c r="A33" s="130" t="s">
        <v>43</v>
      </c>
      <c r="B33" s="146">
        <v>1471</v>
      </c>
      <c r="C33" s="155">
        <v>2</v>
      </c>
      <c r="D33" s="155">
        <v>0</v>
      </c>
      <c r="E33" s="155">
        <v>3</v>
      </c>
      <c r="F33" s="146">
        <v>5</v>
      </c>
      <c r="G33" s="155">
        <v>1</v>
      </c>
      <c r="H33" s="155">
        <v>0</v>
      </c>
      <c r="I33" s="155">
        <v>4</v>
      </c>
      <c r="J33" s="171">
        <v>5</v>
      </c>
      <c r="K33" s="146">
        <v>0</v>
      </c>
      <c r="L33" s="176">
        <v>1471</v>
      </c>
      <c r="M33" s="185" t="s">
        <v>43</v>
      </c>
    </row>
    <row r="34" spans="1:25" ht="18" customHeight="1">
      <c r="A34" s="136" t="s">
        <v>62</v>
      </c>
      <c r="B34" s="147">
        <v>835</v>
      </c>
      <c r="C34" s="159">
        <v>2</v>
      </c>
      <c r="D34" s="159">
        <v>0</v>
      </c>
      <c r="E34" s="159">
        <v>0</v>
      </c>
      <c r="F34" s="147">
        <v>2</v>
      </c>
      <c r="G34" s="159">
        <v>9</v>
      </c>
      <c r="H34" s="159">
        <v>8</v>
      </c>
      <c r="I34" s="159">
        <v>1</v>
      </c>
      <c r="J34" s="172">
        <v>18</v>
      </c>
      <c r="K34" s="147">
        <v>-16</v>
      </c>
      <c r="L34" s="177">
        <v>851</v>
      </c>
      <c r="M34" s="136" t="s">
        <v>62</v>
      </c>
    </row>
    <row r="35" spans="1:25" ht="18" customHeight="1">
      <c r="A35" s="137" t="s">
        <v>40</v>
      </c>
      <c r="B35" s="148">
        <v>5985</v>
      </c>
      <c r="C35" s="151">
        <v>2</v>
      </c>
      <c r="D35" s="151">
        <v>1</v>
      </c>
      <c r="E35" s="151">
        <v>16</v>
      </c>
      <c r="F35" s="151">
        <v>19</v>
      </c>
      <c r="G35" s="151">
        <v>2</v>
      </c>
      <c r="H35" s="151">
        <v>1</v>
      </c>
      <c r="I35" s="151">
        <v>10</v>
      </c>
      <c r="J35" s="148">
        <v>13</v>
      </c>
      <c r="K35" s="148">
        <v>6</v>
      </c>
      <c r="L35" s="182">
        <v>5979</v>
      </c>
      <c r="M35" s="190" t="s">
        <v>40</v>
      </c>
    </row>
    <row r="36" spans="1:25" ht="18" customHeight="1">
      <c r="A36" s="138" t="s">
        <v>63</v>
      </c>
      <c r="B36" s="147">
        <v>5985</v>
      </c>
      <c r="C36" s="160">
        <v>2</v>
      </c>
      <c r="D36" s="160">
        <v>1</v>
      </c>
      <c r="E36" s="160">
        <v>16</v>
      </c>
      <c r="F36" s="147">
        <v>19</v>
      </c>
      <c r="G36" s="160">
        <v>2</v>
      </c>
      <c r="H36" s="160">
        <v>1</v>
      </c>
      <c r="I36" s="160">
        <v>10</v>
      </c>
      <c r="J36" s="147">
        <v>13</v>
      </c>
      <c r="K36" s="147">
        <v>6</v>
      </c>
      <c r="L36" s="177">
        <v>5979</v>
      </c>
      <c r="M36" s="191" t="s">
        <v>63</v>
      </c>
    </row>
    <row r="37" spans="1:25" ht="18" customHeight="1">
      <c r="A37" s="139" t="s">
        <v>42</v>
      </c>
      <c r="B37" s="150">
        <v>5660</v>
      </c>
      <c r="C37" s="158">
        <v>1</v>
      </c>
      <c r="D37" s="158">
        <v>14</v>
      </c>
      <c r="E37" s="158">
        <v>1</v>
      </c>
      <c r="F37" s="150">
        <v>16</v>
      </c>
      <c r="G37" s="158">
        <v>2</v>
      </c>
      <c r="H37" s="158">
        <v>1</v>
      </c>
      <c r="I37" s="158">
        <v>10</v>
      </c>
      <c r="J37" s="173">
        <v>13</v>
      </c>
      <c r="K37" s="150">
        <v>3</v>
      </c>
      <c r="L37" s="178">
        <v>5657</v>
      </c>
      <c r="M37" s="192" t="s">
        <v>42</v>
      </c>
    </row>
    <row r="38" spans="1:25" ht="18" customHeight="1">
      <c r="A38" s="140" t="s">
        <v>4</v>
      </c>
      <c r="B38" s="146">
        <v>4443</v>
      </c>
      <c r="C38" s="155">
        <v>1</v>
      </c>
      <c r="D38" s="155">
        <v>1</v>
      </c>
      <c r="E38" s="155">
        <v>1</v>
      </c>
      <c r="F38" s="146">
        <v>3</v>
      </c>
      <c r="G38" s="155">
        <v>2</v>
      </c>
      <c r="H38" s="155">
        <v>1</v>
      </c>
      <c r="I38" s="155">
        <v>8</v>
      </c>
      <c r="J38" s="146">
        <v>11</v>
      </c>
      <c r="K38" s="146">
        <v>-8</v>
      </c>
      <c r="L38" s="176">
        <v>4451</v>
      </c>
      <c r="M38" s="193" t="s">
        <v>4</v>
      </c>
    </row>
    <row r="39" spans="1:25" ht="18" customHeight="1">
      <c r="A39" s="138" t="s">
        <v>52</v>
      </c>
      <c r="B39" s="147">
        <v>1217</v>
      </c>
      <c r="C39" s="159">
        <v>0</v>
      </c>
      <c r="D39" s="159">
        <v>13</v>
      </c>
      <c r="E39" s="159">
        <v>0</v>
      </c>
      <c r="F39" s="147">
        <v>13</v>
      </c>
      <c r="G39" s="159">
        <v>0</v>
      </c>
      <c r="H39" s="159">
        <v>0</v>
      </c>
      <c r="I39" s="159">
        <v>2</v>
      </c>
      <c r="J39" s="147">
        <v>2</v>
      </c>
      <c r="K39" s="147">
        <v>11</v>
      </c>
      <c r="L39" s="177">
        <v>1206</v>
      </c>
      <c r="M39" s="191" t="s">
        <v>52</v>
      </c>
    </row>
    <row r="40" spans="1:25" ht="18" customHeight="1"/>
    <row r="41" spans="1:25" ht="18" customHeight="1">
      <c r="A41" s="14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68"/>
      <c r="R41" s="68"/>
      <c r="S41" s="68"/>
      <c r="T41" s="68"/>
      <c r="U41" s="68"/>
      <c r="V41" s="68"/>
      <c r="W41" s="68"/>
      <c r="X41" s="68"/>
      <c r="Y41" s="68"/>
    </row>
    <row r="42" spans="1:25" ht="18" customHeight="1">
      <c r="A42" s="14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18" customHeight="1">
      <c r="A43" s="14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customHeight="1">
      <c r="A44" s="143"/>
      <c r="R44" s="68"/>
      <c r="S44" s="68"/>
      <c r="T44" s="68"/>
      <c r="U44" s="68"/>
      <c r="V44" s="68"/>
      <c r="W44" s="68"/>
      <c r="X44" s="68"/>
      <c r="Y44" s="68"/>
    </row>
    <row r="45" spans="1: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8"/>
      <c r="S46" s="118"/>
      <c r="T46" s="118"/>
      <c r="U46" s="118"/>
      <c r="V46" s="118"/>
      <c r="W46" s="118"/>
      <c r="X46" s="118"/>
      <c r="Y46" s="118"/>
    </row>
    <row r="48" spans="1: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52" spans="5:5">
      <c r="E52" s="165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74" customWidth="1"/>
    <col min="2" max="2" width="2.25" style="455" customWidth="1"/>
    <col min="3" max="3" width="7.875" style="422" customWidth="1"/>
    <col min="4" max="5" width="6.75" style="194" customWidth="1"/>
    <col min="6" max="15" width="6.75" style="274" customWidth="1"/>
    <col min="16" max="16" width="7.625" style="195" customWidth="1"/>
    <col min="17" max="24" width="9" style="195" customWidth="1"/>
    <col min="25" max="25" width="9" style="274" customWidth="1"/>
    <col min="26" max="16384" width="9" style="274"/>
  </cols>
  <sheetData>
    <row r="1" spans="1:24" s="196" customFormat="1" ht="37.5" customHeight="1">
      <c r="A1" s="198" t="s">
        <v>165</v>
      </c>
      <c r="B1" s="510"/>
      <c r="C1" s="427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24"/>
      <c r="R1" s="224"/>
      <c r="S1" s="224"/>
      <c r="T1" s="224"/>
      <c r="U1" s="224"/>
      <c r="V1" s="224"/>
      <c r="W1" s="224"/>
      <c r="X1" s="224"/>
    </row>
    <row r="2" spans="1:24" ht="18.75" customHeight="1">
      <c r="A2" s="199" t="s">
        <v>141</v>
      </c>
      <c r="B2" s="511"/>
      <c r="C2" s="42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7" t="s">
        <v>26</v>
      </c>
    </row>
    <row r="3" spans="1:24" ht="15" customHeight="1">
      <c r="A3" s="432" t="s">
        <v>280</v>
      </c>
      <c r="B3" s="433"/>
      <c r="C3" s="433"/>
      <c r="D3" s="434" t="s">
        <v>57</v>
      </c>
      <c r="E3" s="434" t="s">
        <v>167</v>
      </c>
      <c r="F3" s="434" t="s">
        <v>149</v>
      </c>
      <c r="G3" s="434" t="s">
        <v>53</v>
      </c>
      <c r="H3" s="434" t="s">
        <v>168</v>
      </c>
      <c r="I3" s="434" t="s">
        <v>169</v>
      </c>
      <c r="J3" s="434" t="s">
        <v>170</v>
      </c>
      <c r="K3" s="434" t="s">
        <v>171</v>
      </c>
      <c r="L3" s="434" t="s">
        <v>172</v>
      </c>
      <c r="M3" s="434" t="s">
        <v>173</v>
      </c>
      <c r="N3" s="434" t="s">
        <v>174</v>
      </c>
      <c r="O3" s="434" t="s">
        <v>105</v>
      </c>
      <c r="P3" s="435" t="s">
        <v>27</v>
      </c>
    </row>
    <row r="4" spans="1:24" ht="15" customHeight="1">
      <c r="A4" s="548">
        <v>43374</v>
      </c>
      <c r="B4" s="549" t="s">
        <v>279</v>
      </c>
      <c r="C4" s="554">
        <v>43709</v>
      </c>
      <c r="D4" s="202">
        <v>-919</v>
      </c>
      <c r="E4" s="206">
        <v>-1011</v>
      </c>
      <c r="F4" s="206">
        <v>-1079</v>
      </c>
      <c r="G4" s="206">
        <v>-1264</v>
      </c>
      <c r="H4" s="206">
        <v>-1221</v>
      </c>
      <c r="I4" s="206">
        <v>-4488</v>
      </c>
      <c r="J4" s="206">
        <v>-206</v>
      </c>
      <c r="K4" s="206">
        <v>-1034</v>
      </c>
      <c r="L4" s="206">
        <v>-882</v>
      </c>
      <c r="M4" s="206">
        <v>-840</v>
      </c>
      <c r="N4" s="206">
        <v>-776</v>
      </c>
      <c r="O4" s="213">
        <v>-1037</v>
      </c>
      <c r="P4" s="218">
        <v>-14757</v>
      </c>
    </row>
    <row r="5" spans="1:24" ht="15" customHeight="1">
      <c r="A5" s="550">
        <v>43739</v>
      </c>
      <c r="B5" s="551" t="s">
        <v>279</v>
      </c>
      <c r="C5" s="555">
        <v>44075</v>
      </c>
      <c r="D5" s="203">
        <v>-995</v>
      </c>
      <c r="E5" s="207">
        <v>-996</v>
      </c>
      <c r="F5" s="207">
        <v>-1151</v>
      </c>
      <c r="G5" s="207">
        <v>-1281</v>
      </c>
      <c r="H5" s="207">
        <v>-1233</v>
      </c>
      <c r="I5" s="207">
        <v>-3925</v>
      </c>
      <c r="J5" s="207">
        <v>-253</v>
      </c>
      <c r="K5" s="207">
        <v>-882</v>
      </c>
      <c r="L5" s="207">
        <v>-786</v>
      </c>
      <c r="M5" s="207">
        <v>-843</v>
      </c>
      <c r="N5" s="207">
        <v>-740</v>
      </c>
      <c r="O5" s="214">
        <v>-837</v>
      </c>
      <c r="P5" s="219">
        <v>-13922</v>
      </c>
    </row>
    <row r="6" spans="1:24" ht="15" customHeight="1">
      <c r="A6" s="550">
        <v>44105</v>
      </c>
      <c r="B6" s="551" t="s">
        <v>279</v>
      </c>
      <c r="C6" s="555">
        <v>44440</v>
      </c>
      <c r="D6" s="203">
        <v>-922</v>
      </c>
      <c r="E6" s="207">
        <v>-1006</v>
      </c>
      <c r="F6" s="207">
        <v>-1113</v>
      </c>
      <c r="G6" s="207">
        <v>-1303</v>
      </c>
      <c r="H6" s="207">
        <v>-1281</v>
      </c>
      <c r="I6" s="207">
        <v>-3866</v>
      </c>
      <c r="J6" s="207">
        <v>-680</v>
      </c>
      <c r="K6" s="207">
        <v>-950</v>
      </c>
      <c r="L6" s="207">
        <v>-1029</v>
      </c>
      <c r="M6" s="207">
        <v>-588</v>
      </c>
      <c r="N6" s="207">
        <v>-920</v>
      </c>
      <c r="O6" s="214">
        <v>-970</v>
      </c>
      <c r="P6" s="219">
        <v>-14628</v>
      </c>
    </row>
    <row r="7" spans="1:24" ht="15" customHeight="1">
      <c r="A7" s="550">
        <v>44470</v>
      </c>
      <c r="B7" s="551" t="s">
        <v>279</v>
      </c>
      <c r="C7" s="555">
        <v>44805</v>
      </c>
      <c r="D7" s="203">
        <v>-1058</v>
      </c>
      <c r="E7" s="207">
        <v>-1006</v>
      </c>
      <c r="F7" s="207">
        <v>-1062</v>
      </c>
      <c r="G7" s="207">
        <v>-1339</v>
      </c>
      <c r="H7" s="207">
        <v>-1216</v>
      </c>
      <c r="I7" s="207">
        <v>-3897</v>
      </c>
      <c r="J7" s="207">
        <v>-468</v>
      </c>
      <c r="K7" s="207">
        <v>-796</v>
      </c>
      <c r="L7" s="207">
        <v>-976</v>
      </c>
      <c r="M7" s="207">
        <v>-829</v>
      </c>
      <c r="N7" s="207">
        <v>-1007</v>
      </c>
      <c r="O7" s="214">
        <v>-1305</v>
      </c>
      <c r="P7" s="219">
        <v>-14959</v>
      </c>
    </row>
    <row r="8" spans="1:24" ht="15" customHeight="1">
      <c r="A8" s="550">
        <v>44835</v>
      </c>
      <c r="B8" s="551" t="s">
        <v>279</v>
      </c>
      <c r="C8" s="555">
        <v>45170</v>
      </c>
      <c r="D8" s="203">
        <v>-1022</v>
      </c>
      <c r="E8" s="207">
        <v>-1332</v>
      </c>
      <c r="F8" s="207">
        <v>-1628</v>
      </c>
      <c r="G8" s="207">
        <v>-1698</v>
      </c>
      <c r="H8" s="207">
        <v>-1433</v>
      </c>
      <c r="I8" s="207">
        <v>-3991</v>
      </c>
      <c r="J8" s="207">
        <v>-304</v>
      </c>
      <c r="K8" s="207">
        <v>-982</v>
      </c>
      <c r="L8" s="207">
        <v>-1016</v>
      </c>
      <c r="M8" s="207">
        <v>-818</v>
      </c>
      <c r="N8" s="207">
        <v>-1003</v>
      </c>
      <c r="O8" s="214">
        <v>-1174</v>
      </c>
      <c r="P8" s="219">
        <v>-16401</v>
      </c>
      <c r="Q8" s="225"/>
    </row>
    <row r="9" spans="1:24" ht="15" customHeight="1">
      <c r="A9" s="552">
        <v>45200</v>
      </c>
      <c r="B9" s="553" t="s">
        <v>279</v>
      </c>
      <c r="C9" s="556">
        <v>45323</v>
      </c>
      <c r="D9" s="204">
        <v>-1118</v>
      </c>
      <c r="E9" s="208">
        <v>-1408</v>
      </c>
      <c r="F9" s="208">
        <v>-1487</v>
      </c>
      <c r="G9" s="208">
        <v>-1654</v>
      </c>
      <c r="H9" s="208">
        <v>-1406</v>
      </c>
      <c r="I9" s="208" t="s">
        <v>381</v>
      </c>
      <c r="J9" s="208" t="s">
        <v>381</v>
      </c>
      <c r="K9" s="208" t="s">
        <v>381</v>
      </c>
      <c r="L9" s="208" t="s">
        <v>381</v>
      </c>
      <c r="M9" s="208" t="s">
        <v>381</v>
      </c>
      <c r="N9" s="208" t="s">
        <v>381</v>
      </c>
      <c r="O9" s="215" t="s">
        <v>381</v>
      </c>
      <c r="P9" s="220">
        <v>-7073</v>
      </c>
    </row>
    <row r="10" spans="1:24" s="541" customFormat="1" ht="7.5" customHeight="1">
      <c r="A10" s="536"/>
      <c r="B10" s="537"/>
      <c r="C10" s="536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9"/>
      <c r="P10" s="538"/>
      <c r="Q10" s="540"/>
      <c r="R10" s="540"/>
      <c r="S10" s="540"/>
      <c r="T10" s="540"/>
      <c r="U10" s="540"/>
      <c r="V10" s="540"/>
      <c r="W10" s="540"/>
      <c r="X10" s="540"/>
    </row>
    <row r="11" spans="1:24" ht="15" customHeight="1">
      <c r="A11" s="200" t="s">
        <v>147</v>
      </c>
      <c r="B11" s="512"/>
      <c r="C11" s="429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21"/>
    </row>
    <row r="12" spans="1:24" ht="15" customHeight="1">
      <c r="A12" s="195" t="s">
        <v>281</v>
      </c>
      <c r="B12" s="513"/>
      <c r="C12" s="430"/>
      <c r="D12" s="195"/>
      <c r="E12" s="195"/>
      <c r="F12" s="195"/>
      <c r="G12" s="195"/>
      <c r="H12" s="195"/>
      <c r="I12" s="195"/>
      <c r="J12" s="195"/>
      <c r="K12" s="195"/>
      <c r="L12" s="195"/>
      <c r="M12" s="212"/>
      <c r="N12" s="195"/>
      <c r="O12" s="195"/>
      <c r="P12" s="217" t="s">
        <v>26</v>
      </c>
    </row>
    <row r="13" spans="1:24" ht="15" customHeight="1">
      <c r="A13" s="432" t="s">
        <v>280</v>
      </c>
      <c r="B13" s="433"/>
      <c r="C13" s="433"/>
      <c r="D13" s="436" t="s">
        <v>57</v>
      </c>
      <c r="E13" s="434" t="s">
        <v>167</v>
      </c>
      <c r="F13" s="434" t="s">
        <v>149</v>
      </c>
      <c r="G13" s="434" t="s">
        <v>53</v>
      </c>
      <c r="H13" s="434" t="s">
        <v>168</v>
      </c>
      <c r="I13" s="434" t="s">
        <v>169</v>
      </c>
      <c r="J13" s="434" t="s">
        <v>170</v>
      </c>
      <c r="K13" s="434" t="s">
        <v>171</v>
      </c>
      <c r="L13" s="434" t="s">
        <v>172</v>
      </c>
      <c r="M13" s="434" t="s">
        <v>173</v>
      </c>
      <c r="N13" s="434" t="s">
        <v>174</v>
      </c>
      <c r="O13" s="434" t="s">
        <v>105</v>
      </c>
      <c r="P13" s="435" t="s">
        <v>27</v>
      </c>
    </row>
    <row r="14" spans="1:24" ht="15" customHeight="1">
      <c r="A14" s="548">
        <v>43374</v>
      </c>
      <c r="B14" s="549" t="s">
        <v>279</v>
      </c>
      <c r="C14" s="554">
        <v>43709</v>
      </c>
      <c r="D14" s="202">
        <v>464</v>
      </c>
      <c r="E14" s="206">
        <v>410</v>
      </c>
      <c r="F14" s="206">
        <v>379</v>
      </c>
      <c r="G14" s="206">
        <v>400</v>
      </c>
      <c r="H14" s="206">
        <v>379</v>
      </c>
      <c r="I14" s="206">
        <v>373</v>
      </c>
      <c r="J14" s="206">
        <v>403</v>
      </c>
      <c r="K14" s="206">
        <v>426</v>
      </c>
      <c r="L14" s="206">
        <v>389</v>
      </c>
      <c r="M14" s="206">
        <v>459</v>
      </c>
      <c r="N14" s="206">
        <v>385</v>
      </c>
      <c r="O14" s="213">
        <v>396</v>
      </c>
      <c r="P14" s="218">
        <v>4863</v>
      </c>
    </row>
    <row r="15" spans="1:24" ht="15" customHeight="1">
      <c r="A15" s="550">
        <v>43739</v>
      </c>
      <c r="B15" s="551" t="s">
        <v>279</v>
      </c>
      <c r="C15" s="555">
        <v>44075</v>
      </c>
      <c r="D15" s="203">
        <v>394</v>
      </c>
      <c r="E15" s="207">
        <v>361</v>
      </c>
      <c r="F15" s="207">
        <v>353</v>
      </c>
      <c r="G15" s="207">
        <v>380</v>
      </c>
      <c r="H15" s="207">
        <v>331</v>
      </c>
      <c r="I15" s="207">
        <v>363</v>
      </c>
      <c r="J15" s="207">
        <v>396</v>
      </c>
      <c r="K15" s="207">
        <v>343</v>
      </c>
      <c r="L15" s="207">
        <v>405</v>
      </c>
      <c r="M15" s="207">
        <v>420</v>
      </c>
      <c r="N15" s="207">
        <v>377</v>
      </c>
      <c r="O15" s="214">
        <v>385</v>
      </c>
      <c r="P15" s="219">
        <v>4508</v>
      </c>
    </row>
    <row r="16" spans="1:24" ht="15" customHeight="1">
      <c r="A16" s="550">
        <v>44105</v>
      </c>
      <c r="B16" s="551" t="s">
        <v>279</v>
      </c>
      <c r="C16" s="555">
        <v>44440</v>
      </c>
      <c r="D16" s="203">
        <v>370</v>
      </c>
      <c r="E16" s="207">
        <v>367</v>
      </c>
      <c r="F16" s="207">
        <v>375</v>
      </c>
      <c r="G16" s="207">
        <v>340</v>
      </c>
      <c r="H16" s="207">
        <v>286</v>
      </c>
      <c r="I16" s="207">
        <v>365</v>
      </c>
      <c r="J16" s="207">
        <v>401</v>
      </c>
      <c r="K16" s="207">
        <v>385</v>
      </c>
      <c r="L16" s="207">
        <v>349</v>
      </c>
      <c r="M16" s="207">
        <v>422</v>
      </c>
      <c r="N16" s="207">
        <v>373</v>
      </c>
      <c r="O16" s="214">
        <v>350</v>
      </c>
      <c r="P16" s="219">
        <v>4383</v>
      </c>
    </row>
    <row r="17" spans="1:24" ht="15" customHeight="1">
      <c r="A17" s="550">
        <v>44470</v>
      </c>
      <c r="B17" s="551" t="s">
        <v>279</v>
      </c>
      <c r="C17" s="555">
        <v>44805</v>
      </c>
      <c r="D17" s="203">
        <v>346</v>
      </c>
      <c r="E17" s="207">
        <v>398</v>
      </c>
      <c r="F17" s="207">
        <v>347</v>
      </c>
      <c r="G17" s="207">
        <v>359</v>
      </c>
      <c r="H17" s="207">
        <v>303</v>
      </c>
      <c r="I17" s="207">
        <v>326</v>
      </c>
      <c r="J17" s="207">
        <v>305</v>
      </c>
      <c r="K17" s="207">
        <v>360</v>
      </c>
      <c r="L17" s="207">
        <v>345</v>
      </c>
      <c r="M17" s="207">
        <v>318</v>
      </c>
      <c r="N17" s="207">
        <v>354</v>
      </c>
      <c r="O17" s="214">
        <v>344</v>
      </c>
      <c r="P17" s="219">
        <v>4105</v>
      </c>
    </row>
    <row r="18" spans="1:24" ht="15" customHeight="1">
      <c r="A18" s="550">
        <v>44835</v>
      </c>
      <c r="B18" s="551" t="s">
        <v>279</v>
      </c>
      <c r="C18" s="555">
        <v>45170</v>
      </c>
      <c r="D18" s="203">
        <v>335</v>
      </c>
      <c r="E18" s="207">
        <v>354</v>
      </c>
      <c r="F18" s="207">
        <v>295</v>
      </c>
      <c r="G18" s="207">
        <v>308</v>
      </c>
      <c r="H18" s="207">
        <v>295</v>
      </c>
      <c r="I18" s="207">
        <v>318</v>
      </c>
      <c r="J18" s="207">
        <v>282</v>
      </c>
      <c r="K18" s="207">
        <v>344</v>
      </c>
      <c r="L18" s="207">
        <v>293</v>
      </c>
      <c r="M18" s="207">
        <v>302</v>
      </c>
      <c r="N18" s="207">
        <v>318</v>
      </c>
      <c r="O18" s="214">
        <v>316</v>
      </c>
      <c r="P18" s="219">
        <v>3760</v>
      </c>
    </row>
    <row r="19" spans="1:24" ht="15" customHeight="1">
      <c r="A19" s="552">
        <v>45200</v>
      </c>
      <c r="B19" s="553" t="s">
        <v>279</v>
      </c>
      <c r="C19" s="556">
        <v>45323</v>
      </c>
      <c r="D19" s="204">
        <v>297</v>
      </c>
      <c r="E19" s="208">
        <v>262</v>
      </c>
      <c r="F19" s="208">
        <v>294</v>
      </c>
      <c r="G19" s="208">
        <v>292</v>
      </c>
      <c r="H19" s="208">
        <v>249</v>
      </c>
      <c r="I19" s="208" t="s">
        <v>381</v>
      </c>
      <c r="J19" s="208" t="s">
        <v>381</v>
      </c>
      <c r="K19" s="208" t="s">
        <v>381</v>
      </c>
      <c r="L19" s="208" t="s">
        <v>381</v>
      </c>
      <c r="M19" s="208" t="s">
        <v>381</v>
      </c>
      <c r="N19" s="208" t="s">
        <v>381</v>
      </c>
      <c r="O19" s="215" t="s">
        <v>381</v>
      </c>
      <c r="P19" s="220">
        <v>1394</v>
      </c>
    </row>
    <row r="20" spans="1:24" s="541" customFormat="1" ht="3.75" customHeight="1">
      <c r="A20" s="557"/>
      <c r="B20" s="558"/>
      <c r="C20" s="559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9"/>
      <c r="P20" s="538"/>
      <c r="Q20" s="540"/>
      <c r="R20" s="540"/>
      <c r="S20" s="540"/>
      <c r="T20" s="540"/>
      <c r="U20" s="540"/>
      <c r="V20" s="540"/>
      <c r="W20" s="540"/>
      <c r="X20" s="540"/>
    </row>
    <row r="21" spans="1:24" s="197" customFormat="1" ht="15" customHeight="1">
      <c r="A21" s="195" t="s">
        <v>282</v>
      </c>
      <c r="B21" s="514"/>
      <c r="C21" s="431"/>
      <c r="D21" s="195"/>
      <c r="E21" s="195"/>
      <c r="N21" s="195"/>
      <c r="O21" s="195"/>
      <c r="P21" s="217" t="s">
        <v>26</v>
      </c>
      <c r="Q21" s="195"/>
      <c r="R21" s="195"/>
      <c r="S21" s="195"/>
      <c r="T21" s="195"/>
      <c r="U21" s="195"/>
      <c r="V21" s="195"/>
      <c r="W21" s="195"/>
      <c r="X21" s="195"/>
    </row>
    <row r="22" spans="1:24" s="197" customFormat="1" ht="15" customHeight="1">
      <c r="A22" s="432" t="s">
        <v>280</v>
      </c>
      <c r="B22" s="433"/>
      <c r="C22" s="433"/>
      <c r="D22" s="436" t="s">
        <v>57</v>
      </c>
      <c r="E22" s="434" t="s">
        <v>167</v>
      </c>
      <c r="F22" s="434" t="s">
        <v>149</v>
      </c>
      <c r="G22" s="434" t="s">
        <v>53</v>
      </c>
      <c r="H22" s="434" t="s">
        <v>168</v>
      </c>
      <c r="I22" s="434" t="s">
        <v>169</v>
      </c>
      <c r="J22" s="434" t="s">
        <v>170</v>
      </c>
      <c r="K22" s="434" t="s">
        <v>171</v>
      </c>
      <c r="L22" s="434" t="s">
        <v>172</v>
      </c>
      <c r="M22" s="434" t="s">
        <v>173</v>
      </c>
      <c r="N22" s="434" t="s">
        <v>174</v>
      </c>
      <c r="O22" s="434" t="s">
        <v>105</v>
      </c>
      <c r="P22" s="435" t="s">
        <v>27</v>
      </c>
      <c r="Q22" s="195"/>
      <c r="R22" s="195"/>
      <c r="S22" s="195"/>
      <c r="T22" s="195"/>
      <c r="U22" s="195"/>
      <c r="V22" s="195"/>
      <c r="W22" s="195"/>
      <c r="X22" s="195"/>
    </row>
    <row r="23" spans="1:24" s="197" customFormat="1" ht="15" customHeight="1">
      <c r="A23" s="548">
        <v>43374</v>
      </c>
      <c r="B23" s="549" t="s">
        <v>279</v>
      </c>
      <c r="C23" s="554">
        <v>43709</v>
      </c>
      <c r="D23" s="202">
        <v>1405</v>
      </c>
      <c r="E23" s="206">
        <v>1307</v>
      </c>
      <c r="F23" s="206">
        <v>1369</v>
      </c>
      <c r="G23" s="206">
        <v>1509</v>
      </c>
      <c r="H23" s="206">
        <v>1271</v>
      </c>
      <c r="I23" s="206">
        <v>1298</v>
      </c>
      <c r="J23" s="206">
        <v>1308</v>
      </c>
      <c r="K23" s="206">
        <v>1365</v>
      </c>
      <c r="L23" s="206">
        <v>1138</v>
      </c>
      <c r="M23" s="206">
        <v>1257</v>
      </c>
      <c r="N23" s="206">
        <v>1268</v>
      </c>
      <c r="O23" s="213">
        <v>1208</v>
      </c>
      <c r="P23" s="218">
        <v>15703</v>
      </c>
      <c r="Q23" s="195"/>
      <c r="R23" s="195"/>
      <c r="S23" s="195"/>
      <c r="T23" s="195"/>
      <c r="U23" s="195"/>
      <c r="V23" s="195"/>
      <c r="W23" s="195"/>
      <c r="X23" s="195"/>
    </row>
    <row r="24" spans="1:24" s="197" customFormat="1" ht="15" customHeight="1">
      <c r="A24" s="550">
        <v>43739</v>
      </c>
      <c r="B24" s="551" t="s">
        <v>279</v>
      </c>
      <c r="C24" s="555">
        <v>44075</v>
      </c>
      <c r="D24" s="203">
        <v>1351</v>
      </c>
      <c r="E24" s="207">
        <v>1413</v>
      </c>
      <c r="F24" s="207">
        <v>1401</v>
      </c>
      <c r="G24" s="207">
        <v>1529</v>
      </c>
      <c r="H24" s="207">
        <v>1235</v>
      </c>
      <c r="I24" s="207">
        <v>1336</v>
      </c>
      <c r="J24" s="207">
        <v>1264</v>
      </c>
      <c r="K24" s="207">
        <v>1220</v>
      </c>
      <c r="L24" s="207">
        <v>1159</v>
      </c>
      <c r="M24" s="207">
        <v>1237</v>
      </c>
      <c r="N24" s="207">
        <v>1203</v>
      </c>
      <c r="O24" s="214">
        <v>1172</v>
      </c>
      <c r="P24" s="219">
        <v>15520</v>
      </c>
      <c r="Q24" s="195"/>
      <c r="R24" s="195"/>
      <c r="S24" s="195"/>
      <c r="T24" s="195"/>
      <c r="U24" s="195"/>
      <c r="V24" s="195"/>
      <c r="W24" s="195"/>
      <c r="X24" s="195"/>
    </row>
    <row r="25" spans="1:24" s="197" customFormat="1" ht="15" customHeight="1">
      <c r="A25" s="550">
        <v>44105</v>
      </c>
      <c r="B25" s="551" t="s">
        <v>279</v>
      </c>
      <c r="C25" s="555">
        <v>44440</v>
      </c>
      <c r="D25" s="203">
        <v>1272</v>
      </c>
      <c r="E25" s="207">
        <v>1305</v>
      </c>
      <c r="F25" s="207">
        <v>1483</v>
      </c>
      <c r="G25" s="207">
        <v>1595</v>
      </c>
      <c r="H25" s="207">
        <v>1294</v>
      </c>
      <c r="I25" s="207">
        <v>1457</v>
      </c>
      <c r="J25" s="207">
        <v>1332</v>
      </c>
      <c r="K25" s="207">
        <v>1328</v>
      </c>
      <c r="L25" s="207">
        <v>1179</v>
      </c>
      <c r="M25" s="207">
        <v>1189</v>
      </c>
      <c r="N25" s="207">
        <v>1299</v>
      </c>
      <c r="O25" s="214">
        <v>1286</v>
      </c>
      <c r="P25" s="219">
        <v>16019</v>
      </c>
      <c r="Q25" s="195"/>
      <c r="R25" s="195"/>
      <c r="S25" s="195"/>
      <c r="T25" s="195"/>
      <c r="U25" s="195"/>
      <c r="V25" s="195"/>
      <c r="W25" s="195"/>
      <c r="X25" s="195"/>
    </row>
    <row r="26" spans="1:24" s="197" customFormat="1" ht="15" customHeight="1">
      <c r="A26" s="550">
        <v>44470</v>
      </c>
      <c r="B26" s="551" t="s">
        <v>279</v>
      </c>
      <c r="C26" s="555">
        <v>44805</v>
      </c>
      <c r="D26" s="203">
        <v>1356</v>
      </c>
      <c r="E26" s="207">
        <v>1383</v>
      </c>
      <c r="F26" s="207">
        <v>1343</v>
      </c>
      <c r="G26" s="207">
        <v>1586</v>
      </c>
      <c r="H26" s="207">
        <v>1294</v>
      </c>
      <c r="I26" s="207">
        <v>1463</v>
      </c>
      <c r="J26" s="207">
        <v>1321</v>
      </c>
      <c r="K26" s="207">
        <v>1397</v>
      </c>
      <c r="L26" s="207">
        <v>1305</v>
      </c>
      <c r="M26" s="207">
        <v>1162</v>
      </c>
      <c r="N26" s="207">
        <v>1413</v>
      </c>
      <c r="O26" s="214">
        <v>1484</v>
      </c>
      <c r="P26" s="219">
        <v>16507</v>
      </c>
      <c r="Q26" s="195"/>
      <c r="R26" s="195"/>
      <c r="S26" s="195"/>
      <c r="T26" s="195"/>
      <c r="U26" s="195"/>
      <c r="V26" s="195"/>
      <c r="W26" s="195"/>
      <c r="X26" s="195"/>
    </row>
    <row r="27" spans="1:24" s="197" customFormat="1" ht="15" customHeight="1">
      <c r="A27" s="550">
        <v>44835</v>
      </c>
      <c r="B27" s="551" t="s">
        <v>279</v>
      </c>
      <c r="C27" s="555">
        <v>45170</v>
      </c>
      <c r="D27" s="203">
        <v>1462</v>
      </c>
      <c r="E27" s="207">
        <v>1575</v>
      </c>
      <c r="F27" s="207">
        <v>1796</v>
      </c>
      <c r="G27" s="207">
        <v>1790</v>
      </c>
      <c r="H27" s="207">
        <v>1436</v>
      </c>
      <c r="I27" s="207">
        <v>1441</v>
      </c>
      <c r="J27" s="207">
        <v>1300</v>
      </c>
      <c r="K27" s="207">
        <v>1407</v>
      </c>
      <c r="L27" s="207">
        <v>1253</v>
      </c>
      <c r="M27" s="207">
        <v>1298</v>
      </c>
      <c r="N27" s="207">
        <v>1451</v>
      </c>
      <c r="O27" s="214">
        <v>1460</v>
      </c>
      <c r="P27" s="219">
        <v>17669</v>
      </c>
      <c r="Q27" s="195"/>
      <c r="R27" s="195"/>
      <c r="S27" s="195"/>
      <c r="T27" s="195"/>
      <c r="U27" s="195"/>
      <c r="V27" s="195"/>
      <c r="W27" s="195"/>
      <c r="X27" s="195"/>
    </row>
    <row r="28" spans="1:24" s="197" customFormat="1" ht="15" customHeight="1">
      <c r="A28" s="552">
        <v>45200</v>
      </c>
      <c r="B28" s="553" t="s">
        <v>279</v>
      </c>
      <c r="C28" s="556">
        <v>45323</v>
      </c>
      <c r="D28" s="204">
        <v>1557</v>
      </c>
      <c r="E28" s="208">
        <v>1618</v>
      </c>
      <c r="F28" s="208">
        <v>1531</v>
      </c>
      <c r="G28" s="208">
        <v>1718</v>
      </c>
      <c r="H28" s="208">
        <v>1490</v>
      </c>
      <c r="I28" s="208" t="s">
        <v>381</v>
      </c>
      <c r="J28" s="208" t="s">
        <v>381</v>
      </c>
      <c r="K28" s="208" t="s">
        <v>381</v>
      </c>
      <c r="L28" s="208" t="s">
        <v>381</v>
      </c>
      <c r="M28" s="208" t="s">
        <v>381</v>
      </c>
      <c r="N28" s="208" t="s">
        <v>381</v>
      </c>
      <c r="O28" s="215" t="s">
        <v>381</v>
      </c>
      <c r="P28" s="220">
        <v>7914</v>
      </c>
      <c r="Q28" s="195"/>
      <c r="R28" s="195"/>
      <c r="S28" s="195"/>
      <c r="T28" s="195"/>
      <c r="U28" s="195"/>
      <c r="V28" s="195"/>
      <c r="W28" s="195"/>
      <c r="X28" s="195"/>
    </row>
    <row r="29" spans="1:24" s="541" customFormat="1" ht="3.75" customHeight="1">
      <c r="A29" s="557"/>
      <c r="B29" s="558"/>
      <c r="C29" s="559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9"/>
      <c r="P29" s="538"/>
      <c r="Q29" s="540"/>
      <c r="R29" s="540"/>
      <c r="S29" s="540"/>
      <c r="T29" s="540"/>
      <c r="U29" s="540"/>
      <c r="V29" s="540"/>
      <c r="W29" s="540"/>
      <c r="X29" s="540"/>
    </row>
    <row r="30" spans="1:24" s="197" customFormat="1" ht="15" customHeight="1">
      <c r="A30" s="197" t="s">
        <v>285</v>
      </c>
      <c r="B30" s="514"/>
      <c r="C30" s="431"/>
      <c r="D30" s="195"/>
      <c r="E30" s="195"/>
      <c r="N30" s="195"/>
      <c r="O30" s="195"/>
      <c r="P30" s="217" t="s">
        <v>26</v>
      </c>
      <c r="Q30" s="195"/>
      <c r="R30" s="195"/>
      <c r="S30" s="195"/>
      <c r="T30" s="195"/>
      <c r="U30" s="195"/>
      <c r="V30" s="195"/>
      <c r="W30" s="195"/>
      <c r="X30" s="195"/>
    </row>
    <row r="31" spans="1:24" s="197" customFormat="1" ht="15" customHeight="1">
      <c r="A31" s="432" t="s">
        <v>280</v>
      </c>
      <c r="B31" s="433"/>
      <c r="C31" s="433"/>
      <c r="D31" s="436" t="s">
        <v>57</v>
      </c>
      <c r="E31" s="434" t="s">
        <v>167</v>
      </c>
      <c r="F31" s="434" t="s">
        <v>149</v>
      </c>
      <c r="G31" s="434" t="s">
        <v>53</v>
      </c>
      <c r="H31" s="434" t="s">
        <v>168</v>
      </c>
      <c r="I31" s="434" t="s">
        <v>169</v>
      </c>
      <c r="J31" s="434" t="s">
        <v>170</v>
      </c>
      <c r="K31" s="434" t="s">
        <v>171</v>
      </c>
      <c r="L31" s="434" t="s">
        <v>172</v>
      </c>
      <c r="M31" s="434" t="s">
        <v>173</v>
      </c>
      <c r="N31" s="434" t="s">
        <v>174</v>
      </c>
      <c r="O31" s="434" t="s">
        <v>105</v>
      </c>
      <c r="P31" s="435" t="s">
        <v>27</v>
      </c>
      <c r="Q31" s="195"/>
      <c r="R31" s="195"/>
      <c r="S31" s="195"/>
      <c r="T31" s="195"/>
      <c r="U31" s="195"/>
      <c r="V31" s="195"/>
      <c r="W31" s="195"/>
      <c r="X31" s="195"/>
    </row>
    <row r="32" spans="1:24" s="197" customFormat="1" ht="15" customHeight="1">
      <c r="A32" s="548">
        <v>43374</v>
      </c>
      <c r="B32" s="549" t="s">
        <v>279</v>
      </c>
      <c r="C32" s="554">
        <v>43709</v>
      </c>
      <c r="D32" s="202">
        <v>-941</v>
      </c>
      <c r="E32" s="206">
        <v>-897</v>
      </c>
      <c r="F32" s="206">
        <v>-990</v>
      </c>
      <c r="G32" s="206">
        <v>-1109</v>
      </c>
      <c r="H32" s="206">
        <v>-892</v>
      </c>
      <c r="I32" s="206">
        <v>-925</v>
      </c>
      <c r="J32" s="206">
        <v>-905</v>
      </c>
      <c r="K32" s="206">
        <v>-939</v>
      </c>
      <c r="L32" s="206">
        <v>-749</v>
      </c>
      <c r="M32" s="206">
        <v>-798</v>
      </c>
      <c r="N32" s="206">
        <v>-883</v>
      </c>
      <c r="O32" s="213">
        <v>-812</v>
      </c>
      <c r="P32" s="218">
        <v>-10840</v>
      </c>
      <c r="Q32" s="195"/>
      <c r="R32" s="195"/>
      <c r="S32" s="195"/>
      <c r="T32" s="195"/>
      <c r="U32" s="195"/>
      <c r="V32" s="195"/>
      <c r="W32" s="195"/>
      <c r="X32" s="195"/>
    </row>
    <row r="33" spans="1:24" s="197" customFormat="1" ht="15" customHeight="1">
      <c r="A33" s="550">
        <v>43739</v>
      </c>
      <c r="B33" s="551" t="s">
        <v>279</v>
      </c>
      <c r="C33" s="555">
        <v>44075</v>
      </c>
      <c r="D33" s="203">
        <v>-957</v>
      </c>
      <c r="E33" s="207">
        <v>-1052</v>
      </c>
      <c r="F33" s="207">
        <v>-1048</v>
      </c>
      <c r="G33" s="207">
        <v>-1149</v>
      </c>
      <c r="H33" s="207">
        <v>-904</v>
      </c>
      <c r="I33" s="207">
        <v>-973</v>
      </c>
      <c r="J33" s="207">
        <v>-868</v>
      </c>
      <c r="K33" s="207">
        <v>-877</v>
      </c>
      <c r="L33" s="207">
        <v>-754</v>
      </c>
      <c r="M33" s="207">
        <v>-817</v>
      </c>
      <c r="N33" s="207">
        <v>-826</v>
      </c>
      <c r="O33" s="214">
        <v>-787</v>
      </c>
      <c r="P33" s="219">
        <v>-11012</v>
      </c>
      <c r="Q33" s="195"/>
      <c r="R33" s="195"/>
      <c r="S33" s="195"/>
      <c r="T33" s="195"/>
      <c r="U33" s="195"/>
      <c r="V33" s="195"/>
      <c r="W33" s="195"/>
      <c r="X33" s="195"/>
    </row>
    <row r="34" spans="1:24" s="197" customFormat="1" ht="15" customHeight="1">
      <c r="A34" s="550">
        <v>44105</v>
      </c>
      <c r="B34" s="551" t="s">
        <v>279</v>
      </c>
      <c r="C34" s="555">
        <v>44440</v>
      </c>
      <c r="D34" s="203">
        <v>-902</v>
      </c>
      <c r="E34" s="207">
        <v>-938</v>
      </c>
      <c r="F34" s="207">
        <v>-1108</v>
      </c>
      <c r="G34" s="207">
        <v>-1255</v>
      </c>
      <c r="H34" s="207">
        <v>-1008</v>
      </c>
      <c r="I34" s="207">
        <v>-1092</v>
      </c>
      <c r="J34" s="207">
        <v>-931</v>
      </c>
      <c r="K34" s="207">
        <v>-943</v>
      </c>
      <c r="L34" s="207">
        <v>-830</v>
      </c>
      <c r="M34" s="207">
        <v>-767</v>
      </c>
      <c r="N34" s="207">
        <v>-926</v>
      </c>
      <c r="O34" s="214">
        <v>-936</v>
      </c>
      <c r="P34" s="219">
        <v>-11636</v>
      </c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5" customHeight="1">
      <c r="A35" s="550">
        <v>44470</v>
      </c>
      <c r="B35" s="551" t="s">
        <v>279</v>
      </c>
      <c r="C35" s="555">
        <v>44805</v>
      </c>
      <c r="D35" s="203">
        <v>-1010</v>
      </c>
      <c r="E35" s="207">
        <v>-985</v>
      </c>
      <c r="F35" s="207">
        <v>-996</v>
      </c>
      <c r="G35" s="207">
        <v>-1227</v>
      </c>
      <c r="H35" s="207">
        <v>-991</v>
      </c>
      <c r="I35" s="207">
        <v>-1137</v>
      </c>
      <c r="J35" s="207">
        <v>-1016</v>
      </c>
      <c r="K35" s="207">
        <v>-1037</v>
      </c>
      <c r="L35" s="207">
        <v>-960</v>
      </c>
      <c r="M35" s="207">
        <v>-844</v>
      </c>
      <c r="N35" s="207">
        <v>-1059</v>
      </c>
      <c r="O35" s="214">
        <v>-1140</v>
      </c>
      <c r="P35" s="219">
        <v>-12402</v>
      </c>
      <c r="Q35" s="195"/>
      <c r="R35" s="195"/>
      <c r="S35" s="195"/>
      <c r="T35" s="195"/>
      <c r="U35" s="195"/>
      <c r="V35" s="195"/>
      <c r="W35" s="195"/>
      <c r="X35" s="195"/>
    </row>
    <row r="36" spans="1:24" s="197" customFormat="1" ht="15" customHeight="1">
      <c r="A36" s="550">
        <v>44835</v>
      </c>
      <c r="B36" s="551" t="s">
        <v>279</v>
      </c>
      <c r="C36" s="555">
        <v>45170</v>
      </c>
      <c r="D36" s="203">
        <v>-1127</v>
      </c>
      <c r="E36" s="207">
        <v>-1221</v>
      </c>
      <c r="F36" s="207">
        <v>-1501</v>
      </c>
      <c r="G36" s="207">
        <v>-1482</v>
      </c>
      <c r="H36" s="207">
        <v>-1141</v>
      </c>
      <c r="I36" s="207">
        <v>-1123</v>
      </c>
      <c r="J36" s="207">
        <v>-1018</v>
      </c>
      <c r="K36" s="207">
        <v>-1063</v>
      </c>
      <c r="L36" s="207">
        <v>-960</v>
      </c>
      <c r="M36" s="207">
        <v>-996</v>
      </c>
      <c r="N36" s="207">
        <v>-1133</v>
      </c>
      <c r="O36" s="214">
        <v>-1144</v>
      </c>
      <c r="P36" s="219">
        <v>-13909</v>
      </c>
      <c r="Q36" s="195"/>
      <c r="R36" s="195"/>
      <c r="S36" s="195"/>
      <c r="T36" s="195"/>
      <c r="U36" s="195"/>
      <c r="V36" s="195"/>
      <c r="W36" s="195"/>
      <c r="X36" s="195"/>
    </row>
    <row r="37" spans="1:24" s="197" customFormat="1" ht="15" customHeight="1">
      <c r="A37" s="552">
        <v>45200</v>
      </c>
      <c r="B37" s="553" t="s">
        <v>279</v>
      </c>
      <c r="C37" s="556">
        <v>45323</v>
      </c>
      <c r="D37" s="204">
        <v>-1260</v>
      </c>
      <c r="E37" s="208">
        <v>-1356</v>
      </c>
      <c r="F37" s="208">
        <v>-1237</v>
      </c>
      <c r="G37" s="208">
        <v>-1426</v>
      </c>
      <c r="H37" s="208">
        <v>-1241</v>
      </c>
      <c r="I37" s="208" t="s">
        <v>381</v>
      </c>
      <c r="J37" s="208" t="s">
        <v>381</v>
      </c>
      <c r="K37" s="208" t="s">
        <v>381</v>
      </c>
      <c r="L37" s="208" t="s">
        <v>381</v>
      </c>
      <c r="M37" s="208" t="s">
        <v>381</v>
      </c>
      <c r="N37" s="208" t="s">
        <v>381</v>
      </c>
      <c r="O37" s="215" t="s">
        <v>381</v>
      </c>
      <c r="P37" s="220">
        <v>-6520</v>
      </c>
      <c r="Q37" s="195"/>
      <c r="R37" s="195"/>
      <c r="S37" s="195"/>
      <c r="T37" s="195"/>
      <c r="U37" s="195"/>
      <c r="V37" s="195"/>
      <c r="W37" s="195"/>
      <c r="X37" s="195"/>
    </row>
    <row r="38" spans="1:24" s="541" customFormat="1" ht="3.75" customHeight="1">
      <c r="A38" s="557"/>
      <c r="B38" s="558"/>
      <c r="C38" s="559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9"/>
      <c r="P38" s="538"/>
      <c r="Q38" s="540"/>
      <c r="R38" s="540"/>
      <c r="S38" s="540"/>
      <c r="T38" s="540"/>
      <c r="U38" s="540"/>
      <c r="V38" s="540"/>
      <c r="W38" s="540"/>
      <c r="X38" s="540"/>
    </row>
    <row r="39" spans="1:24" s="197" customFormat="1" ht="18.75" customHeight="1">
      <c r="A39" s="200" t="s">
        <v>148</v>
      </c>
      <c r="B39" s="512"/>
      <c r="C39" s="429"/>
      <c r="D39" s="195"/>
      <c r="E39" s="195"/>
      <c r="N39" s="195"/>
      <c r="O39" s="195"/>
      <c r="P39" s="222"/>
      <c r="Q39" s="195"/>
      <c r="R39" s="195"/>
      <c r="S39" s="195"/>
      <c r="T39" s="195"/>
      <c r="U39" s="195"/>
      <c r="V39" s="195"/>
      <c r="W39" s="195"/>
      <c r="X39" s="195"/>
    </row>
    <row r="40" spans="1:24" s="197" customFormat="1" ht="15" customHeight="1">
      <c r="A40" s="195" t="s">
        <v>283</v>
      </c>
      <c r="B40" s="513"/>
      <c r="C40" s="43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4"/>
      <c r="O40" s="195"/>
      <c r="P40" s="217" t="s">
        <v>26</v>
      </c>
      <c r="Q40" s="195"/>
      <c r="R40" s="195"/>
      <c r="S40" s="195"/>
      <c r="T40" s="195"/>
      <c r="U40" s="195"/>
      <c r="V40" s="195"/>
      <c r="W40" s="195"/>
      <c r="X40" s="195"/>
    </row>
    <row r="41" spans="1:24" s="197" customFormat="1" ht="15" customHeight="1">
      <c r="A41" s="432" t="s">
        <v>280</v>
      </c>
      <c r="B41" s="433"/>
      <c r="C41" s="433"/>
      <c r="D41" s="436" t="s">
        <v>57</v>
      </c>
      <c r="E41" s="434" t="s">
        <v>167</v>
      </c>
      <c r="F41" s="434" t="s">
        <v>149</v>
      </c>
      <c r="G41" s="434" t="s">
        <v>53</v>
      </c>
      <c r="H41" s="434" t="s">
        <v>168</v>
      </c>
      <c r="I41" s="434" t="s">
        <v>169</v>
      </c>
      <c r="J41" s="434" t="s">
        <v>170</v>
      </c>
      <c r="K41" s="434" t="s">
        <v>171</v>
      </c>
      <c r="L41" s="434" t="s">
        <v>172</v>
      </c>
      <c r="M41" s="434" t="s">
        <v>173</v>
      </c>
      <c r="N41" s="434" t="s">
        <v>174</v>
      </c>
      <c r="O41" s="434" t="s">
        <v>105</v>
      </c>
      <c r="P41" s="435" t="s">
        <v>27</v>
      </c>
      <c r="Q41" s="195"/>
      <c r="R41" s="195"/>
      <c r="S41" s="195"/>
      <c r="T41" s="195"/>
      <c r="U41" s="195"/>
      <c r="V41" s="195"/>
      <c r="W41" s="195"/>
      <c r="X41" s="195"/>
    </row>
    <row r="42" spans="1:24" s="197" customFormat="1" ht="15" customHeight="1">
      <c r="A42" s="548">
        <v>43374</v>
      </c>
      <c r="B42" s="549" t="s">
        <v>279</v>
      </c>
      <c r="C42" s="554">
        <v>43709</v>
      </c>
      <c r="D42" s="202">
        <v>926</v>
      </c>
      <c r="E42" s="206">
        <v>650</v>
      </c>
      <c r="F42" s="206">
        <v>669</v>
      </c>
      <c r="G42" s="206">
        <v>633</v>
      </c>
      <c r="H42" s="206">
        <v>637</v>
      </c>
      <c r="I42" s="206">
        <v>2112</v>
      </c>
      <c r="J42" s="206">
        <v>2507</v>
      </c>
      <c r="K42" s="206">
        <v>848</v>
      </c>
      <c r="L42" s="206">
        <v>706</v>
      </c>
      <c r="M42" s="206">
        <v>1067</v>
      </c>
      <c r="N42" s="206">
        <v>1076</v>
      </c>
      <c r="O42" s="213">
        <v>787</v>
      </c>
      <c r="P42" s="218">
        <v>12618</v>
      </c>
      <c r="Q42" s="195"/>
      <c r="R42" s="195"/>
      <c r="S42" s="195"/>
      <c r="T42" s="195"/>
      <c r="U42" s="195"/>
      <c r="V42" s="195"/>
      <c r="W42" s="195"/>
      <c r="X42" s="195"/>
    </row>
    <row r="43" spans="1:24" s="197" customFormat="1" ht="15" customHeight="1">
      <c r="A43" s="550">
        <v>43739</v>
      </c>
      <c r="B43" s="551" t="s">
        <v>279</v>
      </c>
      <c r="C43" s="555">
        <v>44075</v>
      </c>
      <c r="D43" s="203">
        <v>780</v>
      </c>
      <c r="E43" s="207">
        <v>769</v>
      </c>
      <c r="F43" s="207">
        <v>684</v>
      </c>
      <c r="G43" s="207">
        <v>602</v>
      </c>
      <c r="H43" s="207">
        <v>643</v>
      </c>
      <c r="I43" s="207">
        <v>2493</v>
      </c>
      <c r="J43" s="207">
        <v>2106</v>
      </c>
      <c r="K43" s="207">
        <v>648</v>
      </c>
      <c r="L43" s="207">
        <v>712</v>
      </c>
      <c r="M43" s="207">
        <v>848</v>
      </c>
      <c r="N43" s="207">
        <v>842</v>
      </c>
      <c r="O43" s="214">
        <v>772</v>
      </c>
      <c r="P43" s="219">
        <v>11899</v>
      </c>
      <c r="Q43" s="195"/>
      <c r="R43" s="195"/>
      <c r="S43" s="195"/>
      <c r="T43" s="195"/>
      <c r="U43" s="195"/>
      <c r="V43" s="195"/>
      <c r="W43" s="195"/>
      <c r="X43" s="195"/>
    </row>
    <row r="44" spans="1:24" s="197" customFormat="1" ht="15" customHeight="1">
      <c r="A44" s="550">
        <v>44105</v>
      </c>
      <c r="B44" s="551" t="s">
        <v>279</v>
      </c>
      <c r="C44" s="555">
        <v>44440</v>
      </c>
      <c r="D44" s="203">
        <v>773</v>
      </c>
      <c r="E44" s="207">
        <v>588</v>
      </c>
      <c r="F44" s="207">
        <v>621</v>
      </c>
      <c r="G44" s="207">
        <v>555</v>
      </c>
      <c r="H44" s="207">
        <v>594</v>
      </c>
      <c r="I44" s="207">
        <v>2481</v>
      </c>
      <c r="J44" s="207">
        <v>2008</v>
      </c>
      <c r="K44" s="207">
        <v>744</v>
      </c>
      <c r="L44" s="207">
        <v>669</v>
      </c>
      <c r="M44" s="207">
        <v>911</v>
      </c>
      <c r="N44" s="207">
        <v>717</v>
      </c>
      <c r="O44" s="214">
        <v>786</v>
      </c>
      <c r="P44" s="219">
        <v>11447</v>
      </c>
      <c r="Q44" s="195"/>
      <c r="R44" s="195"/>
      <c r="S44" s="195"/>
      <c r="T44" s="195"/>
      <c r="U44" s="195"/>
      <c r="V44" s="195"/>
      <c r="W44" s="195"/>
      <c r="X44" s="195"/>
    </row>
    <row r="45" spans="1:24" s="197" customFormat="1" ht="15" customHeight="1">
      <c r="A45" s="550">
        <v>44470</v>
      </c>
      <c r="B45" s="551" t="s">
        <v>279</v>
      </c>
      <c r="C45" s="555">
        <v>44805</v>
      </c>
      <c r="D45" s="203">
        <v>732</v>
      </c>
      <c r="E45" s="207">
        <v>684</v>
      </c>
      <c r="F45" s="207">
        <v>548</v>
      </c>
      <c r="G45" s="207">
        <v>558</v>
      </c>
      <c r="H45" s="207">
        <v>579</v>
      </c>
      <c r="I45" s="207">
        <v>2353</v>
      </c>
      <c r="J45" s="207">
        <v>2096</v>
      </c>
      <c r="K45" s="207">
        <v>1074</v>
      </c>
      <c r="L45" s="207">
        <v>817</v>
      </c>
      <c r="M45" s="207">
        <v>916</v>
      </c>
      <c r="N45" s="207">
        <v>980</v>
      </c>
      <c r="O45" s="214">
        <v>761</v>
      </c>
      <c r="P45" s="219">
        <v>12098</v>
      </c>
      <c r="Q45" s="195"/>
      <c r="R45" s="195"/>
      <c r="S45" s="195"/>
      <c r="T45" s="195"/>
      <c r="U45" s="195"/>
      <c r="V45" s="195"/>
      <c r="W45" s="195"/>
      <c r="X45" s="195"/>
    </row>
    <row r="46" spans="1:24" s="197" customFormat="1" ht="15" customHeight="1">
      <c r="A46" s="550">
        <v>44835</v>
      </c>
      <c r="B46" s="551" t="s">
        <v>279</v>
      </c>
      <c r="C46" s="555">
        <v>45170</v>
      </c>
      <c r="D46" s="203">
        <v>852</v>
      </c>
      <c r="E46" s="207">
        <v>621</v>
      </c>
      <c r="F46" s="207">
        <v>653</v>
      </c>
      <c r="G46" s="207">
        <v>594</v>
      </c>
      <c r="H46" s="207">
        <v>663</v>
      </c>
      <c r="I46" s="207">
        <v>2210</v>
      </c>
      <c r="J46" s="207">
        <v>2243</v>
      </c>
      <c r="K46" s="207">
        <v>905</v>
      </c>
      <c r="L46" s="207">
        <v>757</v>
      </c>
      <c r="M46" s="207">
        <v>963</v>
      </c>
      <c r="N46" s="207">
        <v>1041</v>
      </c>
      <c r="O46" s="214">
        <v>792</v>
      </c>
      <c r="P46" s="219">
        <v>12294</v>
      </c>
      <c r="Q46" s="195"/>
      <c r="R46" s="195"/>
      <c r="S46" s="195"/>
      <c r="T46" s="195"/>
      <c r="U46" s="195"/>
      <c r="V46" s="195"/>
      <c r="W46" s="195"/>
      <c r="X46" s="195"/>
    </row>
    <row r="47" spans="1:24" s="197" customFormat="1" ht="15" customHeight="1">
      <c r="A47" s="552">
        <v>45200</v>
      </c>
      <c r="B47" s="553" t="s">
        <v>279</v>
      </c>
      <c r="C47" s="556">
        <v>45323</v>
      </c>
      <c r="D47" s="204">
        <v>883</v>
      </c>
      <c r="E47" s="208">
        <v>607</v>
      </c>
      <c r="F47" s="208">
        <v>581</v>
      </c>
      <c r="G47" s="208">
        <v>569</v>
      </c>
      <c r="H47" s="208">
        <v>706</v>
      </c>
      <c r="I47" s="208" t="s">
        <v>381</v>
      </c>
      <c r="J47" s="208" t="s">
        <v>381</v>
      </c>
      <c r="K47" s="208" t="s">
        <v>381</v>
      </c>
      <c r="L47" s="208" t="s">
        <v>381</v>
      </c>
      <c r="M47" s="208" t="s">
        <v>381</v>
      </c>
      <c r="N47" s="208" t="s">
        <v>381</v>
      </c>
      <c r="O47" s="215" t="s">
        <v>381</v>
      </c>
      <c r="P47" s="220">
        <v>3346</v>
      </c>
      <c r="Q47" s="195"/>
      <c r="R47" s="195"/>
      <c r="S47" s="195"/>
      <c r="T47" s="195"/>
      <c r="U47" s="195"/>
      <c r="V47" s="195"/>
      <c r="W47" s="195"/>
      <c r="X47" s="195"/>
    </row>
    <row r="48" spans="1:24" s="541" customFormat="1" ht="3.75" customHeight="1">
      <c r="A48" s="557"/>
      <c r="B48" s="558"/>
      <c r="C48" s="559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9"/>
      <c r="P48" s="538"/>
      <c r="Q48" s="540"/>
      <c r="R48" s="540"/>
      <c r="S48" s="540"/>
      <c r="T48" s="540"/>
      <c r="U48" s="540"/>
      <c r="V48" s="540"/>
      <c r="W48" s="540"/>
      <c r="X48" s="540"/>
    </row>
    <row r="49" spans="1:24" ht="15" customHeight="1">
      <c r="A49" s="197" t="s">
        <v>284</v>
      </c>
      <c r="B49" s="514"/>
      <c r="C49" s="4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17" t="s">
        <v>26</v>
      </c>
    </row>
    <row r="50" spans="1:24" ht="15" customHeight="1">
      <c r="A50" s="432" t="s">
        <v>280</v>
      </c>
      <c r="B50" s="433"/>
      <c r="C50" s="433"/>
      <c r="D50" s="436" t="s">
        <v>57</v>
      </c>
      <c r="E50" s="434" t="s">
        <v>167</v>
      </c>
      <c r="F50" s="434" t="s">
        <v>149</v>
      </c>
      <c r="G50" s="434" t="s">
        <v>53</v>
      </c>
      <c r="H50" s="434" t="s">
        <v>168</v>
      </c>
      <c r="I50" s="434" t="s">
        <v>169</v>
      </c>
      <c r="J50" s="434" t="s">
        <v>170</v>
      </c>
      <c r="K50" s="434" t="s">
        <v>171</v>
      </c>
      <c r="L50" s="434" t="s">
        <v>172</v>
      </c>
      <c r="M50" s="434" t="s">
        <v>173</v>
      </c>
      <c r="N50" s="434" t="s">
        <v>174</v>
      </c>
      <c r="O50" s="434" t="s">
        <v>105</v>
      </c>
      <c r="P50" s="435" t="s">
        <v>27</v>
      </c>
    </row>
    <row r="51" spans="1:24" ht="15" customHeight="1">
      <c r="A51" s="548">
        <v>43374</v>
      </c>
      <c r="B51" s="549" t="s">
        <v>279</v>
      </c>
      <c r="C51" s="554">
        <v>43709</v>
      </c>
      <c r="D51" s="202">
        <v>904</v>
      </c>
      <c r="E51" s="206">
        <v>764</v>
      </c>
      <c r="F51" s="206">
        <v>758</v>
      </c>
      <c r="G51" s="206">
        <v>788</v>
      </c>
      <c r="H51" s="206">
        <v>966</v>
      </c>
      <c r="I51" s="206">
        <v>5675</v>
      </c>
      <c r="J51" s="206">
        <v>1808</v>
      </c>
      <c r="K51" s="206">
        <v>943</v>
      </c>
      <c r="L51" s="206">
        <v>839</v>
      </c>
      <c r="M51" s="206">
        <v>1109</v>
      </c>
      <c r="N51" s="206">
        <v>969</v>
      </c>
      <c r="O51" s="213">
        <v>1012</v>
      </c>
      <c r="P51" s="218">
        <v>16535</v>
      </c>
    </row>
    <row r="52" spans="1:24" ht="15" customHeight="1">
      <c r="A52" s="550">
        <v>43739</v>
      </c>
      <c r="B52" s="551" t="s">
        <v>279</v>
      </c>
      <c r="C52" s="555">
        <v>44075</v>
      </c>
      <c r="D52" s="203">
        <v>818</v>
      </c>
      <c r="E52" s="207">
        <v>713</v>
      </c>
      <c r="F52" s="207">
        <v>787</v>
      </c>
      <c r="G52" s="207">
        <v>734</v>
      </c>
      <c r="H52" s="207">
        <v>972</v>
      </c>
      <c r="I52" s="207">
        <v>5445</v>
      </c>
      <c r="J52" s="207">
        <v>1491</v>
      </c>
      <c r="K52" s="207">
        <v>653</v>
      </c>
      <c r="L52" s="207">
        <v>744</v>
      </c>
      <c r="M52" s="207">
        <v>874</v>
      </c>
      <c r="N52" s="207">
        <v>756</v>
      </c>
      <c r="O52" s="214">
        <v>822</v>
      </c>
      <c r="P52" s="219">
        <v>14809</v>
      </c>
    </row>
    <row r="53" spans="1:24" ht="15" customHeight="1">
      <c r="A53" s="550">
        <v>44105</v>
      </c>
      <c r="B53" s="551" t="s">
        <v>279</v>
      </c>
      <c r="C53" s="555">
        <v>44440</v>
      </c>
      <c r="D53" s="203">
        <v>793</v>
      </c>
      <c r="E53" s="207">
        <v>656</v>
      </c>
      <c r="F53" s="207">
        <v>626</v>
      </c>
      <c r="G53" s="207">
        <v>603</v>
      </c>
      <c r="H53" s="207">
        <v>867</v>
      </c>
      <c r="I53" s="207">
        <v>5255</v>
      </c>
      <c r="J53" s="207">
        <v>1757</v>
      </c>
      <c r="K53" s="207">
        <v>751</v>
      </c>
      <c r="L53" s="207">
        <v>868</v>
      </c>
      <c r="M53" s="207">
        <v>732</v>
      </c>
      <c r="N53" s="207">
        <v>711</v>
      </c>
      <c r="O53" s="214">
        <v>820</v>
      </c>
      <c r="P53" s="219">
        <v>14439</v>
      </c>
    </row>
    <row r="54" spans="1:24" ht="15" customHeight="1">
      <c r="A54" s="550">
        <v>44470</v>
      </c>
      <c r="B54" s="551" t="s">
        <v>279</v>
      </c>
      <c r="C54" s="555">
        <v>44805</v>
      </c>
      <c r="D54" s="203">
        <v>780</v>
      </c>
      <c r="E54" s="207">
        <v>705</v>
      </c>
      <c r="F54" s="207">
        <v>614</v>
      </c>
      <c r="G54" s="207">
        <v>670</v>
      </c>
      <c r="H54" s="207">
        <v>804</v>
      </c>
      <c r="I54" s="207">
        <v>5113</v>
      </c>
      <c r="J54" s="207">
        <v>1548</v>
      </c>
      <c r="K54" s="207">
        <v>833</v>
      </c>
      <c r="L54" s="207">
        <v>833</v>
      </c>
      <c r="M54" s="207">
        <v>901</v>
      </c>
      <c r="N54" s="207">
        <v>928</v>
      </c>
      <c r="O54" s="214">
        <v>926</v>
      </c>
      <c r="P54" s="219">
        <v>14655</v>
      </c>
    </row>
    <row r="55" spans="1:24" ht="15" customHeight="1">
      <c r="A55" s="550">
        <v>44835</v>
      </c>
      <c r="B55" s="551" t="s">
        <v>279</v>
      </c>
      <c r="C55" s="555">
        <v>45170</v>
      </c>
      <c r="D55" s="203">
        <v>747</v>
      </c>
      <c r="E55" s="207">
        <v>732</v>
      </c>
      <c r="F55" s="207">
        <v>780</v>
      </c>
      <c r="G55" s="207">
        <v>810</v>
      </c>
      <c r="H55" s="207">
        <v>955</v>
      </c>
      <c r="I55" s="207">
        <v>5078</v>
      </c>
      <c r="J55" s="207">
        <v>1529</v>
      </c>
      <c r="K55" s="207">
        <v>824</v>
      </c>
      <c r="L55" s="207">
        <v>813</v>
      </c>
      <c r="M55" s="207">
        <v>785</v>
      </c>
      <c r="N55" s="207">
        <v>911</v>
      </c>
      <c r="O55" s="214">
        <v>822</v>
      </c>
      <c r="P55" s="219">
        <v>14786</v>
      </c>
    </row>
    <row r="56" spans="1:24" ht="15" customHeight="1">
      <c r="A56" s="552">
        <v>45200</v>
      </c>
      <c r="B56" s="553" t="s">
        <v>279</v>
      </c>
      <c r="C56" s="556">
        <v>45323</v>
      </c>
      <c r="D56" s="204">
        <v>741</v>
      </c>
      <c r="E56" s="208">
        <v>659</v>
      </c>
      <c r="F56" s="208">
        <v>831</v>
      </c>
      <c r="G56" s="208">
        <v>797</v>
      </c>
      <c r="H56" s="208">
        <v>871</v>
      </c>
      <c r="I56" s="208" t="s">
        <v>381</v>
      </c>
      <c r="J56" s="208" t="s">
        <v>381</v>
      </c>
      <c r="K56" s="208" t="s">
        <v>381</v>
      </c>
      <c r="L56" s="208" t="s">
        <v>381</v>
      </c>
      <c r="M56" s="208" t="s">
        <v>381</v>
      </c>
      <c r="N56" s="208" t="s">
        <v>381</v>
      </c>
      <c r="O56" s="215" t="s">
        <v>381</v>
      </c>
      <c r="P56" s="220">
        <v>3899</v>
      </c>
    </row>
    <row r="57" spans="1:24" s="541" customFormat="1" ht="3.75" customHeight="1">
      <c r="A57" s="557"/>
      <c r="B57" s="558"/>
      <c r="C57" s="559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538"/>
      <c r="Q57" s="540"/>
      <c r="R57" s="540"/>
      <c r="S57" s="540"/>
      <c r="T57" s="540"/>
      <c r="U57" s="540"/>
      <c r="V57" s="540"/>
      <c r="W57" s="540"/>
      <c r="X57" s="540"/>
    </row>
    <row r="58" spans="1:24" s="195" customFormat="1" ht="15" customHeight="1">
      <c r="A58" s="197" t="s">
        <v>286</v>
      </c>
      <c r="B58" s="514"/>
      <c r="C58" s="431"/>
      <c r="P58" s="217" t="s">
        <v>26</v>
      </c>
    </row>
    <row r="59" spans="1:24" s="195" customFormat="1" ht="15" customHeight="1">
      <c r="A59" s="432" t="s">
        <v>280</v>
      </c>
      <c r="B59" s="433"/>
      <c r="C59" s="433"/>
      <c r="D59" s="436" t="s">
        <v>57</v>
      </c>
      <c r="E59" s="434" t="s">
        <v>167</v>
      </c>
      <c r="F59" s="434" t="s">
        <v>149</v>
      </c>
      <c r="G59" s="434" t="s">
        <v>53</v>
      </c>
      <c r="H59" s="434" t="s">
        <v>168</v>
      </c>
      <c r="I59" s="434" t="s">
        <v>169</v>
      </c>
      <c r="J59" s="434" t="s">
        <v>170</v>
      </c>
      <c r="K59" s="434" t="s">
        <v>171</v>
      </c>
      <c r="L59" s="434" t="s">
        <v>172</v>
      </c>
      <c r="M59" s="434" t="s">
        <v>173</v>
      </c>
      <c r="N59" s="434" t="s">
        <v>174</v>
      </c>
      <c r="O59" s="434" t="s">
        <v>105</v>
      </c>
      <c r="P59" s="435" t="s">
        <v>27</v>
      </c>
    </row>
    <row r="60" spans="1:24" s="197" customFormat="1" ht="15" customHeight="1">
      <c r="A60" s="548">
        <v>43374</v>
      </c>
      <c r="B60" s="549" t="s">
        <v>279</v>
      </c>
      <c r="C60" s="554">
        <v>43709</v>
      </c>
      <c r="D60" s="202">
        <v>22</v>
      </c>
      <c r="E60" s="206">
        <v>-114</v>
      </c>
      <c r="F60" s="206">
        <v>-89</v>
      </c>
      <c r="G60" s="206">
        <v>-155</v>
      </c>
      <c r="H60" s="206">
        <v>-329</v>
      </c>
      <c r="I60" s="424">
        <v>-3563</v>
      </c>
      <c r="J60" s="206">
        <v>699</v>
      </c>
      <c r="K60" s="206">
        <v>-95</v>
      </c>
      <c r="L60" s="206">
        <v>-133</v>
      </c>
      <c r="M60" s="206">
        <v>-42</v>
      </c>
      <c r="N60" s="206">
        <v>107</v>
      </c>
      <c r="O60" s="213">
        <v>-225</v>
      </c>
      <c r="P60" s="218">
        <v>-3917</v>
      </c>
      <c r="Q60" s="195"/>
      <c r="R60" s="195"/>
      <c r="S60" s="195"/>
      <c r="T60" s="195"/>
      <c r="U60" s="195"/>
      <c r="V60" s="195"/>
      <c r="W60" s="195"/>
      <c r="X60" s="195"/>
    </row>
    <row r="61" spans="1:24" s="197" customFormat="1" ht="15" customHeight="1">
      <c r="A61" s="550">
        <v>43739</v>
      </c>
      <c r="B61" s="551" t="s">
        <v>279</v>
      </c>
      <c r="C61" s="555">
        <v>44075</v>
      </c>
      <c r="D61" s="203">
        <v>-38</v>
      </c>
      <c r="E61" s="207">
        <v>56</v>
      </c>
      <c r="F61" s="207">
        <v>-103</v>
      </c>
      <c r="G61" s="207">
        <v>-132</v>
      </c>
      <c r="H61" s="207">
        <v>-329</v>
      </c>
      <c r="I61" s="425">
        <v>-2952</v>
      </c>
      <c r="J61" s="207">
        <v>615</v>
      </c>
      <c r="K61" s="207">
        <v>-5</v>
      </c>
      <c r="L61" s="207">
        <v>-32</v>
      </c>
      <c r="M61" s="207">
        <v>-26</v>
      </c>
      <c r="N61" s="207">
        <v>86</v>
      </c>
      <c r="O61" s="214">
        <v>-50</v>
      </c>
      <c r="P61" s="219">
        <v>-2910</v>
      </c>
      <c r="Q61" s="195"/>
      <c r="R61" s="195"/>
      <c r="S61" s="195"/>
      <c r="T61" s="195"/>
      <c r="U61" s="195"/>
      <c r="V61" s="195"/>
      <c r="W61" s="195"/>
      <c r="X61" s="195"/>
    </row>
    <row r="62" spans="1:24" s="197" customFormat="1" ht="15" customHeight="1">
      <c r="A62" s="550">
        <v>44105</v>
      </c>
      <c r="B62" s="551" t="s">
        <v>279</v>
      </c>
      <c r="C62" s="555">
        <v>44440</v>
      </c>
      <c r="D62" s="203">
        <v>-20</v>
      </c>
      <c r="E62" s="207">
        <v>-68</v>
      </c>
      <c r="F62" s="207">
        <v>-5</v>
      </c>
      <c r="G62" s="207">
        <v>-48</v>
      </c>
      <c r="H62" s="207">
        <v>-273</v>
      </c>
      <c r="I62" s="425">
        <v>-2774</v>
      </c>
      <c r="J62" s="207">
        <v>251</v>
      </c>
      <c r="K62" s="207">
        <v>-7</v>
      </c>
      <c r="L62" s="207">
        <v>-199</v>
      </c>
      <c r="M62" s="207">
        <v>179</v>
      </c>
      <c r="N62" s="207">
        <v>6</v>
      </c>
      <c r="O62" s="214">
        <v>-34</v>
      </c>
      <c r="P62" s="219">
        <v>-2992</v>
      </c>
      <c r="Q62" s="195"/>
      <c r="R62" s="195"/>
      <c r="S62" s="195"/>
      <c r="T62" s="195"/>
      <c r="U62" s="195"/>
      <c r="V62" s="195"/>
      <c r="W62" s="195"/>
      <c r="X62" s="195"/>
    </row>
    <row r="63" spans="1:24" s="197" customFormat="1" ht="15" customHeight="1">
      <c r="A63" s="550">
        <v>44470</v>
      </c>
      <c r="B63" s="551" t="s">
        <v>279</v>
      </c>
      <c r="C63" s="555">
        <v>44805</v>
      </c>
      <c r="D63" s="203">
        <v>-48</v>
      </c>
      <c r="E63" s="207">
        <v>-21</v>
      </c>
      <c r="F63" s="207">
        <v>-66</v>
      </c>
      <c r="G63" s="207">
        <v>-112</v>
      </c>
      <c r="H63" s="207">
        <v>-225</v>
      </c>
      <c r="I63" s="425">
        <v>-2760</v>
      </c>
      <c r="J63" s="207">
        <v>548</v>
      </c>
      <c r="K63" s="207">
        <v>241</v>
      </c>
      <c r="L63" s="207">
        <v>-16</v>
      </c>
      <c r="M63" s="207">
        <v>15</v>
      </c>
      <c r="N63" s="207">
        <v>52</v>
      </c>
      <c r="O63" s="214">
        <v>-165</v>
      </c>
      <c r="P63" s="219">
        <v>-2557</v>
      </c>
      <c r="Q63" s="195"/>
      <c r="R63" s="195"/>
      <c r="S63" s="195"/>
      <c r="T63" s="195"/>
      <c r="U63" s="195"/>
      <c r="V63" s="195"/>
      <c r="W63" s="195"/>
      <c r="X63" s="195"/>
    </row>
    <row r="64" spans="1:24" s="197" customFormat="1" ht="15" customHeight="1">
      <c r="A64" s="550">
        <v>44835</v>
      </c>
      <c r="B64" s="551" t="s">
        <v>279</v>
      </c>
      <c r="C64" s="555">
        <v>45170</v>
      </c>
      <c r="D64" s="203">
        <v>105</v>
      </c>
      <c r="E64" s="207">
        <v>-111</v>
      </c>
      <c r="F64" s="207">
        <v>-127</v>
      </c>
      <c r="G64" s="207">
        <v>-216</v>
      </c>
      <c r="H64" s="207">
        <v>-292</v>
      </c>
      <c r="I64" s="425">
        <v>-2868</v>
      </c>
      <c r="J64" s="207">
        <v>714</v>
      </c>
      <c r="K64" s="211">
        <v>81</v>
      </c>
      <c r="L64" s="207">
        <v>-56</v>
      </c>
      <c r="M64" s="207">
        <v>178</v>
      </c>
      <c r="N64" s="207">
        <v>130</v>
      </c>
      <c r="O64" s="214">
        <v>-30</v>
      </c>
      <c r="P64" s="219">
        <v>-2492</v>
      </c>
      <c r="Q64" s="195"/>
      <c r="R64" s="195"/>
      <c r="S64" s="195"/>
      <c r="T64" s="195"/>
      <c r="U64" s="195"/>
      <c r="V64" s="195"/>
      <c r="W64" s="195"/>
      <c r="X64" s="195"/>
    </row>
    <row r="65" spans="1:24" s="197" customFormat="1" ht="15" customHeight="1">
      <c r="A65" s="552">
        <v>45200</v>
      </c>
      <c r="B65" s="553" t="s">
        <v>279</v>
      </c>
      <c r="C65" s="556">
        <v>45323</v>
      </c>
      <c r="D65" s="205">
        <v>142</v>
      </c>
      <c r="E65" s="209">
        <v>-52</v>
      </c>
      <c r="F65" s="209">
        <v>-250</v>
      </c>
      <c r="G65" s="209">
        <v>-228</v>
      </c>
      <c r="H65" s="209">
        <v>-165</v>
      </c>
      <c r="I65" s="426" t="s">
        <v>381</v>
      </c>
      <c r="J65" s="209" t="s">
        <v>381</v>
      </c>
      <c r="K65" s="209" t="s">
        <v>381</v>
      </c>
      <c r="L65" s="209" t="s">
        <v>381</v>
      </c>
      <c r="M65" s="209" t="s">
        <v>381</v>
      </c>
      <c r="N65" s="209" t="s">
        <v>381</v>
      </c>
      <c r="O65" s="216" t="s">
        <v>381</v>
      </c>
      <c r="P65" s="223">
        <v>-553</v>
      </c>
      <c r="Q65" s="195"/>
      <c r="R65" s="195"/>
      <c r="S65" s="195"/>
      <c r="T65" s="195"/>
      <c r="U65" s="195"/>
      <c r="V65" s="195"/>
      <c r="W65" s="195"/>
      <c r="X65" s="195"/>
    </row>
    <row r="66" spans="1:24" s="197" customFormat="1" ht="15" customHeight="1">
      <c r="B66" s="514"/>
      <c r="C66" s="431"/>
      <c r="D66" s="195"/>
      <c r="E66" s="195"/>
      <c r="P66" s="207"/>
      <c r="Q66" s="195"/>
      <c r="R66" s="195"/>
      <c r="S66" s="195"/>
      <c r="T66" s="195"/>
      <c r="U66" s="195"/>
      <c r="V66" s="195"/>
      <c r="W66" s="195"/>
      <c r="X66" s="195"/>
    </row>
    <row r="67" spans="1:24" s="197" customFormat="1" ht="15" customHeight="1">
      <c r="B67" s="514"/>
      <c r="C67" s="431"/>
      <c r="D67" s="195"/>
      <c r="E67" s="195"/>
      <c r="P67" s="207"/>
      <c r="Q67" s="195"/>
      <c r="R67" s="195"/>
      <c r="S67" s="195"/>
      <c r="T67" s="195"/>
      <c r="U67" s="195"/>
      <c r="V67" s="195"/>
      <c r="W67" s="195"/>
      <c r="X67" s="195"/>
    </row>
    <row r="68" spans="1:24" s="197" customFormat="1" ht="15" customHeight="1">
      <c r="B68" s="514"/>
      <c r="C68" s="431"/>
      <c r="D68" s="195"/>
      <c r="E68" s="195"/>
      <c r="I68" s="210"/>
      <c r="P68" s="207"/>
      <c r="Q68" s="195"/>
      <c r="R68" s="195"/>
      <c r="S68" s="195"/>
      <c r="T68" s="195"/>
      <c r="U68" s="195"/>
      <c r="V68" s="195"/>
      <c r="W68" s="195"/>
      <c r="X68" s="195"/>
    </row>
    <row r="69" spans="1:24" s="197" customFormat="1" ht="15" customHeight="1">
      <c r="B69" s="514"/>
      <c r="C69" s="431"/>
      <c r="D69" s="195"/>
      <c r="E69" s="195"/>
      <c r="P69" s="207"/>
      <c r="Q69" s="195"/>
      <c r="R69" s="195"/>
      <c r="S69" s="195"/>
      <c r="T69" s="195"/>
      <c r="U69" s="195"/>
      <c r="V69" s="195"/>
      <c r="W69" s="195"/>
      <c r="X69" s="195"/>
    </row>
    <row r="70" spans="1:24" s="195" customFormat="1" ht="15" customHeight="1">
      <c r="A70" s="197"/>
      <c r="B70" s="514"/>
      <c r="C70" s="431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24" s="195" customFormat="1" ht="15" customHeight="1">
      <c r="A71" s="197"/>
      <c r="B71" s="514"/>
      <c r="C71" s="431"/>
      <c r="F71" s="197"/>
      <c r="G71" s="197"/>
      <c r="H71" s="197"/>
      <c r="I71" s="197"/>
      <c r="J71" s="197"/>
      <c r="K71" s="197"/>
      <c r="L71" s="197"/>
      <c r="M71" s="197"/>
      <c r="N71" s="197"/>
      <c r="O71" s="197"/>
    </row>
    <row r="72" spans="1:24" s="197" customFormat="1" ht="15" customHeight="1">
      <c r="B72" s="514"/>
      <c r="C72" s="431"/>
      <c r="D72" s="195"/>
      <c r="E72" s="195"/>
      <c r="P72" s="207"/>
      <c r="Q72" s="195"/>
      <c r="R72" s="195"/>
      <c r="S72" s="195"/>
      <c r="T72" s="195"/>
      <c r="U72" s="195"/>
      <c r="V72" s="195"/>
      <c r="W72" s="195"/>
      <c r="X72" s="195"/>
    </row>
    <row r="73" spans="1:24" s="197" customFormat="1" ht="15" customHeight="1">
      <c r="B73" s="514"/>
      <c r="C73" s="431"/>
      <c r="D73" s="195"/>
      <c r="E73" s="195"/>
      <c r="P73" s="207"/>
      <c r="Q73" s="195"/>
      <c r="R73" s="195"/>
      <c r="S73" s="195"/>
      <c r="T73" s="195"/>
      <c r="U73" s="195"/>
      <c r="V73" s="195"/>
      <c r="W73" s="195"/>
      <c r="X73" s="195"/>
    </row>
    <row r="74" spans="1:24" s="197" customFormat="1" ht="15" customHeight="1">
      <c r="B74" s="514"/>
      <c r="C74" s="431"/>
      <c r="D74" s="195"/>
      <c r="E74" s="195"/>
      <c r="P74" s="207"/>
      <c r="Q74" s="195"/>
      <c r="R74" s="195"/>
      <c r="S74" s="195"/>
      <c r="T74" s="195"/>
      <c r="U74" s="195"/>
      <c r="V74" s="195"/>
      <c r="W74" s="195"/>
      <c r="X74" s="195"/>
    </row>
    <row r="75" spans="1:24" s="197" customFormat="1" ht="15" customHeight="1">
      <c r="B75" s="514"/>
      <c r="C75" s="431"/>
      <c r="D75" s="195"/>
      <c r="E75" s="195"/>
      <c r="P75" s="207"/>
      <c r="Q75" s="195"/>
      <c r="R75" s="195"/>
      <c r="S75" s="195"/>
      <c r="T75" s="195"/>
      <c r="U75" s="195"/>
      <c r="V75" s="195"/>
      <c r="W75" s="195"/>
      <c r="X75" s="195"/>
    </row>
    <row r="76" spans="1:24" s="197" customFormat="1" ht="15" customHeight="1">
      <c r="B76" s="514"/>
      <c r="C76" s="431"/>
      <c r="D76" s="195"/>
      <c r="E76" s="195"/>
      <c r="P76" s="207"/>
      <c r="Q76" s="195"/>
      <c r="R76" s="195"/>
      <c r="S76" s="195"/>
      <c r="T76" s="195"/>
      <c r="U76" s="195"/>
      <c r="V76" s="195"/>
      <c r="W76" s="195"/>
      <c r="X76" s="195"/>
    </row>
    <row r="77" spans="1:24" s="197" customFormat="1" ht="15" customHeight="1">
      <c r="B77" s="514"/>
      <c r="C77" s="431"/>
      <c r="D77" s="195"/>
      <c r="E77" s="195"/>
      <c r="P77" s="207"/>
      <c r="Q77" s="195"/>
      <c r="R77" s="195"/>
      <c r="S77" s="195"/>
      <c r="T77" s="195"/>
      <c r="U77" s="195"/>
      <c r="V77" s="195"/>
      <c r="W77" s="195"/>
      <c r="X77" s="195"/>
    </row>
    <row r="78" spans="1:24" s="197" customFormat="1" ht="15" customHeight="1">
      <c r="B78" s="514"/>
      <c r="C78" s="431"/>
      <c r="D78" s="195"/>
      <c r="E78" s="195"/>
      <c r="P78" s="207"/>
      <c r="Q78" s="195"/>
      <c r="R78" s="195"/>
      <c r="S78" s="195"/>
      <c r="T78" s="195"/>
      <c r="U78" s="195"/>
      <c r="V78" s="195"/>
      <c r="W78" s="195"/>
      <c r="X78" s="195"/>
    </row>
    <row r="79" spans="1:24" s="197" customFormat="1" ht="15" customHeight="1">
      <c r="B79" s="514"/>
      <c r="C79" s="431"/>
      <c r="D79" s="195"/>
      <c r="E79" s="195"/>
      <c r="P79" s="207"/>
      <c r="Q79" s="195"/>
      <c r="R79" s="195"/>
      <c r="S79" s="195"/>
      <c r="T79" s="195"/>
      <c r="U79" s="195"/>
      <c r="V79" s="195"/>
      <c r="W79" s="195"/>
      <c r="X79" s="195"/>
    </row>
    <row r="80" spans="1:24" s="197" customFormat="1" ht="15" customHeight="1">
      <c r="B80" s="514"/>
      <c r="C80" s="431"/>
      <c r="D80" s="195"/>
      <c r="E80" s="195"/>
      <c r="P80" s="207"/>
      <c r="Q80" s="195"/>
      <c r="R80" s="195"/>
      <c r="S80" s="195"/>
      <c r="T80" s="195"/>
      <c r="U80" s="195"/>
      <c r="V80" s="195"/>
      <c r="W80" s="195"/>
      <c r="X80" s="195"/>
    </row>
    <row r="81" spans="2:24" s="197" customFormat="1" ht="15" customHeight="1">
      <c r="B81" s="514"/>
      <c r="C81" s="431"/>
      <c r="D81" s="195"/>
      <c r="E81" s="195"/>
      <c r="P81" s="207"/>
      <c r="Q81" s="195"/>
      <c r="R81" s="195"/>
      <c r="S81" s="195"/>
      <c r="T81" s="195"/>
      <c r="U81" s="195"/>
      <c r="V81" s="195"/>
      <c r="W81" s="195"/>
      <c r="X81" s="195"/>
    </row>
    <row r="82" spans="2:24" s="197" customFormat="1" ht="15" customHeight="1">
      <c r="B82" s="514"/>
      <c r="C82" s="431"/>
      <c r="D82" s="195"/>
      <c r="E82" s="195"/>
      <c r="P82" s="207"/>
      <c r="Q82" s="195"/>
      <c r="R82" s="195"/>
      <c r="S82" s="195"/>
      <c r="T82" s="195"/>
      <c r="U82" s="195"/>
      <c r="V82" s="195"/>
      <c r="W82" s="195"/>
      <c r="X82" s="195"/>
    </row>
    <row r="83" spans="2:24" s="197" customFormat="1" ht="15" customHeight="1">
      <c r="B83" s="514"/>
      <c r="C83" s="431"/>
      <c r="D83" s="195"/>
      <c r="E83" s="195"/>
      <c r="P83" s="207"/>
      <c r="Q83" s="195"/>
      <c r="R83" s="195"/>
      <c r="S83" s="195"/>
      <c r="T83" s="195"/>
      <c r="U83" s="195"/>
      <c r="V83" s="195"/>
      <c r="W83" s="195"/>
      <c r="X83" s="195"/>
    </row>
    <row r="84" spans="2:24" s="197" customFormat="1" ht="15" customHeight="1">
      <c r="B84" s="514"/>
      <c r="C84" s="431"/>
      <c r="D84" s="195"/>
      <c r="E84" s="195"/>
      <c r="P84" s="207"/>
      <c r="Q84" s="195"/>
      <c r="R84" s="195"/>
      <c r="S84" s="195"/>
      <c r="T84" s="195"/>
      <c r="U84" s="195"/>
      <c r="V84" s="195"/>
      <c r="W84" s="195"/>
      <c r="X84" s="195"/>
    </row>
    <row r="85" spans="2:24" s="197" customFormat="1" ht="15" customHeight="1">
      <c r="B85" s="514"/>
      <c r="C85" s="431"/>
      <c r="D85" s="195"/>
      <c r="E85" s="195"/>
      <c r="P85" s="207"/>
      <c r="Q85" s="195"/>
      <c r="R85" s="195"/>
      <c r="S85" s="195"/>
      <c r="T85" s="195"/>
      <c r="U85" s="195"/>
      <c r="V85" s="195"/>
      <c r="W85" s="195"/>
      <c r="X85" s="195"/>
    </row>
    <row r="86" spans="2:24" s="197" customFormat="1" ht="15" customHeight="1">
      <c r="B86" s="514"/>
      <c r="C86" s="431"/>
      <c r="D86" s="195"/>
      <c r="E86" s="195"/>
      <c r="P86" s="207"/>
      <c r="Q86" s="195"/>
      <c r="R86" s="195"/>
      <c r="S86" s="195"/>
      <c r="T86" s="195"/>
      <c r="U86" s="195"/>
      <c r="V86" s="195"/>
      <c r="W86" s="195"/>
      <c r="X86" s="195"/>
    </row>
    <row r="87" spans="2:24" s="197" customFormat="1" ht="15" customHeight="1">
      <c r="B87" s="514"/>
      <c r="C87" s="431"/>
      <c r="D87" s="195"/>
      <c r="E87" s="195"/>
      <c r="P87" s="207"/>
      <c r="Q87" s="195"/>
      <c r="R87" s="195"/>
      <c r="S87" s="195"/>
      <c r="T87" s="195"/>
      <c r="U87" s="195"/>
      <c r="V87" s="195"/>
      <c r="W87" s="195"/>
      <c r="X87" s="195"/>
    </row>
    <row r="88" spans="2:24" s="197" customFormat="1" ht="15" customHeight="1">
      <c r="B88" s="514"/>
      <c r="C88" s="431"/>
      <c r="D88" s="195"/>
      <c r="E88" s="195"/>
      <c r="P88" s="207"/>
      <c r="Q88" s="195"/>
      <c r="R88" s="195"/>
      <c r="S88" s="195"/>
      <c r="T88" s="195"/>
      <c r="U88" s="195"/>
      <c r="V88" s="195"/>
      <c r="W88" s="195"/>
      <c r="X88" s="195"/>
    </row>
    <row r="89" spans="2:24" s="197" customFormat="1" ht="15" customHeight="1">
      <c r="B89" s="514"/>
      <c r="C89" s="431"/>
      <c r="D89" s="195"/>
      <c r="E89" s="195"/>
      <c r="P89" s="207"/>
      <c r="Q89" s="195"/>
      <c r="R89" s="195"/>
      <c r="S89" s="195"/>
      <c r="T89" s="195"/>
      <c r="U89" s="195"/>
      <c r="V89" s="195"/>
      <c r="W89" s="195"/>
      <c r="X89" s="195"/>
    </row>
    <row r="90" spans="2:24" s="197" customFormat="1" ht="15" customHeight="1">
      <c r="B90" s="514"/>
      <c r="C90" s="431"/>
      <c r="D90" s="195"/>
      <c r="E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2:24" s="197" customFormat="1" ht="15" customHeight="1">
      <c r="B91" s="514"/>
      <c r="C91" s="431"/>
      <c r="D91" s="195"/>
      <c r="E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2:24" s="197" customFormat="1" ht="15" customHeight="1">
      <c r="B92" s="514"/>
      <c r="C92" s="431"/>
      <c r="D92" s="195"/>
      <c r="E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2:24" s="197" customFormat="1" ht="15" customHeight="1">
      <c r="B93" s="514"/>
      <c r="C93" s="431"/>
      <c r="D93" s="195"/>
      <c r="E93" s="195"/>
      <c r="P93" s="195"/>
      <c r="Q93" s="195"/>
      <c r="R93" s="195"/>
      <c r="S93" s="195"/>
      <c r="T93" s="195"/>
      <c r="U93" s="195"/>
      <c r="V93" s="195"/>
      <c r="W93" s="195"/>
      <c r="X93" s="195"/>
    </row>
    <row r="94" spans="2:24" s="197" customFormat="1" ht="15" customHeight="1">
      <c r="B94" s="514"/>
      <c r="C94" s="431"/>
      <c r="D94" s="195"/>
      <c r="E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2:24" s="197" customFormat="1" ht="15" customHeight="1">
      <c r="B95" s="514"/>
      <c r="C95" s="431"/>
      <c r="D95" s="195"/>
      <c r="E95" s="195"/>
      <c r="P95" s="195"/>
      <c r="Q95" s="195"/>
      <c r="R95" s="195"/>
      <c r="S95" s="195"/>
      <c r="T95" s="195"/>
      <c r="U95" s="195"/>
      <c r="V95" s="195"/>
      <c r="W95" s="195"/>
      <c r="X95" s="195"/>
    </row>
    <row r="96" spans="2:24" s="197" customFormat="1" ht="15" customHeight="1">
      <c r="B96" s="514"/>
      <c r="C96" s="431"/>
      <c r="D96" s="195"/>
      <c r="E96" s="195"/>
      <c r="P96" s="195"/>
      <c r="Q96" s="195"/>
      <c r="R96" s="195"/>
      <c r="S96" s="195"/>
      <c r="T96" s="195"/>
      <c r="U96" s="195"/>
      <c r="V96" s="195"/>
      <c r="W96" s="195"/>
      <c r="X96" s="195"/>
    </row>
    <row r="97" spans="2:24" s="197" customFormat="1" ht="15" customHeight="1">
      <c r="B97" s="514"/>
      <c r="C97" s="431"/>
      <c r="D97" s="195"/>
      <c r="E97" s="195"/>
      <c r="P97" s="195"/>
      <c r="Q97" s="195"/>
      <c r="R97" s="195"/>
      <c r="S97" s="195"/>
      <c r="T97" s="195"/>
      <c r="U97" s="195"/>
      <c r="V97" s="195"/>
      <c r="W97" s="195"/>
      <c r="X97" s="195"/>
    </row>
    <row r="98" spans="2:24" s="197" customFormat="1" ht="15" customHeight="1">
      <c r="B98" s="514"/>
      <c r="C98" s="431"/>
      <c r="D98" s="195"/>
      <c r="E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2:24" s="197" customFormat="1" ht="15" customHeight="1">
      <c r="B99" s="514"/>
      <c r="C99" s="431"/>
      <c r="D99" s="195"/>
      <c r="E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2:24" s="197" customFormat="1" ht="15" customHeight="1">
      <c r="B100" s="514"/>
      <c r="C100" s="431"/>
      <c r="D100" s="195"/>
      <c r="E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2:24" s="197" customFormat="1" ht="15" customHeight="1">
      <c r="B101" s="514"/>
      <c r="C101" s="431"/>
      <c r="D101" s="195"/>
      <c r="E101" s="195"/>
      <c r="P101" s="195"/>
      <c r="Q101" s="195"/>
      <c r="R101" s="195"/>
      <c r="S101" s="195"/>
      <c r="T101" s="195"/>
      <c r="U101" s="195"/>
      <c r="V101" s="195"/>
      <c r="W101" s="195"/>
      <c r="X101" s="195"/>
    </row>
    <row r="102" spans="2:24" s="197" customFormat="1" ht="15" customHeight="1">
      <c r="B102" s="514"/>
      <c r="C102" s="431"/>
      <c r="D102" s="195"/>
      <c r="E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s="197" customFormat="1" ht="15" customHeight="1">
      <c r="B103" s="514"/>
      <c r="C103" s="431"/>
      <c r="D103" s="195"/>
      <c r="E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s="197" customFormat="1" ht="15" customHeight="1">
      <c r="B104" s="514"/>
      <c r="C104" s="431"/>
      <c r="D104" s="195"/>
      <c r="E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2:24" s="197" customFormat="1" ht="15" customHeight="1">
      <c r="B105" s="514"/>
      <c r="C105" s="431"/>
      <c r="D105" s="195"/>
      <c r="E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2:24" s="197" customFormat="1" ht="15" customHeight="1">
      <c r="B106" s="514"/>
      <c r="C106" s="431"/>
      <c r="D106" s="195"/>
      <c r="E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2:24" s="197" customFormat="1" ht="15" customHeight="1">
      <c r="B107" s="514"/>
      <c r="C107" s="431"/>
      <c r="D107" s="195"/>
      <c r="E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2:24" s="197" customFormat="1" ht="15" customHeight="1">
      <c r="B108" s="514"/>
      <c r="C108" s="431"/>
      <c r="D108" s="195"/>
      <c r="E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2:24" s="197" customFormat="1" ht="15" customHeight="1">
      <c r="B109" s="514"/>
      <c r="C109" s="431"/>
      <c r="D109" s="195"/>
      <c r="E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2:24" s="197" customFormat="1" ht="15" customHeight="1">
      <c r="B110" s="514"/>
      <c r="C110" s="431"/>
      <c r="D110" s="195"/>
      <c r="E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2:24" s="197" customFormat="1" ht="15" customHeight="1">
      <c r="B111" s="514"/>
      <c r="C111" s="431"/>
      <c r="D111" s="195"/>
      <c r="E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2:24" s="197" customFormat="1" ht="15" customHeight="1">
      <c r="B112" s="514"/>
      <c r="C112" s="431"/>
      <c r="D112" s="195"/>
      <c r="E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2:24" s="197" customFormat="1" ht="15" customHeight="1">
      <c r="B113" s="514"/>
      <c r="C113" s="431"/>
      <c r="D113" s="195"/>
      <c r="E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2:24" s="197" customFormat="1" ht="15" customHeight="1">
      <c r="B114" s="514"/>
      <c r="C114" s="431"/>
      <c r="D114" s="195"/>
      <c r="E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2:24" s="197" customFormat="1" ht="15" customHeight="1">
      <c r="B115" s="514"/>
      <c r="C115" s="431"/>
      <c r="D115" s="195"/>
      <c r="E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2:24" s="197" customFormat="1" ht="15" customHeight="1">
      <c r="B116" s="514"/>
      <c r="C116" s="431"/>
      <c r="D116" s="195"/>
      <c r="E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2:24" s="197" customFormat="1" ht="15" customHeight="1">
      <c r="B117" s="514"/>
      <c r="C117" s="431"/>
      <c r="D117" s="195"/>
      <c r="E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2:24" s="197" customFormat="1" ht="15" customHeight="1">
      <c r="B118" s="514"/>
      <c r="C118" s="431"/>
      <c r="D118" s="195"/>
      <c r="E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2:24" s="197" customFormat="1" ht="15" customHeight="1">
      <c r="B119" s="514"/>
      <c r="C119" s="431"/>
      <c r="D119" s="195"/>
      <c r="E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2:24" s="197" customFormat="1" ht="15" customHeight="1">
      <c r="B120" s="514"/>
      <c r="C120" s="431"/>
      <c r="D120" s="195"/>
      <c r="E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2:24" s="197" customFormat="1" ht="15" customHeight="1">
      <c r="B121" s="514"/>
      <c r="C121" s="431"/>
      <c r="D121" s="195"/>
      <c r="E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2:24" s="197" customFormat="1" ht="15" customHeight="1">
      <c r="B122" s="514"/>
      <c r="C122" s="431"/>
      <c r="D122" s="195"/>
      <c r="E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2:24" s="197" customFormat="1" ht="15" customHeight="1">
      <c r="B123" s="514"/>
      <c r="C123" s="431"/>
      <c r="D123" s="195"/>
      <c r="E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2:24" s="197" customFormat="1" ht="15" customHeight="1">
      <c r="B124" s="514"/>
      <c r="C124" s="431"/>
      <c r="D124" s="195"/>
      <c r="E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2:24" s="197" customFormat="1" ht="15" customHeight="1">
      <c r="B125" s="514"/>
      <c r="C125" s="431"/>
      <c r="D125" s="195"/>
      <c r="E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2:24" s="197" customFormat="1" ht="15" customHeight="1">
      <c r="B126" s="514"/>
      <c r="C126" s="431"/>
      <c r="D126" s="195"/>
      <c r="E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2:24" s="197" customFormat="1" ht="15" customHeight="1">
      <c r="B127" s="514"/>
      <c r="C127" s="431"/>
      <c r="D127" s="195"/>
      <c r="E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2:24" s="197" customFormat="1" ht="15" customHeight="1">
      <c r="B128" s="514"/>
      <c r="C128" s="431"/>
      <c r="D128" s="195"/>
      <c r="E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2:24" s="197" customFormat="1" ht="15" customHeight="1">
      <c r="B129" s="514"/>
      <c r="C129" s="431"/>
      <c r="D129" s="195"/>
      <c r="E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2:24" s="197" customFormat="1" ht="15" customHeight="1">
      <c r="B130" s="514"/>
      <c r="C130" s="431"/>
      <c r="D130" s="195"/>
      <c r="E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2:24" s="197" customFormat="1" ht="15" customHeight="1">
      <c r="B131" s="514"/>
      <c r="C131" s="431"/>
      <c r="D131" s="195"/>
      <c r="E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2:24" s="197" customFormat="1" ht="15" customHeight="1">
      <c r="B132" s="514"/>
      <c r="C132" s="431"/>
      <c r="D132" s="195"/>
      <c r="E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2:24" s="197" customFormat="1" ht="15" customHeight="1">
      <c r="B133" s="514"/>
      <c r="C133" s="431"/>
      <c r="D133" s="195"/>
      <c r="E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2:24" s="197" customFormat="1" ht="15" customHeight="1">
      <c r="B134" s="514"/>
      <c r="C134" s="431"/>
      <c r="D134" s="195"/>
      <c r="E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2:24" s="197" customFormat="1" ht="15" customHeight="1">
      <c r="B135" s="514"/>
      <c r="C135" s="431"/>
      <c r="D135" s="195"/>
      <c r="E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2:24" s="197" customFormat="1" ht="15" customHeight="1">
      <c r="B136" s="514"/>
      <c r="C136" s="431"/>
      <c r="D136" s="195"/>
      <c r="E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2:24" s="197" customFormat="1" ht="15" customHeight="1">
      <c r="B137" s="514"/>
      <c r="C137" s="431"/>
      <c r="D137" s="195"/>
      <c r="E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2:24" s="197" customFormat="1" ht="15" customHeight="1">
      <c r="B138" s="514"/>
      <c r="C138" s="431"/>
      <c r="D138" s="195"/>
      <c r="E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2:24" s="197" customFormat="1" ht="15" customHeight="1">
      <c r="B139" s="514"/>
      <c r="C139" s="431"/>
      <c r="D139" s="195"/>
      <c r="E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2:24" s="197" customFormat="1" ht="15" customHeight="1">
      <c r="B140" s="514"/>
      <c r="C140" s="431"/>
      <c r="D140" s="195"/>
      <c r="E140" s="195"/>
      <c r="P140" s="195"/>
      <c r="Q140" s="195"/>
      <c r="R140" s="195"/>
      <c r="S140" s="195"/>
      <c r="T140" s="195"/>
      <c r="U140" s="195"/>
      <c r="V140" s="195"/>
      <c r="W140" s="195"/>
      <c r="X140" s="195"/>
    </row>
    <row r="141" spans="2:24" s="197" customFormat="1" ht="15" customHeight="1">
      <c r="B141" s="514"/>
      <c r="C141" s="431"/>
      <c r="D141" s="195"/>
      <c r="E141" s="195"/>
      <c r="P141" s="195"/>
      <c r="Q141" s="195"/>
      <c r="R141" s="195"/>
      <c r="S141" s="195"/>
      <c r="T141" s="195"/>
      <c r="U141" s="195"/>
      <c r="V141" s="195"/>
      <c r="W141" s="195"/>
      <c r="X141" s="195"/>
    </row>
    <row r="142" spans="2:24" s="197" customFormat="1" ht="15" customHeight="1">
      <c r="B142" s="514"/>
      <c r="C142" s="431"/>
      <c r="D142" s="195"/>
      <c r="E142" s="195"/>
      <c r="P142" s="195"/>
      <c r="Q142" s="195"/>
      <c r="R142" s="195"/>
      <c r="S142" s="195"/>
      <c r="T142" s="195"/>
      <c r="U142" s="195"/>
      <c r="V142" s="195"/>
      <c r="W142" s="195"/>
      <c r="X142" s="195"/>
    </row>
    <row r="143" spans="2:24" s="197" customFormat="1" ht="15" customHeight="1">
      <c r="B143" s="514"/>
      <c r="C143" s="431"/>
      <c r="D143" s="195"/>
      <c r="E143" s="195"/>
      <c r="P143" s="195"/>
      <c r="Q143" s="195"/>
      <c r="R143" s="195"/>
      <c r="S143" s="195"/>
      <c r="T143" s="195"/>
      <c r="U143" s="195"/>
      <c r="V143" s="195"/>
      <c r="W143" s="195"/>
      <c r="X143" s="195"/>
    </row>
    <row r="144" spans="2:24" s="197" customFormat="1" ht="15" customHeight="1">
      <c r="B144" s="514"/>
      <c r="C144" s="431"/>
      <c r="D144" s="195"/>
      <c r="E144" s="195"/>
      <c r="P144" s="195"/>
      <c r="Q144" s="195"/>
      <c r="R144" s="195"/>
      <c r="S144" s="195"/>
      <c r="T144" s="195"/>
      <c r="U144" s="195"/>
      <c r="V144" s="195"/>
      <c r="W144" s="195"/>
      <c r="X144" s="195"/>
    </row>
    <row r="145" spans="1:24" s="197" customFormat="1" ht="15" customHeight="1">
      <c r="B145" s="514"/>
      <c r="C145" s="431"/>
      <c r="D145" s="195"/>
      <c r="E145" s="195"/>
      <c r="P145" s="195"/>
      <c r="Q145" s="195"/>
      <c r="R145" s="195"/>
      <c r="S145" s="195"/>
      <c r="T145" s="195"/>
      <c r="U145" s="195"/>
      <c r="V145" s="195"/>
      <c r="W145" s="195"/>
      <c r="X145" s="195"/>
    </row>
    <row r="146" spans="1:24" s="197" customFormat="1" ht="15" customHeight="1">
      <c r="B146" s="514"/>
      <c r="C146" s="431"/>
      <c r="D146" s="195"/>
      <c r="E146" s="195"/>
      <c r="P146" s="195"/>
      <c r="Q146" s="195"/>
      <c r="R146" s="195"/>
      <c r="S146" s="195"/>
      <c r="T146" s="195"/>
      <c r="U146" s="195"/>
      <c r="V146" s="195"/>
      <c r="W146" s="195"/>
      <c r="X146" s="195"/>
    </row>
    <row r="147" spans="1:24" s="197" customFormat="1" ht="15" customHeight="1">
      <c r="B147" s="514"/>
      <c r="C147" s="431"/>
      <c r="D147" s="195"/>
      <c r="E147" s="195"/>
      <c r="P147" s="195"/>
      <c r="Q147" s="195"/>
      <c r="R147" s="195"/>
      <c r="S147" s="195"/>
      <c r="T147" s="195"/>
      <c r="U147" s="195"/>
      <c r="V147" s="195"/>
      <c r="W147" s="195"/>
      <c r="X147" s="195"/>
    </row>
    <row r="148" spans="1:24" s="197" customFormat="1" ht="15" customHeight="1">
      <c r="B148" s="514"/>
      <c r="C148" s="431"/>
      <c r="D148" s="195"/>
      <c r="E148" s="195"/>
      <c r="P148" s="195"/>
      <c r="Q148" s="195"/>
      <c r="R148" s="195"/>
      <c r="S148" s="195"/>
      <c r="T148" s="195"/>
      <c r="U148" s="195"/>
      <c r="V148" s="195"/>
      <c r="W148" s="195"/>
      <c r="X148" s="195"/>
    </row>
    <row r="149" spans="1:24" s="197" customFormat="1" ht="15" customHeight="1">
      <c r="B149" s="514"/>
      <c r="C149" s="431"/>
      <c r="D149" s="195"/>
      <c r="E149" s="195"/>
      <c r="P149" s="195"/>
      <c r="Q149" s="195"/>
      <c r="R149" s="195"/>
      <c r="S149" s="195"/>
      <c r="T149" s="195"/>
      <c r="U149" s="195"/>
      <c r="V149" s="195"/>
      <c r="W149" s="195"/>
      <c r="X149" s="195"/>
    </row>
    <row r="150" spans="1:24" s="197" customFormat="1" ht="15" customHeight="1">
      <c r="B150" s="514"/>
      <c r="C150" s="431"/>
      <c r="D150" s="195"/>
      <c r="E150" s="195"/>
      <c r="P150" s="195"/>
      <c r="Q150" s="195"/>
      <c r="R150" s="195"/>
      <c r="S150" s="195"/>
      <c r="T150" s="195"/>
      <c r="U150" s="195"/>
      <c r="V150" s="195"/>
      <c r="W150" s="195"/>
      <c r="X150" s="195"/>
    </row>
    <row r="151" spans="1:24" s="197" customFormat="1" ht="15" customHeight="1">
      <c r="B151" s="514"/>
      <c r="C151" s="431"/>
      <c r="D151" s="195"/>
      <c r="E151" s="195"/>
      <c r="P151" s="195"/>
      <c r="Q151" s="195"/>
      <c r="R151" s="195"/>
      <c r="S151" s="195"/>
      <c r="T151" s="195"/>
      <c r="U151" s="195"/>
      <c r="V151" s="195"/>
      <c r="W151" s="195"/>
      <c r="X151" s="195"/>
    </row>
    <row r="152" spans="1:24" s="197" customFormat="1" ht="15" customHeight="1">
      <c r="B152" s="514"/>
      <c r="C152" s="431"/>
      <c r="D152" s="195"/>
      <c r="E152" s="195"/>
      <c r="P152" s="195"/>
      <c r="Q152" s="195"/>
      <c r="R152" s="195"/>
      <c r="S152" s="195"/>
      <c r="T152" s="195"/>
      <c r="U152" s="195"/>
      <c r="V152" s="195"/>
      <c r="W152" s="195"/>
      <c r="X152" s="195"/>
    </row>
    <row r="153" spans="1:24" s="197" customFormat="1" ht="15" customHeight="1">
      <c r="A153" s="274"/>
      <c r="B153" s="455"/>
      <c r="C153" s="422"/>
      <c r="D153" s="194"/>
      <c r="E153" s="19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195"/>
      <c r="Q153" s="195"/>
      <c r="R153" s="195"/>
      <c r="S153" s="195"/>
      <c r="T153" s="195"/>
      <c r="U153" s="195"/>
      <c r="V153" s="195"/>
      <c r="W153" s="195"/>
      <c r="X153" s="195"/>
    </row>
    <row r="154" spans="1:24" s="197" customFormat="1" ht="15" customHeight="1">
      <c r="A154" s="274"/>
      <c r="B154" s="455"/>
      <c r="C154" s="422"/>
      <c r="D154" s="194"/>
      <c r="E154" s="19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195"/>
      <c r="Q154" s="195"/>
      <c r="R154" s="195"/>
      <c r="S154" s="195"/>
      <c r="T154" s="195"/>
      <c r="U154" s="195"/>
      <c r="V154" s="195"/>
      <c r="W154" s="195"/>
      <c r="X154" s="195"/>
    </row>
    <row r="155" spans="1:24" s="197" customFormat="1" ht="15" customHeight="1">
      <c r="A155" s="274"/>
      <c r="B155" s="455"/>
      <c r="C155" s="422"/>
      <c r="D155" s="194"/>
      <c r="E155" s="19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195"/>
      <c r="Q155" s="195"/>
      <c r="R155" s="195"/>
      <c r="S155" s="195"/>
      <c r="T155" s="195"/>
      <c r="U155" s="195"/>
      <c r="V155" s="195"/>
      <c r="W155" s="195"/>
      <c r="X155" s="195"/>
    </row>
    <row r="156" spans="1:24" s="197" customFormat="1" ht="15" customHeight="1">
      <c r="A156" s="274"/>
      <c r="B156" s="455"/>
      <c r="C156" s="422"/>
      <c r="D156" s="194"/>
      <c r="E156" s="19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195"/>
      <c r="Q156" s="195"/>
      <c r="R156" s="195"/>
      <c r="S156" s="195"/>
      <c r="T156" s="195"/>
      <c r="U156" s="195"/>
      <c r="V156" s="195"/>
      <c r="W156" s="195"/>
      <c r="X156" s="195"/>
    </row>
    <row r="157" spans="1:24" s="197" customFormat="1" ht="15" customHeight="1">
      <c r="A157" s="274"/>
      <c r="B157" s="455"/>
      <c r="C157" s="422"/>
      <c r="D157" s="194"/>
      <c r="E157" s="19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195"/>
      <c r="Q157" s="195"/>
      <c r="R157" s="195"/>
      <c r="S157" s="195"/>
      <c r="T157" s="195"/>
      <c r="U157" s="195"/>
      <c r="V157" s="195"/>
      <c r="W157" s="195"/>
      <c r="X157" s="195"/>
    </row>
    <row r="158" spans="1:24" s="197" customFormat="1" ht="15" customHeight="1">
      <c r="A158" s="274"/>
      <c r="B158" s="455"/>
      <c r="C158" s="422"/>
      <c r="D158" s="194"/>
      <c r="E158" s="19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1:24" s="197" customFormat="1" ht="15" customHeight="1">
      <c r="A159" s="274"/>
      <c r="B159" s="455"/>
      <c r="C159" s="422"/>
      <c r="D159" s="194"/>
      <c r="E159" s="19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195"/>
      <c r="Q159" s="195"/>
      <c r="R159" s="195"/>
      <c r="S159" s="195"/>
      <c r="T159" s="195"/>
      <c r="U159" s="195"/>
      <c r="V159" s="195"/>
      <c r="W159" s="195"/>
      <c r="X159" s="195"/>
    </row>
    <row r="160" spans="1:24" s="197" customFormat="1" ht="15" customHeight="1">
      <c r="A160" s="274"/>
      <c r="B160" s="455"/>
      <c r="C160" s="422"/>
      <c r="D160" s="194"/>
      <c r="E160" s="19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195"/>
      <c r="Q160" s="195"/>
      <c r="R160" s="195"/>
      <c r="S160" s="195"/>
      <c r="T160" s="195"/>
      <c r="U160" s="195"/>
      <c r="V160" s="195"/>
      <c r="W160" s="195"/>
      <c r="X160" s="195"/>
    </row>
    <row r="161" spans="1:24" s="197" customFormat="1" ht="15" customHeight="1">
      <c r="A161" s="274"/>
      <c r="B161" s="455"/>
      <c r="C161" s="422"/>
      <c r="D161" s="194"/>
      <c r="E161" s="19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195"/>
      <c r="Q161" s="195"/>
      <c r="R161" s="195"/>
      <c r="S161" s="195"/>
      <c r="T161" s="195"/>
      <c r="U161" s="195"/>
      <c r="V161" s="195"/>
      <c r="W161" s="195"/>
      <c r="X161" s="195"/>
    </row>
    <row r="162" spans="1:24" s="197" customFormat="1" ht="15" customHeight="1">
      <c r="A162" s="274"/>
      <c r="B162" s="455"/>
      <c r="C162" s="422"/>
      <c r="D162" s="194"/>
      <c r="E162" s="19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195"/>
      <c r="Q162" s="195"/>
      <c r="R162" s="195"/>
      <c r="S162" s="195"/>
      <c r="T162" s="195"/>
      <c r="U162" s="195"/>
      <c r="V162" s="195"/>
      <c r="W162" s="195"/>
      <c r="X162" s="195"/>
    </row>
    <row r="163" spans="1:24" s="197" customFormat="1" ht="15" customHeight="1">
      <c r="A163" s="274"/>
      <c r="B163" s="455"/>
      <c r="C163" s="422"/>
      <c r="D163" s="194"/>
      <c r="E163" s="19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195"/>
      <c r="Q163" s="195"/>
      <c r="R163" s="195"/>
      <c r="S163" s="195"/>
      <c r="T163" s="195"/>
      <c r="U163" s="195"/>
      <c r="V163" s="195"/>
      <c r="W163" s="195"/>
      <c r="X163" s="195"/>
    </row>
    <row r="164" spans="1:24" s="197" customFormat="1" ht="15" customHeight="1">
      <c r="A164" s="274"/>
      <c r="B164" s="455"/>
      <c r="C164" s="422"/>
      <c r="D164" s="194"/>
      <c r="E164" s="19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195"/>
      <c r="Q164" s="195"/>
      <c r="R164" s="195"/>
      <c r="S164" s="195"/>
      <c r="T164" s="195"/>
      <c r="U164" s="195"/>
      <c r="V164" s="195"/>
      <c r="W164" s="195"/>
      <c r="X164" s="195"/>
    </row>
    <row r="165" spans="1:24" s="197" customFormat="1" ht="15" customHeight="1">
      <c r="A165" s="274"/>
      <c r="B165" s="455"/>
      <c r="C165" s="422"/>
      <c r="D165" s="194"/>
      <c r="E165" s="19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195"/>
      <c r="Q165" s="195"/>
      <c r="R165" s="195"/>
      <c r="S165" s="195"/>
      <c r="T165" s="195"/>
      <c r="U165" s="195"/>
      <c r="V165" s="195"/>
      <c r="W165" s="195"/>
      <c r="X165" s="195"/>
    </row>
    <row r="166" spans="1:24" s="197" customFormat="1" ht="15" customHeight="1">
      <c r="A166" s="274"/>
      <c r="B166" s="455"/>
      <c r="C166" s="422"/>
      <c r="D166" s="194"/>
      <c r="E166" s="19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195"/>
      <c r="Q166" s="195"/>
      <c r="R166" s="195"/>
      <c r="S166" s="195"/>
      <c r="T166" s="195"/>
      <c r="U166" s="195"/>
      <c r="V166" s="195"/>
      <c r="W166" s="195"/>
      <c r="X166" s="195"/>
    </row>
    <row r="167" spans="1:24" s="197" customFormat="1" ht="15" customHeight="1">
      <c r="A167" s="274"/>
      <c r="B167" s="455"/>
      <c r="C167" s="422"/>
      <c r="D167" s="194"/>
      <c r="E167" s="19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195"/>
      <c r="Q167" s="195"/>
      <c r="R167" s="195"/>
      <c r="S167" s="195"/>
      <c r="T167" s="195"/>
      <c r="U167" s="195"/>
      <c r="V167" s="195"/>
      <c r="W167" s="195"/>
      <c r="X167" s="195"/>
    </row>
    <row r="168" spans="1:24" s="197" customFormat="1" ht="15" customHeight="1">
      <c r="A168" s="274"/>
      <c r="B168" s="455"/>
      <c r="C168" s="422"/>
      <c r="D168" s="194"/>
      <c r="E168" s="19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195"/>
      <c r="Q168" s="195"/>
      <c r="R168" s="195"/>
      <c r="S168" s="195"/>
      <c r="T168" s="195"/>
      <c r="U168" s="195"/>
      <c r="V168" s="195"/>
      <c r="W168" s="195"/>
      <c r="X168" s="195"/>
    </row>
    <row r="169" spans="1:24" s="197" customFormat="1" ht="15" customHeight="1">
      <c r="A169" s="274"/>
      <c r="B169" s="455"/>
      <c r="C169" s="422"/>
      <c r="D169" s="194"/>
      <c r="E169" s="19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195"/>
      <c r="Q169" s="195"/>
      <c r="R169" s="195"/>
      <c r="S169" s="195"/>
      <c r="T169" s="195"/>
      <c r="U169" s="195"/>
      <c r="V169" s="195"/>
      <c r="W169" s="195"/>
      <c r="X169" s="195"/>
    </row>
    <row r="170" spans="1:24" s="197" customFormat="1" ht="15" customHeight="1">
      <c r="A170" s="274"/>
      <c r="B170" s="455"/>
      <c r="C170" s="422"/>
      <c r="D170" s="194"/>
      <c r="E170" s="19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195"/>
      <c r="Q170" s="195"/>
      <c r="R170" s="195"/>
      <c r="S170" s="195"/>
      <c r="T170" s="195"/>
      <c r="U170" s="195"/>
      <c r="V170" s="195"/>
      <c r="W170" s="195"/>
      <c r="X170" s="195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9" customWidth="1"/>
    <col min="2" max="7" width="11.25" style="449" customWidth="1"/>
    <col min="8" max="11" width="10.625" style="449" customWidth="1"/>
    <col min="12" max="13" width="9" style="449" customWidth="1"/>
    <col min="14" max="16384" width="9" style="449"/>
  </cols>
  <sheetData>
    <row r="1" spans="1:35" s="439" customFormat="1" ht="22.5" customHeight="1">
      <c r="A1" s="569">
        <v>45323</v>
      </c>
      <c r="B1" s="437"/>
      <c r="C1" s="438"/>
      <c r="D1" s="438"/>
      <c r="E1" s="438"/>
      <c r="F1" s="437"/>
      <c r="G1" s="437"/>
      <c r="H1" s="437"/>
      <c r="L1" s="449"/>
    </row>
    <row r="2" spans="1:35" s="440" customFormat="1" ht="18" customHeight="1">
      <c r="C2" s="441"/>
      <c r="D2" s="441"/>
      <c r="E2" s="441"/>
      <c r="L2" s="441"/>
    </row>
    <row r="3" spans="1:35" s="440" customFormat="1" ht="18" customHeight="1">
      <c r="C3" s="441"/>
      <c r="D3" s="441"/>
      <c r="E3" s="441"/>
      <c r="L3" s="441"/>
      <c r="AE3" s="441"/>
    </row>
    <row r="4" spans="1:35" s="441" customFormat="1" ht="18" customHeight="1">
      <c r="B4" s="199" t="s">
        <v>352</v>
      </c>
      <c r="F4" s="442" t="s">
        <v>113</v>
      </c>
    </row>
    <row r="5" spans="1:35" s="441" customFormat="1" ht="15" customHeight="1">
      <c r="B5" s="654" t="s">
        <v>317</v>
      </c>
      <c r="C5" s="524" t="s">
        <v>313</v>
      </c>
      <c r="D5" s="524" t="s">
        <v>315</v>
      </c>
      <c r="E5" s="524" t="s">
        <v>316</v>
      </c>
      <c r="F5" s="654" t="s">
        <v>318</v>
      </c>
      <c r="G5" s="522"/>
      <c r="I5" s="523"/>
      <c r="K5" s="523"/>
    </row>
    <row r="6" spans="1:35" s="441" customFormat="1" ht="15" customHeight="1">
      <c r="B6" s="646"/>
      <c r="C6" s="525" t="s">
        <v>314</v>
      </c>
      <c r="D6" s="525" t="s">
        <v>314</v>
      </c>
      <c r="E6" s="525" t="s">
        <v>314</v>
      </c>
      <c r="F6" s="646"/>
      <c r="G6" s="522"/>
      <c r="I6" s="523"/>
      <c r="K6" s="523"/>
    </row>
    <row r="7" spans="1:35" s="441" customFormat="1" ht="18" customHeight="1">
      <c r="B7" s="462" t="s">
        <v>353</v>
      </c>
      <c r="C7" s="519">
        <v>1</v>
      </c>
      <c r="D7" s="519">
        <v>24</v>
      </c>
      <c r="E7" s="519">
        <v>0</v>
      </c>
      <c r="F7" s="519">
        <v>25</v>
      </c>
      <c r="G7" s="522"/>
      <c r="I7" s="523"/>
      <c r="K7" s="523"/>
      <c r="L7" s="423"/>
      <c r="M7" s="423"/>
      <c r="N7" s="423"/>
      <c r="O7" s="423"/>
      <c r="P7" s="423"/>
      <c r="R7" s="423"/>
      <c r="S7" s="423"/>
      <c r="T7" s="423"/>
      <c r="U7" s="423"/>
      <c r="V7" s="423"/>
      <c r="W7" s="423"/>
      <c r="Y7" s="423"/>
      <c r="Z7" s="423"/>
      <c r="AA7" s="423"/>
      <c r="AB7" s="423"/>
      <c r="AC7" s="423"/>
      <c r="AD7" s="423"/>
    </row>
    <row r="8" spans="1:35" s="441" customFormat="1" ht="18" customHeight="1">
      <c r="B8" s="460" t="s">
        <v>354</v>
      </c>
      <c r="C8" s="520">
        <v>0</v>
      </c>
      <c r="D8" s="520">
        <v>25</v>
      </c>
      <c r="E8" s="520">
        <v>0</v>
      </c>
      <c r="F8" s="520">
        <v>25</v>
      </c>
      <c r="G8" s="522"/>
      <c r="I8" s="523"/>
      <c r="K8" s="523"/>
      <c r="L8" s="423"/>
      <c r="M8" s="423"/>
      <c r="N8" s="423"/>
      <c r="O8" s="423"/>
      <c r="P8" s="423"/>
      <c r="R8" s="423"/>
      <c r="S8" s="423"/>
      <c r="T8" s="423"/>
      <c r="U8" s="423"/>
      <c r="V8" s="423"/>
      <c r="W8" s="423"/>
      <c r="Y8" s="423"/>
      <c r="Z8" s="423"/>
      <c r="AA8" s="423"/>
      <c r="AB8" s="423"/>
      <c r="AC8" s="423"/>
      <c r="AD8" s="423"/>
    </row>
    <row r="9" spans="1:35" s="441" customFormat="1" ht="18" customHeight="1">
      <c r="B9" s="461" t="s">
        <v>355</v>
      </c>
      <c r="C9" s="521">
        <v>7</v>
      </c>
      <c r="D9" s="521">
        <v>16</v>
      </c>
      <c r="E9" s="521">
        <v>2</v>
      </c>
      <c r="F9" s="521">
        <v>25</v>
      </c>
      <c r="G9" s="522"/>
      <c r="I9" s="523"/>
      <c r="K9" s="523"/>
      <c r="L9" s="423"/>
      <c r="M9" s="423"/>
      <c r="N9" s="423"/>
      <c r="O9" s="423"/>
      <c r="P9" s="423"/>
      <c r="R9" s="423"/>
      <c r="S9" s="423"/>
      <c r="T9" s="423"/>
      <c r="U9" s="423"/>
      <c r="V9" s="423"/>
      <c r="W9" s="423"/>
      <c r="Y9" s="423"/>
      <c r="Z9" s="423"/>
      <c r="AA9" s="423"/>
      <c r="AB9" s="423"/>
      <c r="AC9" s="423"/>
      <c r="AD9" s="423"/>
    </row>
    <row r="10" spans="1:35" s="441" customFormat="1" ht="18" customHeight="1"/>
    <row r="11" spans="1:35" s="441" customFormat="1" ht="18" customHeight="1"/>
    <row r="12" spans="1:35" s="441" customFormat="1" ht="16.5" customHeight="1">
      <c r="A12" s="199" t="s">
        <v>59</v>
      </c>
      <c r="B12" s="199"/>
    </row>
    <row r="13" spans="1:35" s="441" customFormat="1" ht="16.5" customHeight="1">
      <c r="B13" s="443"/>
      <c r="G13" s="442" t="s">
        <v>112</v>
      </c>
    </row>
    <row r="14" spans="1:35" s="441" customFormat="1" ht="16.5" customHeight="1">
      <c r="B14" s="458" t="s">
        <v>106</v>
      </c>
      <c r="C14" s="458" t="s">
        <v>110</v>
      </c>
      <c r="D14" s="459" t="s">
        <v>108</v>
      </c>
      <c r="E14" s="444" t="s">
        <v>106</v>
      </c>
      <c r="F14" s="458" t="s">
        <v>110</v>
      </c>
      <c r="G14" s="458" t="s">
        <v>111</v>
      </c>
      <c r="I14" s="523"/>
      <c r="K14" s="523"/>
    </row>
    <row r="15" spans="1:35" s="441" customFormat="1" ht="16.5" customHeight="1">
      <c r="B15" s="409">
        <v>1</v>
      </c>
      <c r="C15" s="526" t="s">
        <v>139</v>
      </c>
      <c r="D15" s="530">
        <v>10</v>
      </c>
      <c r="E15" s="445">
        <v>1</v>
      </c>
      <c r="F15" s="526" t="s">
        <v>202</v>
      </c>
      <c r="G15" s="533">
        <v>364</v>
      </c>
      <c r="I15" s="523"/>
      <c r="K15" s="523"/>
      <c r="U15" s="446"/>
      <c r="V15" s="446"/>
      <c r="W15" s="446"/>
      <c r="X15" s="446"/>
      <c r="Z15" s="423"/>
      <c r="AA15" s="423"/>
      <c r="AB15" s="423"/>
      <c r="AC15" s="423"/>
      <c r="AD15" s="423"/>
      <c r="AE15" s="446"/>
      <c r="AF15" s="423"/>
      <c r="AG15" s="423"/>
      <c r="AH15" s="423"/>
      <c r="AI15" s="423"/>
    </row>
    <row r="16" spans="1:35" s="441" customFormat="1" ht="16.5" customHeight="1">
      <c r="B16" s="410" t="s">
        <v>381</v>
      </c>
      <c r="C16" s="528" t="s">
        <v>381</v>
      </c>
      <c r="D16" s="531" t="s">
        <v>381</v>
      </c>
      <c r="E16" s="447">
        <v>2</v>
      </c>
      <c r="F16" s="527" t="s">
        <v>204</v>
      </c>
      <c r="G16" s="534">
        <v>140</v>
      </c>
      <c r="U16" s="446"/>
      <c r="V16" s="446"/>
      <c r="W16" s="446"/>
      <c r="X16" s="446"/>
      <c r="Z16" s="423"/>
      <c r="AA16" s="423"/>
      <c r="AB16" s="423"/>
      <c r="AC16" s="423"/>
      <c r="AD16" s="423"/>
      <c r="AE16" s="446"/>
      <c r="AF16" s="423"/>
      <c r="AG16" s="423"/>
      <c r="AH16" s="423"/>
      <c r="AI16" s="423"/>
    </row>
    <row r="17" spans="1:35" s="441" customFormat="1" ht="16.5" customHeight="1">
      <c r="B17" s="410" t="s">
        <v>381</v>
      </c>
      <c r="C17" s="528" t="s">
        <v>381</v>
      </c>
      <c r="D17" s="531" t="s">
        <v>381</v>
      </c>
      <c r="E17" s="447">
        <v>3</v>
      </c>
      <c r="F17" s="527" t="s">
        <v>99</v>
      </c>
      <c r="G17" s="534">
        <v>116</v>
      </c>
      <c r="U17" s="446"/>
      <c r="V17" s="446"/>
      <c r="W17" s="446"/>
      <c r="X17" s="446"/>
      <c r="Z17" s="423"/>
      <c r="AA17" s="423"/>
      <c r="AB17" s="423"/>
      <c r="AC17" s="423"/>
      <c r="AD17" s="423"/>
      <c r="AE17" s="446"/>
      <c r="AF17" s="423"/>
      <c r="AG17" s="423"/>
      <c r="AH17" s="423"/>
      <c r="AI17" s="423"/>
    </row>
    <row r="18" spans="1:35" s="441" customFormat="1" ht="16.5" customHeight="1">
      <c r="B18" s="410" t="s">
        <v>381</v>
      </c>
      <c r="C18" s="528" t="s">
        <v>381</v>
      </c>
      <c r="D18" s="531" t="s">
        <v>381</v>
      </c>
      <c r="E18" s="447">
        <v>4</v>
      </c>
      <c r="F18" s="527" t="s">
        <v>203</v>
      </c>
      <c r="G18" s="534">
        <v>93</v>
      </c>
      <c r="U18" s="446"/>
      <c r="V18" s="446"/>
      <c r="W18" s="446"/>
      <c r="X18" s="446"/>
      <c r="Z18" s="423"/>
      <c r="AA18" s="423"/>
      <c r="AB18" s="423"/>
      <c r="AC18" s="423"/>
      <c r="AD18" s="423"/>
      <c r="AE18" s="446"/>
      <c r="AF18" s="423"/>
      <c r="AG18" s="423"/>
      <c r="AH18" s="423"/>
      <c r="AI18" s="423"/>
    </row>
    <row r="19" spans="1:35" s="441" customFormat="1" ht="16.5" customHeight="1">
      <c r="B19" s="410" t="s">
        <v>381</v>
      </c>
      <c r="C19" s="528" t="s">
        <v>381</v>
      </c>
      <c r="D19" s="531" t="s">
        <v>381</v>
      </c>
      <c r="E19" s="447">
        <v>4</v>
      </c>
      <c r="F19" s="527" t="s">
        <v>116</v>
      </c>
      <c r="G19" s="534">
        <v>93</v>
      </c>
      <c r="U19" s="446"/>
      <c r="V19" s="446"/>
      <c r="W19" s="446"/>
      <c r="X19" s="446"/>
      <c r="Z19" s="423"/>
      <c r="AA19" s="423"/>
      <c r="AB19" s="423"/>
      <c r="AC19" s="423"/>
      <c r="AD19" s="423"/>
      <c r="AE19" s="446"/>
      <c r="AF19" s="423"/>
      <c r="AG19" s="423"/>
      <c r="AH19" s="423"/>
      <c r="AI19" s="423"/>
    </row>
    <row r="20" spans="1:35" s="441" customFormat="1" ht="16.5" customHeight="1">
      <c r="B20" s="410" t="s">
        <v>381</v>
      </c>
      <c r="C20" s="528" t="s">
        <v>381</v>
      </c>
      <c r="D20" s="531" t="s">
        <v>381</v>
      </c>
      <c r="E20" s="447" t="s">
        <v>381</v>
      </c>
      <c r="F20" s="527" t="s">
        <v>381</v>
      </c>
      <c r="G20" s="534" t="s">
        <v>381</v>
      </c>
      <c r="U20" s="446"/>
      <c r="V20" s="446"/>
      <c r="W20" s="446"/>
      <c r="X20" s="446"/>
      <c r="Z20" s="423"/>
      <c r="AA20" s="423"/>
      <c r="AB20" s="423"/>
      <c r="AC20" s="423"/>
      <c r="AD20" s="423"/>
      <c r="AE20" s="446"/>
      <c r="AF20" s="423"/>
      <c r="AG20" s="423"/>
      <c r="AH20" s="423"/>
      <c r="AI20" s="423"/>
    </row>
    <row r="21" spans="1:35" s="441" customFormat="1" ht="16.5" customHeight="1">
      <c r="B21" s="410" t="s">
        <v>381</v>
      </c>
      <c r="C21" s="528" t="s">
        <v>381</v>
      </c>
      <c r="D21" s="531" t="s">
        <v>381</v>
      </c>
      <c r="E21" s="447" t="s">
        <v>381</v>
      </c>
      <c r="F21" s="528" t="s">
        <v>381</v>
      </c>
      <c r="G21" s="534" t="s">
        <v>381</v>
      </c>
      <c r="I21" s="523"/>
      <c r="K21" s="523"/>
      <c r="U21" s="446"/>
      <c r="V21" s="446"/>
      <c r="W21" s="446"/>
      <c r="X21" s="446"/>
      <c r="Z21" s="423"/>
      <c r="AA21" s="423"/>
      <c r="AB21" s="423"/>
      <c r="AC21" s="423"/>
      <c r="AD21" s="423"/>
      <c r="AE21" s="446"/>
      <c r="AF21" s="423"/>
      <c r="AG21" s="423"/>
      <c r="AH21" s="423"/>
      <c r="AI21" s="423"/>
    </row>
    <row r="22" spans="1:35" s="441" customFormat="1" ht="16.5" customHeight="1">
      <c r="B22" s="411" t="s">
        <v>381</v>
      </c>
      <c r="C22" s="529" t="s">
        <v>381</v>
      </c>
      <c r="D22" s="532" t="s">
        <v>381</v>
      </c>
      <c r="E22" s="448" t="s">
        <v>381</v>
      </c>
      <c r="F22" s="529" t="s">
        <v>381</v>
      </c>
      <c r="G22" s="535" t="s">
        <v>381</v>
      </c>
      <c r="I22" s="523"/>
      <c r="K22" s="523"/>
      <c r="U22" s="446"/>
      <c r="V22" s="446"/>
      <c r="W22" s="446"/>
      <c r="X22" s="446"/>
      <c r="Z22" s="423"/>
      <c r="AA22" s="423"/>
      <c r="AB22" s="423"/>
      <c r="AC22" s="423"/>
      <c r="AD22" s="423"/>
      <c r="AE22" s="446"/>
      <c r="AF22" s="423"/>
      <c r="AG22" s="423"/>
      <c r="AH22" s="423"/>
      <c r="AI22" s="423"/>
    </row>
    <row r="23" spans="1:35" s="441" customFormat="1" ht="16.5" customHeight="1"/>
    <row r="24" spans="1:35" s="441" customFormat="1" ht="16.5" customHeight="1">
      <c r="A24" s="199" t="s">
        <v>232</v>
      </c>
      <c r="B24" s="199"/>
    </row>
    <row r="25" spans="1:35" s="441" customFormat="1" ht="16.5" customHeight="1">
      <c r="B25" s="443"/>
      <c r="G25" s="442" t="s">
        <v>112</v>
      </c>
    </row>
    <row r="26" spans="1:35" s="441" customFormat="1" ht="16.5" customHeight="1">
      <c r="B26" s="458" t="s">
        <v>106</v>
      </c>
      <c r="C26" s="458" t="s">
        <v>110</v>
      </c>
      <c r="D26" s="459" t="s">
        <v>108</v>
      </c>
      <c r="E26" s="444" t="s">
        <v>106</v>
      </c>
      <c r="F26" s="458" t="s">
        <v>110</v>
      </c>
      <c r="G26" s="458" t="s">
        <v>111</v>
      </c>
      <c r="I26" s="523"/>
      <c r="K26" s="523"/>
    </row>
    <row r="27" spans="1:35" s="441" customFormat="1" ht="16.5" customHeight="1">
      <c r="B27" s="409" t="s">
        <v>381</v>
      </c>
      <c r="C27" s="526" t="s">
        <v>381</v>
      </c>
      <c r="D27" s="530" t="s">
        <v>381</v>
      </c>
      <c r="E27" s="445">
        <v>1</v>
      </c>
      <c r="F27" s="526" t="s">
        <v>202</v>
      </c>
      <c r="G27" s="533">
        <v>287</v>
      </c>
      <c r="I27" s="523"/>
      <c r="K27" s="523"/>
      <c r="U27" s="446"/>
      <c r="V27" s="446"/>
      <c r="W27" s="446"/>
      <c r="X27" s="446"/>
      <c r="Z27" s="423"/>
      <c r="AA27" s="423"/>
      <c r="AB27" s="423"/>
      <c r="AC27" s="423"/>
      <c r="AD27" s="423"/>
      <c r="AE27" s="446"/>
      <c r="AF27" s="423"/>
      <c r="AG27" s="423"/>
      <c r="AH27" s="423"/>
      <c r="AI27" s="423"/>
    </row>
    <row r="28" spans="1:35" s="441" customFormat="1" ht="16.5" customHeight="1">
      <c r="B28" s="410" t="s">
        <v>381</v>
      </c>
      <c r="C28" s="528" t="s">
        <v>381</v>
      </c>
      <c r="D28" s="531" t="s">
        <v>381</v>
      </c>
      <c r="E28" s="447">
        <v>2</v>
      </c>
      <c r="F28" s="527" t="s">
        <v>204</v>
      </c>
      <c r="G28" s="534">
        <v>113</v>
      </c>
      <c r="U28" s="446"/>
      <c r="V28" s="446"/>
      <c r="W28" s="446"/>
      <c r="X28" s="446"/>
      <c r="Z28" s="423"/>
      <c r="AA28" s="423"/>
      <c r="AB28" s="423"/>
      <c r="AC28" s="423"/>
      <c r="AD28" s="423"/>
      <c r="AE28" s="446"/>
      <c r="AF28" s="423"/>
      <c r="AG28" s="423"/>
      <c r="AH28" s="423"/>
      <c r="AI28" s="423"/>
    </row>
    <row r="29" spans="1:35" s="441" customFormat="1" ht="16.5" customHeight="1">
      <c r="B29" s="410" t="s">
        <v>381</v>
      </c>
      <c r="C29" s="528" t="s">
        <v>381</v>
      </c>
      <c r="D29" s="531" t="s">
        <v>381</v>
      </c>
      <c r="E29" s="447">
        <v>3</v>
      </c>
      <c r="F29" s="527" t="s">
        <v>116</v>
      </c>
      <c r="G29" s="534">
        <v>98</v>
      </c>
      <c r="U29" s="446"/>
      <c r="V29" s="446"/>
      <c r="W29" s="446"/>
      <c r="X29" s="446"/>
      <c r="Z29" s="423"/>
      <c r="AA29" s="423"/>
      <c r="AB29" s="423"/>
      <c r="AC29" s="423"/>
      <c r="AD29" s="423"/>
      <c r="AE29" s="446"/>
      <c r="AF29" s="423"/>
      <c r="AG29" s="423"/>
      <c r="AH29" s="423"/>
      <c r="AI29" s="423"/>
    </row>
    <row r="30" spans="1:35" s="441" customFormat="1" ht="16.5" customHeight="1">
      <c r="B30" s="410" t="s">
        <v>381</v>
      </c>
      <c r="C30" s="528" t="s">
        <v>381</v>
      </c>
      <c r="D30" s="531" t="s">
        <v>381</v>
      </c>
      <c r="E30" s="447">
        <v>4</v>
      </c>
      <c r="F30" s="527" t="s">
        <v>99</v>
      </c>
      <c r="G30" s="534">
        <v>96</v>
      </c>
      <c r="U30" s="446"/>
      <c r="V30" s="446"/>
      <c r="W30" s="446"/>
      <c r="X30" s="446"/>
      <c r="Z30" s="423"/>
      <c r="AA30" s="423"/>
      <c r="AB30" s="423"/>
      <c r="AC30" s="423"/>
      <c r="AD30" s="423"/>
      <c r="AE30" s="446"/>
      <c r="AF30" s="423"/>
      <c r="AG30" s="423"/>
      <c r="AH30" s="423"/>
      <c r="AI30" s="423"/>
    </row>
    <row r="31" spans="1:35" s="441" customFormat="1" ht="16.5" customHeight="1">
      <c r="B31" s="410" t="s">
        <v>381</v>
      </c>
      <c r="C31" s="528" t="s">
        <v>381</v>
      </c>
      <c r="D31" s="531" t="s">
        <v>381</v>
      </c>
      <c r="E31" s="447">
        <v>5</v>
      </c>
      <c r="F31" s="527" t="s">
        <v>203</v>
      </c>
      <c r="G31" s="534">
        <v>87</v>
      </c>
      <c r="U31" s="446"/>
      <c r="V31" s="446"/>
      <c r="W31" s="446"/>
      <c r="X31" s="446"/>
      <c r="Z31" s="423"/>
      <c r="AA31" s="423"/>
      <c r="AB31" s="423"/>
      <c r="AC31" s="423"/>
      <c r="AD31" s="423"/>
      <c r="AE31" s="446"/>
      <c r="AF31" s="423"/>
      <c r="AG31" s="423"/>
      <c r="AH31" s="423"/>
      <c r="AI31" s="423"/>
    </row>
    <row r="32" spans="1:35" s="441" customFormat="1" ht="16.5" customHeight="1">
      <c r="B32" s="410" t="s">
        <v>381</v>
      </c>
      <c r="C32" s="528" t="s">
        <v>381</v>
      </c>
      <c r="D32" s="531" t="s">
        <v>381</v>
      </c>
      <c r="E32" s="447" t="s">
        <v>381</v>
      </c>
      <c r="F32" s="528" t="s">
        <v>381</v>
      </c>
      <c r="G32" s="534" t="s">
        <v>381</v>
      </c>
      <c r="I32" s="523"/>
      <c r="U32" s="446"/>
      <c r="V32" s="446"/>
      <c r="W32" s="446"/>
      <c r="X32" s="446"/>
      <c r="Z32" s="423"/>
      <c r="AA32" s="423"/>
      <c r="AB32" s="423"/>
      <c r="AC32" s="423"/>
      <c r="AD32" s="423"/>
      <c r="AE32" s="446"/>
      <c r="AF32" s="423"/>
      <c r="AG32" s="423"/>
      <c r="AH32" s="423"/>
      <c r="AI32" s="423"/>
    </row>
    <row r="33" spans="1:35" s="441" customFormat="1" ht="16.5" customHeight="1">
      <c r="B33" s="410" t="s">
        <v>381</v>
      </c>
      <c r="C33" s="528" t="s">
        <v>381</v>
      </c>
      <c r="D33" s="531" t="s">
        <v>381</v>
      </c>
      <c r="E33" s="447" t="s">
        <v>381</v>
      </c>
      <c r="F33" s="528" t="s">
        <v>381</v>
      </c>
      <c r="G33" s="534" t="s">
        <v>381</v>
      </c>
      <c r="I33" s="523"/>
      <c r="K33" s="523"/>
      <c r="U33" s="446"/>
      <c r="V33" s="446"/>
      <c r="W33" s="446"/>
      <c r="X33" s="446"/>
      <c r="Z33" s="423"/>
      <c r="AA33" s="423"/>
      <c r="AB33" s="423"/>
      <c r="AC33" s="423"/>
      <c r="AD33" s="423"/>
      <c r="AE33" s="446"/>
      <c r="AF33" s="423"/>
      <c r="AG33" s="423"/>
      <c r="AH33" s="423"/>
      <c r="AI33" s="423"/>
    </row>
    <row r="34" spans="1:35" s="441" customFormat="1" ht="16.5" customHeight="1">
      <c r="B34" s="411" t="s">
        <v>381</v>
      </c>
      <c r="C34" s="529" t="s">
        <v>381</v>
      </c>
      <c r="D34" s="532" t="s">
        <v>381</v>
      </c>
      <c r="E34" s="448" t="s">
        <v>381</v>
      </c>
      <c r="F34" s="529" t="s">
        <v>381</v>
      </c>
      <c r="G34" s="535" t="s">
        <v>381</v>
      </c>
      <c r="I34" s="523"/>
      <c r="K34" s="523"/>
      <c r="U34" s="446"/>
      <c r="V34" s="446"/>
      <c r="W34" s="446"/>
      <c r="X34" s="446"/>
      <c r="Z34" s="423"/>
      <c r="AA34" s="423"/>
      <c r="AB34" s="423"/>
      <c r="AC34" s="423"/>
      <c r="AD34" s="423"/>
      <c r="AE34" s="446"/>
      <c r="AF34" s="423"/>
      <c r="AG34" s="423"/>
      <c r="AH34" s="423"/>
      <c r="AI34" s="423"/>
    </row>
    <row r="35" spans="1:35" s="441" customFormat="1" ht="16.5" customHeight="1">
      <c r="B35" s="443"/>
    </row>
    <row r="36" spans="1:35" s="441" customFormat="1" ht="16.5" customHeight="1">
      <c r="A36" s="199" t="s">
        <v>233</v>
      </c>
      <c r="B36" s="199"/>
    </row>
    <row r="37" spans="1:35" s="441" customFormat="1" ht="16.5" customHeight="1">
      <c r="B37" s="443"/>
      <c r="G37" s="442" t="s">
        <v>112</v>
      </c>
    </row>
    <row r="38" spans="1:35" s="441" customFormat="1" ht="16.5" customHeight="1">
      <c r="B38" s="458" t="s">
        <v>106</v>
      </c>
      <c r="C38" s="458" t="s">
        <v>110</v>
      </c>
      <c r="D38" s="459" t="s">
        <v>108</v>
      </c>
      <c r="E38" s="444" t="s">
        <v>106</v>
      </c>
      <c r="F38" s="458" t="s">
        <v>110</v>
      </c>
      <c r="G38" s="458" t="s">
        <v>111</v>
      </c>
      <c r="I38" s="523"/>
      <c r="K38" s="523"/>
    </row>
    <row r="39" spans="1:35" s="441" customFormat="1" ht="16.5" customHeight="1">
      <c r="B39" s="409">
        <v>1</v>
      </c>
      <c r="C39" s="526" t="s">
        <v>139</v>
      </c>
      <c r="D39" s="530">
        <v>14</v>
      </c>
      <c r="E39" s="445">
        <v>1</v>
      </c>
      <c r="F39" s="526" t="s">
        <v>202</v>
      </c>
      <c r="G39" s="533">
        <v>77</v>
      </c>
      <c r="U39" s="446"/>
      <c r="V39" s="446"/>
      <c r="W39" s="446"/>
      <c r="X39" s="446"/>
      <c r="Z39" s="423"/>
      <c r="AA39" s="423"/>
      <c r="AB39" s="423"/>
      <c r="AC39" s="423"/>
      <c r="AD39" s="423"/>
      <c r="AE39" s="446"/>
      <c r="AF39" s="423"/>
      <c r="AG39" s="423"/>
      <c r="AH39" s="423"/>
      <c r="AI39" s="423"/>
    </row>
    <row r="40" spans="1:35" s="441" customFormat="1" ht="16.5" customHeight="1">
      <c r="B40" s="410">
        <v>2</v>
      </c>
      <c r="C40" s="528" t="s">
        <v>119</v>
      </c>
      <c r="D40" s="531">
        <v>10</v>
      </c>
      <c r="E40" s="447">
        <v>2</v>
      </c>
      <c r="F40" s="527" t="s">
        <v>204</v>
      </c>
      <c r="G40" s="534">
        <v>27</v>
      </c>
      <c r="U40" s="446"/>
      <c r="V40" s="446"/>
      <c r="W40" s="446"/>
      <c r="X40" s="446"/>
      <c r="Z40" s="423"/>
      <c r="AA40" s="423"/>
      <c r="AB40" s="423"/>
      <c r="AC40" s="423"/>
      <c r="AD40" s="423"/>
      <c r="AE40" s="446"/>
      <c r="AF40" s="423"/>
      <c r="AG40" s="423"/>
      <c r="AH40" s="423"/>
      <c r="AI40" s="423"/>
    </row>
    <row r="41" spans="1:35" s="441" customFormat="1" ht="16.5" customHeight="1">
      <c r="B41" s="410">
        <v>3</v>
      </c>
      <c r="C41" s="528" t="s">
        <v>212</v>
      </c>
      <c r="D41" s="531">
        <v>6</v>
      </c>
      <c r="E41" s="447">
        <v>3</v>
      </c>
      <c r="F41" s="527" t="s">
        <v>208</v>
      </c>
      <c r="G41" s="534">
        <v>26</v>
      </c>
      <c r="U41" s="446"/>
      <c r="V41" s="446"/>
      <c r="W41" s="446"/>
      <c r="X41" s="446"/>
      <c r="Z41" s="423"/>
      <c r="AA41" s="423"/>
      <c r="AB41" s="423"/>
      <c r="AC41" s="423"/>
      <c r="AD41" s="423"/>
      <c r="AE41" s="446"/>
      <c r="AF41" s="423"/>
      <c r="AG41" s="423"/>
      <c r="AH41" s="423"/>
      <c r="AI41" s="423"/>
    </row>
    <row r="42" spans="1:35" s="441" customFormat="1" ht="16.5" customHeight="1">
      <c r="B42" s="410">
        <v>3</v>
      </c>
      <c r="C42" s="528" t="s">
        <v>72</v>
      </c>
      <c r="D42" s="531">
        <v>6</v>
      </c>
      <c r="E42" s="447">
        <v>4</v>
      </c>
      <c r="F42" s="527" t="s">
        <v>380</v>
      </c>
      <c r="G42" s="534">
        <v>20</v>
      </c>
      <c r="U42" s="446"/>
      <c r="V42" s="446"/>
      <c r="W42" s="446"/>
      <c r="X42" s="446"/>
      <c r="Z42" s="423"/>
      <c r="AA42" s="423"/>
      <c r="AB42" s="423"/>
      <c r="AC42" s="423"/>
      <c r="AD42" s="423"/>
      <c r="AE42" s="446"/>
      <c r="AF42" s="423"/>
      <c r="AG42" s="423"/>
      <c r="AH42" s="423"/>
      <c r="AI42" s="423"/>
    </row>
    <row r="43" spans="1:35" s="441" customFormat="1" ht="16.5" customHeight="1">
      <c r="B43" s="410">
        <v>5</v>
      </c>
      <c r="C43" s="528" t="s">
        <v>116</v>
      </c>
      <c r="D43" s="531">
        <v>5</v>
      </c>
      <c r="E43" s="447">
        <v>4</v>
      </c>
      <c r="F43" s="527" t="s">
        <v>70</v>
      </c>
      <c r="G43" s="534">
        <v>20</v>
      </c>
      <c r="U43" s="446"/>
      <c r="V43" s="446"/>
      <c r="W43" s="446"/>
      <c r="X43" s="446"/>
      <c r="Z43" s="423"/>
      <c r="AA43" s="423"/>
      <c r="AB43" s="423"/>
      <c r="AC43" s="423"/>
      <c r="AD43" s="423"/>
      <c r="AE43" s="446"/>
      <c r="AF43" s="423"/>
      <c r="AG43" s="423"/>
      <c r="AH43" s="423"/>
      <c r="AI43" s="423"/>
    </row>
    <row r="44" spans="1:35" s="441" customFormat="1" ht="16.5" customHeight="1">
      <c r="B44" s="410" t="s">
        <v>381</v>
      </c>
      <c r="C44" s="528" t="s">
        <v>381</v>
      </c>
      <c r="D44" s="531" t="s">
        <v>381</v>
      </c>
      <c r="E44" s="447" t="s">
        <v>381</v>
      </c>
      <c r="F44" s="528" t="s">
        <v>381</v>
      </c>
      <c r="G44" s="534" t="s">
        <v>381</v>
      </c>
      <c r="I44" s="523"/>
      <c r="U44" s="446"/>
      <c r="V44" s="446"/>
      <c r="W44" s="446"/>
      <c r="X44" s="446"/>
      <c r="Z44" s="423"/>
      <c r="AA44" s="423"/>
      <c r="AB44" s="423"/>
      <c r="AC44" s="423"/>
      <c r="AD44" s="423"/>
      <c r="AE44" s="446"/>
      <c r="AF44" s="423"/>
      <c r="AG44" s="423"/>
      <c r="AH44" s="423"/>
      <c r="AI44" s="423"/>
    </row>
    <row r="45" spans="1:35" s="441" customFormat="1" ht="16.5" customHeight="1">
      <c r="B45" s="410" t="s">
        <v>381</v>
      </c>
      <c r="C45" s="528" t="s">
        <v>381</v>
      </c>
      <c r="D45" s="531" t="s">
        <v>381</v>
      </c>
      <c r="E45" s="447" t="s">
        <v>381</v>
      </c>
      <c r="F45" s="528" t="s">
        <v>381</v>
      </c>
      <c r="G45" s="534" t="s">
        <v>381</v>
      </c>
      <c r="I45" s="523"/>
      <c r="K45" s="523"/>
      <c r="U45" s="446"/>
      <c r="V45" s="446"/>
      <c r="W45" s="446"/>
      <c r="X45" s="446"/>
      <c r="Z45" s="423"/>
      <c r="AA45" s="423"/>
      <c r="AB45" s="423"/>
      <c r="AC45" s="423"/>
      <c r="AD45" s="423"/>
      <c r="AE45" s="446"/>
      <c r="AF45" s="423"/>
      <c r="AG45" s="423"/>
      <c r="AH45" s="423"/>
      <c r="AI45" s="423"/>
    </row>
    <row r="46" spans="1:35" s="441" customFormat="1" ht="16.5" customHeight="1">
      <c r="B46" s="411" t="s">
        <v>381</v>
      </c>
      <c r="C46" s="529" t="s">
        <v>381</v>
      </c>
      <c r="D46" s="532" t="s">
        <v>381</v>
      </c>
      <c r="E46" s="448" t="s">
        <v>381</v>
      </c>
      <c r="F46" s="529" t="s">
        <v>381</v>
      </c>
      <c r="G46" s="535" t="s">
        <v>381</v>
      </c>
      <c r="I46" s="523"/>
      <c r="K46" s="523"/>
      <c r="U46" s="446"/>
      <c r="V46" s="446"/>
      <c r="W46" s="446"/>
      <c r="X46" s="446"/>
      <c r="Z46" s="423"/>
      <c r="AA46" s="423"/>
      <c r="AB46" s="423"/>
      <c r="AC46" s="423"/>
      <c r="AD46" s="423"/>
      <c r="AE46" s="446"/>
      <c r="AF46" s="423"/>
      <c r="AG46" s="423"/>
      <c r="AH46" s="423"/>
      <c r="AI46" s="423"/>
    </row>
    <row r="47" spans="1:35" s="441" customFormat="1" ht="18" customHeight="1">
      <c r="B47" s="443"/>
    </row>
    <row r="48" spans="1:35" s="441" customFormat="1" ht="18" customHeight="1"/>
    <row r="49" spans="2:35" s="441" customFormat="1" ht="18" customHeight="1">
      <c r="C49" s="446"/>
      <c r="D49" s="446"/>
      <c r="E49" s="446"/>
      <c r="F49" s="446"/>
      <c r="U49" s="446"/>
      <c r="V49" s="446"/>
      <c r="W49" s="446"/>
      <c r="X49" s="446"/>
      <c r="AE49" s="446"/>
      <c r="AF49" s="446"/>
      <c r="AG49" s="446"/>
      <c r="AH49" s="446"/>
      <c r="AI49" s="446"/>
    </row>
    <row r="50" spans="2:35" s="441" customFormat="1" ht="18" customHeight="1">
      <c r="C50" s="446"/>
      <c r="D50" s="446"/>
      <c r="E50" s="446"/>
      <c r="F50" s="446"/>
      <c r="U50" s="446"/>
      <c r="V50" s="446"/>
      <c r="W50" s="446"/>
      <c r="X50" s="446"/>
      <c r="AE50" s="446"/>
      <c r="AF50" s="446"/>
      <c r="AG50" s="446"/>
      <c r="AH50" s="446"/>
      <c r="AI50" s="446"/>
    </row>
    <row r="51" spans="2:35" s="441" customFormat="1" ht="18" customHeight="1">
      <c r="C51" s="446"/>
      <c r="D51" s="446"/>
      <c r="E51" s="446"/>
      <c r="F51" s="446"/>
      <c r="U51" s="446"/>
      <c r="V51" s="446"/>
      <c r="W51" s="446"/>
      <c r="X51" s="446"/>
      <c r="AE51" s="446"/>
      <c r="AF51" s="446"/>
      <c r="AG51" s="446"/>
      <c r="AH51" s="446"/>
      <c r="AI51" s="446"/>
    </row>
    <row r="52" spans="2:35" s="441" customFormat="1" ht="18" customHeight="1">
      <c r="C52" s="446"/>
      <c r="D52" s="446"/>
      <c r="E52" s="446"/>
      <c r="F52" s="446"/>
      <c r="U52" s="446"/>
      <c r="V52" s="446"/>
      <c r="W52" s="446"/>
      <c r="X52" s="446"/>
      <c r="AE52" s="446"/>
      <c r="AF52" s="446"/>
      <c r="AG52" s="446"/>
      <c r="AH52" s="446"/>
      <c r="AI52" s="446"/>
    </row>
    <row r="53" spans="2:35" s="441" customFormat="1" ht="18" customHeight="1">
      <c r="C53" s="446"/>
      <c r="D53" s="446"/>
      <c r="E53" s="446"/>
      <c r="F53" s="446"/>
      <c r="U53" s="446"/>
      <c r="V53" s="446"/>
      <c r="W53" s="446"/>
      <c r="X53" s="446"/>
      <c r="AE53" s="446"/>
      <c r="AF53" s="446"/>
      <c r="AG53" s="446"/>
      <c r="AH53" s="446"/>
      <c r="AI53" s="446"/>
    </row>
    <row r="54" spans="2:35" s="441" customFormat="1" ht="18" customHeight="1">
      <c r="C54" s="446"/>
      <c r="D54" s="446"/>
      <c r="E54" s="446"/>
      <c r="F54" s="446"/>
      <c r="U54" s="446"/>
      <c r="V54" s="446"/>
      <c r="W54" s="446"/>
      <c r="X54" s="446"/>
      <c r="AE54" s="446"/>
      <c r="AF54" s="446"/>
      <c r="AG54" s="446"/>
      <c r="AH54" s="446"/>
      <c r="AI54" s="446"/>
    </row>
    <row r="55" spans="2:35" s="441" customFormat="1" ht="18" customHeight="1">
      <c r="C55" s="446"/>
      <c r="D55" s="446"/>
      <c r="E55" s="446"/>
      <c r="F55" s="446"/>
      <c r="U55" s="446"/>
      <c r="V55" s="446"/>
      <c r="W55" s="446"/>
      <c r="X55" s="446"/>
      <c r="AE55" s="446"/>
      <c r="AF55" s="446"/>
      <c r="AG55" s="446"/>
      <c r="AH55" s="446"/>
      <c r="AI55" s="446"/>
    </row>
    <row r="56" spans="2:35" s="441" customFormat="1" ht="18" customHeight="1">
      <c r="C56" s="446"/>
      <c r="D56" s="446"/>
      <c r="E56" s="446"/>
      <c r="F56" s="446"/>
      <c r="U56" s="446"/>
      <c r="V56" s="446"/>
      <c r="W56" s="446"/>
      <c r="X56" s="446"/>
      <c r="AE56" s="446"/>
      <c r="AF56" s="446"/>
      <c r="AG56" s="446"/>
      <c r="AH56" s="446"/>
      <c r="AI56" s="446"/>
    </row>
    <row r="57" spans="2:35" s="441" customFormat="1" ht="18" customHeight="1"/>
    <row r="58" spans="2:35" s="441" customFormat="1" ht="18" customHeight="1"/>
    <row r="59" spans="2:35" ht="18" customHeight="1">
      <c r="B59" s="226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74" customWidth="1"/>
    <col min="2" max="2" width="16.625" style="274" customWidth="1"/>
    <col min="3" max="6" width="14.625" style="274" customWidth="1"/>
    <col min="7" max="10" width="11.25" style="274" customWidth="1"/>
    <col min="11" max="11" width="11.25" style="231" customWidth="1"/>
    <col min="12" max="13" width="11.25" style="274" customWidth="1"/>
    <col min="14" max="15" width="1.625" style="274" customWidth="1"/>
    <col min="16" max="21" width="5.625" style="274" customWidth="1"/>
    <col min="22" max="22" width="6.125" style="231" customWidth="1"/>
    <col min="23" max="27" width="9" style="274"/>
    <col min="28" max="28" width="8.875" style="274" customWidth="1"/>
    <col min="29" max="16384" width="9" style="274"/>
  </cols>
  <sheetData>
    <row r="1" spans="1:22" ht="30.75" customHeight="1">
      <c r="A1" s="309" t="s">
        <v>236</v>
      </c>
    </row>
    <row r="2" spans="1:22" s="312" customFormat="1" ht="24" customHeight="1">
      <c r="A2" s="310"/>
      <c r="B2" s="311"/>
      <c r="D2" s="310"/>
      <c r="E2" s="310"/>
      <c r="F2" s="310"/>
      <c r="G2" s="310"/>
      <c r="J2" s="655">
        <v>45352</v>
      </c>
      <c r="K2" s="656"/>
      <c r="L2" s="656"/>
      <c r="M2" s="656"/>
      <c r="N2" s="313"/>
      <c r="O2" s="313"/>
      <c r="P2" s="310"/>
      <c r="Q2" s="310"/>
      <c r="R2" s="310"/>
      <c r="S2" s="310"/>
      <c r="T2" s="310"/>
      <c r="U2" s="310"/>
      <c r="V2" s="314"/>
    </row>
    <row r="3" spans="1:22" s="312" customFormat="1" ht="13.5" hidden="1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4"/>
    </row>
    <row r="4" spans="1:22" s="315" customFormat="1" ht="13.5" customHeight="1">
      <c r="K4" s="316"/>
      <c r="V4" s="316"/>
    </row>
    <row r="5" spans="1:22" s="315" customFormat="1" ht="15" customHeight="1">
      <c r="I5" s="570" t="s">
        <v>356</v>
      </c>
      <c r="V5" s="316"/>
    </row>
    <row r="6" spans="1:22" s="315" customFormat="1" ht="16.5" customHeight="1">
      <c r="H6" s="317"/>
      <c r="I6" s="318" t="s">
        <v>357</v>
      </c>
      <c r="J6" s="228" t="s">
        <v>378</v>
      </c>
      <c r="K6" s="359"/>
      <c r="L6" s="359"/>
      <c r="M6" s="229" t="s">
        <v>384</v>
      </c>
      <c r="N6" s="230"/>
      <c r="V6" s="316"/>
    </row>
    <row r="7" spans="1:22" s="315" customFormat="1" ht="16.5" customHeight="1">
      <c r="A7" s="227"/>
      <c r="G7" s="274"/>
      <c r="H7" s="317"/>
      <c r="I7" s="318" t="s">
        <v>143</v>
      </c>
      <c r="J7" s="228" t="s">
        <v>379</v>
      </c>
      <c r="K7" s="359"/>
      <c r="L7" s="359"/>
      <c r="M7" s="229" t="s">
        <v>385</v>
      </c>
      <c r="N7" s="230"/>
      <c r="S7" s="319"/>
      <c r="V7" s="316"/>
    </row>
    <row r="8" spans="1:22" s="315" customFormat="1" ht="16.5" customHeight="1">
      <c r="A8" s="227"/>
      <c r="G8" s="274"/>
      <c r="H8" s="317"/>
      <c r="I8" s="318" t="s">
        <v>142</v>
      </c>
      <c r="J8" s="228"/>
      <c r="K8" s="359"/>
      <c r="L8" s="359"/>
      <c r="M8" s="229" t="s">
        <v>386</v>
      </c>
      <c r="N8" s="230"/>
      <c r="S8" s="319"/>
      <c r="V8" s="316"/>
    </row>
    <row r="9" spans="1:22" ht="15" customHeight="1">
      <c r="B9" s="657" t="s">
        <v>24</v>
      </c>
      <c r="C9" s="657" t="s">
        <v>74</v>
      </c>
      <c r="D9" s="320" t="s">
        <v>32</v>
      </c>
      <c r="E9" s="321"/>
      <c r="F9" s="322" t="s">
        <v>33</v>
      </c>
      <c r="G9" s="657" t="s">
        <v>75</v>
      </c>
      <c r="H9" s="657" t="s">
        <v>76</v>
      </c>
      <c r="I9" s="323" t="s">
        <v>49</v>
      </c>
      <c r="J9" s="323"/>
      <c r="K9" s="323" t="s">
        <v>68</v>
      </c>
      <c r="L9" s="323"/>
      <c r="M9" s="659" t="s">
        <v>66</v>
      </c>
      <c r="N9" s="324"/>
      <c r="O9" s="325"/>
      <c r="P9" s="56"/>
      <c r="Q9" s="56"/>
      <c r="R9" s="325"/>
      <c r="S9" s="325"/>
      <c r="T9" s="325"/>
      <c r="U9" s="325"/>
      <c r="V9" s="326"/>
    </row>
    <row r="10" spans="1:22" ht="15" customHeight="1">
      <c r="B10" s="658"/>
      <c r="C10" s="658"/>
      <c r="D10" s="323" t="s">
        <v>71</v>
      </c>
      <c r="E10" s="327" t="s">
        <v>20</v>
      </c>
      <c r="F10" s="323" t="s">
        <v>2</v>
      </c>
      <c r="G10" s="658"/>
      <c r="H10" s="658"/>
      <c r="I10" s="328" t="s">
        <v>78</v>
      </c>
      <c r="J10" s="328" t="s">
        <v>80</v>
      </c>
      <c r="K10" s="328" t="s">
        <v>78</v>
      </c>
      <c r="L10" s="328" t="s">
        <v>80</v>
      </c>
      <c r="M10" s="658"/>
      <c r="N10" s="329"/>
      <c r="O10" s="325"/>
      <c r="P10" s="325"/>
      <c r="Q10" s="325"/>
      <c r="R10" s="325"/>
      <c r="S10" s="325"/>
      <c r="T10" s="325"/>
      <c r="U10" s="325"/>
      <c r="V10" s="326"/>
    </row>
    <row r="11" spans="1:22" ht="16.5" customHeight="1">
      <c r="B11" s="330" t="s">
        <v>123</v>
      </c>
      <c r="C11" s="331">
        <v>384244</v>
      </c>
      <c r="D11" s="331">
        <v>906441</v>
      </c>
      <c r="E11" s="331">
        <v>428498</v>
      </c>
      <c r="F11" s="331">
        <v>477943</v>
      </c>
      <c r="G11" s="331">
        <v>249</v>
      </c>
      <c r="H11" s="331">
        <v>1490</v>
      </c>
      <c r="I11" s="332" t="s">
        <v>39</v>
      </c>
      <c r="J11" s="331">
        <v>706</v>
      </c>
      <c r="K11" s="332" t="s">
        <v>39</v>
      </c>
      <c r="L11" s="331">
        <v>871</v>
      </c>
      <c r="M11" s="333">
        <v>-1406</v>
      </c>
      <c r="N11" s="334"/>
      <c r="O11" s="56"/>
      <c r="P11" s="56"/>
      <c r="Q11" s="56"/>
      <c r="R11" s="56"/>
      <c r="S11" s="56"/>
      <c r="T11" s="56"/>
      <c r="U11" s="56"/>
      <c r="V11" s="56"/>
    </row>
    <row r="12" spans="1:22" ht="16.5" customHeight="1">
      <c r="B12" s="335" t="s">
        <v>197</v>
      </c>
      <c r="C12" s="336">
        <v>353086</v>
      </c>
      <c r="D12" s="336">
        <v>825358</v>
      </c>
      <c r="E12" s="336">
        <v>390153</v>
      </c>
      <c r="F12" s="336">
        <v>435205</v>
      </c>
      <c r="G12" s="336">
        <v>235</v>
      </c>
      <c r="H12" s="336">
        <v>1315</v>
      </c>
      <c r="I12" s="336">
        <v>399</v>
      </c>
      <c r="J12" s="336">
        <v>654</v>
      </c>
      <c r="K12" s="336">
        <v>433</v>
      </c>
      <c r="L12" s="336">
        <v>818</v>
      </c>
      <c r="M12" s="333">
        <v>-1278</v>
      </c>
      <c r="N12" s="334"/>
      <c r="O12" s="56"/>
      <c r="P12" s="56"/>
      <c r="Q12" s="56"/>
      <c r="R12" s="56"/>
      <c r="S12" s="56"/>
      <c r="T12" s="56"/>
      <c r="U12" s="56"/>
      <c r="V12" s="337"/>
    </row>
    <row r="13" spans="1:22" ht="16.5" customHeight="1">
      <c r="B13" s="338" t="s">
        <v>129</v>
      </c>
      <c r="C13" s="339">
        <v>31158</v>
      </c>
      <c r="D13" s="339">
        <v>81133</v>
      </c>
      <c r="E13" s="339">
        <v>38379</v>
      </c>
      <c r="F13" s="339">
        <v>42754</v>
      </c>
      <c r="G13" s="339">
        <v>14</v>
      </c>
      <c r="H13" s="339">
        <v>175</v>
      </c>
      <c r="I13" s="339">
        <v>46</v>
      </c>
      <c r="J13" s="339">
        <v>52</v>
      </c>
      <c r="K13" s="339">
        <v>58</v>
      </c>
      <c r="L13" s="339">
        <v>53</v>
      </c>
      <c r="M13" s="340">
        <v>-174</v>
      </c>
      <c r="N13" s="334"/>
      <c r="O13" s="56"/>
      <c r="P13" s="56"/>
      <c r="Q13" s="56"/>
      <c r="R13" s="56"/>
      <c r="S13" s="56"/>
      <c r="T13" s="56"/>
      <c r="U13" s="56"/>
      <c r="V13" s="56"/>
    </row>
    <row r="14" spans="1:22" ht="16.5" customHeight="1">
      <c r="B14" s="341" t="s">
        <v>41</v>
      </c>
      <c r="C14" s="336">
        <v>138457</v>
      </c>
      <c r="D14" s="336">
        <v>298397</v>
      </c>
      <c r="E14" s="336">
        <v>141073</v>
      </c>
      <c r="F14" s="336">
        <v>157324</v>
      </c>
      <c r="G14" s="336">
        <v>103</v>
      </c>
      <c r="H14" s="336">
        <v>390</v>
      </c>
      <c r="I14" s="336">
        <v>137</v>
      </c>
      <c r="J14" s="336">
        <v>309</v>
      </c>
      <c r="K14" s="336">
        <v>117</v>
      </c>
      <c r="L14" s="336">
        <v>406</v>
      </c>
      <c r="M14" s="342">
        <v>-364</v>
      </c>
      <c r="N14" s="343"/>
      <c r="O14" s="56"/>
      <c r="P14" s="56"/>
      <c r="Q14" s="56"/>
      <c r="R14" s="56"/>
      <c r="S14" s="56"/>
      <c r="T14" s="56"/>
      <c r="U14" s="56"/>
      <c r="V14" s="337"/>
    </row>
    <row r="15" spans="1:22" ht="16.5" customHeight="1">
      <c r="B15" s="341" t="s">
        <v>65</v>
      </c>
      <c r="C15" s="336">
        <v>20879</v>
      </c>
      <c r="D15" s="336">
        <v>46543</v>
      </c>
      <c r="E15" s="336">
        <v>21483</v>
      </c>
      <c r="F15" s="336">
        <v>25060</v>
      </c>
      <c r="G15" s="336">
        <v>10</v>
      </c>
      <c r="H15" s="336">
        <v>97</v>
      </c>
      <c r="I15" s="336">
        <v>26</v>
      </c>
      <c r="J15" s="336">
        <v>30</v>
      </c>
      <c r="K15" s="336">
        <v>22</v>
      </c>
      <c r="L15" s="336">
        <v>40</v>
      </c>
      <c r="M15" s="342">
        <v>-93</v>
      </c>
      <c r="N15" s="343"/>
      <c r="O15" s="56"/>
      <c r="P15" s="56"/>
      <c r="Q15" s="56"/>
      <c r="R15" s="56"/>
      <c r="S15" s="56"/>
      <c r="T15" s="56"/>
      <c r="U15" s="56"/>
      <c r="V15" s="337"/>
    </row>
    <row r="16" spans="1:22" ht="16.5" customHeight="1">
      <c r="B16" s="341" t="s">
        <v>215</v>
      </c>
      <c r="C16" s="336">
        <v>30715</v>
      </c>
      <c r="D16" s="336">
        <v>79941</v>
      </c>
      <c r="E16" s="336">
        <v>37785</v>
      </c>
      <c r="F16" s="336">
        <v>42156</v>
      </c>
      <c r="G16" s="336">
        <v>28</v>
      </c>
      <c r="H16" s="336">
        <v>141</v>
      </c>
      <c r="I16" s="336">
        <v>26</v>
      </c>
      <c r="J16" s="336">
        <v>51</v>
      </c>
      <c r="K16" s="336">
        <v>38</v>
      </c>
      <c r="L16" s="336">
        <v>66</v>
      </c>
      <c r="M16" s="342">
        <v>-140</v>
      </c>
      <c r="N16" s="343"/>
      <c r="O16" s="56"/>
      <c r="P16" s="56"/>
      <c r="Q16" s="56"/>
      <c r="R16" s="56"/>
      <c r="S16" s="56"/>
      <c r="T16" s="56"/>
      <c r="U16" s="56"/>
      <c r="V16" s="337"/>
    </row>
    <row r="17" spans="2:22" ht="16.5" customHeight="1">
      <c r="B17" s="341" t="s">
        <v>16</v>
      </c>
      <c r="C17" s="336">
        <v>27682</v>
      </c>
      <c r="D17" s="336">
        <v>65133</v>
      </c>
      <c r="E17" s="336">
        <v>30744</v>
      </c>
      <c r="F17" s="336">
        <v>34389</v>
      </c>
      <c r="G17" s="336">
        <v>24</v>
      </c>
      <c r="H17" s="336">
        <v>98</v>
      </c>
      <c r="I17" s="336">
        <v>30</v>
      </c>
      <c r="J17" s="336">
        <v>48</v>
      </c>
      <c r="K17" s="336">
        <v>23</v>
      </c>
      <c r="L17" s="336">
        <v>72</v>
      </c>
      <c r="M17" s="342">
        <v>-91</v>
      </c>
      <c r="N17" s="343"/>
      <c r="O17" s="56"/>
      <c r="P17" s="56"/>
      <c r="Q17" s="56"/>
      <c r="R17" s="56"/>
      <c r="S17" s="56"/>
      <c r="T17" s="56"/>
      <c r="U17" s="56"/>
      <c r="V17" s="56"/>
    </row>
    <row r="18" spans="2:22" ht="16.5" customHeight="1">
      <c r="B18" s="341" t="s">
        <v>220</v>
      </c>
      <c r="C18" s="336">
        <v>10014</v>
      </c>
      <c r="D18" s="336">
        <v>22686</v>
      </c>
      <c r="E18" s="336">
        <v>10720</v>
      </c>
      <c r="F18" s="336">
        <v>11966</v>
      </c>
      <c r="G18" s="336">
        <v>5</v>
      </c>
      <c r="H18" s="336">
        <v>65</v>
      </c>
      <c r="I18" s="336">
        <v>8</v>
      </c>
      <c r="J18" s="336">
        <v>11</v>
      </c>
      <c r="K18" s="336">
        <v>26</v>
      </c>
      <c r="L18" s="336">
        <v>9</v>
      </c>
      <c r="M18" s="342">
        <v>-76</v>
      </c>
      <c r="N18" s="343"/>
      <c r="O18" s="56"/>
      <c r="P18" s="56"/>
      <c r="Q18" s="56"/>
      <c r="R18" s="56"/>
      <c r="S18" s="56"/>
      <c r="T18" s="56"/>
      <c r="U18" s="56"/>
      <c r="V18" s="337"/>
    </row>
    <row r="19" spans="2:22" ht="16.5" customHeight="1">
      <c r="B19" s="341" t="s">
        <v>201</v>
      </c>
      <c r="C19" s="336">
        <v>16465</v>
      </c>
      <c r="D19" s="336">
        <v>38910</v>
      </c>
      <c r="E19" s="336">
        <v>18646</v>
      </c>
      <c r="F19" s="336">
        <v>20264</v>
      </c>
      <c r="G19" s="336">
        <v>4</v>
      </c>
      <c r="H19" s="336">
        <v>64</v>
      </c>
      <c r="I19" s="336">
        <v>15</v>
      </c>
      <c r="J19" s="336">
        <v>21</v>
      </c>
      <c r="K19" s="336">
        <v>22</v>
      </c>
      <c r="L19" s="336">
        <v>22</v>
      </c>
      <c r="M19" s="342">
        <v>-68</v>
      </c>
      <c r="N19" s="343"/>
      <c r="O19" s="56"/>
      <c r="P19" s="56"/>
      <c r="Q19" s="56"/>
      <c r="R19" s="56"/>
      <c r="S19" s="56"/>
      <c r="T19" s="56"/>
      <c r="U19" s="56"/>
      <c r="V19" s="337"/>
    </row>
    <row r="20" spans="2:22" ht="16.5" customHeight="1">
      <c r="B20" s="341" t="s">
        <v>224</v>
      </c>
      <c r="C20" s="336">
        <v>10609</v>
      </c>
      <c r="D20" s="336">
        <v>26774</v>
      </c>
      <c r="E20" s="336">
        <v>12636</v>
      </c>
      <c r="F20" s="336">
        <v>14138</v>
      </c>
      <c r="G20" s="336">
        <v>5</v>
      </c>
      <c r="H20" s="336">
        <v>55</v>
      </c>
      <c r="I20" s="336">
        <v>6</v>
      </c>
      <c r="J20" s="336">
        <v>35</v>
      </c>
      <c r="K20" s="336">
        <v>10</v>
      </c>
      <c r="L20" s="336">
        <v>21</v>
      </c>
      <c r="M20" s="342">
        <v>-40</v>
      </c>
      <c r="N20" s="343"/>
      <c r="O20" s="56"/>
      <c r="P20" s="56"/>
      <c r="Q20" s="56"/>
      <c r="R20" s="56"/>
      <c r="S20" s="56"/>
      <c r="T20" s="56"/>
      <c r="U20" s="56"/>
      <c r="V20" s="337"/>
    </row>
    <row r="21" spans="2:22" ht="16.5" customHeight="1">
      <c r="B21" s="341" t="s">
        <v>151</v>
      </c>
      <c r="C21" s="336">
        <v>28574</v>
      </c>
      <c r="D21" s="336">
        <v>70990</v>
      </c>
      <c r="E21" s="336">
        <v>34395</v>
      </c>
      <c r="F21" s="336">
        <v>36595</v>
      </c>
      <c r="G21" s="336">
        <v>16</v>
      </c>
      <c r="H21" s="336">
        <v>114</v>
      </c>
      <c r="I21" s="336">
        <v>49</v>
      </c>
      <c r="J21" s="336">
        <v>47</v>
      </c>
      <c r="K21" s="336">
        <v>37</v>
      </c>
      <c r="L21" s="336">
        <v>54</v>
      </c>
      <c r="M21" s="342">
        <v>-93</v>
      </c>
      <c r="N21" s="343"/>
      <c r="O21" s="56"/>
      <c r="P21" s="56"/>
      <c r="Q21" s="56"/>
      <c r="R21" s="56"/>
      <c r="S21" s="56"/>
      <c r="T21" s="56"/>
      <c r="U21" s="56"/>
      <c r="V21" s="337"/>
    </row>
    <row r="22" spans="2:22" ht="16.5" customHeight="1">
      <c r="B22" s="341" t="s">
        <v>136</v>
      </c>
      <c r="C22" s="336">
        <v>12574</v>
      </c>
      <c r="D22" s="336">
        <v>30948</v>
      </c>
      <c r="E22" s="336">
        <v>14581</v>
      </c>
      <c r="F22" s="336">
        <v>16367</v>
      </c>
      <c r="G22" s="336">
        <v>11</v>
      </c>
      <c r="H22" s="336">
        <v>45</v>
      </c>
      <c r="I22" s="336">
        <v>26</v>
      </c>
      <c r="J22" s="336">
        <v>24</v>
      </c>
      <c r="K22" s="336">
        <v>32</v>
      </c>
      <c r="L22" s="336">
        <v>22</v>
      </c>
      <c r="M22" s="342">
        <v>-38</v>
      </c>
      <c r="N22" s="343"/>
      <c r="O22" s="56"/>
      <c r="P22" s="56"/>
      <c r="Q22" s="56"/>
      <c r="R22" s="56"/>
      <c r="S22" s="56"/>
      <c r="T22" s="56"/>
      <c r="U22" s="56"/>
      <c r="V22" s="337"/>
    </row>
    <row r="23" spans="2:22" ht="16.5" customHeight="1">
      <c r="B23" s="344" t="s">
        <v>69</v>
      </c>
      <c r="C23" s="345">
        <v>28379</v>
      </c>
      <c r="D23" s="345">
        <v>73099</v>
      </c>
      <c r="E23" s="345">
        <v>34264</v>
      </c>
      <c r="F23" s="345">
        <v>38835</v>
      </c>
      <c r="G23" s="345">
        <v>17</v>
      </c>
      <c r="H23" s="345">
        <v>113</v>
      </c>
      <c r="I23" s="345">
        <v>52</v>
      </c>
      <c r="J23" s="345">
        <v>37</v>
      </c>
      <c r="K23" s="345">
        <v>56</v>
      </c>
      <c r="L23" s="345">
        <v>53</v>
      </c>
      <c r="M23" s="342">
        <v>-116</v>
      </c>
      <c r="N23" s="343"/>
      <c r="O23" s="56"/>
      <c r="P23" s="56"/>
      <c r="Q23" s="56"/>
      <c r="R23" s="56"/>
      <c r="S23" s="56"/>
      <c r="T23" s="56"/>
      <c r="U23" s="56"/>
      <c r="V23" s="337"/>
    </row>
    <row r="24" spans="2:22" ht="16.5" customHeight="1">
      <c r="B24" s="344" t="s">
        <v>87</v>
      </c>
      <c r="C24" s="345">
        <v>11277</v>
      </c>
      <c r="D24" s="345">
        <v>27600</v>
      </c>
      <c r="E24" s="345">
        <v>12975</v>
      </c>
      <c r="F24" s="345">
        <v>14625</v>
      </c>
      <c r="G24" s="345">
        <v>6</v>
      </c>
      <c r="H24" s="345">
        <v>52</v>
      </c>
      <c r="I24" s="345">
        <v>11</v>
      </c>
      <c r="J24" s="345">
        <v>10</v>
      </c>
      <c r="K24" s="345">
        <v>16</v>
      </c>
      <c r="L24" s="345">
        <v>13</v>
      </c>
      <c r="M24" s="342">
        <v>-54</v>
      </c>
      <c r="N24" s="343"/>
      <c r="O24" s="56"/>
      <c r="P24" s="56"/>
      <c r="Q24" s="56"/>
      <c r="R24" s="56"/>
      <c r="S24" s="56"/>
      <c r="T24" s="56"/>
      <c r="U24" s="56"/>
      <c r="V24" s="337"/>
    </row>
    <row r="25" spans="2:22" ht="16.5" customHeight="1">
      <c r="B25" s="344" t="s">
        <v>221</v>
      </c>
      <c r="C25" s="345">
        <v>8444</v>
      </c>
      <c r="D25" s="345">
        <v>21822</v>
      </c>
      <c r="E25" s="345">
        <v>10457</v>
      </c>
      <c r="F25" s="345">
        <v>11365</v>
      </c>
      <c r="G25" s="345">
        <v>4</v>
      </c>
      <c r="H25" s="345">
        <v>43</v>
      </c>
      <c r="I25" s="345">
        <v>3</v>
      </c>
      <c r="J25" s="345">
        <v>20</v>
      </c>
      <c r="K25" s="345">
        <v>27</v>
      </c>
      <c r="L25" s="345">
        <v>22</v>
      </c>
      <c r="M25" s="342">
        <v>-65</v>
      </c>
      <c r="N25" s="343"/>
      <c r="O25" s="56"/>
      <c r="P25" s="56"/>
      <c r="Q25" s="56"/>
      <c r="R25" s="56"/>
      <c r="S25" s="56"/>
      <c r="T25" s="56"/>
      <c r="U25" s="56"/>
      <c r="V25" s="337"/>
    </row>
    <row r="26" spans="2:22" ht="16.5" customHeight="1">
      <c r="B26" s="344" t="s">
        <v>222</v>
      </c>
      <c r="C26" s="336">
        <v>9017</v>
      </c>
      <c r="D26" s="336">
        <v>22515</v>
      </c>
      <c r="E26" s="336">
        <v>10394</v>
      </c>
      <c r="F26" s="336">
        <v>12121</v>
      </c>
      <c r="G26" s="336">
        <v>2</v>
      </c>
      <c r="H26" s="336">
        <v>38</v>
      </c>
      <c r="I26" s="336">
        <v>10</v>
      </c>
      <c r="J26" s="336">
        <v>11</v>
      </c>
      <c r="K26" s="336">
        <v>7</v>
      </c>
      <c r="L26" s="336">
        <v>18</v>
      </c>
      <c r="M26" s="342">
        <v>-40</v>
      </c>
      <c r="N26" s="343"/>
      <c r="O26" s="56"/>
      <c r="P26" s="56"/>
      <c r="Q26" s="56"/>
      <c r="R26" s="56"/>
      <c r="S26" s="56"/>
      <c r="T26" s="56"/>
      <c r="U26" s="56"/>
      <c r="V26" s="56"/>
    </row>
    <row r="27" spans="2:22" ht="16.5" customHeight="1">
      <c r="B27" s="346" t="s">
        <v>194</v>
      </c>
      <c r="C27" s="347">
        <v>1937</v>
      </c>
      <c r="D27" s="347">
        <v>4402</v>
      </c>
      <c r="E27" s="347">
        <v>2066</v>
      </c>
      <c r="F27" s="347">
        <v>2336</v>
      </c>
      <c r="G27" s="347">
        <v>3</v>
      </c>
      <c r="H27" s="347">
        <v>8</v>
      </c>
      <c r="I27" s="347">
        <v>1</v>
      </c>
      <c r="J27" s="347">
        <v>4</v>
      </c>
      <c r="K27" s="347">
        <v>2</v>
      </c>
      <c r="L27" s="347">
        <v>4</v>
      </c>
      <c r="M27" s="348">
        <v>-6</v>
      </c>
      <c r="N27" s="334"/>
      <c r="O27" s="56"/>
      <c r="P27" s="56"/>
      <c r="Q27" s="56"/>
      <c r="R27" s="56"/>
      <c r="S27" s="56"/>
      <c r="T27" s="56"/>
      <c r="U27" s="56"/>
      <c r="V27" s="337"/>
    </row>
    <row r="28" spans="2:22" ht="16.5" customHeight="1">
      <c r="B28" s="349" t="s">
        <v>198</v>
      </c>
      <c r="C28" s="350">
        <v>1937</v>
      </c>
      <c r="D28" s="350">
        <v>4402</v>
      </c>
      <c r="E28" s="350">
        <v>2066</v>
      </c>
      <c r="F28" s="350">
        <v>2336</v>
      </c>
      <c r="G28" s="350">
        <v>3</v>
      </c>
      <c r="H28" s="350">
        <v>8</v>
      </c>
      <c r="I28" s="350">
        <v>1</v>
      </c>
      <c r="J28" s="350">
        <v>4</v>
      </c>
      <c r="K28" s="350">
        <v>2</v>
      </c>
      <c r="L28" s="350">
        <v>4</v>
      </c>
      <c r="M28" s="351">
        <v>-6</v>
      </c>
      <c r="N28" s="343"/>
      <c r="O28" s="56"/>
      <c r="P28" s="56"/>
      <c r="Q28" s="56"/>
      <c r="R28" s="56"/>
      <c r="S28" s="56"/>
      <c r="T28" s="56"/>
      <c r="U28" s="56"/>
      <c r="V28" s="337"/>
    </row>
    <row r="29" spans="2:22" ht="16.5" customHeight="1">
      <c r="B29" s="352" t="s">
        <v>133</v>
      </c>
      <c r="C29" s="347">
        <v>797</v>
      </c>
      <c r="D29" s="347">
        <v>1817</v>
      </c>
      <c r="E29" s="347">
        <v>874</v>
      </c>
      <c r="F29" s="347">
        <v>943</v>
      </c>
      <c r="G29" s="347">
        <v>0</v>
      </c>
      <c r="H29" s="347">
        <v>6</v>
      </c>
      <c r="I29" s="347">
        <v>2</v>
      </c>
      <c r="J29" s="347">
        <v>0</v>
      </c>
      <c r="K29" s="347">
        <v>1</v>
      </c>
      <c r="L29" s="347">
        <v>1</v>
      </c>
      <c r="M29" s="348">
        <v>-6</v>
      </c>
      <c r="N29" s="334"/>
      <c r="V29" s="353"/>
    </row>
    <row r="30" spans="2:22" ht="16.5" customHeight="1">
      <c r="B30" s="349" t="s">
        <v>225</v>
      </c>
      <c r="C30" s="350">
        <v>797</v>
      </c>
      <c r="D30" s="350">
        <v>1817</v>
      </c>
      <c r="E30" s="350">
        <v>874</v>
      </c>
      <c r="F30" s="350">
        <v>943</v>
      </c>
      <c r="G30" s="350">
        <v>0</v>
      </c>
      <c r="H30" s="350">
        <v>6</v>
      </c>
      <c r="I30" s="350">
        <v>2</v>
      </c>
      <c r="J30" s="350">
        <v>0</v>
      </c>
      <c r="K30" s="350">
        <v>1</v>
      </c>
      <c r="L30" s="350">
        <v>1</v>
      </c>
      <c r="M30" s="351">
        <v>-6</v>
      </c>
      <c r="N30" s="343"/>
      <c r="V30" s="353"/>
    </row>
    <row r="31" spans="2:22" ht="16.5" customHeight="1">
      <c r="B31" s="347" t="s">
        <v>115</v>
      </c>
      <c r="C31" s="347">
        <v>9174</v>
      </c>
      <c r="D31" s="347">
        <v>22402</v>
      </c>
      <c r="E31" s="347">
        <v>10406</v>
      </c>
      <c r="F31" s="347">
        <v>11996</v>
      </c>
      <c r="G31" s="347">
        <v>4</v>
      </c>
      <c r="H31" s="347">
        <v>58</v>
      </c>
      <c r="I31" s="347">
        <v>10</v>
      </c>
      <c r="J31" s="347">
        <v>8</v>
      </c>
      <c r="K31" s="347">
        <v>16</v>
      </c>
      <c r="L31" s="347">
        <v>12</v>
      </c>
      <c r="M31" s="348">
        <v>-64</v>
      </c>
      <c r="N31" s="334"/>
      <c r="V31" s="353"/>
    </row>
    <row r="32" spans="2:22" ht="16.5" customHeight="1">
      <c r="B32" s="341" t="s">
        <v>12</v>
      </c>
      <c r="C32" s="336">
        <v>1082</v>
      </c>
      <c r="D32" s="336">
        <v>2603</v>
      </c>
      <c r="E32" s="336">
        <v>1241</v>
      </c>
      <c r="F32" s="336">
        <v>1362</v>
      </c>
      <c r="G32" s="336">
        <v>0</v>
      </c>
      <c r="H32" s="336">
        <v>8</v>
      </c>
      <c r="I32" s="336">
        <v>3</v>
      </c>
      <c r="J32" s="336">
        <v>3</v>
      </c>
      <c r="K32" s="336">
        <v>0</v>
      </c>
      <c r="L32" s="336">
        <v>0</v>
      </c>
      <c r="M32" s="342">
        <v>-2</v>
      </c>
      <c r="N32" s="343"/>
      <c r="O32" s="56"/>
      <c r="P32" s="56"/>
      <c r="Q32" s="56"/>
      <c r="R32" s="56"/>
      <c r="S32" s="56"/>
      <c r="T32" s="56"/>
      <c r="U32" s="56"/>
      <c r="V32" s="337"/>
    </row>
    <row r="33" spans="1:22" ht="16.5" customHeight="1">
      <c r="B33" s="341" t="s">
        <v>185</v>
      </c>
      <c r="C33" s="336">
        <v>5572</v>
      </c>
      <c r="D33" s="336">
        <v>13853</v>
      </c>
      <c r="E33" s="336">
        <v>6381</v>
      </c>
      <c r="F33" s="336">
        <v>7472</v>
      </c>
      <c r="G33" s="336">
        <v>2</v>
      </c>
      <c r="H33" s="336">
        <v>35</v>
      </c>
      <c r="I33" s="336">
        <v>5</v>
      </c>
      <c r="J33" s="336">
        <v>4</v>
      </c>
      <c r="K33" s="336">
        <v>11</v>
      </c>
      <c r="L33" s="336">
        <v>8</v>
      </c>
      <c r="M33" s="342">
        <v>-43</v>
      </c>
      <c r="N33" s="343"/>
      <c r="O33" s="56"/>
      <c r="P33" s="56"/>
      <c r="Q33" s="56"/>
      <c r="R33" s="56"/>
      <c r="S33" s="56"/>
      <c r="T33" s="56"/>
      <c r="U33" s="56"/>
      <c r="V33" s="337"/>
    </row>
    <row r="34" spans="1:22" ht="16.5" customHeight="1">
      <c r="B34" s="341" t="s">
        <v>175</v>
      </c>
      <c r="C34" s="336">
        <v>2520</v>
      </c>
      <c r="D34" s="336">
        <v>5946</v>
      </c>
      <c r="E34" s="336">
        <v>2784</v>
      </c>
      <c r="F34" s="336">
        <v>3162</v>
      </c>
      <c r="G34" s="336">
        <v>2</v>
      </c>
      <c r="H34" s="336">
        <v>15</v>
      </c>
      <c r="I34" s="336">
        <v>2</v>
      </c>
      <c r="J34" s="336">
        <v>1</v>
      </c>
      <c r="K34" s="336">
        <v>5</v>
      </c>
      <c r="L34" s="336">
        <v>4</v>
      </c>
      <c r="M34" s="342">
        <v>-19</v>
      </c>
      <c r="N34" s="343"/>
      <c r="O34" s="56"/>
      <c r="P34" s="56"/>
      <c r="Q34" s="56"/>
      <c r="R34" s="56"/>
      <c r="S34" s="56"/>
      <c r="T34" s="56"/>
      <c r="U34" s="56"/>
      <c r="V34" s="337"/>
    </row>
    <row r="35" spans="1:22" ht="16.5" customHeight="1">
      <c r="B35" s="347" t="s">
        <v>229</v>
      </c>
      <c r="C35" s="347">
        <v>7605</v>
      </c>
      <c r="D35" s="347">
        <v>19955</v>
      </c>
      <c r="E35" s="347">
        <v>9325</v>
      </c>
      <c r="F35" s="347">
        <v>10630</v>
      </c>
      <c r="G35" s="347">
        <v>2</v>
      </c>
      <c r="H35" s="347">
        <v>43</v>
      </c>
      <c r="I35" s="347">
        <v>19</v>
      </c>
      <c r="J35" s="347">
        <v>10</v>
      </c>
      <c r="K35" s="347">
        <v>22</v>
      </c>
      <c r="L35" s="347">
        <v>19</v>
      </c>
      <c r="M35" s="348">
        <v>-53</v>
      </c>
      <c r="N35" s="334"/>
      <c r="O35" s="56"/>
      <c r="P35" s="56"/>
      <c r="Q35" s="56"/>
      <c r="R35" s="56"/>
      <c r="S35" s="56"/>
      <c r="T35" s="56"/>
      <c r="U35" s="56"/>
      <c r="V35" s="337"/>
    </row>
    <row r="36" spans="1:22" ht="16.5" customHeight="1">
      <c r="B36" s="341" t="s">
        <v>126</v>
      </c>
      <c r="C36" s="336">
        <v>3187</v>
      </c>
      <c r="D36" s="336">
        <v>7699</v>
      </c>
      <c r="E36" s="336">
        <v>3598</v>
      </c>
      <c r="F36" s="336">
        <v>4101</v>
      </c>
      <c r="G36" s="336">
        <v>1</v>
      </c>
      <c r="H36" s="336">
        <v>18</v>
      </c>
      <c r="I36" s="336">
        <v>7</v>
      </c>
      <c r="J36" s="336">
        <v>2</v>
      </c>
      <c r="K36" s="336">
        <v>1</v>
      </c>
      <c r="L36" s="336">
        <v>4</v>
      </c>
      <c r="M36" s="342">
        <v>-13</v>
      </c>
      <c r="N36" s="343"/>
      <c r="O36" s="56"/>
      <c r="P36" s="56"/>
      <c r="Q36" s="56"/>
      <c r="R36" s="56"/>
      <c r="S36" s="56"/>
      <c r="T36" s="56"/>
      <c r="U36" s="56"/>
      <c r="V36" s="337"/>
    </row>
    <row r="37" spans="1:22" ht="16.5" customHeight="1">
      <c r="B37" s="341" t="s">
        <v>226</v>
      </c>
      <c r="C37" s="336">
        <v>2112</v>
      </c>
      <c r="D37" s="336">
        <v>5198</v>
      </c>
      <c r="E37" s="336">
        <v>2350</v>
      </c>
      <c r="F37" s="336">
        <v>2848</v>
      </c>
      <c r="G37" s="336">
        <v>1</v>
      </c>
      <c r="H37" s="336">
        <v>16</v>
      </c>
      <c r="I37" s="336">
        <v>3</v>
      </c>
      <c r="J37" s="336">
        <v>6</v>
      </c>
      <c r="K37" s="336">
        <v>4</v>
      </c>
      <c r="L37" s="336">
        <v>1</v>
      </c>
      <c r="M37" s="342">
        <v>-11</v>
      </c>
      <c r="N37" s="343"/>
      <c r="O37" s="56"/>
      <c r="P37" s="56"/>
      <c r="Q37" s="56"/>
      <c r="R37" s="56"/>
      <c r="S37" s="56"/>
      <c r="T37" s="56"/>
      <c r="U37" s="56"/>
      <c r="V37" s="337"/>
    </row>
    <row r="38" spans="1:22" ht="16.5" customHeight="1">
      <c r="B38" s="341" t="s">
        <v>227</v>
      </c>
      <c r="C38" s="336">
        <v>1471</v>
      </c>
      <c r="D38" s="336">
        <v>4247</v>
      </c>
      <c r="E38" s="336">
        <v>1983</v>
      </c>
      <c r="F38" s="336">
        <v>2264</v>
      </c>
      <c r="G38" s="336">
        <v>0</v>
      </c>
      <c r="H38" s="336">
        <v>6</v>
      </c>
      <c r="I38" s="336">
        <v>7</v>
      </c>
      <c r="J38" s="336">
        <v>0</v>
      </c>
      <c r="K38" s="336">
        <v>5</v>
      </c>
      <c r="L38" s="336">
        <v>2</v>
      </c>
      <c r="M38" s="342">
        <v>-6</v>
      </c>
      <c r="N38" s="343"/>
      <c r="O38" s="56"/>
      <c r="P38" s="56"/>
      <c r="Q38" s="56"/>
      <c r="R38" s="56"/>
      <c r="S38" s="56"/>
      <c r="T38" s="56"/>
      <c r="U38" s="56"/>
      <c r="V38" s="56"/>
    </row>
    <row r="39" spans="1:22" ht="16.5" customHeight="1">
      <c r="B39" s="341" t="s">
        <v>223</v>
      </c>
      <c r="C39" s="336">
        <v>835</v>
      </c>
      <c r="D39" s="336">
        <v>2811</v>
      </c>
      <c r="E39" s="336">
        <v>1394</v>
      </c>
      <c r="F39" s="336">
        <v>1417</v>
      </c>
      <c r="G39" s="336">
        <v>0</v>
      </c>
      <c r="H39" s="336">
        <v>3</v>
      </c>
      <c r="I39" s="336">
        <v>2</v>
      </c>
      <c r="J39" s="336">
        <v>2</v>
      </c>
      <c r="K39" s="336">
        <v>12</v>
      </c>
      <c r="L39" s="336">
        <v>12</v>
      </c>
      <c r="M39" s="342">
        <v>-23</v>
      </c>
      <c r="N39" s="343"/>
      <c r="O39" s="56"/>
      <c r="P39" s="56"/>
      <c r="Q39" s="56"/>
      <c r="R39" s="56"/>
      <c r="S39" s="56"/>
      <c r="T39" s="56"/>
      <c r="U39" s="56"/>
      <c r="V39" s="337"/>
    </row>
    <row r="40" spans="1:22" ht="16.5" customHeight="1">
      <c r="B40" s="347" t="s">
        <v>230</v>
      </c>
      <c r="C40" s="348">
        <v>5985</v>
      </c>
      <c r="D40" s="354">
        <v>17273</v>
      </c>
      <c r="E40" s="347">
        <v>8102</v>
      </c>
      <c r="F40" s="347">
        <v>9171</v>
      </c>
      <c r="G40" s="347">
        <v>3</v>
      </c>
      <c r="H40" s="347">
        <v>31</v>
      </c>
      <c r="I40" s="347">
        <v>5</v>
      </c>
      <c r="J40" s="347">
        <v>8</v>
      </c>
      <c r="K40" s="347">
        <v>10</v>
      </c>
      <c r="L40" s="347">
        <v>13</v>
      </c>
      <c r="M40" s="348">
        <v>-38</v>
      </c>
      <c r="N40" s="334"/>
      <c r="O40" s="56"/>
      <c r="P40" s="56"/>
      <c r="Q40" s="56"/>
      <c r="R40" s="56"/>
      <c r="S40" s="56"/>
      <c r="T40" s="56"/>
      <c r="U40" s="56"/>
      <c r="V40" s="337"/>
    </row>
    <row r="41" spans="1:22" ht="16.5" customHeight="1">
      <c r="B41" s="341" t="s">
        <v>90</v>
      </c>
      <c r="C41" s="345">
        <v>5985</v>
      </c>
      <c r="D41" s="272">
        <v>17273</v>
      </c>
      <c r="E41" s="336">
        <v>8102</v>
      </c>
      <c r="F41" s="336">
        <v>9171</v>
      </c>
      <c r="G41" s="336">
        <v>3</v>
      </c>
      <c r="H41" s="336">
        <v>31</v>
      </c>
      <c r="I41" s="336">
        <v>5</v>
      </c>
      <c r="J41" s="336">
        <v>8</v>
      </c>
      <c r="K41" s="336">
        <v>10</v>
      </c>
      <c r="L41" s="336">
        <v>13</v>
      </c>
      <c r="M41" s="342">
        <v>-38</v>
      </c>
      <c r="N41" s="343"/>
      <c r="O41" s="56"/>
      <c r="P41" s="56"/>
      <c r="Q41" s="56"/>
      <c r="R41" s="56"/>
      <c r="S41" s="56"/>
      <c r="T41" s="56"/>
      <c r="U41" s="56"/>
      <c r="V41" s="337"/>
    </row>
    <row r="42" spans="1:22" ht="16.5" customHeight="1">
      <c r="B42" s="347" t="s">
        <v>131</v>
      </c>
      <c r="C42" s="348">
        <v>5660</v>
      </c>
      <c r="D42" s="354">
        <v>15284</v>
      </c>
      <c r="E42" s="347">
        <v>7606</v>
      </c>
      <c r="F42" s="347">
        <v>7678</v>
      </c>
      <c r="G42" s="347">
        <v>2</v>
      </c>
      <c r="H42" s="347">
        <v>29</v>
      </c>
      <c r="I42" s="347">
        <v>9</v>
      </c>
      <c r="J42" s="347">
        <v>22</v>
      </c>
      <c r="K42" s="347">
        <v>7</v>
      </c>
      <c r="L42" s="347">
        <v>4</v>
      </c>
      <c r="M42" s="348">
        <v>-7</v>
      </c>
      <c r="N42" s="334"/>
      <c r="O42" s="56"/>
      <c r="P42" s="56"/>
      <c r="Q42" s="56"/>
      <c r="R42" s="56"/>
      <c r="S42" s="56"/>
      <c r="T42" s="56"/>
      <c r="U42" s="56"/>
      <c r="V42" s="337"/>
    </row>
    <row r="43" spans="1:22" ht="16.5" customHeight="1">
      <c r="B43" s="341" t="s">
        <v>85</v>
      </c>
      <c r="C43" s="345">
        <v>4443</v>
      </c>
      <c r="D43" s="272">
        <v>12727</v>
      </c>
      <c r="E43" s="336">
        <v>6141</v>
      </c>
      <c r="F43" s="336">
        <v>6586</v>
      </c>
      <c r="G43" s="336">
        <v>2</v>
      </c>
      <c r="H43" s="336">
        <v>25</v>
      </c>
      <c r="I43" s="336">
        <v>9</v>
      </c>
      <c r="J43" s="336">
        <v>8</v>
      </c>
      <c r="K43" s="336">
        <v>7</v>
      </c>
      <c r="L43" s="336">
        <v>4</v>
      </c>
      <c r="M43" s="342">
        <v>-17</v>
      </c>
      <c r="N43" s="343"/>
      <c r="O43" s="56"/>
      <c r="P43" s="56"/>
      <c r="Q43" s="56"/>
      <c r="R43" s="56"/>
      <c r="S43" s="56"/>
      <c r="T43" s="56"/>
      <c r="U43" s="56"/>
      <c r="V43" s="337"/>
    </row>
    <row r="44" spans="1:22" ht="16.5" customHeight="1">
      <c r="B44" s="355" t="s">
        <v>228</v>
      </c>
      <c r="C44" s="340">
        <v>1217</v>
      </c>
      <c r="D44" s="273">
        <v>2557</v>
      </c>
      <c r="E44" s="339">
        <v>1465</v>
      </c>
      <c r="F44" s="339">
        <v>1092</v>
      </c>
      <c r="G44" s="339">
        <v>0</v>
      </c>
      <c r="H44" s="339">
        <v>4</v>
      </c>
      <c r="I44" s="339">
        <v>0</v>
      </c>
      <c r="J44" s="339">
        <v>14</v>
      </c>
      <c r="K44" s="339">
        <v>0</v>
      </c>
      <c r="L44" s="339">
        <v>0</v>
      </c>
      <c r="M44" s="356">
        <v>10</v>
      </c>
      <c r="N44" s="343"/>
      <c r="O44" s="233"/>
      <c r="P44" s="233"/>
      <c r="Q44" s="233"/>
      <c r="R44" s="233"/>
      <c r="S44" s="233"/>
      <c r="T44" s="233"/>
      <c r="U44" s="233"/>
      <c r="V44" s="235"/>
    </row>
    <row r="45" spans="1:22" ht="16.5" customHeight="1">
      <c r="A45" s="56"/>
      <c r="B45" s="334"/>
      <c r="C45" s="334"/>
      <c r="D45" s="334"/>
      <c r="E45" s="334"/>
      <c r="F45" s="334"/>
      <c r="G45" s="334"/>
      <c r="H45" s="334"/>
      <c r="I45" s="334"/>
      <c r="J45" s="334"/>
      <c r="K45" s="343"/>
      <c r="L45" s="357"/>
      <c r="M45" s="357"/>
      <c r="N45" s="357"/>
      <c r="O45" s="233"/>
      <c r="P45" s="233"/>
      <c r="Q45" s="233"/>
      <c r="R45" s="233"/>
      <c r="S45" s="233"/>
      <c r="T45" s="233"/>
      <c r="U45" s="233"/>
      <c r="V45" s="235"/>
    </row>
    <row r="46" spans="1:22" ht="15" customHeight="1">
      <c r="A46" s="233"/>
      <c r="B46" s="18"/>
      <c r="C46" s="357"/>
      <c r="D46" s="357"/>
      <c r="E46" s="357"/>
      <c r="F46" s="357"/>
      <c r="G46" s="357"/>
      <c r="H46" s="357"/>
      <c r="I46" s="357"/>
      <c r="J46" s="357"/>
      <c r="K46" s="358"/>
      <c r="L46" s="357"/>
      <c r="M46" s="357"/>
      <c r="N46" s="357"/>
      <c r="O46" s="233"/>
      <c r="P46" s="233"/>
      <c r="Q46" s="233"/>
      <c r="R46" s="233"/>
      <c r="S46" s="233"/>
      <c r="T46" s="233"/>
      <c r="U46" s="233"/>
      <c r="V46" s="235"/>
    </row>
    <row r="47" spans="1:22" ht="15" customHeight="1">
      <c r="A47" s="233"/>
      <c r="B47" s="357"/>
      <c r="C47" s="357"/>
      <c r="D47" s="357"/>
      <c r="E47" s="357"/>
      <c r="F47" s="357"/>
      <c r="G47" s="357"/>
      <c r="H47" s="357"/>
      <c r="I47" s="357"/>
      <c r="J47" s="357"/>
      <c r="K47" s="358"/>
      <c r="L47" s="357"/>
      <c r="M47" s="357"/>
      <c r="N47" s="357"/>
      <c r="O47" s="233"/>
      <c r="P47" s="233"/>
      <c r="Q47" s="233"/>
      <c r="R47" s="233"/>
      <c r="S47" s="233"/>
      <c r="T47" s="233"/>
      <c r="U47" s="233"/>
      <c r="V47" s="235"/>
    </row>
    <row r="48" spans="1:22" ht="13.5" customHeight="1">
      <c r="A48" s="233"/>
      <c r="B48" s="357"/>
      <c r="C48" s="357"/>
      <c r="D48" s="357"/>
      <c r="E48" s="357"/>
      <c r="F48" s="357"/>
      <c r="G48" s="357"/>
      <c r="H48" s="357"/>
      <c r="I48" s="357"/>
      <c r="J48" s="357"/>
      <c r="K48" s="358"/>
      <c r="L48" s="357"/>
      <c r="M48" s="357"/>
      <c r="N48" s="357"/>
      <c r="O48" s="233"/>
      <c r="P48" s="233"/>
      <c r="Q48" s="233"/>
      <c r="R48" s="233"/>
      <c r="S48" s="233"/>
      <c r="T48" s="233"/>
      <c r="U48" s="233"/>
      <c r="V48" s="235"/>
    </row>
    <row r="49" spans="1:22" ht="2.1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5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5"/>
    </row>
    <row r="50" spans="1:22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5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5"/>
    </row>
    <row r="51" spans="1:22" ht="12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5"/>
      <c r="L51" s="233"/>
      <c r="M51" s="234"/>
      <c r="N51" s="234"/>
      <c r="O51" s="234"/>
      <c r="P51" s="234"/>
      <c r="Q51" s="234"/>
      <c r="R51" s="234"/>
      <c r="S51" s="234"/>
      <c r="T51" s="234"/>
      <c r="U51" s="234"/>
      <c r="V51" s="236"/>
    </row>
    <row r="52" spans="1:22" ht="12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5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5"/>
    </row>
    <row r="53" spans="1:22" ht="12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5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5"/>
    </row>
    <row r="54" spans="1:22" ht="12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5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/>
    </row>
    <row r="55" spans="1:22" ht="12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5"/>
      <c r="L55" s="233"/>
      <c r="M55" s="234"/>
      <c r="N55" s="234"/>
      <c r="O55" s="234"/>
      <c r="P55" s="234"/>
      <c r="Q55" s="234"/>
      <c r="R55" s="234"/>
      <c r="S55" s="234"/>
      <c r="T55" s="234"/>
      <c r="U55" s="234"/>
      <c r="V55" s="236"/>
    </row>
    <row r="56" spans="1:22" ht="12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5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5"/>
    </row>
    <row r="57" spans="1:22" ht="12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5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5"/>
    </row>
    <row r="58" spans="1:22" ht="12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5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5"/>
    </row>
    <row r="59" spans="1:22" ht="12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5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5"/>
    </row>
    <row r="60" spans="1:22" ht="12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5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5"/>
    </row>
    <row r="61" spans="1:22" s="315" customFormat="1" ht="12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6"/>
      <c r="L61" s="234"/>
      <c r="M61" s="233"/>
      <c r="N61" s="233"/>
      <c r="O61" s="233"/>
      <c r="P61" s="233"/>
      <c r="Q61" s="233"/>
      <c r="R61" s="233"/>
      <c r="S61" s="233"/>
      <c r="T61" s="233"/>
      <c r="U61" s="233"/>
      <c r="V61" s="235"/>
    </row>
    <row r="62" spans="1:22" ht="12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5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5"/>
    </row>
    <row r="63" spans="1:22" ht="12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5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/>
  </sheetViews>
  <sheetFormatPr defaultColWidth="9"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38" t="s">
        <v>156</v>
      </c>
      <c r="B1" s="245"/>
      <c r="C1" s="30"/>
      <c r="E1" s="1" t="s">
        <v>84</v>
      </c>
    </row>
    <row r="2" spans="1:5" ht="36">
      <c r="A2" s="239"/>
      <c r="B2" s="246" t="s">
        <v>238</v>
      </c>
      <c r="C2" s="252" t="s">
        <v>239</v>
      </c>
    </row>
    <row r="3" spans="1:5" ht="27">
      <c r="A3" s="240" t="s">
        <v>369</v>
      </c>
      <c r="B3" s="247">
        <v>935.29600000000005</v>
      </c>
      <c r="C3" s="253">
        <v>-1.55</v>
      </c>
    </row>
    <row r="4" spans="1:5">
      <c r="A4" s="240"/>
      <c r="B4" s="247">
        <v>934.82799999999997</v>
      </c>
      <c r="C4" s="253">
        <v>-1.53</v>
      </c>
    </row>
    <row r="5" spans="1:5">
      <c r="A5" s="240"/>
      <c r="B5" s="248">
        <v>934.03200000000004</v>
      </c>
      <c r="C5" s="254">
        <v>-1.51</v>
      </c>
    </row>
    <row r="6" spans="1:5">
      <c r="A6" s="241" t="s">
        <v>163</v>
      </c>
      <c r="B6" s="248">
        <v>933.05600000000004</v>
      </c>
      <c r="C6" s="254">
        <v>-1.51</v>
      </c>
    </row>
    <row r="7" spans="1:5">
      <c r="A7" s="240"/>
      <c r="B7" s="248">
        <v>932.22699999999998</v>
      </c>
      <c r="C7" s="254">
        <v>-1.54</v>
      </c>
    </row>
    <row r="8" spans="1:5">
      <c r="A8" s="240"/>
      <c r="B8" s="248">
        <v>931.22</v>
      </c>
      <c r="C8" s="254">
        <v>-1.55</v>
      </c>
    </row>
    <row r="9" spans="1:5">
      <c r="A9" s="241" t="s">
        <v>179</v>
      </c>
      <c r="B9" s="248">
        <v>929.91499999999996</v>
      </c>
      <c r="C9" s="254">
        <v>-1.58</v>
      </c>
    </row>
    <row r="10" spans="1:5">
      <c r="A10" s="240"/>
      <c r="B10" s="248">
        <v>928.89300000000003</v>
      </c>
      <c r="C10" s="254">
        <v>-1.58</v>
      </c>
    </row>
    <row r="11" spans="1:5">
      <c r="A11" s="241"/>
      <c r="B11" s="248">
        <v>927.56100000000004</v>
      </c>
      <c r="C11" s="254">
        <v>-1.62</v>
      </c>
    </row>
    <row r="12" spans="1:5" ht="27">
      <c r="A12" s="240" t="s">
        <v>319</v>
      </c>
      <c r="B12" s="248">
        <v>925.93299999999999</v>
      </c>
      <c r="C12" s="254">
        <v>-1.68</v>
      </c>
    </row>
    <row r="13" spans="1:5">
      <c r="A13" s="240"/>
      <c r="B13" s="248">
        <v>924.23500000000001</v>
      </c>
      <c r="C13" s="254">
        <v>-1.72</v>
      </c>
    </row>
    <row r="14" spans="1:5">
      <c r="A14" s="240"/>
      <c r="B14" s="248">
        <v>922.80200000000002</v>
      </c>
      <c r="C14" s="254">
        <v>-1.75</v>
      </c>
    </row>
    <row r="15" spans="1:5" ht="27">
      <c r="A15" s="240" t="s">
        <v>231</v>
      </c>
      <c r="B15" s="248">
        <v>918.81100000000004</v>
      </c>
      <c r="C15" s="254">
        <v>-1.76</v>
      </c>
    </row>
    <row r="16" spans="1:5">
      <c r="A16" s="240"/>
      <c r="B16" s="248">
        <v>918.50699999999995</v>
      </c>
      <c r="C16" s="254">
        <v>-1.75</v>
      </c>
    </row>
    <row r="17" spans="1:6">
      <c r="A17" s="240"/>
      <c r="B17" s="248">
        <v>917.52499999999998</v>
      </c>
      <c r="C17" s="254">
        <v>-1.77</v>
      </c>
    </row>
    <row r="18" spans="1:6">
      <c r="A18" s="241" t="s">
        <v>163</v>
      </c>
      <c r="B18" s="248">
        <v>916.50900000000001</v>
      </c>
      <c r="C18" s="254">
        <v>-1.77</v>
      </c>
    </row>
    <row r="19" spans="1:6">
      <c r="A19" s="240"/>
      <c r="B19" s="248">
        <v>915.69100000000003</v>
      </c>
      <c r="C19" s="254">
        <v>-1.77</v>
      </c>
    </row>
    <row r="20" spans="1:6">
      <c r="A20" s="240"/>
      <c r="B20" s="248">
        <v>914.68799999999999</v>
      </c>
      <c r="C20" s="254">
        <v>-1.78</v>
      </c>
    </row>
    <row r="21" spans="1:6" ht="27">
      <c r="A21" s="240" t="s">
        <v>179</v>
      </c>
      <c r="B21" s="248">
        <v>913.51400000000001</v>
      </c>
      <c r="C21" s="254">
        <v>-1.76</v>
      </c>
    </row>
    <row r="22" spans="1:6">
      <c r="A22" s="240"/>
      <c r="B22" s="248">
        <v>912.39599999999996</v>
      </c>
      <c r="C22" s="254">
        <v>-1.78</v>
      </c>
    </row>
    <row r="23" spans="1:6" ht="27">
      <c r="A23" s="242" t="s">
        <v>252</v>
      </c>
      <c r="B23" s="248">
        <v>910.98800000000006</v>
      </c>
      <c r="C23" s="254">
        <v>-1.79</v>
      </c>
    </row>
    <row r="24" spans="1:6" ht="27">
      <c r="A24" s="240" t="s">
        <v>362</v>
      </c>
      <c r="B24" s="248">
        <v>909.50099999999998</v>
      </c>
      <c r="C24" s="254">
        <v>-1.77</v>
      </c>
    </row>
    <row r="25" spans="1:6">
      <c r="A25" s="242"/>
      <c r="B25" s="248">
        <v>907.84699999999998</v>
      </c>
      <c r="C25" s="254">
        <v>-1.77</v>
      </c>
    </row>
    <row r="26" spans="1:6" ht="27" customHeight="1">
      <c r="A26" s="560" t="s">
        <v>135</v>
      </c>
      <c r="B26" s="249">
        <f>'Ｐ4～5'!B7/1000</f>
        <v>906.44100000000003</v>
      </c>
      <c r="C26" s="255">
        <f>ROUND('Ｐ2'!G56,2)</f>
        <v>-1.77</v>
      </c>
      <c r="E26" s="264"/>
    </row>
    <row r="28" spans="1:6">
      <c r="A28" s="1" t="s">
        <v>157</v>
      </c>
    </row>
    <row r="29" spans="1:6">
      <c r="F29" s="1" t="s">
        <v>77</v>
      </c>
    </row>
    <row r="30" spans="1:6" s="237" customFormat="1" ht="42" customHeight="1">
      <c r="A30" s="239"/>
      <c r="B30" s="250" t="s">
        <v>22</v>
      </c>
      <c r="C30" s="256" t="s">
        <v>14</v>
      </c>
      <c r="D30" s="260" t="s">
        <v>5</v>
      </c>
    </row>
    <row r="31" spans="1:6" s="237" customFormat="1" ht="27">
      <c r="A31" s="243" t="s">
        <v>370</v>
      </c>
      <c r="B31" s="251">
        <v>-1123</v>
      </c>
      <c r="C31" s="257">
        <v>-2868</v>
      </c>
      <c r="D31" s="261">
        <v>-3991</v>
      </c>
    </row>
    <row r="32" spans="1:6" s="237" customFormat="1" ht="27">
      <c r="A32" s="243" t="s">
        <v>231</v>
      </c>
      <c r="B32" s="248">
        <v>-1018</v>
      </c>
      <c r="C32" s="258">
        <v>714</v>
      </c>
      <c r="D32" s="262">
        <v>-304</v>
      </c>
    </row>
    <row r="33" spans="1:4" s="237" customFormat="1" ht="27">
      <c r="A33" s="243" t="s">
        <v>95</v>
      </c>
      <c r="B33" s="248">
        <v>-1063</v>
      </c>
      <c r="C33" s="258">
        <v>81</v>
      </c>
      <c r="D33" s="262">
        <v>-982</v>
      </c>
    </row>
    <row r="34" spans="1:4" s="237" customFormat="1" ht="27">
      <c r="A34" s="243" t="s">
        <v>98</v>
      </c>
      <c r="B34" s="248">
        <v>-960</v>
      </c>
      <c r="C34" s="258">
        <v>-56</v>
      </c>
      <c r="D34" s="262">
        <v>-1016</v>
      </c>
    </row>
    <row r="35" spans="1:4" s="237" customFormat="1" ht="27">
      <c r="A35" s="243" t="s">
        <v>163</v>
      </c>
      <c r="B35" s="248">
        <v>-996</v>
      </c>
      <c r="C35" s="258">
        <v>178</v>
      </c>
      <c r="D35" s="262">
        <v>-818</v>
      </c>
    </row>
    <row r="36" spans="1:4" s="237" customFormat="1" ht="27">
      <c r="A36" s="243" t="s">
        <v>242</v>
      </c>
      <c r="B36" s="248">
        <v>-1133</v>
      </c>
      <c r="C36" s="258">
        <v>130</v>
      </c>
      <c r="D36" s="262">
        <v>-1003</v>
      </c>
    </row>
    <row r="37" spans="1:4" s="237" customFormat="1" ht="27">
      <c r="A37" s="243" t="s">
        <v>243</v>
      </c>
      <c r="B37" s="248">
        <v>-1144</v>
      </c>
      <c r="C37" s="258">
        <v>-30</v>
      </c>
      <c r="D37" s="262">
        <v>-1174</v>
      </c>
    </row>
    <row r="38" spans="1:4" s="237" customFormat="1" ht="27">
      <c r="A38" s="243" t="s">
        <v>179</v>
      </c>
      <c r="B38" s="248">
        <v>-1260</v>
      </c>
      <c r="C38" s="258">
        <v>142</v>
      </c>
      <c r="D38" s="262">
        <v>-1118</v>
      </c>
    </row>
    <row r="39" spans="1:4" s="237" customFormat="1" ht="27">
      <c r="A39" s="243" t="s">
        <v>251</v>
      </c>
      <c r="B39" s="248">
        <v>-1356</v>
      </c>
      <c r="C39" s="258">
        <v>-52</v>
      </c>
      <c r="D39" s="262">
        <v>-1408</v>
      </c>
    </row>
    <row r="40" spans="1:4" s="237" customFormat="1" ht="27">
      <c r="A40" s="243" t="s">
        <v>252</v>
      </c>
      <c r="B40" s="248">
        <v>-1237</v>
      </c>
      <c r="C40" s="258">
        <v>-250</v>
      </c>
      <c r="D40" s="262">
        <v>-1487</v>
      </c>
    </row>
    <row r="41" spans="1:4" s="237" customFormat="1" ht="27">
      <c r="A41" s="271" t="s">
        <v>362</v>
      </c>
      <c r="B41" s="248">
        <v>-1426</v>
      </c>
      <c r="C41" s="258">
        <v>-228</v>
      </c>
      <c r="D41" s="262">
        <v>-1654</v>
      </c>
    </row>
    <row r="42" spans="1:4" s="237" customFormat="1" ht="27">
      <c r="A42" s="244" t="s">
        <v>253</v>
      </c>
      <c r="B42" s="249">
        <f>'Ｐ4～5'!N7</f>
        <v>-1241</v>
      </c>
      <c r="C42" s="259">
        <f>'Ｐ4～5'!AA7</f>
        <v>-165</v>
      </c>
      <c r="D42" s="263">
        <f>'Ｐ4～5'!E7</f>
        <v>-1406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P3" sqref="AP3:BP3"/>
    </sheetView>
  </sheetViews>
  <sheetFormatPr defaultColWidth="9" defaultRowHeight="14.25"/>
  <cols>
    <col min="1" max="1" width="4.5" style="265" customWidth="1"/>
    <col min="2" max="2" width="12.5" style="266" bestFit="1" customWidth="1"/>
    <col min="3" max="3" width="13.5" style="267" bestFit="1" customWidth="1"/>
    <col min="4" max="5" width="5.5" style="267" bestFit="1" customWidth="1"/>
    <col min="6" max="6" width="2.5" style="267" customWidth="1"/>
    <col min="7" max="7" width="4.5" style="265" customWidth="1"/>
    <col min="8" max="8" width="12.5" style="266" bestFit="1" customWidth="1"/>
    <col min="9" max="9" width="13.5" style="267" bestFit="1" customWidth="1"/>
    <col min="10" max="11" width="5.5" style="267" bestFit="1" customWidth="1"/>
    <col min="12" max="12" width="2.5" style="267" customWidth="1"/>
    <col min="13" max="13" width="4.5" style="265" customWidth="1"/>
    <col min="14" max="14" width="12.5" style="266" bestFit="1" customWidth="1"/>
    <col min="15" max="15" width="13.5" style="267" bestFit="1" customWidth="1"/>
    <col min="16" max="17" width="5.5" style="267" bestFit="1" customWidth="1"/>
    <col min="18" max="18" width="9" style="267" customWidth="1"/>
    <col min="19" max="16384" width="9" style="267"/>
  </cols>
  <sheetData>
    <row r="1" spans="1:19" ht="22.5" customHeight="1">
      <c r="A1" s="660">
        <f>'Ｐ１'!J8</f>
        <v>45352</v>
      </c>
      <c r="B1" s="661"/>
      <c r="C1" s="661"/>
      <c r="D1" s="661"/>
      <c r="E1" s="661"/>
      <c r="F1" s="661"/>
      <c r="G1" s="661"/>
      <c r="H1" s="661"/>
    </row>
    <row r="2" spans="1:19" s="376" customFormat="1" ht="19.5" customHeight="1">
      <c r="A2" s="374" t="s">
        <v>121</v>
      </c>
      <c r="B2" s="374"/>
      <c r="C2" s="375"/>
      <c r="D2" s="375"/>
      <c r="E2" s="375"/>
      <c r="G2" s="374" t="s">
        <v>150</v>
      </c>
      <c r="H2" s="374"/>
      <c r="K2" s="375"/>
      <c r="M2" s="374" t="s">
        <v>152</v>
      </c>
      <c r="N2" s="374"/>
      <c r="Q2" s="375"/>
    </row>
    <row r="3" spans="1:19" s="373" customFormat="1" ht="18" customHeight="1">
      <c r="A3" s="371" t="s">
        <v>96</v>
      </c>
      <c r="B3" s="372" t="s">
        <v>92</v>
      </c>
      <c r="C3" s="371" t="s">
        <v>94</v>
      </c>
      <c r="D3" s="414" t="s">
        <v>278</v>
      </c>
      <c r="E3" s="415" t="s">
        <v>277</v>
      </c>
      <c r="G3" s="371" t="s">
        <v>96</v>
      </c>
      <c r="H3" s="372" t="s">
        <v>92</v>
      </c>
      <c r="I3" s="371" t="s">
        <v>94</v>
      </c>
      <c r="J3" s="414" t="s">
        <v>278</v>
      </c>
      <c r="K3" s="415" t="s">
        <v>277</v>
      </c>
      <c r="M3" s="371" t="s">
        <v>96</v>
      </c>
      <c r="N3" s="372" t="s">
        <v>92</v>
      </c>
      <c r="O3" s="371" t="s">
        <v>94</v>
      </c>
      <c r="P3" s="414" t="s">
        <v>278</v>
      </c>
      <c r="Q3" s="415" t="s">
        <v>277</v>
      </c>
    </row>
    <row r="4" spans="1:19" s="268" customFormat="1" ht="18.75" customHeight="1">
      <c r="A4" s="360">
        <v>25</v>
      </c>
      <c r="B4" s="361" t="s">
        <v>255</v>
      </c>
      <c r="C4" s="362">
        <f>'Ｐ4～5'!E40</f>
        <v>10</v>
      </c>
      <c r="D4" s="416">
        <f t="shared" ref="D4:D28" si="0">RANK(C4,C$4:C$28,0)</f>
        <v>1</v>
      </c>
      <c r="E4" s="417">
        <f t="shared" ref="E4:E28" si="1">RANK(C4,C$4:C$28,1)</f>
        <v>25</v>
      </c>
      <c r="G4" s="360">
        <v>22</v>
      </c>
      <c r="H4" s="361" t="s">
        <v>261</v>
      </c>
      <c r="I4" s="362">
        <f>'Ｐ4～5'!N35</f>
        <v>-3</v>
      </c>
      <c r="J4" s="416">
        <f t="shared" ref="J4:J28" si="2">RANK(I4,I$4:I$28,0)</f>
        <v>1</v>
      </c>
      <c r="K4" s="417">
        <f t="shared" ref="K4:K28" si="3">RANK(I4,I$4:I$28,1)</f>
        <v>25</v>
      </c>
      <c r="M4" s="360">
        <v>25</v>
      </c>
      <c r="N4" s="361" t="s">
        <v>255</v>
      </c>
      <c r="O4" s="362">
        <f>'Ｐ4～5'!AA40</f>
        <v>14</v>
      </c>
      <c r="P4" s="416">
        <f t="shared" ref="P4:P28" si="4">RANK(O4,O$4:O$28)</f>
        <v>1</v>
      </c>
      <c r="Q4" s="417">
        <f t="shared" ref="Q4:Q28" si="5">RANK(O4,O$4:O$28,1)</f>
        <v>25</v>
      </c>
      <c r="S4" s="270"/>
    </row>
    <row r="5" spans="1:19" s="268" customFormat="1" ht="18.75" customHeight="1">
      <c r="A5" s="363">
        <v>16</v>
      </c>
      <c r="B5" s="364" t="s">
        <v>259</v>
      </c>
      <c r="C5" s="365">
        <f>'Ｐ4～5'!E28</f>
        <v>-2</v>
      </c>
      <c r="D5" s="418">
        <f t="shared" si="0"/>
        <v>2</v>
      </c>
      <c r="E5" s="419">
        <f t="shared" si="1"/>
        <v>24</v>
      </c>
      <c r="G5" s="363">
        <v>25</v>
      </c>
      <c r="H5" s="364" t="s">
        <v>255</v>
      </c>
      <c r="I5" s="365">
        <f>'Ｐ4～5'!N40</f>
        <v>-4</v>
      </c>
      <c r="J5" s="418">
        <f t="shared" si="2"/>
        <v>2</v>
      </c>
      <c r="K5" s="419">
        <f t="shared" si="3"/>
        <v>24</v>
      </c>
      <c r="M5" s="363">
        <v>7</v>
      </c>
      <c r="N5" s="364" t="s">
        <v>269</v>
      </c>
      <c r="O5" s="365">
        <f>'Ｐ4～5'!AA16</f>
        <v>10</v>
      </c>
      <c r="P5" s="418">
        <f t="shared" si="4"/>
        <v>2</v>
      </c>
      <c r="Q5" s="419">
        <f t="shared" si="5"/>
        <v>24</v>
      </c>
      <c r="S5" s="270"/>
    </row>
    <row r="6" spans="1:19" s="268" customFormat="1" ht="18.75" customHeight="1">
      <c r="A6" s="363">
        <v>21</v>
      </c>
      <c r="B6" s="364" t="s">
        <v>254</v>
      </c>
      <c r="C6" s="365">
        <f>'Ｐ4～5'!E34</f>
        <v>-6</v>
      </c>
      <c r="D6" s="418">
        <f t="shared" si="0"/>
        <v>3</v>
      </c>
      <c r="E6" s="419">
        <f t="shared" si="1"/>
        <v>21</v>
      </c>
      <c r="G6" s="363">
        <v>14</v>
      </c>
      <c r="H6" s="364" t="s">
        <v>262</v>
      </c>
      <c r="I6" s="365">
        <f>'Ｐ4～5'!N24</f>
        <v>-5</v>
      </c>
      <c r="J6" s="418">
        <f t="shared" si="2"/>
        <v>3</v>
      </c>
      <c r="K6" s="419">
        <f t="shared" si="3"/>
        <v>23</v>
      </c>
      <c r="M6" s="363">
        <v>16</v>
      </c>
      <c r="N6" s="364" t="s">
        <v>259</v>
      </c>
      <c r="O6" s="365">
        <f>'Ｐ4～5'!AA28</f>
        <v>6</v>
      </c>
      <c r="P6" s="418">
        <f t="shared" si="4"/>
        <v>3</v>
      </c>
      <c r="Q6" s="419">
        <f t="shared" si="5"/>
        <v>22</v>
      </c>
      <c r="S6" s="270"/>
    </row>
    <row r="7" spans="1:19" s="268" customFormat="1" ht="18.75" customHeight="1">
      <c r="A7" s="363">
        <v>15</v>
      </c>
      <c r="B7" s="364" t="s">
        <v>257</v>
      </c>
      <c r="C7" s="365">
        <f>'Ｐ4～5'!E26</f>
        <v>-6</v>
      </c>
      <c r="D7" s="418">
        <f t="shared" si="0"/>
        <v>3</v>
      </c>
      <c r="E7" s="419">
        <f t="shared" si="1"/>
        <v>21</v>
      </c>
      <c r="G7" s="363">
        <v>15</v>
      </c>
      <c r="H7" s="364" t="s">
        <v>257</v>
      </c>
      <c r="I7" s="365">
        <f>'Ｐ4～5'!N26</f>
        <v>-6</v>
      </c>
      <c r="J7" s="418">
        <f t="shared" si="2"/>
        <v>4</v>
      </c>
      <c r="K7" s="419">
        <f t="shared" si="3"/>
        <v>21</v>
      </c>
      <c r="M7" s="363">
        <v>24</v>
      </c>
      <c r="N7" s="364" t="s">
        <v>265</v>
      </c>
      <c r="O7" s="365">
        <f>'Ｐ4～5'!AA39</f>
        <v>6</v>
      </c>
      <c r="P7" s="418">
        <f t="shared" si="4"/>
        <v>3</v>
      </c>
      <c r="Q7" s="419">
        <f t="shared" si="5"/>
        <v>22</v>
      </c>
      <c r="S7" s="270"/>
    </row>
    <row r="8" spans="1:19" s="268" customFormat="1" ht="18.75" customHeight="1">
      <c r="A8" s="363">
        <v>14</v>
      </c>
      <c r="B8" s="364" t="s">
        <v>262</v>
      </c>
      <c r="C8" s="365">
        <f>'Ｐ4～5'!E24</f>
        <v>-6</v>
      </c>
      <c r="D8" s="418">
        <f t="shared" si="0"/>
        <v>3</v>
      </c>
      <c r="E8" s="419">
        <f t="shared" si="1"/>
        <v>21</v>
      </c>
      <c r="G8" s="363">
        <v>21</v>
      </c>
      <c r="H8" s="364" t="s">
        <v>254</v>
      </c>
      <c r="I8" s="365">
        <f>'Ｐ4～5'!N34</f>
        <v>-6</v>
      </c>
      <c r="J8" s="418">
        <f t="shared" si="2"/>
        <v>4</v>
      </c>
      <c r="K8" s="419">
        <f t="shared" si="3"/>
        <v>21</v>
      </c>
      <c r="M8" s="363">
        <v>8</v>
      </c>
      <c r="N8" s="364" t="s">
        <v>270</v>
      </c>
      <c r="O8" s="365">
        <f>'Ｐ4～5'!AA17</f>
        <v>5</v>
      </c>
      <c r="P8" s="418">
        <f t="shared" si="4"/>
        <v>5</v>
      </c>
      <c r="Q8" s="419">
        <f t="shared" si="5"/>
        <v>21</v>
      </c>
      <c r="S8" s="270"/>
    </row>
    <row r="9" spans="1:19" s="268" customFormat="1" ht="18.75" customHeight="1">
      <c r="A9" s="363">
        <v>20</v>
      </c>
      <c r="B9" s="364" t="s">
        <v>258</v>
      </c>
      <c r="C9" s="365">
        <f>'Ｐ4～5'!E33</f>
        <v>-11</v>
      </c>
      <c r="D9" s="418">
        <f t="shared" si="0"/>
        <v>6</v>
      </c>
      <c r="E9" s="419">
        <f t="shared" si="1"/>
        <v>20</v>
      </c>
      <c r="G9" s="363">
        <v>16</v>
      </c>
      <c r="H9" s="364" t="s">
        <v>259</v>
      </c>
      <c r="I9" s="365">
        <f>'Ｐ4～5'!N28</f>
        <v>-8</v>
      </c>
      <c r="J9" s="418">
        <f t="shared" si="2"/>
        <v>6</v>
      </c>
      <c r="K9" s="419">
        <f t="shared" si="3"/>
        <v>20</v>
      </c>
      <c r="M9" s="363">
        <v>19</v>
      </c>
      <c r="N9" s="364" t="s">
        <v>260</v>
      </c>
      <c r="O9" s="365">
        <f>'Ｐ4～5'!AA32</f>
        <v>4</v>
      </c>
      <c r="P9" s="418">
        <f t="shared" si="4"/>
        <v>6</v>
      </c>
      <c r="Q9" s="419">
        <f t="shared" si="5"/>
        <v>19</v>
      </c>
      <c r="S9" s="270"/>
    </row>
    <row r="10" spans="1:19" s="268" customFormat="1" ht="18.75" customHeight="1">
      <c r="A10" s="363">
        <v>19</v>
      </c>
      <c r="B10" s="364" t="s">
        <v>260</v>
      </c>
      <c r="C10" s="365">
        <f>'Ｐ4～5'!E32</f>
        <v>-13</v>
      </c>
      <c r="D10" s="418">
        <f t="shared" si="0"/>
        <v>7</v>
      </c>
      <c r="E10" s="419">
        <f t="shared" si="1"/>
        <v>19</v>
      </c>
      <c r="G10" s="363">
        <v>18</v>
      </c>
      <c r="H10" s="364" t="s">
        <v>264</v>
      </c>
      <c r="I10" s="365">
        <f>'Ｐ4～5'!N30</f>
        <v>-13</v>
      </c>
      <c r="J10" s="418">
        <f t="shared" si="2"/>
        <v>7</v>
      </c>
      <c r="K10" s="419">
        <f t="shared" si="3"/>
        <v>19</v>
      </c>
      <c r="M10" s="363">
        <v>20</v>
      </c>
      <c r="N10" s="364" t="s">
        <v>258</v>
      </c>
      <c r="O10" s="365">
        <f>'Ｐ4～5'!AA33</f>
        <v>4</v>
      </c>
      <c r="P10" s="418">
        <f t="shared" si="4"/>
        <v>6</v>
      </c>
      <c r="Q10" s="419">
        <f t="shared" si="5"/>
        <v>19</v>
      </c>
      <c r="S10" s="270"/>
    </row>
    <row r="11" spans="1:19" s="268" customFormat="1" ht="18.75" customHeight="1">
      <c r="A11" s="363">
        <v>24</v>
      </c>
      <c r="B11" s="364" t="s">
        <v>265</v>
      </c>
      <c r="C11" s="365">
        <f>'Ｐ4～5'!E39</f>
        <v>-17</v>
      </c>
      <c r="D11" s="418">
        <f t="shared" si="0"/>
        <v>8</v>
      </c>
      <c r="E11" s="419">
        <f t="shared" si="1"/>
        <v>18</v>
      </c>
      <c r="G11" s="363">
        <v>20</v>
      </c>
      <c r="H11" s="364" t="s">
        <v>258</v>
      </c>
      <c r="I11" s="365">
        <f>'Ｐ4～5'!N33</f>
        <v>-15</v>
      </c>
      <c r="J11" s="418">
        <f t="shared" si="2"/>
        <v>8</v>
      </c>
      <c r="K11" s="419">
        <f t="shared" si="3"/>
        <v>18</v>
      </c>
      <c r="M11" s="363">
        <v>15</v>
      </c>
      <c r="N11" s="364" t="s">
        <v>257</v>
      </c>
      <c r="O11" s="365">
        <f>'Ｐ4～5'!AA26</f>
        <v>0</v>
      </c>
      <c r="P11" s="418">
        <f t="shared" si="4"/>
        <v>8</v>
      </c>
      <c r="Q11" s="419">
        <f t="shared" si="5"/>
        <v>17</v>
      </c>
      <c r="S11" s="270"/>
    </row>
    <row r="12" spans="1:19" s="268" customFormat="1" ht="18.75" customHeight="1">
      <c r="A12" s="363">
        <v>18</v>
      </c>
      <c r="B12" s="364" t="s">
        <v>264</v>
      </c>
      <c r="C12" s="365">
        <f>'Ｐ4～5'!E30</f>
        <v>-19</v>
      </c>
      <c r="D12" s="418">
        <f t="shared" si="0"/>
        <v>9</v>
      </c>
      <c r="E12" s="419">
        <f t="shared" si="1"/>
        <v>17</v>
      </c>
      <c r="G12" s="363">
        <v>19</v>
      </c>
      <c r="H12" s="364" t="s">
        <v>260</v>
      </c>
      <c r="I12" s="365">
        <f>'Ｐ4～5'!N32</f>
        <v>-17</v>
      </c>
      <c r="J12" s="418">
        <f t="shared" si="2"/>
        <v>9</v>
      </c>
      <c r="K12" s="419">
        <f t="shared" si="3"/>
        <v>17</v>
      </c>
      <c r="M12" s="363">
        <v>21</v>
      </c>
      <c r="N12" s="364" t="s">
        <v>254</v>
      </c>
      <c r="O12" s="365">
        <f>'Ｐ4～5'!AA34</f>
        <v>0</v>
      </c>
      <c r="P12" s="418">
        <f t="shared" si="4"/>
        <v>8</v>
      </c>
      <c r="Q12" s="419">
        <f t="shared" si="5"/>
        <v>17</v>
      </c>
      <c r="S12" s="270"/>
    </row>
    <row r="13" spans="1:19" s="268" customFormat="1" ht="18.75" customHeight="1">
      <c r="A13" s="363">
        <v>22</v>
      </c>
      <c r="B13" s="364" t="s">
        <v>261</v>
      </c>
      <c r="C13" s="365">
        <f>'Ｐ4～5'!E35</f>
        <v>-23</v>
      </c>
      <c r="D13" s="418">
        <f t="shared" si="0"/>
        <v>10</v>
      </c>
      <c r="E13" s="419">
        <f t="shared" si="1"/>
        <v>16</v>
      </c>
      <c r="G13" s="363">
        <v>24</v>
      </c>
      <c r="H13" s="364" t="s">
        <v>265</v>
      </c>
      <c r="I13" s="365">
        <f>'Ｐ4～5'!N39</f>
        <v>-23</v>
      </c>
      <c r="J13" s="418">
        <f t="shared" si="2"/>
        <v>10</v>
      </c>
      <c r="K13" s="419">
        <f t="shared" si="3"/>
        <v>16</v>
      </c>
      <c r="M13" s="363">
        <v>14</v>
      </c>
      <c r="N13" s="364" t="s">
        <v>262</v>
      </c>
      <c r="O13" s="365">
        <f>'Ｐ4～5'!AA24</f>
        <v>-1</v>
      </c>
      <c r="P13" s="418">
        <f t="shared" si="4"/>
        <v>10</v>
      </c>
      <c r="Q13" s="419">
        <f t="shared" si="5"/>
        <v>16</v>
      </c>
      <c r="S13" s="270"/>
    </row>
    <row r="14" spans="1:19" s="268" customFormat="1" ht="18.75" customHeight="1">
      <c r="A14" s="363">
        <v>23</v>
      </c>
      <c r="B14" s="364" t="s">
        <v>267</v>
      </c>
      <c r="C14" s="365">
        <f>'Ｐ4～5'!E37</f>
        <v>-38</v>
      </c>
      <c r="D14" s="418">
        <f t="shared" si="0"/>
        <v>11</v>
      </c>
      <c r="E14" s="419">
        <f t="shared" si="1"/>
        <v>14</v>
      </c>
      <c r="G14" s="363">
        <v>23</v>
      </c>
      <c r="H14" s="364" t="s">
        <v>267</v>
      </c>
      <c r="I14" s="365">
        <f>'Ｐ4～5'!N37</f>
        <v>-28</v>
      </c>
      <c r="J14" s="418">
        <f t="shared" si="2"/>
        <v>11</v>
      </c>
      <c r="K14" s="419">
        <f t="shared" si="3"/>
        <v>15</v>
      </c>
      <c r="M14" s="363">
        <v>9</v>
      </c>
      <c r="N14" s="364" t="s">
        <v>97</v>
      </c>
      <c r="O14" s="365">
        <f>'Ｐ4～5'!AA18</f>
        <v>-4</v>
      </c>
      <c r="P14" s="418">
        <f t="shared" si="4"/>
        <v>11</v>
      </c>
      <c r="Q14" s="419">
        <f t="shared" si="5"/>
        <v>14</v>
      </c>
      <c r="S14" s="270"/>
    </row>
    <row r="15" spans="1:19" s="268" customFormat="1" ht="18.75" customHeight="1">
      <c r="A15" s="363">
        <v>9</v>
      </c>
      <c r="B15" s="364" t="s">
        <v>97</v>
      </c>
      <c r="C15" s="365">
        <f>'Ｐ4～5'!E18</f>
        <v>-38</v>
      </c>
      <c r="D15" s="418">
        <f t="shared" si="0"/>
        <v>11</v>
      </c>
      <c r="E15" s="419">
        <f t="shared" si="1"/>
        <v>14</v>
      </c>
      <c r="G15" s="363">
        <v>17</v>
      </c>
      <c r="H15" s="364" t="s">
        <v>263</v>
      </c>
      <c r="I15" s="365">
        <f>'Ｐ4～5'!N29</f>
        <v>-33</v>
      </c>
      <c r="J15" s="418">
        <f t="shared" si="2"/>
        <v>12</v>
      </c>
      <c r="K15" s="419">
        <f t="shared" si="3"/>
        <v>14</v>
      </c>
      <c r="M15" s="363">
        <v>13</v>
      </c>
      <c r="N15" s="364" t="s">
        <v>64</v>
      </c>
      <c r="O15" s="365">
        <f>'Ｐ4～5'!AA22</f>
        <v>-4</v>
      </c>
      <c r="P15" s="418">
        <f t="shared" si="4"/>
        <v>11</v>
      </c>
      <c r="Q15" s="419">
        <f t="shared" si="5"/>
        <v>14</v>
      </c>
      <c r="S15" s="270"/>
    </row>
    <row r="16" spans="1:19" s="268" customFormat="1" ht="18.75" customHeight="1">
      <c r="A16" s="363">
        <v>13</v>
      </c>
      <c r="B16" s="364" t="s">
        <v>64</v>
      </c>
      <c r="C16" s="365">
        <f>'Ｐ4～5'!E22</f>
        <v>-40</v>
      </c>
      <c r="D16" s="418">
        <f t="shared" si="0"/>
        <v>13</v>
      </c>
      <c r="E16" s="419">
        <f t="shared" si="1"/>
        <v>12</v>
      </c>
      <c r="G16" s="363">
        <v>9</v>
      </c>
      <c r="H16" s="364" t="s">
        <v>97</v>
      </c>
      <c r="I16" s="365">
        <f>'Ｐ4～5'!N18</f>
        <v>-34</v>
      </c>
      <c r="J16" s="418">
        <f t="shared" si="2"/>
        <v>13</v>
      </c>
      <c r="K16" s="419">
        <f t="shared" si="3"/>
        <v>13</v>
      </c>
      <c r="M16" s="363">
        <v>2</v>
      </c>
      <c r="N16" s="364" t="s">
        <v>274</v>
      </c>
      <c r="O16" s="365">
        <f>'Ｐ4～5'!AA11</f>
        <v>-6</v>
      </c>
      <c r="P16" s="418">
        <f t="shared" si="4"/>
        <v>13</v>
      </c>
      <c r="Q16" s="419">
        <f t="shared" si="5"/>
        <v>12</v>
      </c>
      <c r="S16" s="270"/>
    </row>
    <row r="17" spans="1:19" s="268" customFormat="1" ht="18.75" customHeight="1">
      <c r="A17" s="363">
        <v>7</v>
      </c>
      <c r="B17" s="364" t="s">
        <v>269</v>
      </c>
      <c r="C17" s="365">
        <f>'Ｐ4～5'!E16</f>
        <v>-40</v>
      </c>
      <c r="D17" s="418">
        <f t="shared" si="0"/>
        <v>13</v>
      </c>
      <c r="E17" s="419">
        <f t="shared" si="1"/>
        <v>12</v>
      </c>
      <c r="G17" s="363">
        <v>13</v>
      </c>
      <c r="H17" s="364" t="s">
        <v>272</v>
      </c>
      <c r="I17" s="365">
        <f>'Ｐ4～5'!N22</f>
        <v>-36</v>
      </c>
      <c r="J17" s="418">
        <f t="shared" si="2"/>
        <v>14</v>
      </c>
      <c r="K17" s="419">
        <f t="shared" si="3"/>
        <v>12</v>
      </c>
      <c r="M17" s="363">
        <v>18</v>
      </c>
      <c r="N17" s="364" t="s">
        <v>264</v>
      </c>
      <c r="O17" s="365">
        <f>'Ｐ4～5'!AA30</f>
        <v>-6</v>
      </c>
      <c r="P17" s="418">
        <f t="shared" si="4"/>
        <v>13</v>
      </c>
      <c r="Q17" s="419">
        <f t="shared" si="5"/>
        <v>12</v>
      </c>
      <c r="S17" s="270"/>
    </row>
    <row r="18" spans="1:19" s="268" customFormat="1" ht="18.75" customHeight="1">
      <c r="A18" s="363">
        <v>17</v>
      </c>
      <c r="B18" s="364" t="s">
        <v>263</v>
      </c>
      <c r="C18" s="365">
        <f>'Ｐ4～5'!E29</f>
        <v>-43</v>
      </c>
      <c r="D18" s="418">
        <f t="shared" si="0"/>
        <v>15</v>
      </c>
      <c r="E18" s="419">
        <f t="shared" si="1"/>
        <v>11</v>
      </c>
      <c r="G18" s="363">
        <v>12</v>
      </c>
      <c r="H18" s="364" t="s">
        <v>266</v>
      </c>
      <c r="I18" s="365">
        <f>'Ｐ4～5'!N21</f>
        <v>-39</v>
      </c>
      <c r="J18" s="418">
        <f t="shared" si="2"/>
        <v>15</v>
      </c>
      <c r="K18" s="419">
        <f t="shared" si="3"/>
        <v>11</v>
      </c>
      <c r="M18" s="363">
        <v>6</v>
      </c>
      <c r="N18" s="364" t="s">
        <v>271</v>
      </c>
      <c r="O18" s="365">
        <f>'Ｐ4～5'!AA15</f>
        <v>-8</v>
      </c>
      <c r="P18" s="418">
        <f t="shared" si="4"/>
        <v>15</v>
      </c>
      <c r="Q18" s="419">
        <f t="shared" si="5"/>
        <v>10</v>
      </c>
      <c r="S18" s="270"/>
    </row>
    <row r="19" spans="1:19" s="268" customFormat="1" ht="18.75" customHeight="1">
      <c r="A19" s="363">
        <v>11</v>
      </c>
      <c r="B19" s="364" t="s">
        <v>19</v>
      </c>
      <c r="C19" s="365">
        <f>'Ｐ4～5'!E20</f>
        <v>-54</v>
      </c>
      <c r="D19" s="418">
        <f t="shared" si="0"/>
        <v>16</v>
      </c>
      <c r="E19" s="419">
        <f t="shared" si="1"/>
        <v>10</v>
      </c>
      <c r="G19" s="363">
        <v>11</v>
      </c>
      <c r="H19" s="364" t="s">
        <v>19</v>
      </c>
      <c r="I19" s="365">
        <f>'Ｐ4～5'!N20</f>
        <v>-46</v>
      </c>
      <c r="J19" s="418">
        <f t="shared" si="2"/>
        <v>16</v>
      </c>
      <c r="K19" s="419">
        <f t="shared" si="3"/>
        <v>10</v>
      </c>
      <c r="M19" s="363">
        <v>11</v>
      </c>
      <c r="N19" s="364" t="s">
        <v>19</v>
      </c>
      <c r="O19" s="365">
        <f>'Ｐ4～5'!AA20</f>
        <v>-8</v>
      </c>
      <c r="P19" s="418">
        <f t="shared" si="4"/>
        <v>15</v>
      </c>
      <c r="Q19" s="419">
        <f t="shared" si="5"/>
        <v>10</v>
      </c>
      <c r="S19" s="270"/>
    </row>
    <row r="20" spans="1:19" s="268" customFormat="1" ht="18.75" customHeight="1">
      <c r="A20" s="363">
        <v>12</v>
      </c>
      <c r="B20" s="364" t="s">
        <v>266</v>
      </c>
      <c r="C20" s="365">
        <f>'Ｐ4～5'!E21</f>
        <v>-65</v>
      </c>
      <c r="D20" s="418">
        <f t="shared" si="0"/>
        <v>17</v>
      </c>
      <c r="E20" s="419">
        <f t="shared" si="1"/>
        <v>9</v>
      </c>
      <c r="G20" s="363">
        <v>7</v>
      </c>
      <c r="H20" s="364" t="s">
        <v>269</v>
      </c>
      <c r="I20" s="365">
        <f>'Ｐ4～5'!N16</f>
        <v>-50</v>
      </c>
      <c r="J20" s="418">
        <f t="shared" si="2"/>
        <v>17</v>
      </c>
      <c r="K20" s="419">
        <f t="shared" si="3"/>
        <v>9</v>
      </c>
      <c r="M20" s="363">
        <v>17</v>
      </c>
      <c r="N20" s="364" t="s">
        <v>263</v>
      </c>
      <c r="O20" s="365">
        <f>'Ｐ4～5'!AA29</f>
        <v>-10</v>
      </c>
      <c r="P20" s="418">
        <f t="shared" si="4"/>
        <v>17</v>
      </c>
      <c r="Q20" s="419">
        <f t="shared" si="5"/>
        <v>8</v>
      </c>
      <c r="S20" s="270"/>
    </row>
    <row r="21" spans="1:19" s="268" customFormat="1" ht="18.75" customHeight="1">
      <c r="A21" s="363">
        <v>6</v>
      </c>
      <c r="B21" s="364" t="s">
        <v>271</v>
      </c>
      <c r="C21" s="365">
        <f>'Ｐ4～5'!E15</f>
        <v>-68</v>
      </c>
      <c r="D21" s="418">
        <f t="shared" si="0"/>
        <v>18</v>
      </c>
      <c r="E21" s="419">
        <f t="shared" si="1"/>
        <v>8</v>
      </c>
      <c r="G21" s="363">
        <v>5</v>
      </c>
      <c r="H21" s="364" t="s">
        <v>268</v>
      </c>
      <c r="I21" s="365">
        <f>'Ｐ4～5'!N14</f>
        <v>-60</v>
      </c>
      <c r="J21" s="418">
        <f t="shared" si="2"/>
        <v>18</v>
      </c>
      <c r="K21" s="419">
        <f t="shared" si="3"/>
        <v>7</v>
      </c>
      <c r="M21" s="363">
        <v>23</v>
      </c>
      <c r="N21" s="364" t="s">
        <v>267</v>
      </c>
      <c r="O21" s="365">
        <f>'Ｐ4～5'!AA37</f>
        <v>-10</v>
      </c>
      <c r="P21" s="418">
        <f t="shared" si="4"/>
        <v>17</v>
      </c>
      <c r="Q21" s="419">
        <f t="shared" si="5"/>
        <v>8</v>
      </c>
      <c r="S21" s="270"/>
    </row>
    <row r="22" spans="1:19" s="268" customFormat="1" ht="18.75" customHeight="1">
      <c r="A22" s="363">
        <v>5</v>
      </c>
      <c r="B22" s="364" t="s">
        <v>268</v>
      </c>
      <c r="C22" s="365">
        <f>'Ｐ4～5'!E14</f>
        <v>-76</v>
      </c>
      <c r="D22" s="418">
        <f t="shared" si="0"/>
        <v>19</v>
      </c>
      <c r="E22" s="419">
        <f t="shared" si="1"/>
        <v>7</v>
      </c>
      <c r="G22" s="363">
        <v>6</v>
      </c>
      <c r="H22" s="364" t="s">
        <v>271</v>
      </c>
      <c r="I22" s="365">
        <f>'Ｐ4～5'!N15</f>
        <v>-60</v>
      </c>
      <c r="J22" s="418">
        <f t="shared" si="2"/>
        <v>18</v>
      </c>
      <c r="K22" s="419">
        <f t="shared" si="3"/>
        <v>7</v>
      </c>
      <c r="M22" s="363">
        <v>5</v>
      </c>
      <c r="N22" s="364" t="s">
        <v>268</v>
      </c>
      <c r="O22" s="365">
        <f>'Ｐ4～5'!AA14</f>
        <v>-16</v>
      </c>
      <c r="P22" s="418">
        <f t="shared" si="4"/>
        <v>19</v>
      </c>
      <c r="Q22" s="419">
        <f t="shared" si="5"/>
        <v>7</v>
      </c>
      <c r="S22" s="270"/>
    </row>
    <row r="23" spans="1:19" s="268" customFormat="1" ht="18.75" customHeight="1">
      <c r="A23" s="363">
        <v>4</v>
      </c>
      <c r="B23" s="364" t="s">
        <v>275</v>
      </c>
      <c r="C23" s="365">
        <f>'Ｐ4～5'!E13</f>
        <v>-91</v>
      </c>
      <c r="D23" s="418">
        <f t="shared" si="0"/>
        <v>20</v>
      </c>
      <c r="E23" s="419">
        <f t="shared" si="1"/>
        <v>6</v>
      </c>
      <c r="G23" s="363">
        <v>4</v>
      </c>
      <c r="H23" s="364" t="s">
        <v>275</v>
      </c>
      <c r="I23" s="365">
        <f>'Ｐ4～5'!N13</f>
        <v>-74</v>
      </c>
      <c r="J23" s="418">
        <f t="shared" si="2"/>
        <v>20</v>
      </c>
      <c r="K23" s="419">
        <f t="shared" si="3"/>
        <v>6</v>
      </c>
      <c r="M23" s="363">
        <v>4</v>
      </c>
      <c r="N23" s="364" t="s">
        <v>275</v>
      </c>
      <c r="O23" s="365">
        <f>'Ｐ4～5'!AA13</f>
        <v>-17</v>
      </c>
      <c r="P23" s="418">
        <f t="shared" si="4"/>
        <v>20</v>
      </c>
      <c r="Q23" s="419">
        <f t="shared" si="5"/>
        <v>6</v>
      </c>
      <c r="S23" s="270"/>
    </row>
    <row r="24" spans="1:19" s="268" customFormat="1" ht="18.75" customHeight="1">
      <c r="A24" s="363">
        <v>8</v>
      </c>
      <c r="B24" s="364" t="s">
        <v>270</v>
      </c>
      <c r="C24" s="365">
        <f>'Ｐ4～5'!E17</f>
        <v>-93</v>
      </c>
      <c r="D24" s="418">
        <f t="shared" si="0"/>
        <v>21</v>
      </c>
      <c r="E24" s="419">
        <f t="shared" si="1"/>
        <v>4</v>
      </c>
      <c r="G24" s="363">
        <v>2</v>
      </c>
      <c r="H24" s="364" t="s">
        <v>274</v>
      </c>
      <c r="I24" s="365">
        <f>'Ｐ4～5'!N11</f>
        <v>-87</v>
      </c>
      <c r="J24" s="418">
        <f t="shared" si="2"/>
        <v>21</v>
      </c>
      <c r="K24" s="419">
        <f t="shared" si="3"/>
        <v>5</v>
      </c>
      <c r="M24" s="363">
        <v>10</v>
      </c>
      <c r="N24" s="364" t="s">
        <v>100</v>
      </c>
      <c r="O24" s="365">
        <f>'Ｐ4～5'!AA19</f>
        <v>-20</v>
      </c>
      <c r="P24" s="418">
        <f t="shared" si="4"/>
        <v>21</v>
      </c>
      <c r="Q24" s="419">
        <f t="shared" si="5"/>
        <v>4</v>
      </c>
      <c r="S24" s="270"/>
    </row>
    <row r="25" spans="1:19" s="268" customFormat="1" ht="18.75" customHeight="1">
      <c r="A25" s="363">
        <v>2</v>
      </c>
      <c r="B25" s="364" t="s">
        <v>274</v>
      </c>
      <c r="C25" s="365">
        <f>'Ｐ4～5'!E11</f>
        <v>-93</v>
      </c>
      <c r="D25" s="418">
        <f t="shared" si="0"/>
        <v>21</v>
      </c>
      <c r="E25" s="419">
        <f t="shared" si="1"/>
        <v>4</v>
      </c>
      <c r="G25" s="363">
        <v>10</v>
      </c>
      <c r="H25" s="364" t="s">
        <v>100</v>
      </c>
      <c r="I25" s="365">
        <f>'Ｐ4～5'!N19</f>
        <v>-96</v>
      </c>
      <c r="J25" s="418">
        <f t="shared" si="2"/>
        <v>22</v>
      </c>
      <c r="K25" s="419">
        <f t="shared" si="3"/>
        <v>4</v>
      </c>
      <c r="M25" s="363">
        <v>22</v>
      </c>
      <c r="N25" s="364" t="s">
        <v>261</v>
      </c>
      <c r="O25" s="365">
        <f>'Ｐ4～5'!AA35</f>
        <v>-20</v>
      </c>
      <c r="P25" s="418">
        <f t="shared" si="4"/>
        <v>21</v>
      </c>
      <c r="Q25" s="419">
        <f t="shared" si="5"/>
        <v>4</v>
      </c>
      <c r="S25" s="270"/>
    </row>
    <row r="26" spans="1:19" s="268" customFormat="1" ht="18.75" customHeight="1">
      <c r="A26" s="363">
        <v>10</v>
      </c>
      <c r="B26" s="364" t="s">
        <v>100</v>
      </c>
      <c r="C26" s="365">
        <f>'Ｐ4～5'!E19</f>
        <v>-116</v>
      </c>
      <c r="D26" s="418">
        <f t="shared" si="0"/>
        <v>23</v>
      </c>
      <c r="E26" s="419">
        <f t="shared" si="1"/>
        <v>3</v>
      </c>
      <c r="G26" s="363">
        <v>8</v>
      </c>
      <c r="H26" s="364" t="s">
        <v>270</v>
      </c>
      <c r="I26" s="365">
        <f>'Ｐ4～5'!N17</f>
        <v>-98</v>
      </c>
      <c r="J26" s="418">
        <f t="shared" si="2"/>
        <v>23</v>
      </c>
      <c r="K26" s="419">
        <f t="shared" si="3"/>
        <v>3</v>
      </c>
      <c r="M26" s="363">
        <v>12</v>
      </c>
      <c r="N26" s="364" t="s">
        <v>266</v>
      </c>
      <c r="O26" s="365">
        <f>'Ｐ4～5'!AA21</f>
        <v>-26</v>
      </c>
      <c r="P26" s="418">
        <f t="shared" si="4"/>
        <v>23</v>
      </c>
      <c r="Q26" s="419">
        <f t="shared" si="5"/>
        <v>3</v>
      </c>
      <c r="S26" s="270"/>
    </row>
    <row r="27" spans="1:19" s="268" customFormat="1" ht="18.75" customHeight="1">
      <c r="A27" s="363">
        <v>3</v>
      </c>
      <c r="B27" s="364" t="s">
        <v>273</v>
      </c>
      <c r="C27" s="365">
        <f>'Ｐ4～5'!E12</f>
        <v>-140</v>
      </c>
      <c r="D27" s="418">
        <f t="shared" si="0"/>
        <v>24</v>
      </c>
      <c r="E27" s="419">
        <f t="shared" si="1"/>
        <v>2</v>
      </c>
      <c r="G27" s="363">
        <v>3</v>
      </c>
      <c r="H27" s="364" t="s">
        <v>273</v>
      </c>
      <c r="I27" s="365">
        <f>'Ｐ4～5'!N12</f>
        <v>-113</v>
      </c>
      <c r="J27" s="418">
        <f t="shared" si="2"/>
        <v>24</v>
      </c>
      <c r="K27" s="419">
        <f t="shared" si="3"/>
        <v>2</v>
      </c>
      <c r="M27" s="363">
        <v>3</v>
      </c>
      <c r="N27" s="364" t="s">
        <v>273</v>
      </c>
      <c r="O27" s="365">
        <f>'Ｐ4～5'!AA12</f>
        <v>-27</v>
      </c>
      <c r="P27" s="418">
        <f t="shared" si="4"/>
        <v>24</v>
      </c>
      <c r="Q27" s="419">
        <f t="shared" si="5"/>
        <v>2</v>
      </c>
      <c r="S27" s="270"/>
    </row>
    <row r="28" spans="1:19" s="268" customFormat="1" ht="18.75" customHeight="1">
      <c r="A28" s="366">
        <v>1</v>
      </c>
      <c r="B28" s="367" t="s">
        <v>256</v>
      </c>
      <c r="C28" s="368">
        <f>'Ｐ4～5'!E10</f>
        <v>-364</v>
      </c>
      <c r="D28" s="420">
        <f t="shared" si="0"/>
        <v>25</v>
      </c>
      <c r="E28" s="421">
        <f t="shared" si="1"/>
        <v>1</v>
      </c>
      <c r="G28" s="366">
        <v>1</v>
      </c>
      <c r="H28" s="367" t="s">
        <v>256</v>
      </c>
      <c r="I28" s="368">
        <f>'Ｐ4～5'!N10</f>
        <v>-287</v>
      </c>
      <c r="J28" s="420">
        <f t="shared" si="2"/>
        <v>25</v>
      </c>
      <c r="K28" s="421">
        <f t="shared" si="3"/>
        <v>1</v>
      </c>
      <c r="M28" s="366">
        <v>1</v>
      </c>
      <c r="N28" s="367" t="s">
        <v>256</v>
      </c>
      <c r="O28" s="368">
        <f>'Ｐ4～5'!AA10</f>
        <v>-77</v>
      </c>
      <c r="P28" s="420">
        <f t="shared" si="4"/>
        <v>25</v>
      </c>
      <c r="Q28" s="421">
        <f t="shared" si="5"/>
        <v>1</v>
      </c>
      <c r="S28" s="270"/>
    </row>
    <row r="29" spans="1:19" ht="6" customHeight="1">
      <c r="C29" s="269"/>
      <c r="D29" s="269"/>
      <c r="E29" s="269"/>
      <c r="K29" s="269"/>
      <c r="Q29" s="269"/>
    </row>
    <row r="30" spans="1:19" s="370" customFormat="1" ht="17.25" customHeight="1">
      <c r="A30" s="377"/>
      <c r="B30" s="378" t="s">
        <v>244</v>
      </c>
      <c r="C30" s="379" t="s">
        <v>17</v>
      </c>
      <c r="D30" s="380">
        <f>COUNTIF(C$4:C$28,"&gt;0")</f>
        <v>1</v>
      </c>
      <c r="E30" s="450"/>
      <c r="G30" s="373"/>
      <c r="H30" s="369" t="s">
        <v>246</v>
      </c>
      <c r="I30" s="379" t="s">
        <v>17</v>
      </c>
      <c r="J30" s="380">
        <f>COUNTIF(I$4:I$28,"&gt;0")</f>
        <v>0</v>
      </c>
      <c r="K30" s="450"/>
      <c r="M30" s="373"/>
      <c r="N30" s="369" t="s">
        <v>247</v>
      </c>
      <c r="O30" s="379" t="s">
        <v>17</v>
      </c>
      <c r="P30" s="380">
        <f>COUNTIF(O$4:O$28,"&gt;0")</f>
        <v>7</v>
      </c>
      <c r="Q30" s="450"/>
    </row>
    <row r="31" spans="1:19" s="370" customFormat="1" ht="17.25" customHeight="1">
      <c r="A31" s="377"/>
      <c r="B31" s="378" t="s">
        <v>245</v>
      </c>
      <c r="C31" s="379" t="s">
        <v>15</v>
      </c>
      <c r="D31" s="380">
        <f>COUNTIF(C$4:C$28,"&lt;0")</f>
        <v>24</v>
      </c>
      <c r="E31" s="450"/>
      <c r="G31" s="373"/>
      <c r="H31" s="369" t="s">
        <v>245</v>
      </c>
      <c r="I31" s="379" t="s">
        <v>15</v>
      </c>
      <c r="J31" s="380">
        <f>COUNTIF(I$4:I$28,"&lt;0")</f>
        <v>25</v>
      </c>
      <c r="K31" s="450"/>
      <c r="M31" s="373"/>
      <c r="N31" s="369" t="s">
        <v>245</v>
      </c>
      <c r="O31" s="379" t="s">
        <v>15</v>
      </c>
      <c r="P31" s="380">
        <f>COUNTIF(O$4:O$28,"&lt;0")</f>
        <v>16</v>
      </c>
      <c r="Q31" s="450"/>
    </row>
    <row r="32" spans="1:19" s="370" customFormat="1" ht="17.25" customHeight="1">
      <c r="A32" s="377"/>
      <c r="B32" s="378"/>
      <c r="C32" s="379" t="s">
        <v>91</v>
      </c>
      <c r="D32" s="380">
        <f>COUNTIF(C$4:C$28,"=0")</f>
        <v>0</v>
      </c>
      <c r="E32" s="450"/>
      <c r="G32" s="373"/>
      <c r="H32" s="369"/>
      <c r="I32" s="379" t="s">
        <v>91</v>
      </c>
      <c r="J32" s="380">
        <f>COUNTIF(I$4:I$28,"=0")</f>
        <v>0</v>
      </c>
      <c r="K32" s="450"/>
      <c r="M32" s="373"/>
      <c r="N32" s="369"/>
      <c r="O32" s="379" t="s">
        <v>91</v>
      </c>
      <c r="P32" s="380">
        <f>COUNTIF(O$4:O$28,"=0")</f>
        <v>2</v>
      </c>
      <c r="Q32" s="45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A4:E28">
    <sortCondition ref="D4:D28"/>
    <sortCondition descending="1" ref="A4:A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2024-03-18T04:04:00Z</cp:lastPrinted>
  <dcterms:created xsi:type="dcterms:W3CDTF">2021-02-16T23:33:54Z</dcterms:created>
  <dcterms:modified xsi:type="dcterms:W3CDTF">2024-03-18T04:08:25Z</dcterms:modified>
</cp:coreProperties>
</file>