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1" sheetId="13" r:id="rId1"/>
    <sheet name="2" sheetId="2" r:id="rId2"/>
  </sheets>
  <definedNames>
    <definedName name="_xlnm.Print_Area" localSheetId="1">'2'!$A$1:$J$82</definedName>
    <definedName name="_xlnm.Print_Area" localSheetId="0">'1'!$A$1:$J$82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2" keepAlive="1" name="クエリ - サンプル ファイル (2)" description="ブック内の 'サンプル ファイル (2)' クエリへの接続です。" type="5" refreshedVersion="0" background="1">
    <dbPr connection="Provider=Microsoft.Mashup.OleDb.1;Data Source=$Workbook$;Location=&quot;サンプル ファイル (2)&quot;;Extended Properties=&quot;&quot;" command="SELECT * FROM [サンプル ファイル (2)]"/>
  </connection>
  <connection id="3" keepAlive="1" name="クエリ - サンプル ファイル (3)" description="ブック内の 'サンプル ファイル (3)' クエリへの接続です。" type="5" refreshedVersion="0" background="1">
    <dbPr connection="Provider=Microsoft.Mashup.OleDb.1;Data Source=$Workbook$;Location=&quot;サンプル ファイル (3)&quot;;Extended Properties=&quot;&quot;" command="SELECT * FROM [サンプル ファイル (3)]"/>
  </connection>
  <connection id="4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5" keepAlive="1" name="クエリ - サンプル ファイルの変換 (2)" description="ブック内の 'サンプル ファイルの変換 (2)' クエリへの接続です。" type="5" refreshedVersion="0" background="1">
    <dbPr connection="Provider=Microsoft.Mashup.OleDb.1;Data Source=$Workbook$;Location=&quot;サンプル ファイルの変換 (2)&quot;;Extended Properties=&quot;&quot;" command="SELECT * FROM [サンプル ファイルの変換 (2)]"/>
  </connection>
  <connection id="6" keepAlive="1" name="クエリ - サンプル ファイルの変換 (3)" description="ブック内の 'サンプル ファイルの変換 (3)' クエリへの接続です。" type="5" refreshedVersion="0" background="1">
    <dbPr connection="Provider=Microsoft.Mashup.OleDb.1;Data Source=$Workbook$;Location=&quot;サンプル ファイルの変換 (3)&quot;;Extended Properties=&quot;&quot;" command="SELECT * FROM [サンプル ファイルの変換 (3)]"/>
  </connection>
  <connection id="7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8" keepAlive="1" name="クエリ - パラメーター2" description="ブック内の 'パラメーター2' クエリへの接続です。" type="5" refreshedVersion="0" background="1">
    <dbPr connection="Provider=Microsoft.Mashup.OleDb.1;Data Source=$Workbook$;Location=パラメーター2;Extended Properties=&quot;&quot;" command="SELECT * FROM [パラメーター2]"/>
  </connection>
  <connection id="9" keepAlive="1" name="クエリ - パラメーター3" description="ブック内の 'パラメーター3' クエリへの接続です。" type="5" refreshedVersion="0" background="1">
    <dbPr connection="Provider=Microsoft.Mashup.OleDb.1;Data Source=$Workbook$;Location=パラメーター3;Extended Properties=&quot;&quot;" command="SELECT * FROM [パラメーター3]"/>
  </connection>
  <connection id="10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11" keepAlive="1" name="クエリ - ファイルの変換 (2)" description="ブック内の 'ファイルの変換 (2)' クエリへの接続です。" type="5" refreshedVersion="0" background="1">
    <dbPr connection="Provider=Microsoft.Mashup.OleDb.1;Data Source=$Workbook$;Location=&quot;ファイルの変換 (2)&quot;;Extended Properties=&quot;&quot;" command="SELECT * FROM [ファイルの変換 (2)]"/>
  </connection>
  <connection id="12" keepAlive="1" name="クエリ - ファイルの変換 (3)" description="ブック内の 'ファイルの変換 (3)' クエリへの接続です。" type="5" refreshedVersion="0" background="1">
    <dbPr connection="Provider=Microsoft.Mashup.OleDb.1;Data Source=$Workbook$;Location=&quot;ファイルの変換 (3)&quot;;Extended Properties=&quot;&quot;" command="SELECT * FROM [ファイルの変換 (3)]"/>
  </connection>
  <connection id="13" keepAlive="1" name="クエリ - 回答" description="ブック内の '回答' クエリへの接続です。" type="5" refreshedVersion="6" background="1" saveData="1">
    <dbPr connection="Provider=Microsoft.Mashup.OleDb.1;Data Source=$Workbook$;Location=回答;Extended Properties=&quot;&quot;" command="SELECT * FROM [回答]"/>
  </connection>
  <connection id="14" keepAlive="1" name="クエリ - 回答 (2)" description="ブック内の '回答 (2)' クエリへの接続です。" type="5" refreshedVersion="6" background="1" saveData="1">
    <dbPr connection="Provider=Microsoft.Mashup.OleDb.1;Data Source=$Workbook$;Location=&quot;回答 (2)&quot;;Extended Properties=&quot;&quot;" command="SELECT * FROM [回答 (2)]"/>
  </connection>
  <connection id="15" keepAlive="1" name="クエリ - 回答 (3)" description="ブック内の '回答 (3)' クエリへの接続です。" type="5" refreshedVersion="6" background="1" saveData="1">
    <dbPr connection="Provider=Microsoft.Mashup.OleDb.1;Data Source=$Workbook$;Location=&quot;回答 (3)&quot;;Extended Properties=&quot;&quot;" command="SELECT * FROM [回答 (3)]"/>
  </connection>
  <connection id="16" keepAlive="1" name="クエリ - 追加1" description="ブック内の '追加1' クエリへの接続です。" type="5" refreshedVersion="6" background="1" saveData="1">
    <dbPr connection="Provider=Microsoft.Mashup.OleDb.1;Data Source=$Workbook$;Location=追加1;Extended Properties=&quot;&quot;" command="SELECT * FROM [追加1]"/>
  </connection>
</connections>
</file>

<file path=xl/sharedStrings.xml><?xml version="1.0" encoding="utf-8"?>
<sst xmlns="http://schemas.openxmlformats.org/spreadsheetml/2006/main" xmlns:r="http://schemas.openxmlformats.org/officeDocument/2006/relationships" count="18" uniqueCount="18">
  <si>
    <t>投票率</t>
    <rPh sb="0" eb="3">
      <t>トウヒョウリツ</t>
    </rPh>
    <phoneticPr fontId="14"/>
  </si>
  <si>
    <t>80～</t>
  </si>
  <si>
    <t>投票者数</t>
    <rPh sb="0" eb="3">
      <t>トウヒョウシャ</t>
    </rPh>
    <rPh sb="3" eb="4">
      <t>スウ</t>
    </rPh>
    <phoneticPr fontId="14"/>
  </si>
  <si>
    <t>計</t>
    <rPh sb="0" eb="1">
      <t>ケイ</t>
    </rPh>
    <phoneticPr fontId="14"/>
  </si>
  <si>
    <t>※この調査は各市町村１投票区を抽出し集計したものですので、県全体の投票率とは一致しません。</t>
    <rPh sb="3" eb="5">
      <t>チョウサ</t>
    </rPh>
    <rPh sb="6" eb="10">
      <t>カクシチョウソン</t>
    </rPh>
    <rPh sb="11" eb="14">
      <t>トウヒョウク</t>
    </rPh>
    <rPh sb="15" eb="17">
      <t>チュウシュツ</t>
    </rPh>
    <rPh sb="18" eb="20">
      <t>シュウケイ</t>
    </rPh>
    <rPh sb="29" eb="32">
      <t>ケンゼンタイ</t>
    </rPh>
    <rPh sb="33" eb="36">
      <t>トウヒョウリツ</t>
    </rPh>
    <rPh sb="38" eb="40">
      <t>イッチ</t>
    </rPh>
    <phoneticPr fontId="14"/>
  </si>
  <si>
    <t>合計</t>
    <rPh sb="0" eb="2">
      <t>ゴウケイ</t>
    </rPh>
    <phoneticPr fontId="14"/>
  </si>
  <si>
    <t>有権者数</t>
    <rPh sb="0" eb="2">
      <t>ユウケン</t>
    </rPh>
    <rPh sb="2" eb="3">
      <t>シャ</t>
    </rPh>
    <rPh sb="3" eb="4">
      <t>スウ</t>
    </rPh>
    <phoneticPr fontId="14"/>
  </si>
  <si>
    <t>年齢</t>
    <rPh sb="0" eb="2">
      <t>ネンレイ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</si>
  <si>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</si>
  <si>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</si>
  <si>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差</t>
    <rPh sb="0" eb="1">
      <t>サ</t>
    </rPh>
    <phoneticPr fontId="14"/>
  </si>
  <si>
    <t>小計</t>
    <rPh sb="0" eb="2">
      <t>ショウケイ</t>
    </rPh>
    <phoneticPr fontId="14"/>
  </si>
  <si>
    <t>小計</t>
  </si>
  <si>
    <t>平均</t>
    <rPh sb="0" eb="2">
      <t>ヘイキン</t>
    </rPh>
    <phoneticPr fontId="14"/>
  </si>
  <si>
    <t>今回選挙（令和５年）</t>
    <rPh sb="0" eb="2">
      <t>コンカイ</t>
    </rPh>
    <rPh sb="2" eb="4">
      <t>センキョ</t>
    </rPh>
    <rPh sb="5" eb="7">
      <t>レイワ</t>
    </rPh>
    <rPh sb="8" eb="9">
      <t>ネン</t>
    </rPh>
    <phoneticPr fontId="14"/>
  </si>
  <si>
    <t>前回選挙（平成31年）</t>
    <rPh sb="0" eb="2">
      <t>ゼンカイ</t>
    </rPh>
    <rPh sb="2" eb="4">
      <t>センキョ</t>
    </rPh>
    <rPh sb="5" eb="7">
      <t>ヘイセイ</t>
    </rPh>
    <rPh sb="9" eb="10">
      <t>トシ</t>
    </rPh>
    <phoneticPr fontId="14"/>
  </si>
  <si>
    <t>※この調査は各市町村１投票区を抽出し集計したものを比較しています。</t>
    <rPh sb="3" eb="5">
      <t>チョウサ</t>
    </rPh>
    <rPh sb="6" eb="10">
      <t>カクシチョウソン</t>
    </rPh>
    <rPh sb="11" eb="14">
      <t>トウヒョウク</t>
    </rPh>
    <rPh sb="15" eb="17">
      <t>チュウシュツ</t>
    </rPh>
    <rPh sb="18" eb="20">
      <t>シュウケイ</t>
    </rPh>
    <rPh sb="25" eb="27">
      <t>ヒカク</t>
    </rPh>
    <phoneticPr fontId="14"/>
  </si>
  <si>
    <t>令和５年４月９日執行秋田県議会議員一般選挙における年齢別投票率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0" eb="13">
      <t>アキタケン</t>
    </rPh>
    <rPh sb="13" eb="15">
      <t>ギカイ</t>
    </rPh>
    <rPh sb="15" eb="17">
      <t>ギイン</t>
    </rPh>
    <rPh sb="17" eb="19">
      <t>イッパン</t>
    </rPh>
    <rPh sb="30" eb="31">
      <t>リツ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</si>
</sst>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.00;&quot;△ &quot;#,##0.00"/>
    <numFmt numFmtId="178" formatCode="#,##0.000;&quot;△ &quot;#,##0.000"/>
  </numFmts>
  <fonts count="15">
    <font>
      <sz val="11"/>
      <color theme="1"/>
      <name val="游ゴシック"/>
      <family val="3"/>
      <scheme val="minor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theme="1"/>
      <name val="ＭＳ ゴシック"/>
      <family val="3"/>
    </font>
    <font>
      <sz val="14"/>
      <color indexed="8"/>
      <name val="ＭＳ ゴシック"/>
      <family val="3"/>
    </font>
    <font>
      <sz val="10"/>
      <color auto="1"/>
      <name val="ＭＳ ゴシック"/>
      <family val="3"/>
    </font>
    <font>
      <sz val="14"/>
      <color indexed="8"/>
      <name val="ＭＳ Ｐゴシック"/>
      <family val="3"/>
    </font>
    <font>
      <b/>
      <sz val="11"/>
      <color rgb="FFC00000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/>
    <xf numFmtId="176" fontId="6" fillId="0" borderId="0" xfId="3" applyNumberFormat="1" applyFont="1" applyAlignment="1">
      <alignment horizontal="center" vertical="center"/>
    </xf>
    <xf numFmtId="176" fontId="6" fillId="0" borderId="0" xfId="3" applyNumberFormat="1" applyFont="1" applyAlignment="1">
      <alignment vertical="center"/>
    </xf>
    <xf numFmtId="176" fontId="7" fillId="0" borderId="0" xfId="4" applyNumberFormat="1" applyFont="1">
      <alignment vertical="center"/>
    </xf>
    <xf numFmtId="176" fontId="8" fillId="0" borderId="0" xfId="4" applyNumberFormat="1" applyFont="1">
      <alignment vertical="center"/>
    </xf>
    <xf numFmtId="176" fontId="8" fillId="2" borderId="0" xfId="4" applyNumberFormat="1" applyFont="1" applyFill="1">
      <alignment vertical="center"/>
    </xf>
    <xf numFmtId="176" fontId="6" fillId="0" borderId="0" xfId="3" applyNumberFormat="1" applyFont="1" applyAlignment="1">
      <alignment horizontal="left" vertical="center"/>
    </xf>
    <xf numFmtId="0" fontId="9" fillId="0" borderId="0" xfId="4" applyFont="1">
      <alignment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176" fontId="8" fillId="2" borderId="2" xfId="3" applyNumberFormat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horizontal="center" vertical="center"/>
    </xf>
    <xf numFmtId="176" fontId="8" fillId="2" borderId="6" xfId="3" applyNumberFormat="1" applyFont="1" applyFill="1" applyBorder="1" applyAlignment="1">
      <alignment horizontal="center" vertical="center"/>
    </xf>
    <xf numFmtId="176" fontId="8" fillId="0" borderId="7" xfId="3" applyNumberFormat="1" applyFont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/>
    </xf>
    <xf numFmtId="176" fontId="8" fillId="0" borderId="8" xfId="3" applyNumberFormat="1" applyFont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7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right" vertical="center" indent="1"/>
    </xf>
    <xf numFmtId="176" fontId="8" fillId="0" borderId="11" xfId="3" applyNumberFormat="1" applyFont="1" applyBorder="1" applyAlignment="1">
      <alignment horizontal="right" vertical="center" indent="1"/>
    </xf>
    <xf numFmtId="176" fontId="8" fillId="2" borderId="12" xfId="3" applyNumberFormat="1" applyFont="1" applyFill="1" applyBorder="1" applyAlignment="1">
      <alignment horizontal="right" vertical="center" indent="1"/>
    </xf>
    <xf numFmtId="176" fontId="8" fillId="0" borderId="5" xfId="3" applyNumberFormat="1" applyFont="1" applyBorder="1" applyAlignment="1">
      <alignment horizontal="right" vertical="center" indent="1"/>
    </xf>
    <xf numFmtId="176" fontId="8" fillId="0" borderId="4" xfId="3" applyNumberFormat="1" applyFont="1" applyBorder="1" applyAlignment="1">
      <alignment horizontal="right" vertical="center" indent="1"/>
    </xf>
    <xf numFmtId="176" fontId="8" fillId="2" borderId="6" xfId="3" applyNumberFormat="1" applyFont="1" applyFill="1" applyBorder="1" applyAlignment="1">
      <alignment horizontal="right" vertical="center" indent="1"/>
    </xf>
    <xf numFmtId="176" fontId="8" fillId="2" borderId="9" xfId="3" applyNumberFormat="1" applyFont="1" applyFill="1" applyBorder="1" applyAlignment="1">
      <alignment horizontal="right" vertical="center" indent="1"/>
    </xf>
    <xf numFmtId="176" fontId="7" fillId="0" borderId="13" xfId="3" applyNumberFormat="1" applyFont="1" applyBorder="1" applyAlignment="1">
      <alignment horizontal="center" vertical="center"/>
    </xf>
    <xf numFmtId="176" fontId="7" fillId="0" borderId="14" xfId="3" applyNumberFormat="1" applyFont="1" applyBorder="1" applyAlignment="1">
      <alignment horizontal="center" vertical="center"/>
    </xf>
    <xf numFmtId="176" fontId="8" fillId="0" borderId="15" xfId="3" applyNumberFormat="1" applyFont="1" applyBorder="1" applyAlignment="1">
      <alignment horizontal="right" vertical="center" indent="1"/>
    </xf>
    <xf numFmtId="176" fontId="8" fillId="0" borderId="16" xfId="3" applyNumberFormat="1" applyFont="1" applyBorder="1" applyAlignment="1">
      <alignment horizontal="right" vertical="center" indent="1"/>
    </xf>
    <xf numFmtId="176" fontId="8" fillId="2" borderId="17" xfId="3" applyNumberFormat="1" applyFont="1" applyFill="1" applyBorder="1" applyAlignment="1">
      <alignment horizontal="right" vertical="center" indent="1"/>
    </xf>
    <xf numFmtId="176" fontId="8" fillId="0" borderId="14" xfId="3" applyNumberFormat="1" applyFont="1" applyBorder="1" applyAlignment="1">
      <alignment horizontal="right" vertical="center" indent="1"/>
    </xf>
    <xf numFmtId="176" fontId="8" fillId="0" borderId="18" xfId="3" applyNumberFormat="1" applyFont="1" applyBorder="1" applyAlignment="1">
      <alignment horizontal="right" vertical="center" indent="1"/>
    </xf>
    <xf numFmtId="176" fontId="8" fillId="0" borderId="19" xfId="3" applyNumberFormat="1" applyFont="1" applyBorder="1" applyAlignment="1">
      <alignment horizontal="right" vertical="center" indent="1"/>
    </xf>
    <xf numFmtId="176" fontId="8" fillId="0" borderId="20" xfId="3" applyNumberFormat="1" applyFont="1" applyBorder="1" applyAlignment="1">
      <alignment horizontal="right" vertical="center" indent="1"/>
    </xf>
    <xf numFmtId="176" fontId="8" fillId="2" borderId="21" xfId="3" applyNumberFormat="1" applyFont="1" applyFill="1" applyBorder="1" applyAlignment="1">
      <alignment horizontal="right" vertical="center" indent="1"/>
    </xf>
    <xf numFmtId="176" fontId="8" fillId="2" borderId="22" xfId="3" applyNumberFormat="1" applyFont="1" applyFill="1" applyBorder="1" applyAlignment="1">
      <alignment horizontal="right" vertical="center" indent="1"/>
    </xf>
    <xf numFmtId="176" fontId="7" fillId="0" borderId="23" xfId="3" applyNumberFormat="1" applyFont="1" applyBorder="1" applyAlignment="1">
      <alignment horizontal="center" vertical="center"/>
    </xf>
    <xf numFmtId="176" fontId="7" fillId="0" borderId="24" xfId="3" applyNumberFormat="1" applyFont="1" applyBorder="1" applyAlignment="1">
      <alignment horizontal="center" vertical="center"/>
    </xf>
    <xf numFmtId="176" fontId="8" fillId="0" borderId="25" xfId="3" applyNumberFormat="1" applyFont="1" applyBorder="1" applyAlignment="1">
      <alignment horizontal="right" vertical="center" indent="1"/>
    </xf>
    <xf numFmtId="176" fontId="8" fillId="0" borderId="26" xfId="3" applyNumberFormat="1" applyFont="1" applyBorder="1" applyAlignment="1">
      <alignment horizontal="right" vertical="center" indent="1"/>
    </xf>
    <xf numFmtId="176" fontId="8" fillId="2" borderId="27" xfId="3" applyNumberFormat="1" applyFont="1" applyFill="1" applyBorder="1" applyAlignment="1">
      <alignment horizontal="right" vertical="center" indent="1"/>
    </xf>
    <xf numFmtId="176" fontId="8" fillId="0" borderId="24" xfId="3" applyNumberFormat="1" applyFont="1" applyBorder="1" applyAlignment="1">
      <alignment horizontal="right" vertical="center" indent="1"/>
    </xf>
    <xf numFmtId="176" fontId="8" fillId="0" borderId="28" xfId="3" applyNumberFormat="1" applyFont="1" applyBorder="1" applyAlignment="1">
      <alignment horizontal="right" vertical="center" indent="1"/>
    </xf>
    <xf numFmtId="176" fontId="8" fillId="0" borderId="27" xfId="3" applyNumberFormat="1" applyFont="1" applyBorder="1" applyAlignment="1">
      <alignment horizontal="right" vertical="center" indent="1"/>
    </xf>
    <xf numFmtId="176" fontId="8" fillId="0" borderId="29" xfId="3" applyNumberFormat="1" applyFont="1" applyBorder="1" applyAlignment="1">
      <alignment horizontal="right" vertical="center" indent="1"/>
    </xf>
    <xf numFmtId="176" fontId="8" fillId="2" borderId="30" xfId="3" applyNumberFormat="1" applyFont="1" applyFill="1" applyBorder="1" applyAlignment="1">
      <alignment horizontal="right" vertical="center" indent="1"/>
    </xf>
    <xf numFmtId="176" fontId="8" fillId="2" borderId="31" xfId="3" applyNumberFormat="1" applyFont="1" applyFill="1" applyBorder="1" applyAlignment="1">
      <alignment horizontal="right" vertical="center" indent="1"/>
    </xf>
    <xf numFmtId="176" fontId="8" fillId="0" borderId="32" xfId="3" applyNumberFormat="1" applyFont="1" applyBorder="1" applyAlignment="1">
      <alignment horizontal="right" vertical="center" indent="1"/>
    </xf>
    <xf numFmtId="176" fontId="8" fillId="2" borderId="2" xfId="3" applyNumberFormat="1" applyFont="1" applyFill="1" applyBorder="1" applyAlignment="1">
      <alignment horizontal="right" vertical="center" indent="1"/>
    </xf>
    <xf numFmtId="176" fontId="7" fillId="0" borderId="33" xfId="3" applyNumberFormat="1" applyFont="1" applyBorder="1" applyAlignment="1">
      <alignment horizontal="center" vertical="center"/>
    </xf>
    <xf numFmtId="176" fontId="8" fillId="0" borderId="34" xfId="3" applyNumberFormat="1" applyFont="1" applyBorder="1" applyAlignment="1">
      <alignment horizontal="right" vertical="center" indent="1"/>
    </xf>
    <xf numFmtId="176" fontId="8" fillId="0" borderId="35" xfId="3" applyNumberFormat="1" applyFont="1" applyBorder="1" applyAlignment="1">
      <alignment horizontal="right" vertical="center" indent="1"/>
    </xf>
    <xf numFmtId="176" fontId="8" fillId="2" borderId="29" xfId="3" applyNumberFormat="1" applyFont="1" applyFill="1" applyBorder="1" applyAlignment="1">
      <alignment horizontal="right" vertical="center" indent="1"/>
    </xf>
    <xf numFmtId="176" fontId="7" fillId="0" borderId="36" xfId="3" applyNumberFormat="1" applyFont="1" applyBorder="1" applyAlignment="1">
      <alignment horizontal="center" vertical="center"/>
    </xf>
    <xf numFmtId="177" fontId="8" fillId="0" borderId="37" xfId="3" applyNumberFormat="1" applyFont="1" applyFill="1" applyBorder="1" applyAlignment="1">
      <alignment horizontal="right" vertical="center" indent="1"/>
    </xf>
    <xf numFmtId="177" fontId="8" fillId="0" borderId="38" xfId="3" applyNumberFormat="1" applyFont="1" applyFill="1" applyBorder="1" applyAlignment="1">
      <alignment horizontal="right" vertical="center" indent="1"/>
    </xf>
    <xf numFmtId="177" fontId="8" fillId="2" borderId="39" xfId="3" applyNumberFormat="1" applyFont="1" applyFill="1" applyBorder="1" applyAlignment="1">
      <alignment horizontal="right" vertical="center" indent="1"/>
    </xf>
    <xf numFmtId="177" fontId="8" fillId="0" borderId="40" xfId="3" applyNumberFormat="1" applyFont="1" applyFill="1" applyBorder="1" applyAlignment="1">
      <alignment horizontal="right" vertical="center" indent="1"/>
    </xf>
    <xf numFmtId="177" fontId="8" fillId="0" borderId="41" xfId="3" applyNumberFormat="1" applyFont="1" applyFill="1" applyBorder="1" applyAlignment="1">
      <alignment horizontal="right" vertical="center" indent="1"/>
    </xf>
    <xf numFmtId="177" fontId="8" fillId="2" borderId="42" xfId="3" applyNumberFormat="1" applyFont="1" applyFill="1" applyBorder="1" applyAlignment="1">
      <alignment horizontal="right" vertical="center" indent="1"/>
    </xf>
    <xf numFmtId="177" fontId="8" fillId="2" borderId="43" xfId="3" applyNumberFormat="1" applyFont="1" applyFill="1" applyBorder="1" applyAlignment="1">
      <alignment horizontal="right" vertical="center" indent="1"/>
    </xf>
    <xf numFmtId="177" fontId="8" fillId="0" borderId="15" xfId="3" applyNumberFormat="1" applyFont="1" applyFill="1" applyBorder="1" applyAlignment="1">
      <alignment horizontal="right" vertical="center" indent="1"/>
    </xf>
    <xf numFmtId="177" fontId="8" fillId="0" borderId="16" xfId="3" applyNumberFormat="1" applyFont="1" applyFill="1" applyBorder="1" applyAlignment="1">
      <alignment horizontal="right" vertical="center" indent="1"/>
    </xf>
    <xf numFmtId="177" fontId="8" fillId="2" borderId="17" xfId="3" applyNumberFormat="1" applyFont="1" applyFill="1" applyBorder="1" applyAlignment="1">
      <alignment horizontal="right" vertical="center" indent="1"/>
    </xf>
    <xf numFmtId="177" fontId="8" fillId="0" borderId="14" xfId="3" applyNumberFormat="1" applyFont="1" applyFill="1" applyBorder="1" applyAlignment="1">
      <alignment horizontal="right" vertical="center" indent="1"/>
    </xf>
    <xf numFmtId="177" fontId="8" fillId="0" borderId="18" xfId="3" applyNumberFormat="1" applyFont="1" applyFill="1" applyBorder="1" applyAlignment="1">
      <alignment horizontal="right" vertical="center" indent="1"/>
    </xf>
    <xf numFmtId="177" fontId="8" fillId="0" borderId="19" xfId="3" applyNumberFormat="1" applyFont="1" applyFill="1" applyBorder="1" applyAlignment="1">
      <alignment horizontal="right" vertical="center" indent="1"/>
    </xf>
    <xf numFmtId="177" fontId="8" fillId="0" borderId="20" xfId="3" applyNumberFormat="1" applyFont="1" applyFill="1" applyBorder="1" applyAlignment="1">
      <alignment horizontal="right" vertical="center" indent="1"/>
    </xf>
    <xf numFmtId="177" fontId="8" fillId="2" borderId="21" xfId="3" applyNumberFormat="1" applyFont="1" applyFill="1" applyBorder="1" applyAlignment="1">
      <alignment horizontal="right" vertical="center" indent="1"/>
    </xf>
    <xf numFmtId="177" fontId="8" fillId="2" borderId="22" xfId="3" applyNumberFormat="1" applyFont="1" applyFill="1" applyBorder="1" applyAlignment="1">
      <alignment horizontal="right" vertical="center" indent="1"/>
    </xf>
    <xf numFmtId="0" fontId="10" fillId="0" borderId="0" xfId="5" applyFont="1" applyAlignment="1">
      <alignment horizontal="center" vertical="center" shrinkToFit="1"/>
    </xf>
    <xf numFmtId="177" fontId="8" fillId="0" borderId="25" xfId="3" applyNumberFormat="1" applyFont="1" applyFill="1" applyBorder="1" applyAlignment="1">
      <alignment horizontal="right" vertical="center" indent="1"/>
    </xf>
    <xf numFmtId="177" fontId="8" fillId="0" borderId="26" xfId="3" applyNumberFormat="1" applyFont="1" applyFill="1" applyBorder="1" applyAlignment="1">
      <alignment horizontal="right" vertical="center" indent="1"/>
    </xf>
    <xf numFmtId="177" fontId="8" fillId="2" borderId="27" xfId="3" applyNumberFormat="1" applyFont="1" applyFill="1" applyBorder="1" applyAlignment="1">
      <alignment horizontal="right" vertical="center" indent="1"/>
    </xf>
    <xf numFmtId="177" fontId="8" fillId="0" borderId="24" xfId="3" applyNumberFormat="1" applyFont="1" applyFill="1" applyBorder="1" applyAlignment="1">
      <alignment horizontal="right" vertical="center" indent="1"/>
    </xf>
    <xf numFmtId="177" fontId="8" fillId="0" borderId="28" xfId="3" applyNumberFormat="1" applyFont="1" applyFill="1" applyBorder="1" applyAlignment="1">
      <alignment horizontal="right" vertical="center" indent="1"/>
    </xf>
    <xf numFmtId="177" fontId="8" fillId="0" borderId="27" xfId="3" applyNumberFormat="1" applyFont="1" applyFill="1" applyBorder="1" applyAlignment="1">
      <alignment horizontal="right" vertical="center" indent="1"/>
    </xf>
    <xf numFmtId="177" fontId="8" fillId="0" borderId="29" xfId="3" applyNumberFormat="1" applyFont="1" applyFill="1" applyBorder="1" applyAlignment="1">
      <alignment horizontal="right" vertical="center" indent="1"/>
    </xf>
    <xf numFmtId="177" fontId="8" fillId="2" borderId="30" xfId="3" applyNumberFormat="1" applyFont="1" applyFill="1" applyBorder="1" applyAlignment="1">
      <alignment horizontal="right" vertical="center" indent="1"/>
    </xf>
    <xf numFmtId="177" fontId="8" fillId="2" borderId="31" xfId="3" applyNumberFormat="1" applyFont="1" applyFill="1" applyBorder="1" applyAlignment="1">
      <alignment horizontal="right" vertical="center" indent="1"/>
    </xf>
    <xf numFmtId="178" fontId="8" fillId="0" borderId="0" xfId="4" applyNumberFormat="1" applyFont="1">
      <alignment vertical="center"/>
    </xf>
    <xf numFmtId="178" fontId="8" fillId="2" borderId="0" xfId="4" applyNumberFormat="1" applyFont="1" applyFill="1">
      <alignment vertical="center"/>
    </xf>
    <xf numFmtId="176" fontId="11" fillId="0" borderId="0" xfId="4" applyNumberFormat="1" applyFont="1">
      <alignment vertical="center"/>
    </xf>
    <xf numFmtId="176" fontId="11" fillId="2" borderId="0" xfId="4" applyNumberFormat="1" applyFont="1" applyFill="1">
      <alignment vertical="center"/>
    </xf>
    <xf numFmtId="177" fontId="8" fillId="0" borderId="3" xfId="3" applyNumberFormat="1" applyFont="1" applyBorder="1" applyAlignment="1">
      <alignment horizontal="right" vertical="center" indent="1"/>
    </xf>
    <xf numFmtId="177" fontId="8" fillId="0" borderId="11" xfId="3" applyNumberFormat="1" applyFont="1" applyBorder="1" applyAlignment="1">
      <alignment horizontal="right" vertical="center" indent="1"/>
    </xf>
    <xf numFmtId="177" fontId="8" fillId="2" borderId="12" xfId="3" applyNumberFormat="1" applyFont="1" applyFill="1" applyBorder="1" applyAlignment="1">
      <alignment horizontal="right" vertical="center" indent="1"/>
    </xf>
    <xf numFmtId="177" fontId="8" fillId="0" borderId="5" xfId="3" applyNumberFormat="1" applyFont="1" applyBorder="1" applyAlignment="1">
      <alignment horizontal="right" vertical="center" indent="1"/>
    </xf>
    <xf numFmtId="177" fontId="8" fillId="0" borderId="4" xfId="3" applyNumberFormat="1" applyFont="1" applyBorder="1" applyAlignment="1">
      <alignment horizontal="right" vertical="center" indent="1"/>
    </xf>
    <xf numFmtId="177" fontId="8" fillId="2" borderId="6" xfId="3" applyNumberFormat="1" applyFont="1" applyFill="1" applyBorder="1" applyAlignment="1">
      <alignment horizontal="right" vertical="center" indent="1"/>
    </xf>
    <xf numFmtId="177" fontId="8" fillId="2" borderId="9" xfId="3" applyNumberFormat="1" applyFont="1" applyFill="1" applyBorder="1" applyAlignment="1">
      <alignment horizontal="right" vertical="center" indent="1"/>
    </xf>
    <xf numFmtId="177" fontId="8" fillId="0" borderId="32" xfId="3" applyNumberFormat="1" applyFont="1" applyBorder="1" applyAlignment="1">
      <alignment horizontal="right" vertical="center" indent="1"/>
    </xf>
    <xf numFmtId="177" fontId="8" fillId="2" borderId="2" xfId="3" applyNumberFormat="1" applyFont="1" applyFill="1" applyBorder="1" applyAlignment="1">
      <alignment horizontal="right" vertical="center" indent="1"/>
    </xf>
    <xf numFmtId="177" fontId="8" fillId="0" borderId="34" xfId="3" applyNumberFormat="1" applyFont="1" applyBorder="1" applyAlignment="1">
      <alignment horizontal="right" vertical="center" indent="1"/>
    </xf>
    <xf numFmtId="177" fontId="8" fillId="2" borderId="44" xfId="3" applyNumberFormat="1" applyFont="1" applyFill="1" applyBorder="1" applyAlignment="1">
      <alignment horizontal="right" vertical="center" indent="1"/>
    </xf>
    <xf numFmtId="177" fontId="8" fillId="0" borderId="35" xfId="3" applyNumberFormat="1" applyFont="1" applyBorder="1" applyAlignment="1">
      <alignment horizontal="right" vertical="center" indent="1"/>
    </xf>
    <xf numFmtId="177" fontId="8" fillId="2" borderId="36" xfId="3" applyNumberFormat="1" applyFont="1" applyFill="1" applyBorder="1" applyAlignment="1">
      <alignment horizontal="right" vertical="center" indent="1"/>
    </xf>
    <xf numFmtId="177" fontId="8" fillId="2" borderId="37" xfId="3" applyNumberFormat="1" applyFont="1" applyFill="1" applyBorder="1" applyAlignment="1">
      <alignment horizontal="right" vertical="center" indent="1"/>
    </xf>
    <xf numFmtId="177" fontId="8" fillId="2" borderId="14" xfId="3" applyNumberFormat="1" applyFont="1" applyFill="1" applyBorder="1" applyAlignment="1">
      <alignment horizontal="right" vertical="center" indent="1"/>
    </xf>
    <xf numFmtId="177" fontId="8" fillId="2" borderId="15" xfId="3" applyNumberFormat="1" applyFont="1" applyFill="1" applyBorder="1" applyAlignment="1">
      <alignment horizontal="right" vertical="center" indent="1"/>
    </xf>
    <xf numFmtId="0" fontId="12" fillId="0" borderId="0" xfId="5" applyFont="1" applyAlignment="1">
      <alignment horizontal="center" vertical="center" shrinkToFit="1"/>
    </xf>
    <xf numFmtId="176" fontId="6" fillId="0" borderId="0" xfId="3" applyNumberFormat="1" applyFont="1" applyAlignment="1">
      <alignment horizontal="right" vertical="center"/>
    </xf>
    <xf numFmtId="177" fontId="8" fillId="2" borderId="24" xfId="3" applyNumberFormat="1" applyFont="1" applyFill="1" applyBorder="1" applyAlignment="1">
      <alignment horizontal="right" vertical="center" indent="1"/>
    </xf>
    <xf numFmtId="177" fontId="8" fillId="2" borderId="25" xfId="3" applyNumberFormat="1" applyFont="1" applyFill="1" applyBorder="1" applyAlignment="1">
      <alignment horizontal="right" vertical="center" indent="1"/>
    </xf>
    <xf numFmtId="176" fontId="13" fillId="0" borderId="0" xfId="3" applyNumberFormat="1" applyFont="1" applyAlignment="1">
      <alignment vertical="center"/>
    </xf>
    <xf numFmtId="177" fontId="11" fillId="0" borderId="0" xfId="4" applyNumberFormat="1" applyFont="1">
      <alignment vertical="center"/>
    </xf>
    <xf numFmtId="177" fontId="11" fillId="2" borderId="0" xfId="4" applyNumberFormat="1" applyFont="1" applyFill="1">
      <alignment vertical="center"/>
    </xf>
  </cellXfs>
  <cellStyles count="6">
    <cellStyle name="標準" xfId="0" builtinId="0"/>
    <cellStyle name="標準 2" xfId="1"/>
    <cellStyle name="標準 2 2" xfId="2"/>
    <cellStyle name="標準 2 2 2" xfId="3"/>
    <cellStyle name="標準 3" xfId="4"/>
    <cellStyle name="標準 5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onnections" Target="connections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94"/>
  <sheetViews>
    <sheetView showZeros="0" tabSelected="1" view="pageBreakPreview" zoomScale="130" zoomScaleSheetLayoutView="130" workbookViewId="0"/>
  </sheetViews>
  <sheetFormatPr defaultColWidth="5" defaultRowHeight="14.1" customHeight="1"/>
  <cols>
    <col min="1" max="1" width="4.375" style="1" customWidth="1"/>
    <col min="2" max="10" width="8.75" style="2" customWidth="1"/>
    <col min="11" max="11" width="5" style="2"/>
    <col min="12" max="14" width="7.5" style="2" bestFit="1" customWidth="1"/>
    <col min="15" max="16384" width="5" style="2"/>
  </cols>
  <sheetData>
    <row r="1" spans="1:16384" ht="14.1" customHeight="1">
      <c r="A1" s="6" t="s">
        <v>17</v>
      </c>
      <c r="J1" s="74"/>
    </row>
    <row r="2" spans="1:16384" ht="3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16384" s="3" customFormat="1" ht="11.25" customHeight="1">
      <c r="A3" s="8" t="s">
        <v>7</v>
      </c>
      <c r="B3" s="20" t="s">
        <v>6</v>
      </c>
      <c r="C3" s="29"/>
      <c r="D3" s="40"/>
      <c r="E3" s="20" t="s">
        <v>2</v>
      </c>
      <c r="F3" s="29"/>
      <c r="G3" s="40"/>
      <c r="H3" s="29" t="s">
        <v>0</v>
      </c>
      <c r="I3" s="29"/>
      <c r="J3" s="40"/>
    </row>
    <row r="4" spans="1:16384" s="3" customFormat="1" ht="11.25" customHeight="1">
      <c r="A4" s="9"/>
      <c r="B4" s="21" t="s">
        <v>9</v>
      </c>
      <c r="C4" s="30" t="s">
        <v>8</v>
      </c>
      <c r="D4" s="41" t="s">
        <v>3</v>
      </c>
      <c r="E4" s="21" t="s">
        <v>9</v>
      </c>
      <c r="F4" s="53" t="s">
        <v>8</v>
      </c>
      <c r="G4" s="41" t="s">
        <v>3</v>
      </c>
      <c r="H4" s="57" t="s">
        <v>9</v>
      </c>
      <c r="I4" s="30" t="s">
        <v>8</v>
      </c>
      <c r="J4" s="41" t="s">
        <v>3</v>
      </c>
    </row>
    <row r="5" spans="1:16384" s="4" customFormat="1" ht="9.75" customHeight="1">
      <c r="A5" s="10">
        <v>18</v>
      </c>
      <c r="B5" s="22">
        <v>131</v>
      </c>
      <c r="C5" s="31">
        <v>144</v>
      </c>
      <c r="D5" s="42">
        <v>275</v>
      </c>
      <c r="E5" s="51">
        <v>38</v>
      </c>
      <c r="F5" s="54">
        <v>42</v>
      </c>
      <c r="G5" s="42">
        <v>80</v>
      </c>
      <c r="H5" s="58">
        <v>29.007633587786259</v>
      </c>
      <c r="I5" s="65">
        <v>29.166666666666668</v>
      </c>
      <c r="J5" s="75">
        <v>29.09090909090909</v>
      </c>
      <c r="L5" s="84"/>
      <c r="M5" s="84"/>
      <c r="N5" s="84"/>
    </row>
    <row r="6" spans="1:16384" s="4" customFormat="1" ht="9.75" customHeight="1">
      <c r="A6" s="11">
        <v>19</v>
      </c>
      <c r="B6" s="23">
        <v>124</v>
      </c>
      <c r="C6" s="32">
        <v>115</v>
      </c>
      <c r="D6" s="43">
        <v>239</v>
      </c>
      <c r="E6" s="23">
        <v>32</v>
      </c>
      <c r="F6" s="37">
        <v>36</v>
      </c>
      <c r="G6" s="48">
        <v>68</v>
      </c>
      <c r="H6" s="59">
        <v>25.806451612903224</v>
      </c>
      <c r="I6" s="66">
        <v>31.304347826086961</v>
      </c>
      <c r="J6" s="76">
        <v>28.451882845188287</v>
      </c>
      <c r="L6" s="84"/>
      <c r="M6" s="84"/>
      <c r="N6" s="84"/>
    </row>
    <row r="7" spans="1:16384" s="5" customFormat="1" ht="9.75" customHeight="1">
      <c r="A7" s="12" t="s">
        <v>11</v>
      </c>
      <c r="B7" s="24">
        <v>255</v>
      </c>
      <c r="C7" s="33">
        <v>259</v>
      </c>
      <c r="D7" s="44">
        <v>514</v>
      </c>
      <c r="E7" s="52">
        <v>70</v>
      </c>
      <c r="F7" s="33">
        <v>78</v>
      </c>
      <c r="G7" s="56">
        <v>148</v>
      </c>
      <c r="H7" s="60">
        <v>27.450980392156865</v>
      </c>
      <c r="I7" s="67">
        <v>30.115830115830118</v>
      </c>
      <c r="J7" s="77">
        <v>28.793774319066145</v>
      </c>
      <c r="L7" s="85"/>
      <c r="M7" s="85"/>
      <c r="N7" s="85"/>
    </row>
    <row r="8" spans="1:16384" s="4" customFormat="1" ht="9.75" customHeight="1">
      <c r="A8" s="10">
        <v>20</v>
      </c>
      <c r="B8" s="22">
        <v>132</v>
      </c>
      <c r="C8" s="34">
        <v>128</v>
      </c>
      <c r="D8" s="45">
        <v>260</v>
      </c>
      <c r="E8" s="22">
        <v>38</v>
      </c>
      <c r="F8" s="31">
        <v>31</v>
      </c>
      <c r="G8" s="45">
        <v>69</v>
      </c>
      <c r="H8" s="58">
        <v>28.787878787878789</v>
      </c>
      <c r="I8" s="68">
        <v>24.21875</v>
      </c>
      <c r="J8" s="78">
        <v>26.53846153846154</v>
      </c>
      <c r="L8" s="84"/>
      <c r="M8" s="84"/>
      <c r="N8" s="84"/>
    </row>
    <row r="9" spans="1:16384" s="4" customFormat="1" ht="9.75" customHeight="1">
      <c r="A9" s="13">
        <f>A8+1</f>
        <v>21</v>
      </c>
      <c r="B9" s="25">
        <v>131</v>
      </c>
      <c r="C9" s="35">
        <v>115</v>
      </c>
      <c r="D9" s="46">
        <v>246</v>
      </c>
      <c r="E9" s="25">
        <v>34</v>
      </c>
      <c r="F9" s="35">
        <v>31</v>
      </c>
      <c r="G9" s="46">
        <v>65</v>
      </c>
      <c r="H9" s="61">
        <v>25.954198473282442</v>
      </c>
      <c r="I9" s="69">
        <v>26.956521739130434</v>
      </c>
      <c r="J9" s="79">
        <v>26.422764227642276</v>
      </c>
      <c r="L9" s="84"/>
      <c r="M9" s="84"/>
      <c r="N9" s="84"/>
    </row>
    <row r="10" spans="1:16384" s="4" customFormat="1" ht="9.75" customHeight="1">
      <c r="A10" s="13">
        <f>A9+1</f>
        <v>22</v>
      </c>
      <c r="B10" s="25">
        <v>112</v>
      </c>
      <c r="C10" s="36">
        <v>90</v>
      </c>
      <c r="D10" s="47">
        <v>202</v>
      </c>
      <c r="E10" s="25">
        <v>33</v>
      </c>
      <c r="F10" s="35">
        <v>29</v>
      </c>
      <c r="G10" s="47">
        <v>62</v>
      </c>
      <c r="H10" s="61">
        <v>29.464285714285715</v>
      </c>
      <c r="I10" s="70">
        <v>32.222222222222221</v>
      </c>
      <c r="J10" s="80">
        <v>30.693069306930692</v>
      </c>
      <c r="L10" s="84"/>
      <c r="M10" s="84"/>
      <c r="N10" s="84"/>
    </row>
    <row r="11" spans="1:16384" s="4" customFormat="1" ht="9.75" customHeight="1">
      <c r="A11" s="13">
        <f>A10+1</f>
        <v>23</v>
      </c>
      <c r="B11" s="25">
        <v>149</v>
      </c>
      <c r="C11" s="35">
        <v>119</v>
      </c>
      <c r="D11" s="46">
        <v>268</v>
      </c>
      <c r="E11" s="25">
        <v>40</v>
      </c>
      <c r="F11" s="35">
        <v>46</v>
      </c>
      <c r="G11" s="46">
        <v>86</v>
      </c>
      <c r="H11" s="61">
        <v>26.845637583892618</v>
      </c>
      <c r="I11" s="69">
        <v>38.655462184873954</v>
      </c>
      <c r="J11" s="79">
        <v>32.089552238805972</v>
      </c>
      <c r="L11" s="84"/>
      <c r="M11" s="84"/>
      <c r="N11" s="84"/>
    </row>
    <row r="12" spans="1:16384" s="4" customFormat="1" ht="9.75" customHeight="1">
      <c r="A12" s="11">
        <f>A11+1</f>
        <v>24</v>
      </c>
      <c r="B12" s="26">
        <v>103</v>
      </c>
      <c r="C12" s="37">
        <v>120</v>
      </c>
      <c r="D12" s="48">
        <v>223</v>
      </c>
      <c r="E12" s="26">
        <v>29</v>
      </c>
      <c r="F12" s="55">
        <v>37</v>
      </c>
      <c r="G12" s="47">
        <v>66</v>
      </c>
      <c r="H12" s="62">
        <v>28.155339805825243</v>
      </c>
      <c r="I12" s="71">
        <v>30.833333333333336</v>
      </c>
      <c r="J12" s="81">
        <v>29.596412556053814</v>
      </c>
      <c r="L12" s="84"/>
      <c r="M12" s="84"/>
      <c r="N12" s="84"/>
    </row>
    <row r="13" spans="1:16384" s="5" customFormat="1" ht="9.75" customHeight="1">
      <c r="A13" s="14" t="s">
        <v>11</v>
      </c>
      <c r="B13" s="27">
        <v>627</v>
      </c>
      <c r="C13" s="38">
        <v>572</v>
      </c>
      <c r="D13" s="49">
        <v>1199</v>
      </c>
      <c r="E13" s="27">
        <v>174</v>
      </c>
      <c r="F13" s="38">
        <v>174</v>
      </c>
      <c r="G13" s="49">
        <v>348</v>
      </c>
      <c r="H13" s="63">
        <v>27.751196172248804</v>
      </c>
      <c r="I13" s="72">
        <v>30.419580419580424</v>
      </c>
      <c r="J13" s="82">
        <v>29.024186822351961</v>
      </c>
      <c r="L13" s="85"/>
      <c r="M13" s="85"/>
      <c r="N13" s="85"/>
    </row>
    <row r="14" spans="1:16384" s="4" customFormat="1" ht="9.75" customHeight="1">
      <c r="A14" s="10">
        <f>A8+5</f>
        <v>25</v>
      </c>
      <c r="B14" s="22">
        <v>125</v>
      </c>
      <c r="C14" s="34">
        <v>103</v>
      </c>
      <c r="D14" s="45">
        <v>228</v>
      </c>
      <c r="E14" s="22">
        <v>33</v>
      </c>
      <c r="F14" s="31">
        <v>40</v>
      </c>
      <c r="G14" s="45">
        <v>73</v>
      </c>
      <c r="H14" s="58">
        <v>26.4</v>
      </c>
      <c r="I14" s="68">
        <v>38.834951456310677</v>
      </c>
      <c r="J14" s="78">
        <v>32.017543859649123</v>
      </c>
      <c r="L14" s="84"/>
      <c r="M14" s="84"/>
      <c r="N14" s="84"/>
    </row>
    <row r="15" spans="1:16384" s="4" customFormat="1" ht="9.75" customHeight="1">
      <c r="A15" s="13">
        <f>A14+1</f>
        <v>26</v>
      </c>
      <c r="B15" s="25">
        <v>124</v>
      </c>
      <c r="C15" s="35">
        <v>119</v>
      </c>
      <c r="D15" s="46">
        <v>243</v>
      </c>
      <c r="E15" s="25">
        <v>28</v>
      </c>
      <c r="F15" s="35">
        <v>41</v>
      </c>
      <c r="G15" s="46">
        <v>69</v>
      </c>
      <c r="H15" s="61">
        <v>22.58064516129032</v>
      </c>
      <c r="I15" s="69">
        <v>34.45378151260504</v>
      </c>
      <c r="J15" s="79">
        <v>28.39506172839506</v>
      </c>
      <c r="L15" s="84"/>
      <c r="M15" s="84"/>
      <c r="N15" s="84"/>
    </row>
    <row r="16" spans="1:16384" s="4" customFormat="1" ht="9.75" customHeight="1">
      <c r="A16" s="13">
        <f>A15+1</f>
        <v>27</v>
      </c>
      <c r="B16" s="25">
        <v>134</v>
      </c>
      <c r="C16" s="36">
        <v>107</v>
      </c>
      <c r="D16" s="47">
        <v>241</v>
      </c>
      <c r="E16" s="25">
        <v>50</v>
      </c>
      <c r="F16" s="35">
        <v>43</v>
      </c>
      <c r="G16" s="47">
        <v>93</v>
      </c>
      <c r="H16" s="61">
        <v>37.313432835820898</v>
      </c>
      <c r="I16" s="70">
        <v>40.186915887850468</v>
      </c>
      <c r="J16" s="80">
        <v>38.589211618257266</v>
      </c>
      <c r="L16" s="84"/>
      <c r="M16" s="84"/>
      <c r="N16" s="84"/>
    </row>
    <row r="17" spans="1:14" s="4" customFormat="1" ht="9.75" customHeight="1">
      <c r="A17" s="13">
        <f>A16+1</f>
        <v>28</v>
      </c>
      <c r="B17" s="25">
        <v>157</v>
      </c>
      <c r="C17" s="35">
        <v>122</v>
      </c>
      <c r="D17" s="46">
        <v>279</v>
      </c>
      <c r="E17" s="25">
        <v>47</v>
      </c>
      <c r="F17" s="35">
        <v>35</v>
      </c>
      <c r="G17" s="46">
        <v>82</v>
      </c>
      <c r="H17" s="61">
        <v>29.936305732484076</v>
      </c>
      <c r="I17" s="69">
        <v>28.688524590163933</v>
      </c>
      <c r="J17" s="79">
        <v>29.390681003584231</v>
      </c>
      <c r="L17" s="84"/>
      <c r="M17" s="84"/>
      <c r="N17" s="84"/>
    </row>
    <row r="18" spans="1:14" s="4" customFormat="1" ht="9.75" customHeight="1">
      <c r="A18" s="11">
        <f>A17+1</f>
        <v>29</v>
      </c>
      <c r="B18" s="26">
        <v>139</v>
      </c>
      <c r="C18" s="37">
        <v>110</v>
      </c>
      <c r="D18" s="48">
        <v>249</v>
      </c>
      <c r="E18" s="26">
        <v>68</v>
      </c>
      <c r="F18" s="55">
        <v>46</v>
      </c>
      <c r="G18" s="47">
        <v>114</v>
      </c>
      <c r="H18" s="62">
        <v>48.920863309352519</v>
      </c>
      <c r="I18" s="71">
        <v>41.818181818181813</v>
      </c>
      <c r="J18" s="81">
        <v>45.783132530120483</v>
      </c>
      <c r="L18" s="84"/>
      <c r="M18" s="84"/>
      <c r="N18" s="84"/>
    </row>
    <row r="19" spans="1:14" s="5" customFormat="1" ht="9.75" customHeight="1">
      <c r="A19" s="14" t="s">
        <v>11</v>
      </c>
      <c r="B19" s="27">
        <v>679</v>
      </c>
      <c r="C19" s="38">
        <v>561</v>
      </c>
      <c r="D19" s="49">
        <v>1240</v>
      </c>
      <c r="E19" s="27">
        <v>226</v>
      </c>
      <c r="F19" s="38">
        <v>205</v>
      </c>
      <c r="G19" s="49">
        <v>431</v>
      </c>
      <c r="H19" s="63">
        <v>33.284241531664208</v>
      </c>
      <c r="I19" s="72">
        <v>36.541889483065951</v>
      </c>
      <c r="J19" s="82">
        <v>34.758064516129032</v>
      </c>
      <c r="L19" s="85"/>
      <c r="M19" s="85"/>
      <c r="N19" s="85"/>
    </row>
    <row r="20" spans="1:14" s="4" customFormat="1" ht="9.75" customHeight="1">
      <c r="A20" s="10">
        <f>A14+5</f>
        <v>30</v>
      </c>
      <c r="B20" s="22">
        <v>157</v>
      </c>
      <c r="C20" s="34">
        <v>114</v>
      </c>
      <c r="D20" s="45">
        <v>271</v>
      </c>
      <c r="E20" s="22">
        <v>67</v>
      </c>
      <c r="F20" s="31">
        <v>50</v>
      </c>
      <c r="G20" s="45">
        <v>117</v>
      </c>
      <c r="H20" s="58">
        <v>42.675159235668794</v>
      </c>
      <c r="I20" s="68">
        <v>43.859649122807014</v>
      </c>
      <c r="J20" s="78">
        <v>43.17343173431734</v>
      </c>
      <c r="L20" s="84"/>
      <c r="M20" s="84"/>
      <c r="N20" s="84"/>
    </row>
    <row r="21" spans="1:14" s="4" customFormat="1" ht="9.75" customHeight="1">
      <c r="A21" s="13">
        <f>A20+1</f>
        <v>31</v>
      </c>
      <c r="B21" s="25">
        <v>141</v>
      </c>
      <c r="C21" s="35">
        <v>126</v>
      </c>
      <c r="D21" s="46">
        <v>267</v>
      </c>
      <c r="E21" s="25">
        <v>60</v>
      </c>
      <c r="F21" s="35">
        <v>56</v>
      </c>
      <c r="G21" s="46">
        <v>116</v>
      </c>
      <c r="H21" s="61">
        <v>42.553191489361701</v>
      </c>
      <c r="I21" s="69">
        <v>44.444444444444443</v>
      </c>
      <c r="J21" s="79">
        <v>43.445692883895134</v>
      </c>
      <c r="L21" s="84"/>
      <c r="M21" s="84"/>
      <c r="N21" s="84"/>
    </row>
    <row r="22" spans="1:14" s="4" customFormat="1" ht="9.75" customHeight="1">
      <c r="A22" s="13">
        <f>A21+1</f>
        <v>32</v>
      </c>
      <c r="B22" s="25">
        <v>144</v>
      </c>
      <c r="C22" s="36">
        <v>126</v>
      </c>
      <c r="D22" s="47">
        <v>270</v>
      </c>
      <c r="E22" s="25">
        <v>60</v>
      </c>
      <c r="F22" s="35">
        <v>46</v>
      </c>
      <c r="G22" s="47">
        <v>106</v>
      </c>
      <c r="H22" s="61">
        <v>41.666666666666671</v>
      </c>
      <c r="I22" s="70">
        <v>36.507936507936506</v>
      </c>
      <c r="J22" s="80">
        <v>39.25925925925926</v>
      </c>
      <c r="L22" s="84"/>
      <c r="M22" s="84"/>
      <c r="N22" s="84"/>
    </row>
    <row r="23" spans="1:14" s="4" customFormat="1" ht="9.75" customHeight="1">
      <c r="A23" s="13">
        <f>A22+1</f>
        <v>33</v>
      </c>
      <c r="B23" s="25">
        <v>133</v>
      </c>
      <c r="C23" s="35">
        <v>144</v>
      </c>
      <c r="D23" s="46">
        <v>277</v>
      </c>
      <c r="E23" s="25">
        <v>55</v>
      </c>
      <c r="F23" s="35">
        <v>63</v>
      </c>
      <c r="G23" s="46">
        <v>118</v>
      </c>
      <c r="H23" s="61">
        <v>41.353383458646611</v>
      </c>
      <c r="I23" s="69">
        <v>43.75</v>
      </c>
      <c r="J23" s="79">
        <v>42.599277978339352</v>
      </c>
      <c r="L23" s="84"/>
      <c r="M23" s="84"/>
      <c r="N23" s="84"/>
    </row>
    <row r="24" spans="1:14" s="4" customFormat="1" ht="9.75" customHeight="1">
      <c r="A24" s="11">
        <f>A23+1</f>
        <v>34</v>
      </c>
      <c r="B24" s="26">
        <v>176</v>
      </c>
      <c r="C24" s="37">
        <v>129</v>
      </c>
      <c r="D24" s="48">
        <v>305</v>
      </c>
      <c r="E24" s="26">
        <v>70</v>
      </c>
      <c r="F24" s="55">
        <v>59</v>
      </c>
      <c r="G24" s="47">
        <v>129</v>
      </c>
      <c r="H24" s="62">
        <v>39.772727272727273</v>
      </c>
      <c r="I24" s="71">
        <v>45.736434108527128</v>
      </c>
      <c r="J24" s="81">
        <v>42.295081967213115</v>
      </c>
      <c r="L24" s="84"/>
      <c r="M24" s="84"/>
      <c r="N24" s="84"/>
    </row>
    <row r="25" spans="1:14" s="5" customFormat="1" ht="9.75" customHeight="1">
      <c r="A25" s="14" t="s">
        <v>11</v>
      </c>
      <c r="B25" s="27">
        <v>751</v>
      </c>
      <c r="C25" s="38">
        <v>639</v>
      </c>
      <c r="D25" s="49">
        <v>1390</v>
      </c>
      <c r="E25" s="27">
        <v>312</v>
      </c>
      <c r="F25" s="38">
        <v>274</v>
      </c>
      <c r="G25" s="49">
        <v>586</v>
      </c>
      <c r="H25" s="63">
        <v>41.544607190412783</v>
      </c>
      <c r="I25" s="72">
        <v>42.879499217527389</v>
      </c>
      <c r="J25" s="82">
        <v>42.158273381294961</v>
      </c>
      <c r="L25" s="85"/>
      <c r="M25" s="85"/>
      <c r="N25" s="85"/>
    </row>
    <row r="26" spans="1:14" s="4" customFormat="1" ht="9.75" customHeight="1">
      <c r="A26" s="10">
        <f>A20+5</f>
        <v>35</v>
      </c>
      <c r="B26" s="22">
        <v>168</v>
      </c>
      <c r="C26" s="34">
        <v>149</v>
      </c>
      <c r="D26" s="45">
        <v>317</v>
      </c>
      <c r="E26" s="22">
        <v>58</v>
      </c>
      <c r="F26" s="31">
        <v>62</v>
      </c>
      <c r="G26" s="45">
        <v>120</v>
      </c>
      <c r="H26" s="58">
        <v>34.523809523809526</v>
      </c>
      <c r="I26" s="68">
        <v>41.61073825503356</v>
      </c>
      <c r="J26" s="78">
        <v>37.854889589905362</v>
      </c>
      <c r="L26" s="84"/>
      <c r="M26" s="84"/>
      <c r="N26" s="84"/>
    </row>
    <row r="27" spans="1:14" s="4" customFormat="1" ht="9.75" customHeight="1">
      <c r="A27" s="13">
        <f>A26+1</f>
        <v>36</v>
      </c>
      <c r="B27" s="25">
        <v>161</v>
      </c>
      <c r="C27" s="35">
        <v>158</v>
      </c>
      <c r="D27" s="46">
        <v>319</v>
      </c>
      <c r="E27" s="25">
        <v>67</v>
      </c>
      <c r="F27" s="35">
        <v>63</v>
      </c>
      <c r="G27" s="46">
        <v>130</v>
      </c>
      <c r="H27" s="61">
        <v>41.614906832298139</v>
      </c>
      <c r="I27" s="69">
        <v>39.87341772151899</v>
      </c>
      <c r="J27" s="79">
        <v>40.752351097178682</v>
      </c>
      <c r="L27" s="84"/>
      <c r="M27" s="84"/>
      <c r="N27" s="84"/>
    </row>
    <row r="28" spans="1:14" s="4" customFormat="1" ht="9.75" customHeight="1">
      <c r="A28" s="13">
        <f>A27+1</f>
        <v>37</v>
      </c>
      <c r="B28" s="25">
        <v>186</v>
      </c>
      <c r="C28" s="36">
        <v>190</v>
      </c>
      <c r="D28" s="47">
        <v>376</v>
      </c>
      <c r="E28" s="25">
        <v>84</v>
      </c>
      <c r="F28" s="35">
        <v>97</v>
      </c>
      <c r="G28" s="47">
        <v>181</v>
      </c>
      <c r="H28" s="61">
        <v>45.161290322580641</v>
      </c>
      <c r="I28" s="70">
        <v>51.05263157894737</v>
      </c>
      <c r="J28" s="80">
        <v>48.138297872340424</v>
      </c>
      <c r="L28" s="84"/>
      <c r="M28" s="84"/>
      <c r="N28" s="84"/>
    </row>
    <row r="29" spans="1:14" s="4" customFormat="1" ht="9.75" customHeight="1">
      <c r="A29" s="13">
        <f>A28+1</f>
        <v>38</v>
      </c>
      <c r="B29" s="25">
        <v>188</v>
      </c>
      <c r="C29" s="35">
        <v>186</v>
      </c>
      <c r="D29" s="46">
        <v>374</v>
      </c>
      <c r="E29" s="25">
        <v>74</v>
      </c>
      <c r="F29" s="35">
        <v>85</v>
      </c>
      <c r="G29" s="46">
        <v>159</v>
      </c>
      <c r="H29" s="61">
        <v>39.361702127659576</v>
      </c>
      <c r="I29" s="69">
        <v>45.698924731182792</v>
      </c>
      <c r="J29" s="79">
        <v>42.513368983957214</v>
      </c>
      <c r="L29" s="84"/>
      <c r="M29" s="84"/>
      <c r="N29" s="84"/>
    </row>
    <row r="30" spans="1:14" s="4" customFormat="1" ht="9.75" customHeight="1">
      <c r="A30" s="11">
        <f>A29+1</f>
        <v>39</v>
      </c>
      <c r="B30" s="26">
        <v>227</v>
      </c>
      <c r="C30" s="37">
        <v>178</v>
      </c>
      <c r="D30" s="48">
        <v>405</v>
      </c>
      <c r="E30" s="26">
        <v>95</v>
      </c>
      <c r="F30" s="55">
        <v>77</v>
      </c>
      <c r="G30" s="47">
        <v>172</v>
      </c>
      <c r="H30" s="62">
        <v>41.85022026431718</v>
      </c>
      <c r="I30" s="71">
        <v>43.258426966292134</v>
      </c>
      <c r="J30" s="81">
        <v>42.46913580246914</v>
      </c>
      <c r="L30" s="84"/>
      <c r="M30" s="84"/>
      <c r="N30" s="84"/>
    </row>
    <row r="31" spans="1:14" s="5" customFormat="1" ht="9.75" customHeight="1">
      <c r="A31" s="14" t="s">
        <v>11</v>
      </c>
      <c r="B31" s="27">
        <v>930</v>
      </c>
      <c r="C31" s="38">
        <v>861</v>
      </c>
      <c r="D31" s="49">
        <v>1791</v>
      </c>
      <c r="E31" s="27">
        <v>378</v>
      </c>
      <c r="F31" s="38">
        <v>384</v>
      </c>
      <c r="G31" s="49">
        <v>762</v>
      </c>
      <c r="H31" s="63">
        <v>40.645161290322577</v>
      </c>
      <c r="I31" s="72">
        <v>44.599303135888505</v>
      </c>
      <c r="J31" s="82">
        <v>42.54606365159129</v>
      </c>
      <c r="L31" s="85"/>
      <c r="M31" s="85"/>
      <c r="N31" s="85"/>
    </row>
    <row r="32" spans="1:14" s="4" customFormat="1" ht="9.75" customHeight="1">
      <c r="A32" s="10">
        <f>A26+5</f>
        <v>40</v>
      </c>
      <c r="B32" s="22">
        <v>209</v>
      </c>
      <c r="C32" s="34">
        <v>210</v>
      </c>
      <c r="D32" s="45">
        <v>419</v>
      </c>
      <c r="E32" s="22">
        <v>95</v>
      </c>
      <c r="F32" s="31">
        <v>90</v>
      </c>
      <c r="G32" s="45">
        <v>185</v>
      </c>
      <c r="H32" s="58">
        <v>45.454545454545453</v>
      </c>
      <c r="I32" s="68">
        <v>42.857142857142854</v>
      </c>
      <c r="J32" s="78">
        <v>44.152744630071602</v>
      </c>
      <c r="L32" s="84"/>
      <c r="M32" s="84"/>
      <c r="N32" s="84"/>
    </row>
    <row r="33" spans="1:14" s="4" customFormat="1" ht="9.75" customHeight="1">
      <c r="A33" s="13">
        <f>A32+1</f>
        <v>41</v>
      </c>
      <c r="B33" s="25">
        <v>222</v>
      </c>
      <c r="C33" s="35">
        <v>211</v>
      </c>
      <c r="D33" s="46">
        <v>433</v>
      </c>
      <c r="E33" s="25">
        <v>83</v>
      </c>
      <c r="F33" s="35">
        <v>110</v>
      </c>
      <c r="G33" s="46">
        <v>193</v>
      </c>
      <c r="H33" s="61">
        <v>37.387387387387392</v>
      </c>
      <c r="I33" s="69">
        <v>52.132701421800952</v>
      </c>
      <c r="J33" s="79">
        <v>44.572748267898383</v>
      </c>
      <c r="L33" s="84"/>
      <c r="M33" s="84"/>
      <c r="N33" s="84"/>
    </row>
    <row r="34" spans="1:14" s="4" customFormat="1" ht="9.75" customHeight="1">
      <c r="A34" s="13">
        <f>A33+1</f>
        <v>42</v>
      </c>
      <c r="B34" s="25">
        <v>214</v>
      </c>
      <c r="C34" s="36">
        <v>208</v>
      </c>
      <c r="D34" s="47">
        <v>422</v>
      </c>
      <c r="E34" s="25">
        <v>102</v>
      </c>
      <c r="F34" s="35">
        <v>102</v>
      </c>
      <c r="G34" s="47">
        <v>204</v>
      </c>
      <c r="H34" s="61">
        <v>47.663551401869157</v>
      </c>
      <c r="I34" s="70">
        <v>49.038461538461533</v>
      </c>
      <c r="J34" s="80">
        <v>48.341232227488149</v>
      </c>
      <c r="L34" s="84"/>
      <c r="M34" s="84"/>
      <c r="N34" s="84"/>
    </row>
    <row r="35" spans="1:14" s="4" customFormat="1" ht="9.75" customHeight="1">
      <c r="A35" s="13">
        <f>A34+1</f>
        <v>43</v>
      </c>
      <c r="B35" s="25">
        <v>235</v>
      </c>
      <c r="C35" s="35">
        <v>215</v>
      </c>
      <c r="D35" s="46">
        <v>450</v>
      </c>
      <c r="E35" s="25">
        <v>121</v>
      </c>
      <c r="F35" s="35">
        <v>110</v>
      </c>
      <c r="G35" s="46">
        <v>231</v>
      </c>
      <c r="H35" s="61">
        <v>51.489361702127653</v>
      </c>
      <c r="I35" s="69">
        <v>51.162790697674424</v>
      </c>
      <c r="J35" s="79">
        <v>51.333333333333329</v>
      </c>
      <c r="L35" s="84"/>
      <c r="M35" s="84"/>
      <c r="N35" s="84"/>
    </row>
    <row r="36" spans="1:14" s="4" customFormat="1" ht="9.75" customHeight="1">
      <c r="A36" s="11">
        <f>A35+1</f>
        <v>44</v>
      </c>
      <c r="B36" s="26">
        <v>228</v>
      </c>
      <c r="C36" s="37">
        <v>222</v>
      </c>
      <c r="D36" s="48">
        <v>450</v>
      </c>
      <c r="E36" s="26">
        <v>106</v>
      </c>
      <c r="F36" s="55">
        <v>105</v>
      </c>
      <c r="G36" s="47">
        <v>211</v>
      </c>
      <c r="H36" s="62">
        <v>46.491228070175438</v>
      </c>
      <c r="I36" s="71">
        <v>47.297297297297298</v>
      </c>
      <c r="J36" s="81">
        <v>46.888888888888893</v>
      </c>
      <c r="L36" s="84"/>
      <c r="M36" s="84"/>
      <c r="N36" s="84"/>
    </row>
    <row r="37" spans="1:14" s="5" customFormat="1" ht="9.75" customHeight="1">
      <c r="A37" s="14" t="s">
        <v>11</v>
      </c>
      <c r="B37" s="27">
        <v>1108</v>
      </c>
      <c r="C37" s="38">
        <v>1066</v>
      </c>
      <c r="D37" s="49">
        <v>2174</v>
      </c>
      <c r="E37" s="27">
        <v>507</v>
      </c>
      <c r="F37" s="38">
        <v>517</v>
      </c>
      <c r="G37" s="49">
        <v>1024</v>
      </c>
      <c r="H37" s="63">
        <v>45.758122743682314</v>
      </c>
      <c r="I37" s="72">
        <v>48.49906191369606</v>
      </c>
      <c r="J37" s="82">
        <v>47.102115915363385</v>
      </c>
      <c r="L37" s="85"/>
      <c r="M37" s="85"/>
      <c r="N37" s="85"/>
    </row>
    <row r="38" spans="1:14" s="4" customFormat="1" ht="9.75" customHeight="1">
      <c r="A38" s="10">
        <f>A32+5</f>
        <v>45</v>
      </c>
      <c r="B38" s="22">
        <v>264</v>
      </c>
      <c r="C38" s="34">
        <v>255</v>
      </c>
      <c r="D38" s="45">
        <v>519</v>
      </c>
      <c r="E38" s="22">
        <v>116</v>
      </c>
      <c r="F38" s="31">
        <v>129</v>
      </c>
      <c r="G38" s="45">
        <v>245</v>
      </c>
      <c r="H38" s="58">
        <v>43.939393939393938</v>
      </c>
      <c r="I38" s="68">
        <v>50.588235294117645</v>
      </c>
      <c r="J38" s="78">
        <v>47.206165703275531</v>
      </c>
      <c r="L38" s="84"/>
      <c r="M38" s="84"/>
      <c r="N38" s="84"/>
    </row>
    <row r="39" spans="1:14" s="4" customFormat="1" ht="9.75" customHeight="1">
      <c r="A39" s="13">
        <f>A38+1</f>
        <v>46</v>
      </c>
      <c r="B39" s="25">
        <v>291</v>
      </c>
      <c r="C39" s="35">
        <v>250</v>
      </c>
      <c r="D39" s="46">
        <v>541</v>
      </c>
      <c r="E39" s="25">
        <v>140</v>
      </c>
      <c r="F39" s="35">
        <v>141</v>
      </c>
      <c r="G39" s="46">
        <v>281</v>
      </c>
      <c r="H39" s="61">
        <v>48.109965635738831</v>
      </c>
      <c r="I39" s="69">
        <v>56.399999999999991</v>
      </c>
      <c r="J39" s="79">
        <v>51.940850277264325</v>
      </c>
      <c r="L39" s="84"/>
      <c r="M39" s="84"/>
      <c r="N39" s="84"/>
    </row>
    <row r="40" spans="1:14" s="4" customFormat="1" ht="9.75" customHeight="1">
      <c r="A40" s="13">
        <f>A39+1</f>
        <v>47</v>
      </c>
      <c r="B40" s="25">
        <v>266</v>
      </c>
      <c r="C40" s="36">
        <v>282</v>
      </c>
      <c r="D40" s="47">
        <v>548</v>
      </c>
      <c r="E40" s="25">
        <v>131</v>
      </c>
      <c r="F40" s="35">
        <v>151</v>
      </c>
      <c r="G40" s="47">
        <v>282</v>
      </c>
      <c r="H40" s="61">
        <v>49.248120300751879</v>
      </c>
      <c r="I40" s="70">
        <v>53.546099290780148</v>
      </c>
      <c r="J40" s="80">
        <v>51.459854014598541</v>
      </c>
      <c r="L40" s="84"/>
      <c r="M40" s="84"/>
      <c r="N40" s="84"/>
    </row>
    <row r="41" spans="1:14" s="4" customFormat="1" ht="9.75" customHeight="1">
      <c r="A41" s="13">
        <f>A40+1</f>
        <v>48</v>
      </c>
      <c r="B41" s="25">
        <v>279</v>
      </c>
      <c r="C41" s="35">
        <v>257</v>
      </c>
      <c r="D41" s="46">
        <v>536</v>
      </c>
      <c r="E41" s="25">
        <v>157</v>
      </c>
      <c r="F41" s="35">
        <v>121</v>
      </c>
      <c r="G41" s="46">
        <v>278</v>
      </c>
      <c r="H41" s="61">
        <v>56.272401433691755</v>
      </c>
      <c r="I41" s="69">
        <v>47.081712062256805</v>
      </c>
      <c r="J41" s="79">
        <v>51.865671641791046</v>
      </c>
      <c r="L41" s="84"/>
      <c r="M41" s="84"/>
      <c r="N41" s="84"/>
    </row>
    <row r="42" spans="1:14" s="4" customFormat="1" ht="9.75" customHeight="1">
      <c r="A42" s="11">
        <f>A41+1</f>
        <v>49</v>
      </c>
      <c r="B42" s="26">
        <v>279</v>
      </c>
      <c r="C42" s="37">
        <v>257</v>
      </c>
      <c r="D42" s="48">
        <v>536</v>
      </c>
      <c r="E42" s="26">
        <v>145</v>
      </c>
      <c r="F42" s="55">
        <v>131</v>
      </c>
      <c r="G42" s="47">
        <v>276</v>
      </c>
      <c r="H42" s="62">
        <v>51.971326164874554</v>
      </c>
      <c r="I42" s="71">
        <v>50.972762645914393</v>
      </c>
      <c r="J42" s="81">
        <v>51.492537313432841</v>
      </c>
      <c r="L42" s="84"/>
      <c r="M42" s="84"/>
      <c r="N42" s="84"/>
    </row>
    <row r="43" spans="1:14" s="5" customFormat="1" ht="9.75" customHeight="1">
      <c r="A43" s="14" t="s">
        <v>11</v>
      </c>
      <c r="B43" s="27">
        <v>1379</v>
      </c>
      <c r="C43" s="38">
        <v>1301</v>
      </c>
      <c r="D43" s="49">
        <v>2680</v>
      </c>
      <c r="E43" s="27">
        <v>689</v>
      </c>
      <c r="F43" s="38">
        <v>673</v>
      </c>
      <c r="G43" s="49">
        <v>1362</v>
      </c>
      <c r="H43" s="63">
        <v>49.963741841914434</v>
      </c>
      <c r="I43" s="72">
        <v>51.729438893159106</v>
      </c>
      <c r="J43" s="82">
        <v>50.820895522388057</v>
      </c>
      <c r="L43" s="85"/>
      <c r="M43" s="85"/>
      <c r="N43" s="85"/>
    </row>
    <row r="44" spans="1:14" s="4" customFormat="1" ht="9.75" customHeight="1">
      <c r="A44" s="15">
        <v>50</v>
      </c>
      <c r="B44" s="22">
        <v>282</v>
      </c>
      <c r="C44" s="34">
        <v>267</v>
      </c>
      <c r="D44" s="45">
        <v>549</v>
      </c>
      <c r="E44" s="22">
        <v>149</v>
      </c>
      <c r="F44" s="31">
        <v>159</v>
      </c>
      <c r="G44" s="45">
        <v>308</v>
      </c>
      <c r="H44" s="58">
        <v>52.836879432624116</v>
      </c>
      <c r="I44" s="68">
        <v>59.550561797752813</v>
      </c>
      <c r="J44" s="78">
        <v>56.102003642987256</v>
      </c>
      <c r="L44" s="84"/>
      <c r="M44" s="84"/>
      <c r="N44" s="84"/>
    </row>
    <row r="45" spans="1:14" s="4" customFormat="1" ht="9.75" customHeight="1">
      <c r="A45" s="13">
        <f>A44+1</f>
        <v>51</v>
      </c>
      <c r="B45" s="25">
        <v>262</v>
      </c>
      <c r="C45" s="35">
        <v>223</v>
      </c>
      <c r="D45" s="46">
        <v>485</v>
      </c>
      <c r="E45" s="25">
        <v>144</v>
      </c>
      <c r="F45" s="35">
        <v>123</v>
      </c>
      <c r="G45" s="46">
        <v>267</v>
      </c>
      <c r="H45" s="61">
        <v>54.961832061068705</v>
      </c>
      <c r="I45" s="69">
        <v>55.156950672645742</v>
      </c>
      <c r="J45" s="79">
        <v>55.051546391752581</v>
      </c>
      <c r="L45" s="84"/>
      <c r="M45" s="84"/>
      <c r="N45" s="84"/>
    </row>
    <row r="46" spans="1:14" s="4" customFormat="1" ht="9.75" customHeight="1">
      <c r="A46" s="16">
        <f>A45+1</f>
        <v>52</v>
      </c>
      <c r="B46" s="25">
        <v>278</v>
      </c>
      <c r="C46" s="36">
        <v>229</v>
      </c>
      <c r="D46" s="47">
        <v>507</v>
      </c>
      <c r="E46" s="25">
        <v>153</v>
      </c>
      <c r="F46" s="35">
        <v>121</v>
      </c>
      <c r="G46" s="47">
        <v>274</v>
      </c>
      <c r="H46" s="61">
        <v>55.035971223021583</v>
      </c>
      <c r="I46" s="70">
        <v>52.838427947598255</v>
      </c>
      <c r="J46" s="80">
        <v>54.043392504930964</v>
      </c>
      <c r="L46" s="84"/>
      <c r="M46" s="84"/>
      <c r="N46" s="84"/>
    </row>
    <row r="47" spans="1:14" s="4" customFormat="1" ht="9.75" customHeight="1">
      <c r="A47" s="13">
        <f>A46+1</f>
        <v>53</v>
      </c>
      <c r="B47" s="25">
        <v>232</v>
      </c>
      <c r="C47" s="35">
        <v>269</v>
      </c>
      <c r="D47" s="46">
        <v>501</v>
      </c>
      <c r="E47" s="25">
        <v>122</v>
      </c>
      <c r="F47" s="35">
        <v>171</v>
      </c>
      <c r="G47" s="46">
        <v>293</v>
      </c>
      <c r="H47" s="61">
        <v>52.586206896551722</v>
      </c>
      <c r="I47" s="69">
        <v>63.568773234200748</v>
      </c>
      <c r="J47" s="79">
        <v>58.483033932135733</v>
      </c>
      <c r="L47" s="84"/>
      <c r="M47" s="84"/>
      <c r="N47" s="84"/>
    </row>
    <row r="48" spans="1:14" s="4" customFormat="1" ht="9.75" customHeight="1">
      <c r="A48" s="17">
        <f>A47+1</f>
        <v>54</v>
      </c>
      <c r="B48" s="26">
        <v>242</v>
      </c>
      <c r="C48" s="37">
        <v>239</v>
      </c>
      <c r="D48" s="48">
        <v>481</v>
      </c>
      <c r="E48" s="26">
        <v>143</v>
      </c>
      <c r="F48" s="55">
        <v>136</v>
      </c>
      <c r="G48" s="47">
        <v>279</v>
      </c>
      <c r="H48" s="62">
        <v>59.090909090909093</v>
      </c>
      <c r="I48" s="71">
        <v>56.903765690376574</v>
      </c>
      <c r="J48" s="81">
        <v>58.004158004158</v>
      </c>
      <c r="L48" s="84"/>
      <c r="M48" s="84"/>
      <c r="N48" s="84"/>
    </row>
    <row r="49" spans="1:14" s="5" customFormat="1" ht="9.75" customHeight="1">
      <c r="A49" s="14" t="s">
        <v>12</v>
      </c>
      <c r="B49" s="27">
        <v>1296</v>
      </c>
      <c r="C49" s="38">
        <v>1227</v>
      </c>
      <c r="D49" s="49">
        <v>2523</v>
      </c>
      <c r="E49" s="27">
        <v>711</v>
      </c>
      <c r="F49" s="38">
        <v>710</v>
      </c>
      <c r="G49" s="49">
        <v>1421</v>
      </c>
      <c r="H49" s="63">
        <v>54.861111111111114</v>
      </c>
      <c r="I49" s="72">
        <v>57.86471067644662</v>
      </c>
      <c r="J49" s="82">
        <v>56.321839080459768</v>
      </c>
      <c r="L49" s="85"/>
      <c r="M49" s="85"/>
      <c r="N49" s="85"/>
    </row>
    <row r="50" spans="1:14" s="4" customFormat="1" ht="9.75" customHeight="1">
      <c r="A50" s="15">
        <f>A44+5</f>
        <v>55</v>
      </c>
      <c r="B50" s="22">
        <v>266</v>
      </c>
      <c r="C50" s="34">
        <v>246</v>
      </c>
      <c r="D50" s="45">
        <v>512</v>
      </c>
      <c r="E50" s="22">
        <v>153</v>
      </c>
      <c r="F50" s="31">
        <v>143</v>
      </c>
      <c r="G50" s="45">
        <v>296</v>
      </c>
      <c r="H50" s="58">
        <v>57.518796992481199</v>
      </c>
      <c r="I50" s="68">
        <v>58.130081300813011</v>
      </c>
      <c r="J50" s="78">
        <v>57.8125</v>
      </c>
      <c r="L50" s="84"/>
      <c r="M50" s="84"/>
      <c r="N50" s="84"/>
    </row>
    <row r="51" spans="1:14" s="4" customFormat="1" ht="9.75" customHeight="1">
      <c r="A51" s="13">
        <f>A50+1</f>
        <v>56</v>
      </c>
      <c r="B51" s="25">
        <v>200</v>
      </c>
      <c r="C51" s="35">
        <v>207</v>
      </c>
      <c r="D51" s="46">
        <v>407</v>
      </c>
      <c r="E51" s="25">
        <v>115</v>
      </c>
      <c r="F51" s="35">
        <v>136</v>
      </c>
      <c r="G51" s="46">
        <v>251</v>
      </c>
      <c r="H51" s="61">
        <v>57.499999999999993</v>
      </c>
      <c r="I51" s="69">
        <v>65.700483091787447</v>
      </c>
      <c r="J51" s="79">
        <v>61.670761670761678</v>
      </c>
      <c r="L51" s="84"/>
      <c r="M51" s="84"/>
      <c r="N51" s="84"/>
    </row>
    <row r="52" spans="1:14" s="4" customFormat="1" ht="9.75" customHeight="1">
      <c r="A52" s="16">
        <f>A51+1</f>
        <v>57</v>
      </c>
      <c r="B52" s="25">
        <v>247</v>
      </c>
      <c r="C52" s="36">
        <v>238</v>
      </c>
      <c r="D52" s="47">
        <v>485</v>
      </c>
      <c r="E52" s="25">
        <v>143</v>
      </c>
      <c r="F52" s="35">
        <v>155</v>
      </c>
      <c r="G52" s="47">
        <v>298</v>
      </c>
      <c r="H52" s="61">
        <v>57.894736842105267</v>
      </c>
      <c r="I52" s="70">
        <v>65.12605042016807</v>
      </c>
      <c r="J52" s="80">
        <v>61.443298969072167</v>
      </c>
      <c r="L52" s="84"/>
      <c r="M52" s="84"/>
      <c r="N52" s="84"/>
    </row>
    <row r="53" spans="1:14" s="4" customFormat="1" ht="9.75" customHeight="1">
      <c r="A53" s="13">
        <f>A52+1</f>
        <v>58</v>
      </c>
      <c r="B53" s="25">
        <v>235</v>
      </c>
      <c r="C53" s="35">
        <v>228</v>
      </c>
      <c r="D53" s="46">
        <v>463</v>
      </c>
      <c r="E53" s="25">
        <v>137</v>
      </c>
      <c r="F53" s="35">
        <v>147</v>
      </c>
      <c r="G53" s="46">
        <v>284</v>
      </c>
      <c r="H53" s="61">
        <v>58.297872340425528</v>
      </c>
      <c r="I53" s="69">
        <v>64.473684210526315</v>
      </c>
      <c r="J53" s="79">
        <v>61.339092872570191</v>
      </c>
      <c r="L53" s="84"/>
      <c r="M53" s="84"/>
      <c r="N53" s="84"/>
    </row>
    <row r="54" spans="1:14" s="4" customFormat="1" ht="9.75" customHeight="1">
      <c r="A54" s="17">
        <f>A53+1</f>
        <v>59</v>
      </c>
      <c r="B54" s="26">
        <v>255</v>
      </c>
      <c r="C54" s="37">
        <v>221</v>
      </c>
      <c r="D54" s="48">
        <v>476</v>
      </c>
      <c r="E54" s="26">
        <v>152</v>
      </c>
      <c r="F54" s="55">
        <v>127</v>
      </c>
      <c r="G54" s="47">
        <v>279</v>
      </c>
      <c r="H54" s="62">
        <v>59.607843137254903</v>
      </c>
      <c r="I54" s="71">
        <v>57.466063348416284</v>
      </c>
      <c r="J54" s="81">
        <v>58.613445378151262</v>
      </c>
      <c r="L54" s="84"/>
      <c r="M54" s="84"/>
      <c r="N54" s="84"/>
    </row>
    <row r="55" spans="1:14" s="5" customFormat="1" ht="9.75" customHeight="1">
      <c r="A55" s="14" t="s">
        <v>12</v>
      </c>
      <c r="B55" s="27">
        <v>1203</v>
      </c>
      <c r="C55" s="38">
        <v>1140</v>
      </c>
      <c r="D55" s="49">
        <v>2343</v>
      </c>
      <c r="E55" s="27">
        <v>700</v>
      </c>
      <c r="F55" s="38">
        <v>708</v>
      </c>
      <c r="G55" s="49">
        <v>1408</v>
      </c>
      <c r="H55" s="63">
        <v>58.187863674147962</v>
      </c>
      <c r="I55" s="72">
        <v>62.10526315789474</v>
      </c>
      <c r="J55" s="82">
        <v>60.093896713615024</v>
      </c>
      <c r="L55" s="85"/>
      <c r="M55" s="85"/>
      <c r="N55" s="85"/>
    </row>
    <row r="56" spans="1:14" s="4" customFormat="1" ht="9.75" customHeight="1">
      <c r="A56" s="15">
        <f>A50+5</f>
        <v>60</v>
      </c>
      <c r="B56" s="22">
        <v>250</v>
      </c>
      <c r="C56" s="34">
        <v>282</v>
      </c>
      <c r="D56" s="45">
        <v>532</v>
      </c>
      <c r="E56" s="22">
        <v>145</v>
      </c>
      <c r="F56" s="31">
        <v>189</v>
      </c>
      <c r="G56" s="45">
        <v>334</v>
      </c>
      <c r="H56" s="58">
        <v>57.999999999999993</v>
      </c>
      <c r="I56" s="68">
        <v>67.021276595744681</v>
      </c>
      <c r="J56" s="78">
        <v>62.781954887218049</v>
      </c>
      <c r="L56" s="84"/>
      <c r="M56" s="84"/>
      <c r="N56" s="84"/>
    </row>
    <row r="57" spans="1:14" s="4" customFormat="1" ht="9.75" customHeight="1">
      <c r="A57" s="13">
        <f>A56+1</f>
        <v>61</v>
      </c>
      <c r="B57" s="25">
        <v>254</v>
      </c>
      <c r="C57" s="35">
        <v>274</v>
      </c>
      <c r="D57" s="46">
        <v>528</v>
      </c>
      <c r="E57" s="25">
        <v>158</v>
      </c>
      <c r="F57" s="35">
        <v>171</v>
      </c>
      <c r="G57" s="46">
        <v>329</v>
      </c>
      <c r="H57" s="61">
        <v>62.204724409448822</v>
      </c>
      <c r="I57" s="69">
        <v>62.408759124087588</v>
      </c>
      <c r="J57" s="79">
        <v>62.310606060606055</v>
      </c>
      <c r="L57" s="84"/>
      <c r="M57" s="84"/>
      <c r="N57" s="84"/>
    </row>
    <row r="58" spans="1:14" s="4" customFormat="1" ht="9.75" customHeight="1">
      <c r="A58" s="16">
        <f>A57+1</f>
        <v>62</v>
      </c>
      <c r="B58" s="25">
        <v>267</v>
      </c>
      <c r="C58" s="36">
        <v>268</v>
      </c>
      <c r="D58" s="47">
        <v>535</v>
      </c>
      <c r="E58" s="25">
        <v>177</v>
      </c>
      <c r="F58" s="35">
        <v>185</v>
      </c>
      <c r="G58" s="47">
        <v>362</v>
      </c>
      <c r="H58" s="61">
        <v>66.292134831460672</v>
      </c>
      <c r="I58" s="70">
        <v>69.029850746268664</v>
      </c>
      <c r="J58" s="80">
        <v>67.663551401869157</v>
      </c>
      <c r="L58" s="84"/>
      <c r="M58" s="84"/>
      <c r="N58" s="84"/>
    </row>
    <row r="59" spans="1:14" s="4" customFormat="1" ht="9.75" customHeight="1">
      <c r="A59" s="13">
        <f>A58+1</f>
        <v>63</v>
      </c>
      <c r="B59" s="25">
        <v>274</v>
      </c>
      <c r="C59" s="35">
        <v>273</v>
      </c>
      <c r="D59" s="46">
        <v>547</v>
      </c>
      <c r="E59" s="25">
        <v>163</v>
      </c>
      <c r="F59" s="35">
        <v>168</v>
      </c>
      <c r="G59" s="46">
        <v>331</v>
      </c>
      <c r="H59" s="61">
        <v>59.489051094890513</v>
      </c>
      <c r="I59" s="69">
        <v>61.53846153846154</v>
      </c>
      <c r="J59" s="79">
        <v>60.511882998171849</v>
      </c>
      <c r="L59" s="84"/>
      <c r="M59" s="84"/>
      <c r="N59" s="84"/>
    </row>
    <row r="60" spans="1:14" s="4" customFormat="1" ht="9.75" customHeight="1">
      <c r="A60" s="17">
        <f>A59+1</f>
        <v>64</v>
      </c>
      <c r="B60" s="26">
        <v>291</v>
      </c>
      <c r="C60" s="37">
        <v>283</v>
      </c>
      <c r="D60" s="48">
        <v>574</v>
      </c>
      <c r="E60" s="26">
        <v>177</v>
      </c>
      <c r="F60" s="55">
        <v>177</v>
      </c>
      <c r="G60" s="47">
        <v>354</v>
      </c>
      <c r="H60" s="62">
        <v>60.824742268041234</v>
      </c>
      <c r="I60" s="71">
        <v>62.544169611307424</v>
      </c>
      <c r="J60" s="81">
        <v>61.672473867595826</v>
      </c>
      <c r="L60" s="84"/>
      <c r="M60" s="84"/>
      <c r="N60" s="84"/>
    </row>
    <row r="61" spans="1:14" s="5" customFormat="1" ht="9.75" customHeight="1">
      <c r="A61" s="14" t="s">
        <v>12</v>
      </c>
      <c r="B61" s="27">
        <v>1336</v>
      </c>
      <c r="C61" s="38">
        <v>1380</v>
      </c>
      <c r="D61" s="49">
        <v>2716</v>
      </c>
      <c r="E61" s="27">
        <v>820</v>
      </c>
      <c r="F61" s="38">
        <v>890</v>
      </c>
      <c r="G61" s="49">
        <v>1710</v>
      </c>
      <c r="H61" s="63">
        <v>61.377245508982035</v>
      </c>
      <c r="I61" s="72">
        <v>64.492753623188406</v>
      </c>
      <c r="J61" s="82">
        <v>62.960235640648008</v>
      </c>
      <c r="L61" s="85"/>
      <c r="M61" s="85"/>
      <c r="N61" s="85"/>
    </row>
    <row r="62" spans="1:14" s="4" customFormat="1" ht="9.75" customHeight="1">
      <c r="A62" s="15">
        <f>A56+5</f>
        <v>65</v>
      </c>
      <c r="B62" s="22">
        <v>255</v>
      </c>
      <c r="C62" s="34">
        <v>283</v>
      </c>
      <c r="D62" s="45">
        <v>538</v>
      </c>
      <c r="E62" s="22">
        <v>165</v>
      </c>
      <c r="F62" s="31">
        <v>188</v>
      </c>
      <c r="G62" s="45">
        <v>353</v>
      </c>
      <c r="H62" s="58">
        <v>64.705882352941174</v>
      </c>
      <c r="I62" s="68">
        <v>66.431095406360413</v>
      </c>
      <c r="J62" s="78">
        <v>65.613382899628249</v>
      </c>
      <c r="L62" s="84"/>
      <c r="M62" s="84"/>
      <c r="N62" s="84"/>
    </row>
    <row r="63" spans="1:14" s="4" customFormat="1" ht="9.75" customHeight="1">
      <c r="A63" s="13">
        <f>A62+1</f>
        <v>66</v>
      </c>
      <c r="B63" s="25">
        <v>272</v>
      </c>
      <c r="C63" s="35">
        <v>271</v>
      </c>
      <c r="D63" s="46">
        <v>543</v>
      </c>
      <c r="E63" s="25">
        <v>193</v>
      </c>
      <c r="F63" s="35">
        <v>179</v>
      </c>
      <c r="G63" s="46">
        <v>372</v>
      </c>
      <c r="H63" s="61">
        <v>70.955882352941174</v>
      </c>
      <c r="I63" s="69">
        <v>66.051660516605168</v>
      </c>
      <c r="J63" s="79">
        <v>68.508287292817684</v>
      </c>
      <c r="L63" s="84"/>
      <c r="M63" s="84"/>
      <c r="N63" s="84"/>
    </row>
    <row r="64" spans="1:14" s="4" customFormat="1" ht="9.75" customHeight="1">
      <c r="A64" s="16">
        <f>A63+1</f>
        <v>67</v>
      </c>
      <c r="B64" s="25">
        <v>243</v>
      </c>
      <c r="C64" s="36">
        <v>327</v>
      </c>
      <c r="D64" s="47">
        <v>570</v>
      </c>
      <c r="E64" s="25">
        <v>164</v>
      </c>
      <c r="F64" s="35">
        <v>225</v>
      </c>
      <c r="G64" s="47">
        <v>389</v>
      </c>
      <c r="H64" s="61">
        <v>67.489711934156389</v>
      </c>
      <c r="I64" s="70">
        <v>68.807339449541288</v>
      </c>
      <c r="J64" s="80">
        <v>68.245614035087726</v>
      </c>
      <c r="L64" s="84"/>
      <c r="M64" s="84"/>
      <c r="N64" s="84"/>
    </row>
    <row r="65" spans="1:14" s="4" customFormat="1" ht="9.75" customHeight="1">
      <c r="A65" s="13">
        <f>A64+1</f>
        <v>68</v>
      </c>
      <c r="B65" s="25">
        <v>277</v>
      </c>
      <c r="C65" s="35">
        <v>331</v>
      </c>
      <c r="D65" s="46">
        <v>608</v>
      </c>
      <c r="E65" s="25">
        <v>177</v>
      </c>
      <c r="F65" s="35">
        <v>227</v>
      </c>
      <c r="G65" s="46">
        <v>404</v>
      </c>
      <c r="H65" s="61">
        <v>63.898916967509024</v>
      </c>
      <c r="I65" s="69">
        <v>68.580060422960713</v>
      </c>
      <c r="J65" s="79">
        <v>66.44736842105263</v>
      </c>
      <c r="L65" s="84"/>
      <c r="M65" s="84"/>
      <c r="N65" s="84"/>
    </row>
    <row r="66" spans="1:14" s="4" customFormat="1" ht="9.75" customHeight="1">
      <c r="A66" s="17">
        <f>A65+1</f>
        <v>69</v>
      </c>
      <c r="B66" s="26">
        <v>282</v>
      </c>
      <c r="C66" s="37">
        <v>343</v>
      </c>
      <c r="D66" s="48">
        <v>625</v>
      </c>
      <c r="E66" s="26">
        <v>186</v>
      </c>
      <c r="F66" s="55">
        <v>238</v>
      </c>
      <c r="G66" s="47">
        <v>424</v>
      </c>
      <c r="H66" s="62">
        <v>65.957446808510639</v>
      </c>
      <c r="I66" s="71">
        <v>69.387755102040813</v>
      </c>
      <c r="J66" s="81">
        <v>67.84</v>
      </c>
      <c r="L66" s="84"/>
      <c r="M66" s="84"/>
      <c r="N66" s="84"/>
    </row>
    <row r="67" spans="1:14" s="5" customFormat="1" ht="9.75" customHeight="1">
      <c r="A67" s="14" t="s">
        <v>12</v>
      </c>
      <c r="B67" s="27">
        <v>1329</v>
      </c>
      <c r="C67" s="38">
        <v>1555</v>
      </c>
      <c r="D67" s="49">
        <v>2884</v>
      </c>
      <c r="E67" s="27">
        <v>885</v>
      </c>
      <c r="F67" s="38">
        <v>1057</v>
      </c>
      <c r="G67" s="49">
        <v>1942</v>
      </c>
      <c r="H67" s="63">
        <v>66.591422121896159</v>
      </c>
      <c r="I67" s="72">
        <v>67.974276527331185</v>
      </c>
      <c r="J67" s="82">
        <v>67.337031900138697</v>
      </c>
      <c r="L67" s="85"/>
      <c r="M67" s="85"/>
      <c r="N67" s="85"/>
    </row>
    <row r="68" spans="1:14" s="4" customFormat="1" ht="9.75" customHeight="1">
      <c r="A68" s="15">
        <f>A62+5</f>
        <v>70</v>
      </c>
      <c r="B68" s="22">
        <v>320</v>
      </c>
      <c r="C68" s="34">
        <v>329</v>
      </c>
      <c r="D68" s="45">
        <v>649</v>
      </c>
      <c r="E68" s="22">
        <v>201</v>
      </c>
      <c r="F68" s="31">
        <v>227</v>
      </c>
      <c r="G68" s="45">
        <v>428</v>
      </c>
      <c r="H68" s="58">
        <v>62.812500000000007</v>
      </c>
      <c r="I68" s="68">
        <v>68.996960486322195</v>
      </c>
      <c r="J68" s="78">
        <v>65.947611710323571</v>
      </c>
      <c r="L68" s="84"/>
      <c r="M68" s="84"/>
      <c r="N68" s="84"/>
    </row>
    <row r="69" spans="1:14" s="4" customFormat="1" ht="9.75" customHeight="1">
      <c r="A69" s="13">
        <f>A68+1</f>
        <v>71</v>
      </c>
      <c r="B69" s="25">
        <v>306</v>
      </c>
      <c r="C69" s="35">
        <v>352</v>
      </c>
      <c r="D69" s="46">
        <v>658</v>
      </c>
      <c r="E69" s="25">
        <v>195</v>
      </c>
      <c r="F69" s="35">
        <v>249</v>
      </c>
      <c r="G69" s="46">
        <v>444</v>
      </c>
      <c r="H69" s="61">
        <v>63.725490196078425</v>
      </c>
      <c r="I69" s="69">
        <v>70.73863636363636</v>
      </c>
      <c r="J69" s="79">
        <v>67.477203647416417</v>
      </c>
      <c r="L69" s="84"/>
      <c r="M69" s="84"/>
      <c r="N69" s="84"/>
    </row>
    <row r="70" spans="1:14" s="4" customFormat="1" ht="9.75" customHeight="1">
      <c r="A70" s="16">
        <f>A69+1</f>
        <v>72</v>
      </c>
      <c r="B70" s="25">
        <v>352</v>
      </c>
      <c r="C70" s="36">
        <v>350</v>
      </c>
      <c r="D70" s="47">
        <v>702</v>
      </c>
      <c r="E70" s="25">
        <v>245</v>
      </c>
      <c r="F70" s="35">
        <v>243</v>
      </c>
      <c r="G70" s="47">
        <v>488</v>
      </c>
      <c r="H70" s="61">
        <v>69.602272727272734</v>
      </c>
      <c r="I70" s="70">
        <v>69.428571428571431</v>
      </c>
      <c r="J70" s="80">
        <v>69.515669515669515</v>
      </c>
      <c r="L70" s="84"/>
      <c r="M70" s="84"/>
      <c r="N70" s="84"/>
    </row>
    <row r="71" spans="1:14" s="4" customFormat="1" ht="9.75" customHeight="1">
      <c r="A71" s="13">
        <f>A70+1</f>
        <v>73</v>
      </c>
      <c r="B71" s="25">
        <v>408</v>
      </c>
      <c r="C71" s="35">
        <v>418</v>
      </c>
      <c r="D71" s="46">
        <v>826</v>
      </c>
      <c r="E71" s="25">
        <v>276</v>
      </c>
      <c r="F71" s="35">
        <v>284</v>
      </c>
      <c r="G71" s="46">
        <v>560</v>
      </c>
      <c r="H71" s="61">
        <v>67.64705882352942</v>
      </c>
      <c r="I71" s="69">
        <v>67.942583732057415</v>
      </c>
      <c r="J71" s="79">
        <v>67.796610169491515</v>
      </c>
      <c r="L71" s="84"/>
      <c r="M71" s="84"/>
      <c r="N71" s="84"/>
    </row>
    <row r="72" spans="1:14" s="4" customFormat="1" ht="9.75" customHeight="1">
      <c r="A72" s="17">
        <f>A71+1</f>
        <v>74</v>
      </c>
      <c r="B72" s="26">
        <v>328</v>
      </c>
      <c r="C72" s="37">
        <v>354</v>
      </c>
      <c r="D72" s="48">
        <v>682</v>
      </c>
      <c r="E72" s="26">
        <v>218</v>
      </c>
      <c r="F72" s="55">
        <v>241</v>
      </c>
      <c r="G72" s="47">
        <v>459</v>
      </c>
      <c r="H72" s="62">
        <v>66.463414634146346</v>
      </c>
      <c r="I72" s="71">
        <v>68.079096045197744</v>
      </c>
      <c r="J72" s="81">
        <v>67.302052785923749</v>
      </c>
      <c r="L72" s="84"/>
      <c r="M72" s="84"/>
      <c r="N72" s="84"/>
    </row>
    <row r="73" spans="1:14" s="5" customFormat="1" ht="9.75" customHeight="1">
      <c r="A73" s="14" t="s">
        <v>12</v>
      </c>
      <c r="B73" s="27">
        <v>1714</v>
      </c>
      <c r="C73" s="38">
        <v>1803</v>
      </c>
      <c r="D73" s="49">
        <v>3517</v>
      </c>
      <c r="E73" s="27">
        <v>1135</v>
      </c>
      <c r="F73" s="38">
        <v>1244</v>
      </c>
      <c r="G73" s="49">
        <v>2379</v>
      </c>
      <c r="H73" s="63">
        <v>66.219369894982492</v>
      </c>
      <c r="I73" s="72">
        <v>68.996117581808107</v>
      </c>
      <c r="J73" s="82">
        <v>67.642877452374179</v>
      </c>
      <c r="L73" s="85"/>
      <c r="M73" s="85"/>
      <c r="N73" s="85"/>
    </row>
    <row r="74" spans="1:14" s="4" customFormat="1" ht="9.75" customHeight="1">
      <c r="A74" s="15">
        <f>A68+5</f>
        <v>75</v>
      </c>
      <c r="B74" s="22">
        <v>301</v>
      </c>
      <c r="C74" s="34">
        <v>420</v>
      </c>
      <c r="D74" s="45">
        <v>721</v>
      </c>
      <c r="E74" s="22">
        <v>208</v>
      </c>
      <c r="F74" s="31">
        <v>276</v>
      </c>
      <c r="G74" s="45">
        <v>484</v>
      </c>
      <c r="H74" s="58">
        <v>69.102990033222582</v>
      </c>
      <c r="I74" s="68">
        <v>65.714285714285708</v>
      </c>
      <c r="J74" s="78">
        <v>67.128987517337038</v>
      </c>
      <c r="L74" s="84"/>
      <c r="M74" s="84"/>
      <c r="N74" s="84"/>
    </row>
    <row r="75" spans="1:14" s="4" customFormat="1" ht="9.75" customHeight="1">
      <c r="A75" s="13">
        <f>A74+1</f>
        <v>76</v>
      </c>
      <c r="B75" s="25">
        <v>263</v>
      </c>
      <c r="C75" s="35">
        <v>307</v>
      </c>
      <c r="D75" s="46">
        <v>570</v>
      </c>
      <c r="E75" s="25">
        <v>180</v>
      </c>
      <c r="F75" s="35">
        <v>208</v>
      </c>
      <c r="G75" s="46">
        <v>388</v>
      </c>
      <c r="H75" s="61">
        <v>68.44106463878326</v>
      </c>
      <c r="I75" s="69">
        <v>67.752442996742673</v>
      </c>
      <c r="J75" s="79">
        <v>68.070175438596493</v>
      </c>
      <c r="L75" s="84"/>
      <c r="M75" s="84"/>
      <c r="N75" s="84"/>
    </row>
    <row r="76" spans="1:14" s="4" customFormat="1" ht="9.75" customHeight="1">
      <c r="A76" s="16">
        <f>A75+1</f>
        <v>77</v>
      </c>
      <c r="B76" s="25">
        <v>159</v>
      </c>
      <c r="C76" s="36">
        <v>210</v>
      </c>
      <c r="D76" s="47">
        <v>369</v>
      </c>
      <c r="E76" s="25">
        <v>111</v>
      </c>
      <c r="F76" s="35">
        <v>140</v>
      </c>
      <c r="G76" s="47">
        <v>251</v>
      </c>
      <c r="H76" s="61">
        <v>69.811320754716974</v>
      </c>
      <c r="I76" s="70">
        <v>66.666666666666657</v>
      </c>
      <c r="J76" s="80">
        <v>68.021680216802167</v>
      </c>
      <c r="L76" s="84"/>
      <c r="M76" s="84"/>
      <c r="N76" s="84"/>
    </row>
    <row r="77" spans="1:14" s="4" customFormat="1" ht="9.75" customHeight="1">
      <c r="A77" s="13">
        <f>A76+1</f>
        <v>78</v>
      </c>
      <c r="B77" s="25">
        <v>180</v>
      </c>
      <c r="C77" s="35">
        <v>248</v>
      </c>
      <c r="D77" s="46">
        <v>428</v>
      </c>
      <c r="E77" s="25">
        <v>108</v>
      </c>
      <c r="F77" s="35">
        <v>161</v>
      </c>
      <c r="G77" s="46">
        <v>269</v>
      </c>
      <c r="H77" s="61">
        <v>60</v>
      </c>
      <c r="I77" s="69">
        <v>64.91935483870968</v>
      </c>
      <c r="J77" s="79">
        <v>62.850467289719624</v>
      </c>
      <c r="L77" s="84"/>
      <c r="M77" s="84"/>
      <c r="N77" s="84"/>
    </row>
    <row r="78" spans="1:14" s="4" customFormat="1" ht="9.75" customHeight="1">
      <c r="A78" s="17">
        <f>A77+1</f>
        <v>79</v>
      </c>
      <c r="B78" s="26">
        <v>208</v>
      </c>
      <c r="C78" s="37">
        <v>321</v>
      </c>
      <c r="D78" s="48">
        <v>529</v>
      </c>
      <c r="E78" s="26">
        <v>130</v>
      </c>
      <c r="F78" s="55">
        <v>179</v>
      </c>
      <c r="G78" s="47">
        <v>309</v>
      </c>
      <c r="H78" s="62">
        <v>62.5</v>
      </c>
      <c r="I78" s="71">
        <v>55.763239875389402</v>
      </c>
      <c r="J78" s="81">
        <v>58.412098298676753</v>
      </c>
      <c r="L78" s="84"/>
      <c r="M78" s="84"/>
      <c r="N78" s="84"/>
    </row>
    <row r="79" spans="1:14" s="5" customFormat="1" ht="9.75" customHeight="1">
      <c r="A79" s="14" t="s">
        <v>12</v>
      </c>
      <c r="B79" s="27">
        <v>1111</v>
      </c>
      <c r="C79" s="38">
        <v>1506</v>
      </c>
      <c r="D79" s="49">
        <v>2617</v>
      </c>
      <c r="E79" s="27">
        <v>737</v>
      </c>
      <c r="F79" s="38">
        <v>964</v>
      </c>
      <c r="G79" s="49">
        <v>1701</v>
      </c>
      <c r="H79" s="63">
        <v>66.336633663366342</v>
      </c>
      <c r="I79" s="72">
        <v>64.010624169986713</v>
      </c>
      <c r="J79" s="82">
        <v>64.998089415361108</v>
      </c>
      <c r="L79" s="85"/>
      <c r="M79" s="85"/>
      <c r="N79" s="85"/>
    </row>
    <row r="80" spans="1:14" s="5" customFormat="1" ht="9.75" customHeight="1">
      <c r="A80" s="14" t="s">
        <v>1</v>
      </c>
      <c r="B80" s="27">
        <v>1794</v>
      </c>
      <c r="C80" s="38">
        <v>3573</v>
      </c>
      <c r="D80" s="49">
        <v>5367</v>
      </c>
      <c r="E80" s="27">
        <v>1034</v>
      </c>
      <c r="F80" s="38">
        <v>1380</v>
      </c>
      <c r="G80" s="49">
        <v>2414</v>
      </c>
      <c r="H80" s="63">
        <v>57.636566332218507</v>
      </c>
      <c r="I80" s="72">
        <v>38.623005877413938</v>
      </c>
      <c r="J80" s="82">
        <v>44.978572759455936</v>
      </c>
      <c r="L80" s="85"/>
      <c r="M80" s="85"/>
      <c r="N80" s="85"/>
    </row>
    <row r="81" spans="1:14" s="5" customFormat="1" ht="9.75" customHeight="1">
      <c r="A81" s="18" t="s">
        <v>5</v>
      </c>
      <c r="B81" s="28">
        <v>15512</v>
      </c>
      <c r="C81" s="39">
        <v>17443</v>
      </c>
      <c r="D81" s="50">
        <v>32955</v>
      </c>
      <c r="E81" s="28">
        <v>8378</v>
      </c>
      <c r="F81" s="39">
        <v>9258</v>
      </c>
      <c r="G81" s="50">
        <v>17636</v>
      </c>
      <c r="H81" s="64">
        <v>54.009798865394529</v>
      </c>
      <c r="I81" s="73">
        <v>53.075732385484152</v>
      </c>
      <c r="J81" s="83">
        <v>53.515399787589132</v>
      </c>
      <c r="L81" s="85"/>
      <c r="M81" s="85"/>
      <c r="N81" s="85"/>
    </row>
    <row r="82" spans="1:14" ht="14.1" customHeight="1">
      <c r="A82" s="19" t="s">
        <v>4</v>
      </c>
    </row>
    <row r="91" spans="1:14" s="1" customFormat="1" ht="14.1" customHeight="1">
      <c r="B91" s="2"/>
      <c r="C91" s="2"/>
      <c r="D91" s="2"/>
      <c r="E91" s="2"/>
      <c r="F91" s="2"/>
      <c r="G91" s="2"/>
      <c r="H91" s="2"/>
      <c r="I91" s="2"/>
      <c r="J91" s="2"/>
    </row>
    <row r="92" spans="1:14" s="1" customFormat="1" ht="14.1" customHeight="1">
      <c r="B92" s="2"/>
      <c r="C92" s="2"/>
      <c r="D92" s="2"/>
      <c r="E92" s="2"/>
      <c r="F92" s="2"/>
      <c r="G92" s="2"/>
      <c r="H92" s="2"/>
      <c r="I92" s="2"/>
      <c r="J92" s="2"/>
    </row>
    <row r="93" spans="1:14" s="1" customFormat="1" ht="14.1" customHeight="1">
      <c r="B93" s="2"/>
      <c r="C93" s="2"/>
      <c r="D93" s="2"/>
      <c r="E93" s="2"/>
      <c r="F93" s="2"/>
      <c r="G93" s="2"/>
      <c r="H93" s="2"/>
      <c r="I93" s="2"/>
      <c r="J93" s="2"/>
    </row>
    <row r="94" spans="1:14" s="1" customFormat="1" ht="14.1" customHeight="1">
      <c r="B94" s="2"/>
      <c r="C94" s="2"/>
      <c r="D94" s="2"/>
      <c r="E94" s="2"/>
      <c r="F94" s="2"/>
      <c r="G94" s="2"/>
      <c r="H94" s="2"/>
      <c r="I94" s="2"/>
      <c r="J94" s="2"/>
    </row>
  </sheetData>
  <mergeCells count="4">
    <mergeCell ref="B3:D3"/>
    <mergeCell ref="E3:G3"/>
    <mergeCell ref="H3:J3"/>
    <mergeCell ref="A3:A4"/>
  </mergeCells>
  <phoneticPr fontId="5"/>
  <pageMargins left="0.78740157480314954" right="0.39370078740157477" top="0.39370078740157477" bottom="0.19685039370078738" header="0" footer="0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4"/>
  <sheetViews>
    <sheetView showZeros="0" view="pageBreakPreview" zoomScale="130" zoomScaleSheetLayoutView="130" workbookViewId="0"/>
  </sheetViews>
  <sheetFormatPr defaultColWidth="9" defaultRowHeight="14.1" customHeight="1"/>
  <cols>
    <col min="1" max="1" width="4.375" style="1" customWidth="1"/>
    <col min="2" max="10" width="8.75" style="2" customWidth="1"/>
    <col min="11" max="11" width="1.375" style="2" customWidth="1"/>
    <col min="12" max="23" width="7.375" style="2" customWidth="1"/>
    <col min="24" max="237" width="9" style="2"/>
    <col min="238" max="238" width="1.625" style="2" customWidth="1"/>
    <col min="239" max="239" width="5.625" style="2" customWidth="1"/>
    <col min="240" max="248" width="9.625" style="2" customWidth="1"/>
    <col min="249" max="249" width="1.625" style="2" customWidth="1"/>
    <col min="250" max="251" width="6.625" style="2" customWidth="1"/>
    <col min="252" max="253" width="9" style="2"/>
    <col min="254" max="254" width="1.625" style="2" customWidth="1"/>
    <col min="255" max="259" width="6.625" style="2" customWidth="1"/>
    <col min="260" max="260" width="8.875" style="2" customWidth="1"/>
    <col min="261" max="261" width="1.375" style="2" customWidth="1"/>
    <col min="262" max="262" width="8.75" style="2" customWidth="1"/>
    <col min="263" max="263" width="1.375" style="2" customWidth="1"/>
    <col min="264" max="264" width="8.75" style="2" customWidth="1"/>
    <col min="265" max="265" width="1.375" style="2" customWidth="1"/>
    <col min="266" max="266" width="8.75" style="2" customWidth="1"/>
    <col min="267" max="267" width="1.375" style="2" customWidth="1"/>
    <col min="268" max="268" width="8.875" style="2" customWidth="1"/>
    <col min="269" max="269" width="1.375" style="2" customWidth="1"/>
    <col min="270" max="270" width="8.75" style="2" customWidth="1"/>
    <col min="271" max="271" width="1.375" style="2" customWidth="1"/>
    <col min="272" max="493" width="9" style="2"/>
    <col min="494" max="494" width="1.625" style="2" customWidth="1"/>
    <col min="495" max="495" width="5.625" style="2" customWidth="1"/>
    <col min="496" max="504" width="9.625" style="2" customWidth="1"/>
    <col min="505" max="505" width="1.625" style="2" customWidth="1"/>
    <col min="506" max="507" width="6.625" style="2" customWidth="1"/>
    <col min="508" max="509" width="9" style="2"/>
    <col min="510" max="510" width="1.625" style="2" customWidth="1"/>
    <col min="511" max="515" width="6.625" style="2" customWidth="1"/>
    <col min="516" max="516" width="8.875" style="2" customWidth="1"/>
    <col min="517" max="517" width="1.375" style="2" customWidth="1"/>
    <col min="518" max="518" width="8.75" style="2" customWidth="1"/>
    <col min="519" max="519" width="1.375" style="2" customWidth="1"/>
    <col min="520" max="520" width="8.75" style="2" customWidth="1"/>
    <col min="521" max="521" width="1.375" style="2" customWidth="1"/>
    <col min="522" max="522" width="8.75" style="2" customWidth="1"/>
    <col min="523" max="523" width="1.375" style="2" customWidth="1"/>
    <col min="524" max="524" width="8.875" style="2" customWidth="1"/>
    <col min="525" max="525" width="1.375" style="2" customWidth="1"/>
    <col min="526" max="526" width="8.75" style="2" customWidth="1"/>
    <col min="527" max="527" width="1.375" style="2" customWidth="1"/>
    <col min="528" max="749" width="9" style="2"/>
    <col min="750" max="750" width="1.625" style="2" customWidth="1"/>
    <col min="751" max="751" width="5.625" style="2" customWidth="1"/>
    <col min="752" max="760" width="9.625" style="2" customWidth="1"/>
    <col min="761" max="761" width="1.625" style="2" customWidth="1"/>
    <col min="762" max="763" width="6.625" style="2" customWidth="1"/>
    <col min="764" max="765" width="9" style="2"/>
    <col min="766" max="766" width="1.625" style="2" customWidth="1"/>
    <col min="767" max="771" width="6.625" style="2" customWidth="1"/>
    <col min="772" max="772" width="8.875" style="2" customWidth="1"/>
    <col min="773" max="773" width="1.375" style="2" customWidth="1"/>
    <col min="774" max="774" width="8.75" style="2" customWidth="1"/>
    <col min="775" max="775" width="1.375" style="2" customWidth="1"/>
    <col min="776" max="776" width="8.75" style="2" customWidth="1"/>
    <col min="777" max="777" width="1.375" style="2" customWidth="1"/>
    <col min="778" max="778" width="8.75" style="2" customWidth="1"/>
    <col min="779" max="779" width="1.375" style="2" customWidth="1"/>
    <col min="780" max="780" width="8.875" style="2" customWidth="1"/>
    <col min="781" max="781" width="1.375" style="2" customWidth="1"/>
    <col min="782" max="782" width="8.75" style="2" customWidth="1"/>
    <col min="783" max="783" width="1.375" style="2" customWidth="1"/>
    <col min="784" max="1005" width="9" style="2"/>
    <col min="1006" max="1006" width="1.625" style="2" customWidth="1"/>
    <col min="1007" max="1007" width="5.625" style="2" customWidth="1"/>
    <col min="1008" max="1016" width="9.625" style="2" customWidth="1"/>
    <col min="1017" max="1017" width="1.625" style="2" customWidth="1"/>
    <col min="1018" max="1019" width="6.625" style="2" customWidth="1"/>
    <col min="1020" max="1021" width="9" style="2"/>
    <col min="1022" max="1022" width="1.625" style="2" customWidth="1"/>
    <col min="1023" max="1027" width="6.625" style="2" customWidth="1"/>
    <col min="1028" max="1028" width="8.875" style="2" customWidth="1"/>
    <col min="1029" max="1029" width="1.375" style="2" customWidth="1"/>
    <col min="1030" max="1030" width="8.75" style="2" customWidth="1"/>
    <col min="1031" max="1031" width="1.375" style="2" customWidth="1"/>
    <col min="1032" max="1032" width="8.75" style="2" customWidth="1"/>
    <col min="1033" max="1033" width="1.375" style="2" customWidth="1"/>
    <col min="1034" max="1034" width="8.75" style="2" customWidth="1"/>
    <col min="1035" max="1035" width="1.375" style="2" customWidth="1"/>
    <col min="1036" max="1036" width="8.875" style="2" customWidth="1"/>
    <col min="1037" max="1037" width="1.375" style="2" customWidth="1"/>
    <col min="1038" max="1038" width="8.75" style="2" customWidth="1"/>
    <col min="1039" max="1039" width="1.375" style="2" customWidth="1"/>
    <col min="1040" max="1261" width="9" style="2"/>
    <col min="1262" max="1262" width="1.625" style="2" customWidth="1"/>
    <col min="1263" max="1263" width="5.625" style="2" customWidth="1"/>
    <col min="1264" max="1272" width="9.625" style="2" customWidth="1"/>
    <col min="1273" max="1273" width="1.625" style="2" customWidth="1"/>
    <col min="1274" max="1275" width="6.625" style="2" customWidth="1"/>
    <col min="1276" max="1277" width="9" style="2"/>
    <col min="1278" max="1278" width="1.625" style="2" customWidth="1"/>
    <col min="1279" max="1283" width="6.625" style="2" customWidth="1"/>
    <col min="1284" max="1284" width="8.875" style="2" customWidth="1"/>
    <col min="1285" max="1285" width="1.375" style="2" customWidth="1"/>
    <col min="1286" max="1286" width="8.75" style="2" customWidth="1"/>
    <col min="1287" max="1287" width="1.375" style="2" customWidth="1"/>
    <col min="1288" max="1288" width="8.75" style="2" customWidth="1"/>
    <col min="1289" max="1289" width="1.375" style="2" customWidth="1"/>
    <col min="1290" max="1290" width="8.75" style="2" customWidth="1"/>
    <col min="1291" max="1291" width="1.375" style="2" customWidth="1"/>
    <col min="1292" max="1292" width="8.875" style="2" customWidth="1"/>
    <col min="1293" max="1293" width="1.375" style="2" customWidth="1"/>
    <col min="1294" max="1294" width="8.75" style="2" customWidth="1"/>
    <col min="1295" max="1295" width="1.375" style="2" customWidth="1"/>
    <col min="1296" max="1517" width="9" style="2"/>
    <col min="1518" max="1518" width="1.625" style="2" customWidth="1"/>
    <col min="1519" max="1519" width="5.625" style="2" customWidth="1"/>
    <col min="1520" max="1528" width="9.625" style="2" customWidth="1"/>
    <col min="1529" max="1529" width="1.625" style="2" customWidth="1"/>
    <col min="1530" max="1531" width="6.625" style="2" customWidth="1"/>
    <col min="1532" max="1533" width="9" style="2"/>
    <col min="1534" max="1534" width="1.625" style="2" customWidth="1"/>
    <col min="1535" max="1539" width="6.625" style="2" customWidth="1"/>
    <col min="1540" max="1540" width="8.875" style="2" customWidth="1"/>
    <col min="1541" max="1541" width="1.375" style="2" customWidth="1"/>
    <col min="1542" max="1542" width="8.75" style="2" customWidth="1"/>
    <col min="1543" max="1543" width="1.375" style="2" customWidth="1"/>
    <col min="1544" max="1544" width="8.75" style="2" customWidth="1"/>
    <col min="1545" max="1545" width="1.375" style="2" customWidth="1"/>
    <col min="1546" max="1546" width="8.75" style="2" customWidth="1"/>
    <col min="1547" max="1547" width="1.375" style="2" customWidth="1"/>
    <col min="1548" max="1548" width="8.875" style="2" customWidth="1"/>
    <col min="1549" max="1549" width="1.375" style="2" customWidth="1"/>
    <col min="1550" max="1550" width="8.75" style="2" customWidth="1"/>
    <col min="1551" max="1551" width="1.375" style="2" customWidth="1"/>
    <col min="1552" max="1773" width="9" style="2"/>
    <col min="1774" max="1774" width="1.625" style="2" customWidth="1"/>
    <col min="1775" max="1775" width="5.625" style="2" customWidth="1"/>
    <col min="1776" max="1784" width="9.625" style="2" customWidth="1"/>
    <col min="1785" max="1785" width="1.625" style="2" customWidth="1"/>
    <col min="1786" max="1787" width="6.625" style="2" customWidth="1"/>
    <col min="1788" max="1789" width="9" style="2"/>
    <col min="1790" max="1790" width="1.625" style="2" customWidth="1"/>
    <col min="1791" max="1795" width="6.625" style="2" customWidth="1"/>
    <col min="1796" max="1796" width="8.875" style="2" customWidth="1"/>
    <col min="1797" max="1797" width="1.375" style="2" customWidth="1"/>
    <col min="1798" max="1798" width="8.75" style="2" customWidth="1"/>
    <col min="1799" max="1799" width="1.375" style="2" customWidth="1"/>
    <col min="1800" max="1800" width="8.75" style="2" customWidth="1"/>
    <col min="1801" max="1801" width="1.375" style="2" customWidth="1"/>
    <col min="1802" max="1802" width="8.75" style="2" customWidth="1"/>
    <col min="1803" max="1803" width="1.375" style="2" customWidth="1"/>
    <col min="1804" max="1804" width="8.875" style="2" customWidth="1"/>
    <col min="1805" max="1805" width="1.375" style="2" customWidth="1"/>
    <col min="1806" max="1806" width="8.75" style="2" customWidth="1"/>
    <col min="1807" max="1807" width="1.375" style="2" customWidth="1"/>
    <col min="1808" max="2029" width="9" style="2"/>
    <col min="2030" max="2030" width="1.625" style="2" customWidth="1"/>
    <col min="2031" max="2031" width="5.625" style="2" customWidth="1"/>
    <col min="2032" max="2040" width="9.625" style="2" customWidth="1"/>
    <col min="2041" max="2041" width="1.625" style="2" customWidth="1"/>
    <col min="2042" max="2043" width="6.625" style="2" customWidth="1"/>
    <col min="2044" max="2045" width="9" style="2"/>
    <col min="2046" max="2046" width="1.625" style="2" customWidth="1"/>
    <col min="2047" max="2051" width="6.625" style="2" customWidth="1"/>
    <col min="2052" max="2052" width="8.875" style="2" customWidth="1"/>
    <col min="2053" max="2053" width="1.375" style="2" customWidth="1"/>
    <col min="2054" max="2054" width="8.75" style="2" customWidth="1"/>
    <col min="2055" max="2055" width="1.375" style="2" customWidth="1"/>
    <col min="2056" max="2056" width="8.75" style="2" customWidth="1"/>
    <col min="2057" max="2057" width="1.375" style="2" customWidth="1"/>
    <col min="2058" max="2058" width="8.75" style="2" customWidth="1"/>
    <col min="2059" max="2059" width="1.375" style="2" customWidth="1"/>
    <col min="2060" max="2060" width="8.875" style="2" customWidth="1"/>
    <col min="2061" max="2061" width="1.375" style="2" customWidth="1"/>
    <col min="2062" max="2062" width="8.75" style="2" customWidth="1"/>
    <col min="2063" max="2063" width="1.375" style="2" customWidth="1"/>
    <col min="2064" max="2285" width="9" style="2"/>
    <col min="2286" max="2286" width="1.625" style="2" customWidth="1"/>
    <col min="2287" max="2287" width="5.625" style="2" customWidth="1"/>
    <col min="2288" max="2296" width="9.625" style="2" customWidth="1"/>
    <col min="2297" max="2297" width="1.625" style="2" customWidth="1"/>
    <col min="2298" max="2299" width="6.625" style="2" customWidth="1"/>
    <col min="2300" max="2301" width="9" style="2"/>
    <col min="2302" max="2302" width="1.625" style="2" customWidth="1"/>
    <col min="2303" max="2307" width="6.625" style="2" customWidth="1"/>
    <col min="2308" max="2308" width="8.875" style="2" customWidth="1"/>
    <col min="2309" max="2309" width="1.375" style="2" customWidth="1"/>
    <col min="2310" max="2310" width="8.75" style="2" customWidth="1"/>
    <col min="2311" max="2311" width="1.375" style="2" customWidth="1"/>
    <col min="2312" max="2312" width="8.75" style="2" customWidth="1"/>
    <col min="2313" max="2313" width="1.375" style="2" customWidth="1"/>
    <col min="2314" max="2314" width="8.75" style="2" customWidth="1"/>
    <col min="2315" max="2315" width="1.375" style="2" customWidth="1"/>
    <col min="2316" max="2316" width="8.875" style="2" customWidth="1"/>
    <col min="2317" max="2317" width="1.375" style="2" customWidth="1"/>
    <col min="2318" max="2318" width="8.75" style="2" customWidth="1"/>
    <col min="2319" max="2319" width="1.375" style="2" customWidth="1"/>
    <col min="2320" max="2541" width="9" style="2"/>
    <col min="2542" max="2542" width="1.625" style="2" customWidth="1"/>
    <col min="2543" max="2543" width="5.625" style="2" customWidth="1"/>
    <col min="2544" max="2552" width="9.625" style="2" customWidth="1"/>
    <col min="2553" max="2553" width="1.625" style="2" customWidth="1"/>
    <col min="2554" max="2555" width="6.625" style="2" customWidth="1"/>
    <col min="2556" max="2557" width="9" style="2"/>
    <col min="2558" max="2558" width="1.625" style="2" customWidth="1"/>
    <col min="2559" max="2563" width="6.625" style="2" customWidth="1"/>
    <col min="2564" max="2564" width="8.875" style="2" customWidth="1"/>
    <col min="2565" max="2565" width="1.375" style="2" customWidth="1"/>
    <col min="2566" max="2566" width="8.75" style="2" customWidth="1"/>
    <col min="2567" max="2567" width="1.375" style="2" customWidth="1"/>
    <col min="2568" max="2568" width="8.75" style="2" customWidth="1"/>
    <col min="2569" max="2569" width="1.375" style="2" customWidth="1"/>
    <col min="2570" max="2570" width="8.75" style="2" customWidth="1"/>
    <col min="2571" max="2571" width="1.375" style="2" customWidth="1"/>
    <col min="2572" max="2572" width="8.875" style="2" customWidth="1"/>
    <col min="2573" max="2573" width="1.375" style="2" customWidth="1"/>
    <col min="2574" max="2574" width="8.75" style="2" customWidth="1"/>
    <col min="2575" max="2575" width="1.375" style="2" customWidth="1"/>
    <col min="2576" max="2797" width="9" style="2"/>
    <col min="2798" max="2798" width="1.625" style="2" customWidth="1"/>
    <col min="2799" max="2799" width="5.625" style="2" customWidth="1"/>
    <col min="2800" max="2808" width="9.625" style="2" customWidth="1"/>
    <col min="2809" max="2809" width="1.625" style="2" customWidth="1"/>
    <col min="2810" max="2811" width="6.625" style="2" customWidth="1"/>
    <col min="2812" max="2813" width="9" style="2"/>
    <col min="2814" max="2814" width="1.625" style="2" customWidth="1"/>
    <col min="2815" max="2819" width="6.625" style="2" customWidth="1"/>
    <col min="2820" max="2820" width="8.875" style="2" customWidth="1"/>
    <col min="2821" max="2821" width="1.375" style="2" customWidth="1"/>
    <col min="2822" max="2822" width="8.75" style="2" customWidth="1"/>
    <col min="2823" max="2823" width="1.375" style="2" customWidth="1"/>
    <col min="2824" max="2824" width="8.75" style="2" customWidth="1"/>
    <col min="2825" max="2825" width="1.375" style="2" customWidth="1"/>
    <col min="2826" max="2826" width="8.75" style="2" customWidth="1"/>
    <col min="2827" max="2827" width="1.375" style="2" customWidth="1"/>
    <col min="2828" max="2828" width="8.875" style="2" customWidth="1"/>
    <col min="2829" max="2829" width="1.375" style="2" customWidth="1"/>
    <col min="2830" max="2830" width="8.75" style="2" customWidth="1"/>
    <col min="2831" max="2831" width="1.375" style="2" customWidth="1"/>
    <col min="2832" max="3053" width="9" style="2"/>
    <col min="3054" max="3054" width="1.625" style="2" customWidth="1"/>
    <col min="3055" max="3055" width="5.625" style="2" customWidth="1"/>
    <col min="3056" max="3064" width="9.625" style="2" customWidth="1"/>
    <col min="3065" max="3065" width="1.625" style="2" customWidth="1"/>
    <col min="3066" max="3067" width="6.625" style="2" customWidth="1"/>
    <col min="3068" max="3069" width="9" style="2"/>
    <col min="3070" max="3070" width="1.625" style="2" customWidth="1"/>
    <col min="3071" max="3075" width="6.625" style="2" customWidth="1"/>
    <col min="3076" max="3076" width="8.875" style="2" customWidth="1"/>
    <col min="3077" max="3077" width="1.375" style="2" customWidth="1"/>
    <col min="3078" max="3078" width="8.75" style="2" customWidth="1"/>
    <col min="3079" max="3079" width="1.375" style="2" customWidth="1"/>
    <col min="3080" max="3080" width="8.75" style="2" customWidth="1"/>
    <col min="3081" max="3081" width="1.375" style="2" customWidth="1"/>
    <col min="3082" max="3082" width="8.75" style="2" customWidth="1"/>
    <col min="3083" max="3083" width="1.375" style="2" customWidth="1"/>
    <col min="3084" max="3084" width="8.875" style="2" customWidth="1"/>
    <col min="3085" max="3085" width="1.375" style="2" customWidth="1"/>
    <col min="3086" max="3086" width="8.75" style="2" customWidth="1"/>
    <col min="3087" max="3087" width="1.375" style="2" customWidth="1"/>
    <col min="3088" max="3309" width="9" style="2"/>
    <col min="3310" max="3310" width="1.625" style="2" customWidth="1"/>
    <col min="3311" max="3311" width="5.625" style="2" customWidth="1"/>
    <col min="3312" max="3320" width="9.625" style="2" customWidth="1"/>
    <col min="3321" max="3321" width="1.625" style="2" customWidth="1"/>
    <col min="3322" max="3323" width="6.625" style="2" customWidth="1"/>
    <col min="3324" max="3325" width="9" style="2"/>
    <col min="3326" max="3326" width="1.625" style="2" customWidth="1"/>
    <col min="3327" max="3331" width="6.625" style="2" customWidth="1"/>
    <col min="3332" max="3332" width="8.875" style="2" customWidth="1"/>
    <col min="3333" max="3333" width="1.375" style="2" customWidth="1"/>
    <col min="3334" max="3334" width="8.75" style="2" customWidth="1"/>
    <col min="3335" max="3335" width="1.375" style="2" customWidth="1"/>
    <col min="3336" max="3336" width="8.75" style="2" customWidth="1"/>
    <col min="3337" max="3337" width="1.375" style="2" customWidth="1"/>
    <col min="3338" max="3338" width="8.75" style="2" customWidth="1"/>
    <col min="3339" max="3339" width="1.375" style="2" customWidth="1"/>
    <col min="3340" max="3340" width="8.875" style="2" customWidth="1"/>
    <col min="3341" max="3341" width="1.375" style="2" customWidth="1"/>
    <col min="3342" max="3342" width="8.75" style="2" customWidth="1"/>
    <col min="3343" max="3343" width="1.375" style="2" customWidth="1"/>
    <col min="3344" max="3565" width="9" style="2"/>
    <col min="3566" max="3566" width="1.625" style="2" customWidth="1"/>
    <col min="3567" max="3567" width="5.625" style="2" customWidth="1"/>
    <col min="3568" max="3576" width="9.625" style="2" customWidth="1"/>
    <col min="3577" max="3577" width="1.625" style="2" customWidth="1"/>
    <col min="3578" max="3579" width="6.625" style="2" customWidth="1"/>
    <col min="3580" max="3581" width="9" style="2"/>
    <col min="3582" max="3582" width="1.625" style="2" customWidth="1"/>
    <col min="3583" max="3587" width="6.625" style="2" customWidth="1"/>
    <col min="3588" max="3588" width="8.875" style="2" customWidth="1"/>
    <col min="3589" max="3589" width="1.375" style="2" customWidth="1"/>
    <col min="3590" max="3590" width="8.75" style="2" customWidth="1"/>
    <col min="3591" max="3591" width="1.375" style="2" customWidth="1"/>
    <col min="3592" max="3592" width="8.75" style="2" customWidth="1"/>
    <col min="3593" max="3593" width="1.375" style="2" customWidth="1"/>
    <col min="3594" max="3594" width="8.75" style="2" customWidth="1"/>
    <col min="3595" max="3595" width="1.375" style="2" customWidth="1"/>
    <col min="3596" max="3596" width="8.875" style="2" customWidth="1"/>
    <col min="3597" max="3597" width="1.375" style="2" customWidth="1"/>
    <col min="3598" max="3598" width="8.75" style="2" customWidth="1"/>
    <col min="3599" max="3599" width="1.375" style="2" customWidth="1"/>
    <col min="3600" max="3821" width="9" style="2"/>
    <col min="3822" max="3822" width="1.625" style="2" customWidth="1"/>
    <col min="3823" max="3823" width="5.625" style="2" customWidth="1"/>
    <col min="3824" max="3832" width="9.625" style="2" customWidth="1"/>
    <col min="3833" max="3833" width="1.625" style="2" customWidth="1"/>
    <col min="3834" max="3835" width="6.625" style="2" customWidth="1"/>
    <col min="3836" max="3837" width="9" style="2"/>
    <col min="3838" max="3838" width="1.625" style="2" customWidth="1"/>
    <col min="3839" max="3843" width="6.625" style="2" customWidth="1"/>
    <col min="3844" max="3844" width="8.875" style="2" customWidth="1"/>
    <col min="3845" max="3845" width="1.375" style="2" customWidth="1"/>
    <col min="3846" max="3846" width="8.75" style="2" customWidth="1"/>
    <col min="3847" max="3847" width="1.375" style="2" customWidth="1"/>
    <col min="3848" max="3848" width="8.75" style="2" customWidth="1"/>
    <col min="3849" max="3849" width="1.375" style="2" customWidth="1"/>
    <col min="3850" max="3850" width="8.75" style="2" customWidth="1"/>
    <col min="3851" max="3851" width="1.375" style="2" customWidth="1"/>
    <col min="3852" max="3852" width="8.875" style="2" customWidth="1"/>
    <col min="3853" max="3853" width="1.375" style="2" customWidth="1"/>
    <col min="3854" max="3854" width="8.75" style="2" customWidth="1"/>
    <col min="3855" max="3855" width="1.375" style="2" customWidth="1"/>
    <col min="3856" max="4077" width="9" style="2"/>
    <col min="4078" max="4078" width="1.625" style="2" customWidth="1"/>
    <col min="4079" max="4079" width="5.625" style="2" customWidth="1"/>
    <col min="4080" max="4088" width="9.625" style="2" customWidth="1"/>
    <col min="4089" max="4089" width="1.625" style="2" customWidth="1"/>
    <col min="4090" max="4091" width="6.625" style="2" customWidth="1"/>
    <col min="4092" max="4093" width="9" style="2"/>
    <col min="4094" max="4094" width="1.625" style="2" customWidth="1"/>
    <col min="4095" max="4099" width="6.625" style="2" customWidth="1"/>
    <col min="4100" max="4100" width="8.875" style="2" customWidth="1"/>
    <col min="4101" max="4101" width="1.375" style="2" customWidth="1"/>
    <col min="4102" max="4102" width="8.75" style="2" customWidth="1"/>
    <col min="4103" max="4103" width="1.375" style="2" customWidth="1"/>
    <col min="4104" max="4104" width="8.75" style="2" customWidth="1"/>
    <col min="4105" max="4105" width="1.375" style="2" customWidth="1"/>
    <col min="4106" max="4106" width="8.75" style="2" customWidth="1"/>
    <col min="4107" max="4107" width="1.375" style="2" customWidth="1"/>
    <col min="4108" max="4108" width="8.875" style="2" customWidth="1"/>
    <col min="4109" max="4109" width="1.375" style="2" customWidth="1"/>
    <col min="4110" max="4110" width="8.75" style="2" customWidth="1"/>
    <col min="4111" max="4111" width="1.375" style="2" customWidth="1"/>
    <col min="4112" max="4333" width="9" style="2"/>
    <col min="4334" max="4334" width="1.625" style="2" customWidth="1"/>
    <col min="4335" max="4335" width="5.625" style="2" customWidth="1"/>
    <col min="4336" max="4344" width="9.625" style="2" customWidth="1"/>
    <col min="4345" max="4345" width="1.625" style="2" customWidth="1"/>
    <col min="4346" max="4347" width="6.625" style="2" customWidth="1"/>
    <col min="4348" max="4349" width="9" style="2"/>
    <col min="4350" max="4350" width="1.625" style="2" customWidth="1"/>
    <col min="4351" max="4355" width="6.625" style="2" customWidth="1"/>
    <col min="4356" max="4356" width="8.875" style="2" customWidth="1"/>
    <col min="4357" max="4357" width="1.375" style="2" customWidth="1"/>
    <col min="4358" max="4358" width="8.75" style="2" customWidth="1"/>
    <col min="4359" max="4359" width="1.375" style="2" customWidth="1"/>
    <col min="4360" max="4360" width="8.75" style="2" customWidth="1"/>
    <col min="4361" max="4361" width="1.375" style="2" customWidth="1"/>
    <col min="4362" max="4362" width="8.75" style="2" customWidth="1"/>
    <col min="4363" max="4363" width="1.375" style="2" customWidth="1"/>
    <col min="4364" max="4364" width="8.875" style="2" customWidth="1"/>
    <col min="4365" max="4365" width="1.375" style="2" customWidth="1"/>
    <col min="4366" max="4366" width="8.75" style="2" customWidth="1"/>
    <col min="4367" max="4367" width="1.375" style="2" customWidth="1"/>
    <col min="4368" max="4589" width="9" style="2"/>
    <col min="4590" max="4590" width="1.625" style="2" customWidth="1"/>
    <col min="4591" max="4591" width="5.625" style="2" customWidth="1"/>
    <col min="4592" max="4600" width="9.625" style="2" customWidth="1"/>
    <col min="4601" max="4601" width="1.625" style="2" customWidth="1"/>
    <col min="4602" max="4603" width="6.625" style="2" customWidth="1"/>
    <col min="4604" max="4605" width="9" style="2"/>
    <col min="4606" max="4606" width="1.625" style="2" customWidth="1"/>
    <col min="4607" max="4611" width="6.625" style="2" customWidth="1"/>
    <col min="4612" max="4612" width="8.875" style="2" customWidth="1"/>
    <col min="4613" max="4613" width="1.375" style="2" customWidth="1"/>
    <col min="4614" max="4614" width="8.75" style="2" customWidth="1"/>
    <col min="4615" max="4615" width="1.375" style="2" customWidth="1"/>
    <col min="4616" max="4616" width="8.75" style="2" customWidth="1"/>
    <col min="4617" max="4617" width="1.375" style="2" customWidth="1"/>
    <col min="4618" max="4618" width="8.75" style="2" customWidth="1"/>
    <col min="4619" max="4619" width="1.375" style="2" customWidth="1"/>
    <col min="4620" max="4620" width="8.875" style="2" customWidth="1"/>
    <col min="4621" max="4621" width="1.375" style="2" customWidth="1"/>
    <col min="4622" max="4622" width="8.75" style="2" customWidth="1"/>
    <col min="4623" max="4623" width="1.375" style="2" customWidth="1"/>
    <col min="4624" max="4845" width="9" style="2"/>
    <col min="4846" max="4846" width="1.625" style="2" customWidth="1"/>
    <col min="4847" max="4847" width="5.625" style="2" customWidth="1"/>
    <col min="4848" max="4856" width="9.625" style="2" customWidth="1"/>
    <col min="4857" max="4857" width="1.625" style="2" customWidth="1"/>
    <col min="4858" max="4859" width="6.625" style="2" customWidth="1"/>
    <col min="4860" max="4861" width="9" style="2"/>
    <col min="4862" max="4862" width="1.625" style="2" customWidth="1"/>
    <col min="4863" max="4867" width="6.625" style="2" customWidth="1"/>
    <col min="4868" max="4868" width="8.875" style="2" customWidth="1"/>
    <col min="4869" max="4869" width="1.375" style="2" customWidth="1"/>
    <col min="4870" max="4870" width="8.75" style="2" customWidth="1"/>
    <col min="4871" max="4871" width="1.375" style="2" customWidth="1"/>
    <col min="4872" max="4872" width="8.75" style="2" customWidth="1"/>
    <col min="4873" max="4873" width="1.375" style="2" customWidth="1"/>
    <col min="4874" max="4874" width="8.75" style="2" customWidth="1"/>
    <col min="4875" max="4875" width="1.375" style="2" customWidth="1"/>
    <col min="4876" max="4876" width="8.875" style="2" customWidth="1"/>
    <col min="4877" max="4877" width="1.375" style="2" customWidth="1"/>
    <col min="4878" max="4878" width="8.75" style="2" customWidth="1"/>
    <col min="4879" max="4879" width="1.375" style="2" customWidth="1"/>
    <col min="4880" max="5101" width="9" style="2"/>
    <col min="5102" max="5102" width="1.625" style="2" customWidth="1"/>
    <col min="5103" max="5103" width="5.625" style="2" customWidth="1"/>
    <col min="5104" max="5112" width="9.625" style="2" customWidth="1"/>
    <col min="5113" max="5113" width="1.625" style="2" customWidth="1"/>
    <col min="5114" max="5115" width="6.625" style="2" customWidth="1"/>
    <col min="5116" max="5117" width="9" style="2"/>
    <col min="5118" max="5118" width="1.625" style="2" customWidth="1"/>
    <col min="5119" max="5123" width="6.625" style="2" customWidth="1"/>
    <col min="5124" max="5124" width="8.875" style="2" customWidth="1"/>
    <col min="5125" max="5125" width="1.375" style="2" customWidth="1"/>
    <col min="5126" max="5126" width="8.75" style="2" customWidth="1"/>
    <col min="5127" max="5127" width="1.375" style="2" customWidth="1"/>
    <col min="5128" max="5128" width="8.75" style="2" customWidth="1"/>
    <col min="5129" max="5129" width="1.375" style="2" customWidth="1"/>
    <col min="5130" max="5130" width="8.75" style="2" customWidth="1"/>
    <col min="5131" max="5131" width="1.375" style="2" customWidth="1"/>
    <col min="5132" max="5132" width="8.875" style="2" customWidth="1"/>
    <col min="5133" max="5133" width="1.375" style="2" customWidth="1"/>
    <col min="5134" max="5134" width="8.75" style="2" customWidth="1"/>
    <col min="5135" max="5135" width="1.375" style="2" customWidth="1"/>
    <col min="5136" max="5357" width="9" style="2"/>
    <col min="5358" max="5358" width="1.625" style="2" customWidth="1"/>
    <col min="5359" max="5359" width="5.625" style="2" customWidth="1"/>
    <col min="5360" max="5368" width="9.625" style="2" customWidth="1"/>
    <col min="5369" max="5369" width="1.625" style="2" customWidth="1"/>
    <col min="5370" max="5371" width="6.625" style="2" customWidth="1"/>
    <col min="5372" max="5373" width="9" style="2"/>
    <col min="5374" max="5374" width="1.625" style="2" customWidth="1"/>
    <col min="5375" max="5379" width="6.625" style="2" customWidth="1"/>
    <col min="5380" max="5380" width="8.875" style="2" customWidth="1"/>
    <col min="5381" max="5381" width="1.375" style="2" customWidth="1"/>
    <col min="5382" max="5382" width="8.75" style="2" customWidth="1"/>
    <col min="5383" max="5383" width="1.375" style="2" customWidth="1"/>
    <col min="5384" max="5384" width="8.75" style="2" customWidth="1"/>
    <col min="5385" max="5385" width="1.375" style="2" customWidth="1"/>
    <col min="5386" max="5386" width="8.75" style="2" customWidth="1"/>
    <col min="5387" max="5387" width="1.375" style="2" customWidth="1"/>
    <col min="5388" max="5388" width="8.875" style="2" customWidth="1"/>
    <col min="5389" max="5389" width="1.375" style="2" customWidth="1"/>
    <col min="5390" max="5390" width="8.75" style="2" customWidth="1"/>
    <col min="5391" max="5391" width="1.375" style="2" customWidth="1"/>
    <col min="5392" max="5613" width="9" style="2"/>
    <col min="5614" max="5614" width="1.625" style="2" customWidth="1"/>
    <col min="5615" max="5615" width="5.625" style="2" customWidth="1"/>
    <col min="5616" max="5624" width="9.625" style="2" customWidth="1"/>
    <col min="5625" max="5625" width="1.625" style="2" customWidth="1"/>
    <col min="5626" max="5627" width="6.625" style="2" customWidth="1"/>
    <col min="5628" max="5629" width="9" style="2"/>
    <col min="5630" max="5630" width="1.625" style="2" customWidth="1"/>
    <col min="5631" max="5635" width="6.625" style="2" customWidth="1"/>
    <col min="5636" max="5636" width="8.875" style="2" customWidth="1"/>
    <col min="5637" max="5637" width="1.375" style="2" customWidth="1"/>
    <col min="5638" max="5638" width="8.75" style="2" customWidth="1"/>
    <col min="5639" max="5639" width="1.375" style="2" customWidth="1"/>
    <col min="5640" max="5640" width="8.75" style="2" customWidth="1"/>
    <col min="5641" max="5641" width="1.375" style="2" customWidth="1"/>
    <col min="5642" max="5642" width="8.75" style="2" customWidth="1"/>
    <col min="5643" max="5643" width="1.375" style="2" customWidth="1"/>
    <col min="5644" max="5644" width="8.875" style="2" customWidth="1"/>
    <col min="5645" max="5645" width="1.375" style="2" customWidth="1"/>
    <col min="5646" max="5646" width="8.75" style="2" customWidth="1"/>
    <col min="5647" max="5647" width="1.375" style="2" customWidth="1"/>
    <col min="5648" max="5869" width="9" style="2"/>
    <col min="5870" max="5870" width="1.625" style="2" customWidth="1"/>
    <col min="5871" max="5871" width="5.625" style="2" customWidth="1"/>
    <col min="5872" max="5880" width="9.625" style="2" customWidth="1"/>
    <col min="5881" max="5881" width="1.625" style="2" customWidth="1"/>
    <col min="5882" max="5883" width="6.625" style="2" customWidth="1"/>
    <col min="5884" max="5885" width="9" style="2"/>
    <col min="5886" max="5886" width="1.625" style="2" customWidth="1"/>
    <col min="5887" max="5891" width="6.625" style="2" customWidth="1"/>
    <col min="5892" max="5892" width="8.875" style="2" customWidth="1"/>
    <col min="5893" max="5893" width="1.375" style="2" customWidth="1"/>
    <col min="5894" max="5894" width="8.75" style="2" customWidth="1"/>
    <col min="5895" max="5895" width="1.375" style="2" customWidth="1"/>
    <col min="5896" max="5896" width="8.75" style="2" customWidth="1"/>
    <col min="5897" max="5897" width="1.375" style="2" customWidth="1"/>
    <col min="5898" max="5898" width="8.75" style="2" customWidth="1"/>
    <col min="5899" max="5899" width="1.375" style="2" customWidth="1"/>
    <col min="5900" max="5900" width="8.875" style="2" customWidth="1"/>
    <col min="5901" max="5901" width="1.375" style="2" customWidth="1"/>
    <col min="5902" max="5902" width="8.75" style="2" customWidth="1"/>
    <col min="5903" max="5903" width="1.375" style="2" customWidth="1"/>
    <col min="5904" max="6125" width="9" style="2"/>
    <col min="6126" max="6126" width="1.625" style="2" customWidth="1"/>
    <col min="6127" max="6127" width="5.625" style="2" customWidth="1"/>
    <col min="6128" max="6136" width="9.625" style="2" customWidth="1"/>
    <col min="6137" max="6137" width="1.625" style="2" customWidth="1"/>
    <col min="6138" max="6139" width="6.625" style="2" customWidth="1"/>
    <col min="6140" max="6141" width="9" style="2"/>
    <col min="6142" max="6142" width="1.625" style="2" customWidth="1"/>
    <col min="6143" max="6147" width="6.625" style="2" customWidth="1"/>
    <col min="6148" max="6148" width="8.875" style="2" customWidth="1"/>
    <col min="6149" max="6149" width="1.375" style="2" customWidth="1"/>
    <col min="6150" max="6150" width="8.75" style="2" customWidth="1"/>
    <col min="6151" max="6151" width="1.375" style="2" customWidth="1"/>
    <col min="6152" max="6152" width="8.75" style="2" customWidth="1"/>
    <col min="6153" max="6153" width="1.375" style="2" customWidth="1"/>
    <col min="6154" max="6154" width="8.75" style="2" customWidth="1"/>
    <col min="6155" max="6155" width="1.375" style="2" customWidth="1"/>
    <col min="6156" max="6156" width="8.875" style="2" customWidth="1"/>
    <col min="6157" max="6157" width="1.375" style="2" customWidth="1"/>
    <col min="6158" max="6158" width="8.75" style="2" customWidth="1"/>
    <col min="6159" max="6159" width="1.375" style="2" customWidth="1"/>
    <col min="6160" max="6381" width="9" style="2"/>
    <col min="6382" max="6382" width="1.625" style="2" customWidth="1"/>
    <col min="6383" max="6383" width="5.625" style="2" customWidth="1"/>
    <col min="6384" max="6392" width="9.625" style="2" customWidth="1"/>
    <col min="6393" max="6393" width="1.625" style="2" customWidth="1"/>
    <col min="6394" max="6395" width="6.625" style="2" customWidth="1"/>
    <col min="6396" max="6397" width="9" style="2"/>
    <col min="6398" max="6398" width="1.625" style="2" customWidth="1"/>
    <col min="6399" max="6403" width="6.625" style="2" customWidth="1"/>
    <col min="6404" max="6404" width="8.875" style="2" customWidth="1"/>
    <col min="6405" max="6405" width="1.375" style="2" customWidth="1"/>
    <col min="6406" max="6406" width="8.75" style="2" customWidth="1"/>
    <col min="6407" max="6407" width="1.375" style="2" customWidth="1"/>
    <col min="6408" max="6408" width="8.75" style="2" customWidth="1"/>
    <col min="6409" max="6409" width="1.375" style="2" customWidth="1"/>
    <col min="6410" max="6410" width="8.75" style="2" customWidth="1"/>
    <col min="6411" max="6411" width="1.375" style="2" customWidth="1"/>
    <col min="6412" max="6412" width="8.875" style="2" customWidth="1"/>
    <col min="6413" max="6413" width="1.375" style="2" customWidth="1"/>
    <col min="6414" max="6414" width="8.75" style="2" customWidth="1"/>
    <col min="6415" max="6415" width="1.375" style="2" customWidth="1"/>
    <col min="6416" max="6637" width="9" style="2"/>
    <col min="6638" max="6638" width="1.625" style="2" customWidth="1"/>
    <col min="6639" max="6639" width="5.625" style="2" customWidth="1"/>
    <col min="6640" max="6648" width="9.625" style="2" customWidth="1"/>
    <col min="6649" max="6649" width="1.625" style="2" customWidth="1"/>
    <col min="6650" max="6651" width="6.625" style="2" customWidth="1"/>
    <col min="6652" max="6653" width="9" style="2"/>
    <col min="6654" max="6654" width="1.625" style="2" customWidth="1"/>
    <col min="6655" max="6659" width="6.625" style="2" customWidth="1"/>
    <col min="6660" max="6660" width="8.875" style="2" customWidth="1"/>
    <col min="6661" max="6661" width="1.375" style="2" customWidth="1"/>
    <col min="6662" max="6662" width="8.75" style="2" customWidth="1"/>
    <col min="6663" max="6663" width="1.375" style="2" customWidth="1"/>
    <col min="6664" max="6664" width="8.75" style="2" customWidth="1"/>
    <col min="6665" max="6665" width="1.375" style="2" customWidth="1"/>
    <col min="6666" max="6666" width="8.75" style="2" customWidth="1"/>
    <col min="6667" max="6667" width="1.375" style="2" customWidth="1"/>
    <col min="6668" max="6668" width="8.875" style="2" customWidth="1"/>
    <col min="6669" max="6669" width="1.375" style="2" customWidth="1"/>
    <col min="6670" max="6670" width="8.75" style="2" customWidth="1"/>
    <col min="6671" max="6671" width="1.375" style="2" customWidth="1"/>
    <col min="6672" max="6893" width="9" style="2"/>
    <col min="6894" max="6894" width="1.625" style="2" customWidth="1"/>
    <col min="6895" max="6895" width="5.625" style="2" customWidth="1"/>
    <col min="6896" max="6904" width="9.625" style="2" customWidth="1"/>
    <col min="6905" max="6905" width="1.625" style="2" customWidth="1"/>
    <col min="6906" max="6907" width="6.625" style="2" customWidth="1"/>
    <col min="6908" max="6909" width="9" style="2"/>
    <col min="6910" max="6910" width="1.625" style="2" customWidth="1"/>
    <col min="6911" max="6915" width="6.625" style="2" customWidth="1"/>
    <col min="6916" max="6916" width="8.875" style="2" customWidth="1"/>
    <col min="6917" max="6917" width="1.375" style="2" customWidth="1"/>
    <col min="6918" max="6918" width="8.75" style="2" customWidth="1"/>
    <col min="6919" max="6919" width="1.375" style="2" customWidth="1"/>
    <col min="6920" max="6920" width="8.75" style="2" customWidth="1"/>
    <col min="6921" max="6921" width="1.375" style="2" customWidth="1"/>
    <col min="6922" max="6922" width="8.75" style="2" customWidth="1"/>
    <col min="6923" max="6923" width="1.375" style="2" customWidth="1"/>
    <col min="6924" max="6924" width="8.875" style="2" customWidth="1"/>
    <col min="6925" max="6925" width="1.375" style="2" customWidth="1"/>
    <col min="6926" max="6926" width="8.75" style="2" customWidth="1"/>
    <col min="6927" max="6927" width="1.375" style="2" customWidth="1"/>
    <col min="6928" max="7149" width="9" style="2"/>
    <col min="7150" max="7150" width="1.625" style="2" customWidth="1"/>
    <col min="7151" max="7151" width="5.625" style="2" customWidth="1"/>
    <col min="7152" max="7160" width="9.625" style="2" customWidth="1"/>
    <col min="7161" max="7161" width="1.625" style="2" customWidth="1"/>
    <col min="7162" max="7163" width="6.625" style="2" customWidth="1"/>
    <col min="7164" max="7165" width="9" style="2"/>
    <col min="7166" max="7166" width="1.625" style="2" customWidth="1"/>
    <col min="7167" max="7171" width="6.625" style="2" customWidth="1"/>
    <col min="7172" max="7172" width="8.875" style="2" customWidth="1"/>
    <col min="7173" max="7173" width="1.375" style="2" customWidth="1"/>
    <col min="7174" max="7174" width="8.75" style="2" customWidth="1"/>
    <col min="7175" max="7175" width="1.375" style="2" customWidth="1"/>
    <col min="7176" max="7176" width="8.75" style="2" customWidth="1"/>
    <col min="7177" max="7177" width="1.375" style="2" customWidth="1"/>
    <col min="7178" max="7178" width="8.75" style="2" customWidth="1"/>
    <col min="7179" max="7179" width="1.375" style="2" customWidth="1"/>
    <col min="7180" max="7180" width="8.875" style="2" customWidth="1"/>
    <col min="7181" max="7181" width="1.375" style="2" customWidth="1"/>
    <col min="7182" max="7182" width="8.75" style="2" customWidth="1"/>
    <col min="7183" max="7183" width="1.375" style="2" customWidth="1"/>
    <col min="7184" max="7405" width="9" style="2"/>
    <col min="7406" max="7406" width="1.625" style="2" customWidth="1"/>
    <col min="7407" max="7407" width="5.625" style="2" customWidth="1"/>
    <col min="7408" max="7416" width="9.625" style="2" customWidth="1"/>
    <col min="7417" max="7417" width="1.625" style="2" customWidth="1"/>
    <col min="7418" max="7419" width="6.625" style="2" customWidth="1"/>
    <col min="7420" max="7421" width="9" style="2"/>
    <col min="7422" max="7422" width="1.625" style="2" customWidth="1"/>
    <col min="7423" max="7427" width="6.625" style="2" customWidth="1"/>
    <col min="7428" max="7428" width="8.875" style="2" customWidth="1"/>
    <col min="7429" max="7429" width="1.375" style="2" customWidth="1"/>
    <col min="7430" max="7430" width="8.75" style="2" customWidth="1"/>
    <col min="7431" max="7431" width="1.375" style="2" customWidth="1"/>
    <col min="7432" max="7432" width="8.75" style="2" customWidth="1"/>
    <col min="7433" max="7433" width="1.375" style="2" customWidth="1"/>
    <col min="7434" max="7434" width="8.75" style="2" customWidth="1"/>
    <col min="7435" max="7435" width="1.375" style="2" customWidth="1"/>
    <col min="7436" max="7436" width="8.875" style="2" customWidth="1"/>
    <col min="7437" max="7437" width="1.375" style="2" customWidth="1"/>
    <col min="7438" max="7438" width="8.75" style="2" customWidth="1"/>
    <col min="7439" max="7439" width="1.375" style="2" customWidth="1"/>
    <col min="7440" max="7661" width="9" style="2"/>
    <col min="7662" max="7662" width="1.625" style="2" customWidth="1"/>
    <col min="7663" max="7663" width="5.625" style="2" customWidth="1"/>
    <col min="7664" max="7672" width="9.625" style="2" customWidth="1"/>
    <col min="7673" max="7673" width="1.625" style="2" customWidth="1"/>
    <col min="7674" max="7675" width="6.625" style="2" customWidth="1"/>
    <col min="7676" max="7677" width="9" style="2"/>
    <col min="7678" max="7678" width="1.625" style="2" customWidth="1"/>
    <col min="7679" max="7683" width="6.625" style="2" customWidth="1"/>
    <col min="7684" max="7684" width="8.875" style="2" customWidth="1"/>
    <col min="7685" max="7685" width="1.375" style="2" customWidth="1"/>
    <col min="7686" max="7686" width="8.75" style="2" customWidth="1"/>
    <col min="7687" max="7687" width="1.375" style="2" customWidth="1"/>
    <col min="7688" max="7688" width="8.75" style="2" customWidth="1"/>
    <col min="7689" max="7689" width="1.375" style="2" customWidth="1"/>
    <col min="7690" max="7690" width="8.75" style="2" customWidth="1"/>
    <col min="7691" max="7691" width="1.375" style="2" customWidth="1"/>
    <col min="7692" max="7692" width="8.875" style="2" customWidth="1"/>
    <col min="7693" max="7693" width="1.375" style="2" customWidth="1"/>
    <col min="7694" max="7694" width="8.75" style="2" customWidth="1"/>
    <col min="7695" max="7695" width="1.375" style="2" customWidth="1"/>
    <col min="7696" max="7917" width="9" style="2"/>
    <col min="7918" max="7918" width="1.625" style="2" customWidth="1"/>
    <col min="7919" max="7919" width="5.625" style="2" customWidth="1"/>
    <col min="7920" max="7928" width="9.625" style="2" customWidth="1"/>
    <col min="7929" max="7929" width="1.625" style="2" customWidth="1"/>
    <col min="7930" max="7931" width="6.625" style="2" customWidth="1"/>
    <col min="7932" max="7933" width="9" style="2"/>
    <col min="7934" max="7934" width="1.625" style="2" customWidth="1"/>
    <col min="7935" max="7939" width="6.625" style="2" customWidth="1"/>
    <col min="7940" max="7940" width="8.875" style="2" customWidth="1"/>
    <col min="7941" max="7941" width="1.375" style="2" customWidth="1"/>
    <col min="7942" max="7942" width="8.75" style="2" customWidth="1"/>
    <col min="7943" max="7943" width="1.375" style="2" customWidth="1"/>
    <col min="7944" max="7944" width="8.75" style="2" customWidth="1"/>
    <col min="7945" max="7945" width="1.375" style="2" customWidth="1"/>
    <col min="7946" max="7946" width="8.75" style="2" customWidth="1"/>
    <col min="7947" max="7947" width="1.375" style="2" customWidth="1"/>
    <col min="7948" max="7948" width="8.875" style="2" customWidth="1"/>
    <col min="7949" max="7949" width="1.375" style="2" customWidth="1"/>
    <col min="7950" max="7950" width="8.75" style="2" customWidth="1"/>
    <col min="7951" max="7951" width="1.375" style="2" customWidth="1"/>
    <col min="7952" max="8173" width="9" style="2"/>
    <col min="8174" max="8174" width="1.625" style="2" customWidth="1"/>
    <col min="8175" max="8175" width="5.625" style="2" customWidth="1"/>
    <col min="8176" max="8184" width="9.625" style="2" customWidth="1"/>
    <col min="8185" max="8185" width="1.625" style="2" customWidth="1"/>
    <col min="8186" max="8187" width="6.625" style="2" customWidth="1"/>
    <col min="8188" max="8189" width="9" style="2"/>
    <col min="8190" max="8190" width="1.625" style="2" customWidth="1"/>
    <col min="8191" max="8195" width="6.625" style="2" customWidth="1"/>
    <col min="8196" max="8196" width="8.875" style="2" customWidth="1"/>
    <col min="8197" max="8197" width="1.375" style="2" customWidth="1"/>
    <col min="8198" max="8198" width="8.75" style="2" customWidth="1"/>
    <col min="8199" max="8199" width="1.375" style="2" customWidth="1"/>
    <col min="8200" max="8200" width="8.75" style="2" customWidth="1"/>
    <col min="8201" max="8201" width="1.375" style="2" customWidth="1"/>
    <col min="8202" max="8202" width="8.75" style="2" customWidth="1"/>
    <col min="8203" max="8203" width="1.375" style="2" customWidth="1"/>
    <col min="8204" max="8204" width="8.875" style="2" customWidth="1"/>
    <col min="8205" max="8205" width="1.375" style="2" customWidth="1"/>
    <col min="8206" max="8206" width="8.75" style="2" customWidth="1"/>
    <col min="8207" max="8207" width="1.375" style="2" customWidth="1"/>
    <col min="8208" max="8429" width="9" style="2"/>
    <col min="8430" max="8430" width="1.625" style="2" customWidth="1"/>
    <col min="8431" max="8431" width="5.625" style="2" customWidth="1"/>
    <col min="8432" max="8440" width="9.625" style="2" customWidth="1"/>
    <col min="8441" max="8441" width="1.625" style="2" customWidth="1"/>
    <col min="8442" max="8443" width="6.625" style="2" customWidth="1"/>
    <col min="8444" max="8445" width="9" style="2"/>
    <col min="8446" max="8446" width="1.625" style="2" customWidth="1"/>
    <col min="8447" max="8451" width="6.625" style="2" customWidth="1"/>
    <col min="8452" max="8452" width="8.875" style="2" customWidth="1"/>
    <col min="8453" max="8453" width="1.375" style="2" customWidth="1"/>
    <col min="8454" max="8454" width="8.75" style="2" customWidth="1"/>
    <col min="8455" max="8455" width="1.375" style="2" customWidth="1"/>
    <col min="8456" max="8456" width="8.75" style="2" customWidth="1"/>
    <col min="8457" max="8457" width="1.375" style="2" customWidth="1"/>
    <col min="8458" max="8458" width="8.75" style="2" customWidth="1"/>
    <col min="8459" max="8459" width="1.375" style="2" customWidth="1"/>
    <col min="8460" max="8460" width="8.875" style="2" customWidth="1"/>
    <col min="8461" max="8461" width="1.375" style="2" customWidth="1"/>
    <col min="8462" max="8462" width="8.75" style="2" customWidth="1"/>
    <col min="8463" max="8463" width="1.375" style="2" customWidth="1"/>
    <col min="8464" max="8685" width="9" style="2"/>
    <col min="8686" max="8686" width="1.625" style="2" customWidth="1"/>
    <col min="8687" max="8687" width="5.625" style="2" customWidth="1"/>
    <col min="8688" max="8696" width="9.625" style="2" customWidth="1"/>
    <col min="8697" max="8697" width="1.625" style="2" customWidth="1"/>
    <col min="8698" max="8699" width="6.625" style="2" customWidth="1"/>
    <col min="8700" max="8701" width="9" style="2"/>
    <col min="8702" max="8702" width="1.625" style="2" customWidth="1"/>
    <col min="8703" max="8707" width="6.625" style="2" customWidth="1"/>
    <col min="8708" max="8708" width="8.875" style="2" customWidth="1"/>
    <col min="8709" max="8709" width="1.375" style="2" customWidth="1"/>
    <col min="8710" max="8710" width="8.75" style="2" customWidth="1"/>
    <col min="8711" max="8711" width="1.375" style="2" customWidth="1"/>
    <col min="8712" max="8712" width="8.75" style="2" customWidth="1"/>
    <col min="8713" max="8713" width="1.375" style="2" customWidth="1"/>
    <col min="8714" max="8714" width="8.75" style="2" customWidth="1"/>
    <col min="8715" max="8715" width="1.375" style="2" customWidth="1"/>
    <col min="8716" max="8716" width="8.875" style="2" customWidth="1"/>
    <col min="8717" max="8717" width="1.375" style="2" customWidth="1"/>
    <col min="8718" max="8718" width="8.75" style="2" customWidth="1"/>
    <col min="8719" max="8719" width="1.375" style="2" customWidth="1"/>
    <col min="8720" max="8941" width="9" style="2"/>
    <col min="8942" max="8942" width="1.625" style="2" customWidth="1"/>
    <col min="8943" max="8943" width="5.625" style="2" customWidth="1"/>
    <col min="8944" max="8952" width="9.625" style="2" customWidth="1"/>
    <col min="8953" max="8953" width="1.625" style="2" customWidth="1"/>
    <col min="8954" max="8955" width="6.625" style="2" customWidth="1"/>
    <col min="8956" max="8957" width="9" style="2"/>
    <col min="8958" max="8958" width="1.625" style="2" customWidth="1"/>
    <col min="8959" max="8963" width="6.625" style="2" customWidth="1"/>
    <col min="8964" max="8964" width="8.875" style="2" customWidth="1"/>
    <col min="8965" max="8965" width="1.375" style="2" customWidth="1"/>
    <col min="8966" max="8966" width="8.75" style="2" customWidth="1"/>
    <col min="8967" max="8967" width="1.375" style="2" customWidth="1"/>
    <col min="8968" max="8968" width="8.75" style="2" customWidth="1"/>
    <col min="8969" max="8969" width="1.375" style="2" customWidth="1"/>
    <col min="8970" max="8970" width="8.75" style="2" customWidth="1"/>
    <col min="8971" max="8971" width="1.375" style="2" customWidth="1"/>
    <col min="8972" max="8972" width="8.875" style="2" customWidth="1"/>
    <col min="8973" max="8973" width="1.375" style="2" customWidth="1"/>
    <col min="8974" max="8974" width="8.75" style="2" customWidth="1"/>
    <col min="8975" max="8975" width="1.375" style="2" customWidth="1"/>
    <col min="8976" max="9197" width="9" style="2"/>
    <col min="9198" max="9198" width="1.625" style="2" customWidth="1"/>
    <col min="9199" max="9199" width="5.625" style="2" customWidth="1"/>
    <col min="9200" max="9208" width="9.625" style="2" customWidth="1"/>
    <col min="9209" max="9209" width="1.625" style="2" customWidth="1"/>
    <col min="9210" max="9211" width="6.625" style="2" customWidth="1"/>
    <col min="9212" max="9213" width="9" style="2"/>
    <col min="9214" max="9214" width="1.625" style="2" customWidth="1"/>
    <col min="9215" max="9219" width="6.625" style="2" customWidth="1"/>
    <col min="9220" max="9220" width="8.875" style="2" customWidth="1"/>
    <col min="9221" max="9221" width="1.375" style="2" customWidth="1"/>
    <col min="9222" max="9222" width="8.75" style="2" customWidth="1"/>
    <col min="9223" max="9223" width="1.375" style="2" customWidth="1"/>
    <col min="9224" max="9224" width="8.75" style="2" customWidth="1"/>
    <col min="9225" max="9225" width="1.375" style="2" customWidth="1"/>
    <col min="9226" max="9226" width="8.75" style="2" customWidth="1"/>
    <col min="9227" max="9227" width="1.375" style="2" customWidth="1"/>
    <col min="9228" max="9228" width="8.875" style="2" customWidth="1"/>
    <col min="9229" max="9229" width="1.375" style="2" customWidth="1"/>
    <col min="9230" max="9230" width="8.75" style="2" customWidth="1"/>
    <col min="9231" max="9231" width="1.375" style="2" customWidth="1"/>
    <col min="9232" max="9453" width="9" style="2"/>
    <col min="9454" max="9454" width="1.625" style="2" customWidth="1"/>
    <col min="9455" max="9455" width="5.625" style="2" customWidth="1"/>
    <col min="9456" max="9464" width="9.625" style="2" customWidth="1"/>
    <col min="9465" max="9465" width="1.625" style="2" customWidth="1"/>
    <col min="9466" max="9467" width="6.625" style="2" customWidth="1"/>
    <col min="9468" max="9469" width="9" style="2"/>
    <col min="9470" max="9470" width="1.625" style="2" customWidth="1"/>
    <col min="9471" max="9475" width="6.625" style="2" customWidth="1"/>
    <col min="9476" max="9476" width="8.875" style="2" customWidth="1"/>
    <col min="9477" max="9477" width="1.375" style="2" customWidth="1"/>
    <col min="9478" max="9478" width="8.75" style="2" customWidth="1"/>
    <col min="9479" max="9479" width="1.375" style="2" customWidth="1"/>
    <col min="9480" max="9480" width="8.75" style="2" customWidth="1"/>
    <col min="9481" max="9481" width="1.375" style="2" customWidth="1"/>
    <col min="9482" max="9482" width="8.75" style="2" customWidth="1"/>
    <col min="9483" max="9483" width="1.375" style="2" customWidth="1"/>
    <col min="9484" max="9484" width="8.875" style="2" customWidth="1"/>
    <col min="9485" max="9485" width="1.375" style="2" customWidth="1"/>
    <col min="9486" max="9486" width="8.75" style="2" customWidth="1"/>
    <col min="9487" max="9487" width="1.375" style="2" customWidth="1"/>
    <col min="9488" max="9709" width="9" style="2"/>
    <col min="9710" max="9710" width="1.625" style="2" customWidth="1"/>
    <col min="9711" max="9711" width="5.625" style="2" customWidth="1"/>
    <col min="9712" max="9720" width="9.625" style="2" customWidth="1"/>
    <col min="9721" max="9721" width="1.625" style="2" customWidth="1"/>
    <col min="9722" max="9723" width="6.625" style="2" customWidth="1"/>
    <col min="9724" max="9725" width="9" style="2"/>
    <col min="9726" max="9726" width="1.625" style="2" customWidth="1"/>
    <col min="9727" max="9731" width="6.625" style="2" customWidth="1"/>
    <col min="9732" max="9732" width="8.875" style="2" customWidth="1"/>
    <col min="9733" max="9733" width="1.375" style="2" customWidth="1"/>
    <col min="9734" max="9734" width="8.75" style="2" customWidth="1"/>
    <col min="9735" max="9735" width="1.375" style="2" customWidth="1"/>
    <col min="9736" max="9736" width="8.75" style="2" customWidth="1"/>
    <col min="9737" max="9737" width="1.375" style="2" customWidth="1"/>
    <col min="9738" max="9738" width="8.75" style="2" customWidth="1"/>
    <col min="9739" max="9739" width="1.375" style="2" customWidth="1"/>
    <col min="9740" max="9740" width="8.875" style="2" customWidth="1"/>
    <col min="9741" max="9741" width="1.375" style="2" customWidth="1"/>
    <col min="9742" max="9742" width="8.75" style="2" customWidth="1"/>
    <col min="9743" max="9743" width="1.375" style="2" customWidth="1"/>
    <col min="9744" max="9965" width="9" style="2"/>
    <col min="9966" max="9966" width="1.625" style="2" customWidth="1"/>
    <col min="9967" max="9967" width="5.625" style="2" customWidth="1"/>
    <col min="9968" max="9976" width="9.625" style="2" customWidth="1"/>
    <col min="9977" max="9977" width="1.625" style="2" customWidth="1"/>
    <col min="9978" max="9979" width="6.625" style="2" customWidth="1"/>
    <col min="9980" max="9981" width="9" style="2"/>
    <col min="9982" max="9982" width="1.625" style="2" customWidth="1"/>
    <col min="9983" max="9987" width="6.625" style="2" customWidth="1"/>
    <col min="9988" max="9988" width="8.875" style="2" customWidth="1"/>
    <col min="9989" max="9989" width="1.375" style="2" customWidth="1"/>
    <col min="9990" max="9990" width="8.75" style="2" customWidth="1"/>
    <col min="9991" max="9991" width="1.375" style="2" customWidth="1"/>
    <col min="9992" max="9992" width="8.75" style="2" customWidth="1"/>
    <col min="9993" max="9993" width="1.375" style="2" customWidth="1"/>
    <col min="9994" max="9994" width="8.75" style="2" customWidth="1"/>
    <col min="9995" max="9995" width="1.375" style="2" customWidth="1"/>
    <col min="9996" max="9996" width="8.875" style="2" customWidth="1"/>
    <col min="9997" max="9997" width="1.375" style="2" customWidth="1"/>
    <col min="9998" max="9998" width="8.75" style="2" customWidth="1"/>
    <col min="9999" max="9999" width="1.375" style="2" customWidth="1"/>
    <col min="10000" max="10221" width="9" style="2"/>
    <col min="10222" max="10222" width="1.625" style="2" customWidth="1"/>
    <col min="10223" max="10223" width="5.625" style="2" customWidth="1"/>
    <col min="10224" max="10232" width="9.625" style="2" customWidth="1"/>
    <col min="10233" max="10233" width="1.625" style="2" customWidth="1"/>
    <col min="10234" max="10235" width="6.625" style="2" customWidth="1"/>
    <col min="10236" max="10237" width="9" style="2"/>
    <col min="10238" max="10238" width="1.625" style="2" customWidth="1"/>
    <col min="10239" max="10243" width="6.625" style="2" customWidth="1"/>
    <col min="10244" max="10244" width="8.875" style="2" customWidth="1"/>
    <col min="10245" max="10245" width="1.375" style="2" customWidth="1"/>
    <col min="10246" max="10246" width="8.75" style="2" customWidth="1"/>
    <col min="10247" max="10247" width="1.375" style="2" customWidth="1"/>
    <col min="10248" max="10248" width="8.75" style="2" customWidth="1"/>
    <col min="10249" max="10249" width="1.375" style="2" customWidth="1"/>
    <col min="10250" max="10250" width="8.75" style="2" customWidth="1"/>
    <col min="10251" max="10251" width="1.375" style="2" customWidth="1"/>
    <col min="10252" max="10252" width="8.875" style="2" customWidth="1"/>
    <col min="10253" max="10253" width="1.375" style="2" customWidth="1"/>
    <col min="10254" max="10254" width="8.75" style="2" customWidth="1"/>
    <col min="10255" max="10255" width="1.375" style="2" customWidth="1"/>
    <col min="10256" max="10477" width="9" style="2"/>
    <col min="10478" max="10478" width="1.625" style="2" customWidth="1"/>
    <col min="10479" max="10479" width="5.625" style="2" customWidth="1"/>
    <col min="10480" max="10488" width="9.625" style="2" customWidth="1"/>
    <col min="10489" max="10489" width="1.625" style="2" customWidth="1"/>
    <col min="10490" max="10491" width="6.625" style="2" customWidth="1"/>
    <col min="10492" max="10493" width="9" style="2"/>
    <col min="10494" max="10494" width="1.625" style="2" customWidth="1"/>
    <col min="10495" max="10499" width="6.625" style="2" customWidth="1"/>
    <col min="10500" max="10500" width="8.875" style="2" customWidth="1"/>
    <col min="10501" max="10501" width="1.375" style="2" customWidth="1"/>
    <col min="10502" max="10502" width="8.75" style="2" customWidth="1"/>
    <col min="10503" max="10503" width="1.375" style="2" customWidth="1"/>
    <col min="10504" max="10504" width="8.75" style="2" customWidth="1"/>
    <col min="10505" max="10505" width="1.375" style="2" customWidth="1"/>
    <col min="10506" max="10506" width="8.75" style="2" customWidth="1"/>
    <col min="10507" max="10507" width="1.375" style="2" customWidth="1"/>
    <col min="10508" max="10508" width="8.875" style="2" customWidth="1"/>
    <col min="10509" max="10509" width="1.375" style="2" customWidth="1"/>
    <col min="10510" max="10510" width="8.75" style="2" customWidth="1"/>
    <col min="10511" max="10511" width="1.375" style="2" customWidth="1"/>
    <col min="10512" max="10733" width="9" style="2"/>
    <col min="10734" max="10734" width="1.625" style="2" customWidth="1"/>
    <col min="10735" max="10735" width="5.625" style="2" customWidth="1"/>
    <col min="10736" max="10744" width="9.625" style="2" customWidth="1"/>
    <col min="10745" max="10745" width="1.625" style="2" customWidth="1"/>
    <col min="10746" max="10747" width="6.625" style="2" customWidth="1"/>
    <col min="10748" max="10749" width="9" style="2"/>
    <col min="10750" max="10750" width="1.625" style="2" customWidth="1"/>
    <col min="10751" max="10755" width="6.625" style="2" customWidth="1"/>
    <col min="10756" max="10756" width="8.875" style="2" customWidth="1"/>
    <col min="10757" max="10757" width="1.375" style="2" customWidth="1"/>
    <col min="10758" max="10758" width="8.75" style="2" customWidth="1"/>
    <col min="10759" max="10759" width="1.375" style="2" customWidth="1"/>
    <col min="10760" max="10760" width="8.75" style="2" customWidth="1"/>
    <col min="10761" max="10761" width="1.375" style="2" customWidth="1"/>
    <col min="10762" max="10762" width="8.75" style="2" customWidth="1"/>
    <col min="10763" max="10763" width="1.375" style="2" customWidth="1"/>
    <col min="10764" max="10764" width="8.875" style="2" customWidth="1"/>
    <col min="10765" max="10765" width="1.375" style="2" customWidth="1"/>
    <col min="10766" max="10766" width="8.75" style="2" customWidth="1"/>
    <col min="10767" max="10767" width="1.375" style="2" customWidth="1"/>
    <col min="10768" max="10989" width="9" style="2"/>
    <col min="10990" max="10990" width="1.625" style="2" customWidth="1"/>
    <col min="10991" max="10991" width="5.625" style="2" customWidth="1"/>
    <col min="10992" max="11000" width="9.625" style="2" customWidth="1"/>
    <col min="11001" max="11001" width="1.625" style="2" customWidth="1"/>
    <col min="11002" max="11003" width="6.625" style="2" customWidth="1"/>
    <col min="11004" max="11005" width="9" style="2"/>
    <col min="11006" max="11006" width="1.625" style="2" customWidth="1"/>
    <col min="11007" max="11011" width="6.625" style="2" customWidth="1"/>
    <col min="11012" max="11012" width="8.875" style="2" customWidth="1"/>
    <col min="11013" max="11013" width="1.375" style="2" customWidth="1"/>
    <col min="11014" max="11014" width="8.75" style="2" customWidth="1"/>
    <col min="11015" max="11015" width="1.375" style="2" customWidth="1"/>
    <col min="11016" max="11016" width="8.75" style="2" customWidth="1"/>
    <col min="11017" max="11017" width="1.375" style="2" customWidth="1"/>
    <col min="11018" max="11018" width="8.75" style="2" customWidth="1"/>
    <col min="11019" max="11019" width="1.375" style="2" customWidth="1"/>
    <col min="11020" max="11020" width="8.875" style="2" customWidth="1"/>
    <col min="11021" max="11021" width="1.375" style="2" customWidth="1"/>
    <col min="11022" max="11022" width="8.75" style="2" customWidth="1"/>
    <col min="11023" max="11023" width="1.375" style="2" customWidth="1"/>
    <col min="11024" max="11245" width="9" style="2"/>
    <col min="11246" max="11246" width="1.625" style="2" customWidth="1"/>
    <col min="11247" max="11247" width="5.625" style="2" customWidth="1"/>
    <col min="11248" max="11256" width="9.625" style="2" customWidth="1"/>
    <col min="11257" max="11257" width="1.625" style="2" customWidth="1"/>
    <col min="11258" max="11259" width="6.625" style="2" customWidth="1"/>
    <col min="11260" max="11261" width="9" style="2"/>
    <col min="11262" max="11262" width="1.625" style="2" customWidth="1"/>
    <col min="11263" max="11267" width="6.625" style="2" customWidth="1"/>
    <col min="11268" max="11268" width="8.875" style="2" customWidth="1"/>
    <col min="11269" max="11269" width="1.375" style="2" customWidth="1"/>
    <col min="11270" max="11270" width="8.75" style="2" customWidth="1"/>
    <col min="11271" max="11271" width="1.375" style="2" customWidth="1"/>
    <col min="11272" max="11272" width="8.75" style="2" customWidth="1"/>
    <col min="11273" max="11273" width="1.375" style="2" customWidth="1"/>
    <col min="11274" max="11274" width="8.75" style="2" customWidth="1"/>
    <col min="11275" max="11275" width="1.375" style="2" customWidth="1"/>
    <col min="11276" max="11276" width="8.875" style="2" customWidth="1"/>
    <col min="11277" max="11277" width="1.375" style="2" customWidth="1"/>
    <col min="11278" max="11278" width="8.75" style="2" customWidth="1"/>
    <col min="11279" max="11279" width="1.375" style="2" customWidth="1"/>
    <col min="11280" max="11501" width="9" style="2"/>
    <col min="11502" max="11502" width="1.625" style="2" customWidth="1"/>
    <col min="11503" max="11503" width="5.625" style="2" customWidth="1"/>
    <col min="11504" max="11512" width="9.625" style="2" customWidth="1"/>
    <col min="11513" max="11513" width="1.625" style="2" customWidth="1"/>
    <col min="11514" max="11515" width="6.625" style="2" customWidth="1"/>
    <col min="11516" max="11517" width="9" style="2"/>
    <col min="11518" max="11518" width="1.625" style="2" customWidth="1"/>
    <col min="11519" max="11523" width="6.625" style="2" customWidth="1"/>
    <col min="11524" max="11524" width="8.875" style="2" customWidth="1"/>
    <col min="11525" max="11525" width="1.375" style="2" customWidth="1"/>
    <col min="11526" max="11526" width="8.75" style="2" customWidth="1"/>
    <col min="11527" max="11527" width="1.375" style="2" customWidth="1"/>
    <col min="11528" max="11528" width="8.75" style="2" customWidth="1"/>
    <col min="11529" max="11529" width="1.375" style="2" customWidth="1"/>
    <col min="11530" max="11530" width="8.75" style="2" customWidth="1"/>
    <col min="11531" max="11531" width="1.375" style="2" customWidth="1"/>
    <col min="11532" max="11532" width="8.875" style="2" customWidth="1"/>
    <col min="11533" max="11533" width="1.375" style="2" customWidth="1"/>
    <col min="11534" max="11534" width="8.75" style="2" customWidth="1"/>
    <col min="11535" max="11535" width="1.375" style="2" customWidth="1"/>
    <col min="11536" max="11757" width="9" style="2"/>
    <col min="11758" max="11758" width="1.625" style="2" customWidth="1"/>
    <col min="11759" max="11759" width="5.625" style="2" customWidth="1"/>
    <col min="11760" max="11768" width="9.625" style="2" customWidth="1"/>
    <col min="11769" max="11769" width="1.625" style="2" customWidth="1"/>
    <col min="11770" max="11771" width="6.625" style="2" customWidth="1"/>
    <col min="11772" max="11773" width="9" style="2"/>
    <col min="11774" max="11774" width="1.625" style="2" customWidth="1"/>
    <col min="11775" max="11779" width="6.625" style="2" customWidth="1"/>
    <col min="11780" max="11780" width="8.875" style="2" customWidth="1"/>
    <col min="11781" max="11781" width="1.375" style="2" customWidth="1"/>
    <col min="11782" max="11782" width="8.75" style="2" customWidth="1"/>
    <col min="11783" max="11783" width="1.375" style="2" customWidth="1"/>
    <col min="11784" max="11784" width="8.75" style="2" customWidth="1"/>
    <col min="11785" max="11785" width="1.375" style="2" customWidth="1"/>
    <col min="11786" max="11786" width="8.75" style="2" customWidth="1"/>
    <col min="11787" max="11787" width="1.375" style="2" customWidth="1"/>
    <col min="11788" max="11788" width="8.875" style="2" customWidth="1"/>
    <col min="11789" max="11789" width="1.375" style="2" customWidth="1"/>
    <col min="11790" max="11790" width="8.75" style="2" customWidth="1"/>
    <col min="11791" max="11791" width="1.375" style="2" customWidth="1"/>
    <col min="11792" max="12013" width="9" style="2"/>
    <col min="12014" max="12014" width="1.625" style="2" customWidth="1"/>
    <col min="12015" max="12015" width="5.625" style="2" customWidth="1"/>
    <col min="12016" max="12024" width="9.625" style="2" customWidth="1"/>
    <col min="12025" max="12025" width="1.625" style="2" customWidth="1"/>
    <col min="12026" max="12027" width="6.625" style="2" customWidth="1"/>
    <col min="12028" max="12029" width="9" style="2"/>
    <col min="12030" max="12030" width="1.625" style="2" customWidth="1"/>
    <col min="12031" max="12035" width="6.625" style="2" customWidth="1"/>
    <col min="12036" max="12036" width="8.875" style="2" customWidth="1"/>
    <col min="12037" max="12037" width="1.375" style="2" customWidth="1"/>
    <col min="12038" max="12038" width="8.75" style="2" customWidth="1"/>
    <col min="12039" max="12039" width="1.375" style="2" customWidth="1"/>
    <col min="12040" max="12040" width="8.75" style="2" customWidth="1"/>
    <col min="12041" max="12041" width="1.375" style="2" customWidth="1"/>
    <col min="12042" max="12042" width="8.75" style="2" customWidth="1"/>
    <col min="12043" max="12043" width="1.375" style="2" customWidth="1"/>
    <col min="12044" max="12044" width="8.875" style="2" customWidth="1"/>
    <col min="12045" max="12045" width="1.375" style="2" customWidth="1"/>
    <col min="12046" max="12046" width="8.75" style="2" customWidth="1"/>
    <col min="12047" max="12047" width="1.375" style="2" customWidth="1"/>
    <col min="12048" max="12269" width="9" style="2"/>
    <col min="12270" max="12270" width="1.625" style="2" customWidth="1"/>
    <col min="12271" max="12271" width="5.625" style="2" customWidth="1"/>
    <col min="12272" max="12280" width="9.625" style="2" customWidth="1"/>
    <col min="12281" max="12281" width="1.625" style="2" customWidth="1"/>
    <col min="12282" max="12283" width="6.625" style="2" customWidth="1"/>
    <col min="12284" max="12285" width="9" style="2"/>
    <col min="12286" max="12286" width="1.625" style="2" customWidth="1"/>
    <col min="12287" max="12291" width="6.625" style="2" customWidth="1"/>
    <col min="12292" max="12292" width="8.875" style="2" customWidth="1"/>
    <col min="12293" max="12293" width="1.375" style="2" customWidth="1"/>
    <col min="12294" max="12294" width="8.75" style="2" customWidth="1"/>
    <col min="12295" max="12295" width="1.375" style="2" customWidth="1"/>
    <col min="12296" max="12296" width="8.75" style="2" customWidth="1"/>
    <col min="12297" max="12297" width="1.375" style="2" customWidth="1"/>
    <col min="12298" max="12298" width="8.75" style="2" customWidth="1"/>
    <col min="12299" max="12299" width="1.375" style="2" customWidth="1"/>
    <col min="12300" max="12300" width="8.875" style="2" customWidth="1"/>
    <col min="12301" max="12301" width="1.375" style="2" customWidth="1"/>
    <col min="12302" max="12302" width="8.75" style="2" customWidth="1"/>
    <col min="12303" max="12303" width="1.375" style="2" customWidth="1"/>
    <col min="12304" max="12525" width="9" style="2"/>
    <col min="12526" max="12526" width="1.625" style="2" customWidth="1"/>
    <col min="12527" max="12527" width="5.625" style="2" customWidth="1"/>
    <col min="12528" max="12536" width="9.625" style="2" customWidth="1"/>
    <col min="12537" max="12537" width="1.625" style="2" customWidth="1"/>
    <col min="12538" max="12539" width="6.625" style="2" customWidth="1"/>
    <col min="12540" max="12541" width="9" style="2"/>
    <col min="12542" max="12542" width="1.625" style="2" customWidth="1"/>
    <col min="12543" max="12547" width="6.625" style="2" customWidth="1"/>
    <col min="12548" max="12548" width="8.875" style="2" customWidth="1"/>
    <col min="12549" max="12549" width="1.375" style="2" customWidth="1"/>
    <col min="12550" max="12550" width="8.75" style="2" customWidth="1"/>
    <col min="12551" max="12551" width="1.375" style="2" customWidth="1"/>
    <col min="12552" max="12552" width="8.75" style="2" customWidth="1"/>
    <col min="12553" max="12553" width="1.375" style="2" customWidth="1"/>
    <col min="12554" max="12554" width="8.75" style="2" customWidth="1"/>
    <col min="12555" max="12555" width="1.375" style="2" customWidth="1"/>
    <col min="12556" max="12556" width="8.875" style="2" customWidth="1"/>
    <col min="12557" max="12557" width="1.375" style="2" customWidth="1"/>
    <col min="12558" max="12558" width="8.75" style="2" customWidth="1"/>
    <col min="12559" max="12559" width="1.375" style="2" customWidth="1"/>
    <col min="12560" max="12781" width="9" style="2"/>
    <col min="12782" max="12782" width="1.625" style="2" customWidth="1"/>
    <col min="12783" max="12783" width="5.625" style="2" customWidth="1"/>
    <col min="12784" max="12792" width="9.625" style="2" customWidth="1"/>
    <col min="12793" max="12793" width="1.625" style="2" customWidth="1"/>
    <col min="12794" max="12795" width="6.625" style="2" customWidth="1"/>
    <col min="12796" max="12797" width="9" style="2"/>
    <col min="12798" max="12798" width="1.625" style="2" customWidth="1"/>
    <col min="12799" max="12803" width="6.625" style="2" customWidth="1"/>
    <col min="12804" max="12804" width="8.875" style="2" customWidth="1"/>
    <col min="12805" max="12805" width="1.375" style="2" customWidth="1"/>
    <col min="12806" max="12806" width="8.75" style="2" customWidth="1"/>
    <col min="12807" max="12807" width="1.375" style="2" customWidth="1"/>
    <col min="12808" max="12808" width="8.75" style="2" customWidth="1"/>
    <col min="12809" max="12809" width="1.375" style="2" customWidth="1"/>
    <col min="12810" max="12810" width="8.75" style="2" customWidth="1"/>
    <col min="12811" max="12811" width="1.375" style="2" customWidth="1"/>
    <col min="12812" max="12812" width="8.875" style="2" customWidth="1"/>
    <col min="12813" max="12813" width="1.375" style="2" customWidth="1"/>
    <col min="12814" max="12814" width="8.75" style="2" customWidth="1"/>
    <col min="12815" max="12815" width="1.375" style="2" customWidth="1"/>
    <col min="12816" max="13037" width="9" style="2"/>
    <col min="13038" max="13038" width="1.625" style="2" customWidth="1"/>
    <col min="13039" max="13039" width="5.625" style="2" customWidth="1"/>
    <col min="13040" max="13048" width="9.625" style="2" customWidth="1"/>
    <col min="13049" max="13049" width="1.625" style="2" customWidth="1"/>
    <col min="13050" max="13051" width="6.625" style="2" customWidth="1"/>
    <col min="13052" max="13053" width="9" style="2"/>
    <col min="13054" max="13054" width="1.625" style="2" customWidth="1"/>
    <col min="13055" max="13059" width="6.625" style="2" customWidth="1"/>
    <col min="13060" max="13060" width="8.875" style="2" customWidth="1"/>
    <col min="13061" max="13061" width="1.375" style="2" customWidth="1"/>
    <col min="13062" max="13062" width="8.75" style="2" customWidth="1"/>
    <col min="13063" max="13063" width="1.375" style="2" customWidth="1"/>
    <col min="13064" max="13064" width="8.75" style="2" customWidth="1"/>
    <col min="13065" max="13065" width="1.375" style="2" customWidth="1"/>
    <col min="13066" max="13066" width="8.75" style="2" customWidth="1"/>
    <col min="13067" max="13067" width="1.375" style="2" customWidth="1"/>
    <col min="13068" max="13068" width="8.875" style="2" customWidth="1"/>
    <col min="13069" max="13069" width="1.375" style="2" customWidth="1"/>
    <col min="13070" max="13070" width="8.75" style="2" customWidth="1"/>
    <col min="13071" max="13071" width="1.375" style="2" customWidth="1"/>
    <col min="13072" max="13293" width="9" style="2"/>
    <col min="13294" max="13294" width="1.625" style="2" customWidth="1"/>
    <col min="13295" max="13295" width="5.625" style="2" customWidth="1"/>
    <col min="13296" max="13304" width="9.625" style="2" customWidth="1"/>
    <col min="13305" max="13305" width="1.625" style="2" customWidth="1"/>
    <col min="13306" max="13307" width="6.625" style="2" customWidth="1"/>
    <col min="13308" max="13309" width="9" style="2"/>
    <col min="13310" max="13310" width="1.625" style="2" customWidth="1"/>
    <col min="13311" max="13315" width="6.625" style="2" customWidth="1"/>
    <col min="13316" max="13316" width="8.875" style="2" customWidth="1"/>
    <col min="13317" max="13317" width="1.375" style="2" customWidth="1"/>
    <col min="13318" max="13318" width="8.75" style="2" customWidth="1"/>
    <col min="13319" max="13319" width="1.375" style="2" customWidth="1"/>
    <col min="13320" max="13320" width="8.75" style="2" customWidth="1"/>
    <col min="13321" max="13321" width="1.375" style="2" customWidth="1"/>
    <col min="13322" max="13322" width="8.75" style="2" customWidth="1"/>
    <col min="13323" max="13323" width="1.375" style="2" customWidth="1"/>
    <col min="13324" max="13324" width="8.875" style="2" customWidth="1"/>
    <col min="13325" max="13325" width="1.375" style="2" customWidth="1"/>
    <col min="13326" max="13326" width="8.75" style="2" customWidth="1"/>
    <col min="13327" max="13327" width="1.375" style="2" customWidth="1"/>
    <col min="13328" max="13549" width="9" style="2"/>
    <col min="13550" max="13550" width="1.625" style="2" customWidth="1"/>
    <col min="13551" max="13551" width="5.625" style="2" customWidth="1"/>
    <col min="13552" max="13560" width="9.625" style="2" customWidth="1"/>
    <col min="13561" max="13561" width="1.625" style="2" customWidth="1"/>
    <col min="13562" max="13563" width="6.625" style="2" customWidth="1"/>
    <col min="13564" max="13565" width="9" style="2"/>
    <col min="13566" max="13566" width="1.625" style="2" customWidth="1"/>
    <col min="13567" max="13571" width="6.625" style="2" customWidth="1"/>
    <col min="13572" max="13572" width="8.875" style="2" customWidth="1"/>
    <col min="13573" max="13573" width="1.375" style="2" customWidth="1"/>
    <col min="13574" max="13574" width="8.75" style="2" customWidth="1"/>
    <col min="13575" max="13575" width="1.375" style="2" customWidth="1"/>
    <col min="13576" max="13576" width="8.75" style="2" customWidth="1"/>
    <col min="13577" max="13577" width="1.375" style="2" customWidth="1"/>
    <col min="13578" max="13578" width="8.75" style="2" customWidth="1"/>
    <col min="13579" max="13579" width="1.375" style="2" customWidth="1"/>
    <col min="13580" max="13580" width="8.875" style="2" customWidth="1"/>
    <col min="13581" max="13581" width="1.375" style="2" customWidth="1"/>
    <col min="13582" max="13582" width="8.75" style="2" customWidth="1"/>
    <col min="13583" max="13583" width="1.375" style="2" customWidth="1"/>
    <col min="13584" max="13805" width="9" style="2"/>
    <col min="13806" max="13806" width="1.625" style="2" customWidth="1"/>
    <col min="13807" max="13807" width="5.625" style="2" customWidth="1"/>
    <col min="13808" max="13816" width="9.625" style="2" customWidth="1"/>
    <col min="13817" max="13817" width="1.625" style="2" customWidth="1"/>
    <col min="13818" max="13819" width="6.625" style="2" customWidth="1"/>
    <col min="13820" max="13821" width="9" style="2"/>
    <col min="13822" max="13822" width="1.625" style="2" customWidth="1"/>
    <col min="13823" max="13827" width="6.625" style="2" customWidth="1"/>
    <col min="13828" max="13828" width="8.875" style="2" customWidth="1"/>
    <col min="13829" max="13829" width="1.375" style="2" customWidth="1"/>
    <col min="13830" max="13830" width="8.75" style="2" customWidth="1"/>
    <col min="13831" max="13831" width="1.375" style="2" customWidth="1"/>
    <col min="13832" max="13832" width="8.75" style="2" customWidth="1"/>
    <col min="13833" max="13833" width="1.375" style="2" customWidth="1"/>
    <col min="13834" max="13834" width="8.75" style="2" customWidth="1"/>
    <col min="13835" max="13835" width="1.375" style="2" customWidth="1"/>
    <col min="13836" max="13836" width="8.875" style="2" customWidth="1"/>
    <col min="13837" max="13837" width="1.375" style="2" customWidth="1"/>
    <col min="13838" max="13838" width="8.75" style="2" customWidth="1"/>
    <col min="13839" max="13839" width="1.375" style="2" customWidth="1"/>
    <col min="13840" max="14061" width="9" style="2"/>
    <col min="14062" max="14062" width="1.625" style="2" customWidth="1"/>
    <col min="14063" max="14063" width="5.625" style="2" customWidth="1"/>
    <col min="14064" max="14072" width="9.625" style="2" customWidth="1"/>
    <col min="14073" max="14073" width="1.625" style="2" customWidth="1"/>
    <col min="14074" max="14075" width="6.625" style="2" customWidth="1"/>
    <col min="14076" max="14077" width="9" style="2"/>
    <col min="14078" max="14078" width="1.625" style="2" customWidth="1"/>
    <col min="14079" max="14083" width="6.625" style="2" customWidth="1"/>
    <col min="14084" max="14084" width="8.875" style="2" customWidth="1"/>
    <col min="14085" max="14085" width="1.375" style="2" customWidth="1"/>
    <col min="14086" max="14086" width="8.75" style="2" customWidth="1"/>
    <col min="14087" max="14087" width="1.375" style="2" customWidth="1"/>
    <col min="14088" max="14088" width="8.75" style="2" customWidth="1"/>
    <col min="14089" max="14089" width="1.375" style="2" customWidth="1"/>
    <col min="14090" max="14090" width="8.75" style="2" customWidth="1"/>
    <col min="14091" max="14091" width="1.375" style="2" customWidth="1"/>
    <col min="14092" max="14092" width="8.875" style="2" customWidth="1"/>
    <col min="14093" max="14093" width="1.375" style="2" customWidth="1"/>
    <col min="14094" max="14094" width="8.75" style="2" customWidth="1"/>
    <col min="14095" max="14095" width="1.375" style="2" customWidth="1"/>
    <col min="14096" max="14317" width="9" style="2"/>
    <col min="14318" max="14318" width="1.625" style="2" customWidth="1"/>
    <col min="14319" max="14319" width="5.625" style="2" customWidth="1"/>
    <col min="14320" max="14328" width="9.625" style="2" customWidth="1"/>
    <col min="14329" max="14329" width="1.625" style="2" customWidth="1"/>
    <col min="14330" max="14331" width="6.625" style="2" customWidth="1"/>
    <col min="14332" max="14333" width="9" style="2"/>
    <col min="14334" max="14334" width="1.625" style="2" customWidth="1"/>
    <col min="14335" max="14339" width="6.625" style="2" customWidth="1"/>
    <col min="14340" max="14340" width="8.875" style="2" customWidth="1"/>
    <col min="14341" max="14341" width="1.375" style="2" customWidth="1"/>
    <col min="14342" max="14342" width="8.75" style="2" customWidth="1"/>
    <col min="14343" max="14343" width="1.375" style="2" customWidth="1"/>
    <col min="14344" max="14344" width="8.75" style="2" customWidth="1"/>
    <col min="14345" max="14345" width="1.375" style="2" customWidth="1"/>
    <col min="14346" max="14346" width="8.75" style="2" customWidth="1"/>
    <col min="14347" max="14347" width="1.375" style="2" customWidth="1"/>
    <col min="14348" max="14348" width="8.875" style="2" customWidth="1"/>
    <col min="14349" max="14349" width="1.375" style="2" customWidth="1"/>
    <col min="14350" max="14350" width="8.75" style="2" customWidth="1"/>
    <col min="14351" max="14351" width="1.375" style="2" customWidth="1"/>
    <col min="14352" max="14573" width="9" style="2"/>
    <col min="14574" max="14574" width="1.625" style="2" customWidth="1"/>
    <col min="14575" max="14575" width="5.625" style="2" customWidth="1"/>
    <col min="14576" max="14584" width="9.625" style="2" customWidth="1"/>
    <col min="14585" max="14585" width="1.625" style="2" customWidth="1"/>
    <col min="14586" max="14587" width="6.625" style="2" customWidth="1"/>
    <col min="14588" max="14589" width="9" style="2"/>
    <col min="14590" max="14590" width="1.625" style="2" customWidth="1"/>
    <col min="14591" max="14595" width="6.625" style="2" customWidth="1"/>
    <col min="14596" max="14596" width="8.875" style="2" customWidth="1"/>
    <col min="14597" max="14597" width="1.375" style="2" customWidth="1"/>
    <col min="14598" max="14598" width="8.75" style="2" customWidth="1"/>
    <col min="14599" max="14599" width="1.375" style="2" customWidth="1"/>
    <col min="14600" max="14600" width="8.75" style="2" customWidth="1"/>
    <col min="14601" max="14601" width="1.375" style="2" customWidth="1"/>
    <col min="14602" max="14602" width="8.75" style="2" customWidth="1"/>
    <col min="14603" max="14603" width="1.375" style="2" customWidth="1"/>
    <col min="14604" max="14604" width="8.875" style="2" customWidth="1"/>
    <col min="14605" max="14605" width="1.375" style="2" customWidth="1"/>
    <col min="14606" max="14606" width="8.75" style="2" customWidth="1"/>
    <col min="14607" max="14607" width="1.375" style="2" customWidth="1"/>
    <col min="14608" max="14829" width="9" style="2"/>
    <col min="14830" max="14830" width="1.625" style="2" customWidth="1"/>
    <col min="14831" max="14831" width="5.625" style="2" customWidth="1"/>
    <col min="14832" max="14840" width="9.625" style="2" customWidth="1"/>
    <col min="14841" max="14841" width="1.625" style="2" customWidth="1"/>
    <col min="14842" max="14843" width="6.625" style="2" customWidth="1"/>
    <col min="14844" max="14845" width="9" style="2"/>
    <col min="14846" max="14846" width="1.625" style="2" customWidth="1"/>
    <col min="14847" max="14851" width="6.625" style="2" customWidth="1"/>
    <col min="14852" max="14852" width="8.875" style="2" customWidth="1"/>
    <col min="14853" max="14853" width="1.375" style="2" customWidth="1"/>
    <col min="14854" max="14854" width="8.75" style="2" customWidth="1"/>
    <col min="14855" max="14855" width="1.375" style="2" customWidth="1"/>
    <col min="14856" max="14856" width="8.75" style="2" customWidth="1"/>
    <col min="14857" max="14857" width="1.375" style="2" customWidth="1"/>
    <col min="14858" max="14858" width="8.75" style="2" customWidth="1"/>
    <col min="14859" max="14859" width="1.375" style="2" customWidth="1"/>
    <col min="14860" max="14860" width="8.875" style="2" customWidth="1"/>
    <col min="14861" max="14861" width="1.375" style="2" customWidth="1"/>
    <col min="14862" max="14862" width="8.75" style="2" customWidth="1"/>
    <col min="14863" max="14863" width="1.375" style="2" customWidth="1"/>
    <col min="14864" max="15085" width="9" style="2"/>
    <col min="15086" max="15086" width="1.625" style="2" customWidth="1"/>
    <col min="15087" max="15087" width="5.625" style="2" customWidth="1"/>
    <col min="15088" max="15096" width="9.625" style="2" customWidth="1"/>
    <col min="15097" max="15097" width="1.625" style="2" customWidth="1"/>
    <col min="15098" max="15099" width="6.625" style="2" customWidth="1"/>
    <col min="15100" max="15101" width="9" style="2"/>
    <col min="15102" max="15102" width="1.625" style="2" customWidth="1"/>
    <col min="15103" max="15107" width="6.625" style="2" customWidth="1"/>
    <col min="15108" max="15108" width="8.875" style="2" customWidth="1"/>
    <col min="15109" max="15109" width="1.375" style="2" customWidth="1"/>
    <col min="15110" max="15110" width="8.75" style="2" customWidth="1"/>
    <col min="15111" max="15111" width="1.375" style="2" customWidth="1"/>
    <col min="15112" max="15112" width="8.75" style="2" customWidth="1"/>
    <col min="15113" max="15113" width="1.375" style="2" customWidth="1"/>
    <col min="15114" max="15114" width="8.75" style="2" customWidth="1"/>
    <col min="15115" max="15115" width="1.375" style="2" customWidth="1"/>
    <col min="15116" max="15116" width="8.875" style="2" customWidth="1"/>
    <col min="15117" max="15117" width="1.375" style="2" customWidth="1"/>
    <col min="15118" max="15118" width="8.75" style="2" customWidth="1"/>
    <col min="15119" max="15119" width="1.375" style="2" customWidth="1"/>
    <col min="15120" max="15341" width="9" style="2"/>
    <col min="15342" max="15342" width="1.625" style="2" customWidth="1"/>
    <col min="15343" max="15343" width="5.625" style="2" customWidth="1"/>
    <col min="15344" max="15352" width="9.625" style="2" customWidth="1"/>
    <col min="15353" max="15353" width="1.625" style="2" customWidth="1"/>
    <col min="15354" max="15355" width="6.625" style="2" customWidth="1"/>
    <col min="15356" max="15357" width="9" style="2"/>
    <col min="15358" max="15358" width="1.625" style="2" customWidth="1"/>
    <col min="15359" max="15363" width="6.625" style="2" customWidth="1"/>
    <col min="15364" max="15364" width="8.875" style="2" customWidth="1"/>
    <col min="15365" max="15365" width="1.375" style="2" customWidth="1"/>
    <col min="15366" max="15366" width="8.75" style="2" customWidth="1"/>
    <col min="15367" max="15367" width="1.375" style="2" customWidth="1"/>
    <col min="15368" max="15368" width="8.75" style="2" customWidth="1"/>
    <col min="15369" max="15369" width="1.375" style="2" customWidth="1"/>
    <col min="15370" max="15370" width="8.75" style="2" customWidth="1"/>
    <col min="15371" max="15371" width="1.375" style="2" customWidth="1"/>
    <col min="15372" max="15372" width="8.875" style="2" customWidth="1"/>
    <col min="15373" max="15373" width="1.375" style="2" customWidth="1"/>
    <col min="15374" max="15374" width="8.75" style="2" customWidth="1"/>
    <col min="15375" max="15375" width="1.375" style="2" customWidth="1"/>
    <col min="15376" max="15597" width="9" style="2"/>
    <col min="15598" max="15598" width="1.625" style="2" customWidth="1"/>
    <col min="15599" max="15599" width="5.625" style="2" customWidth="1"/>
    <col min="15600" max="15608" width="9.625" style="2" customWidth="1"/>
    <col min="15609" max="15609" width="1.625" style="2" customWidth="1"/>
    <col min="15610" max="15611" width="6.625" style="2" customWidth="1"/>
    <col min="15612" max="15613" width="9" style="2"/>
    <col min="15614" max="15614" width="1.625" style="2" customWidth="1"/>
    <col min="15615" max="15619" width="6.625" style="2" customWidth="1"/>
    <col min="15620" max="15620" width="8.875" style="2" customWidth="1"/>
    <col min="15621" max="15621" width="1.375" style="2" customWidth="1"/>
    <col min="15622" max="15622" width="8.75" style="2" customWidth="1"/>
    <col min="15623" max="15623" width="1.375" style="2" customWidth="1"/>
    <col min="15624" max="15624" width="8.75" style="2" customWidth="1"/>
    <col min="15625" max="15625" width="1.375" style="2" customWidth="1"/>
    <col min="15626" max="15626" width="8.75" style="2" customWidth="1"/>
    <col min="15627" max="15627" width="1.375" style="2" customWidth="1"/>
    <col min="15628" max="15628" width="8.875" style="2" customWidth="1"/>
    <col min="15629" max="15629" width="1.375" style="2" customWidth="1"/>
    <col min="15630" max="15630" width="8.75" style="2" customWidth="1"/>
    <col min="15631" max="15631" width="1.375" style="2" customWidth="1"/>
    <col min="15632" max="15853" width="9" style="2"/>
    <col min="15854" max="15854" width="1.625" style="2" customWidth="1"/>
    <col min="15855" max="15855" width="5.625" style="2" customWidth="1"/>
    <col min="15856" max="15864" width="9.625" style="2" customWidth="1"/>
    <col min="15865" max="15865" width="1.625" style="2" customWidth="1"/>
    <col min="15866" max="15867" width="6.625" style="2" customWidth="1"/>
    <col min="15868" max="15869" width="9" style="2"/>
    <col min="15870" max="15870" width="1.625" style="2" customWidth="1"/>
    <col min="15871" max="15875" width="6.625" style="2" customWidth="1"/>
    <col min="15876" max="15876" width="8.875" style="2" customWidth="1"/>
    <col min="15877" max="15877" width="1.375" style="2" customWidth="1"/>
    <col min="15878" max="15878" width="8.75" style="2" customWidth="1"/>
    <col min="15879" max="15879" width="1.375" style="2" customWidth="1"/>
    <col min="15880" max="15880" width="8.75" style="2" customWidth="1"/>
    <col min="15881" max="15881" width="1.375" style="2" customWidth="1"/>
    <col min="15882" max="15882" width="8.75" style="2" customWidth="1"/>
    <col min="15883" max="15883" width="1.375" style="2" customWidth="1"/>
    <col min="15884" max="15884" width="8.875" style="2" customWidth="1"/>
    <col min="15885" max="15885" width="1.375" style="2" customWidth="1"/>
    <col min="15886" max="15886" width="8.75" style="2" customWidth="1"/>
    <col min="15887" max="15887" width="1.375" style="2" customWidth="1"/>
    <col min="15888" max="16109" width="9" style="2"/>
    <col min="16110" max="16110" width="1.625" style="2" customWidth="1"/>
    <col min="16111" max="16111" width="5.625" style="2" customWidth="1"/>
    <col min="16112" max="16120" width="9.625" style="2" customWidth="1"/>
    <col min="16121" max="16121" width="1.625" style="2" customWidth="1"/>
    <col min="16122" max="16123" width="6.625" style="2" customWidth="1"/>
    <col min="16124" max="16125" width="9" style="2"/>
    <col min="16126" max="16126" width="1.625" style="2" customWidth="1"/>
    <col min="16127" max="16131" width="6.625" style="2" customWidth="1"/>
    <col min="16132" max="16132" width="8.875" style="2" customWidth="1"/>
    <col min="16133" max="16133" width="1.375" style="2" customWidth="1"/>
    <col min="16134" max="16134" width="8.75" style="2" customWidth="1"/>
    <col min="16135" max="16135" width="1.375" style="2" customWidth="1"/>
    <col min="16136" max="16136" width="8.75" style="2" customWidth="1"/>
    <col min="16137" max="16137" width="1.375" style="2" customWidth="1"/>
    <col min="16138" max="16138" width="8.75" style="2" customWidth="1"/>
    <col min="16139" max="16139" width="1.375" style="2" customWidth="1"/>
    <col min="16140" max="16140" width="8.875" style="2" customWidth="1"/>
    <col min="16141" max="16141" width="1.375" style="2" customWidth="1"/>
    <col min="16142" max="16142" width="8.75" style="2" customWidth="1"/>
    <col min="16143" max="16143" width="1.375" style="2" customWidth="1"/>
    <col min="16144" max="16384" width="9" style="2"/>
  </cols>
  <sheetData>
    <row r="1" spans="1:14" ht="15" customHeight="1">
      <c r="A1" s="6" t="s">
        <v>17</v>
      </c>
      <c r="J1" s="104"/>
      <c r="L1" s="108"/>
    </row>
    <row r="2" spans="1:14" ht="3.75" customHeight="1">
      <c r="J2" s="105"/>
    </row>
    <row r="3" spans="1:14" s="86" customFormat="1" ht="11.25" customHeight="1">
      <c r="A3" s="8" t="s">
        <v>7</v>
      </c>
      <c r="B3" s="20" t="s">
        <v>14</v>
      </c>
      <c r="C3" s="29"/>
      <c r="D3" s="40"/>
      <c r="E3" s="20" t="s">
        <v>15</v>
      </c>
      <c r="F3" s="29"/>
      <c r="G3" s="40"/>
      <c r="H3" s="29" t="s">
        <v>10</v>
      </c>
      <c r="I3" s="29"/>
      <c r="J3" s="40"/>
    </row>
    <row r="4" spans="1:14" s="86" customFormat="1" ht="11.25" customHeight="1">
      <c r="A4" s="9"/>
      <c r="B4" s="21" t="s">
        <v>9</v>
      </c>
      <c r="C4" s="30" t="s">
        <v>8</v>
      </c>
      <c r="D4" s="41" t="s">
        <v>3</v>
      </c>
      <c r="E4" s="21" t="s">
        <v>9</v>
      </c>
      <c r="F4" s="53" t="s">
        <v>8</v>
      </c>
      <c r="G4" s="41" t="s">
        <v>3</v>
      </c>
      <c r="H4" s="57" t="s">
        <v>9</v>
      </c>
      <c r="I4" s="30" t="s">
        <v>8</v>
      </c>
      <c r="J4" s="41" t="s">
        <v>3</v>
      </c>
    </row>
    <row r="5" spans="1:14" s="86" customFormat="1" ht="9.75" customHeight="1">
      <c r="A5" s="10">
        <v>18</v>
      </c>
      <c r="B5" s="88">
        <v>29.01</v>
      </c>
      <c r="C5" s="65">
        <v>29.17</v>
      </c>
      <c r="D5" s="75">
        <v>29.09</v>
      </c>
      <c r="E5" s="95">
        <v>40.869999999999997</v>
      </c>
      <c r="F5" s="97">
        <v>45.61</v>
      </c>
      <c r="G5" s="75">
        <v>43.23</v>
      </c>
      <c r="H5" s="58">
        <f t="shared" ref="H5:J68" si="0">B5-E5</f>
        <v>-11.859999999999996</v>
      </c>
      <c r="I5" s="65">
        <f t="shared" si="0"/>
        <v>-16.439999999999998</v>
      </c>
      <c r="J5" s="75">
        <f t="shared" si="0"/>
        <v>-14.139999999999997</v>
      </c>
      <c r="L5" s="109"/>
      <c r="M5" s="109"/>
      <c r="N5" s="109"/>
    </row>
    <row r="6" spans="1:14" s="86" customFormat="1" ht="9.75" customHeight="1">
      <c r="A6" s="11">
        <v>19</v>
      </c>
      <c r="B6" s="89">
        <v>25.81</v>
      </c>
      <c r="C6" s="66">
        <v>31.3</v>
      </c>
      <c r="D6" s="76">
        <v>28.45</v>
      </c>
      <c r="E6" s="89">
        <v>26.43</v>
      </c>
      <c r="F6" s="70">
        <v>39.26</v>
      </c>
      <c r="G6" s="80">
        <v>32.729999999999997</v>
      </c>
      <c r="H6" s="62">
        <f t="shared" si="0"/>
        <v>-0.62000000000000099</v>
      </c>
      <c r="I6" s="99">
        <f t="shared" si="0"/>
        <v>-7.9599999999999973</v>
      </c>
      <c r="J6" s="76">
        <f t="shared" si="0"/>
        <v>-4.2799999999999976</v>
      </c>
      <c r="L6" s="109"/>
      <c r="M6" s="109"/>
      <c r="N6" s="109"/>
    </row>
    <row r="7" spans="1:14" s="87" customFormat="1" ht="9.75" customHeight="1">
      <c r="A7" s="12" t="s">
        <v>11</v>
      </c>
      <c r="B7" s="90">
        <v>27.45</v>
      </c>
      <c r="C7" s="67">
        <v>30.12</v>
      </c>
      <c r="D7" s="77">
        <v>28.79</v>
      </c>
      <c r="E7" s="96">
        <v>32.94</v>
      </c>
      <c r="F7" s="98">
        <v>42.17</v>
      </c>
      <c r="G7" s="82">
        <v>37.5</v>
      </c>
      <c r="H7" s="100">
        <f t="shared" si="0"/>
        <v>-5.4899999999999984</v>
      </c>
      <c r="I7" s="102">
        <f t="shared" si="0"/>
        <v>-12.05</v>
      </c>
      <c r="J7" s="106">
        <f t="shared" si="0"/>
        <v>-8.7100000000000009</v>
      </c>
      <c r="L7" s="110"/>
      <c r="M7" s="110"/>
      <c r="N7" s="110"/>
    </row>
    <row r="8" spans="1:14" s="86" customFormat="1" ht="9.75" customHeight="1">
      <c r="A8" s="10">
        <v>20</v>
      </c>
      <c r="B8" s="88">
        <v>28.79</v>
      </c>
      <c r="C8" s="68">
        <v>24.22</v>
      </c>
      <c r="D8" s="78">
        <v>26.54</v>
      </c>
      <c r="E8" s="88">
        <v>25.56</v>
      </c>
      <c r="F8" s="65">
        <v>21.8</v>
      </c>
      <c r="G8" s="78">
        <v>23.68</v>
      </c>
      <c r="H8" s="58">
        <f t="shared" si="0"/>
        <v>3.2300000000000004</v>
      </c>
      <c r="I8" s="65">
        <f t="shared" si="0"/>
        <v>2.4199999999999982</v>
      </c>
      <c r="J8" s="75">
        <f t="shared" si="0"/>
        <v>2.8599999999999994</v>
      </c>
      <c r="L8" s="109"/>
      <c r="M8" s="109"/>
      <c r="N8" s="109"/>
    </row>
    <row r="9" spans="1:14" s="86" customFormat="1" ht="9.75" customHeight="1">
      <c r="A9" s="13">
        <f>A8+1</f>
        <v>21</v>
      </c>
      <c r="B9" s="91">
        <v>25.95</v>
      </c>
      <c r="C9" s="69">
        <v>26.96</v>
      </c>
      <c r="D9" s="79">
        <v>26.42</v>
      </c>
      <c r="E9" s="91">
        <v>26.5</v>
      </c>
      <c r="F9" s="69">
        <v>23.08</v>
      </c>
      <c r="G9" s="79">
        <v>24.89</v>
      </c>
      <c r="H9" s="61">
        <f t="shared" si="0"/>
        <v>-0.55000000000000071</v>
      </c>
      <c r="I9" s="69">
        <f t="shared" si="0"/>
        <v>3.8800000000000026</v>
      </c>
      <c r="J9" s="79">
        <f t="shared" si="0"/>
        <v>1.5300000000000011</v>
      </c>
      <c r="L9" s="109"/>
      <c r="M9" s="109"/>
      <c r="N9" s="109"/>
    </row>
    <row r="10" spans="1:14" s="86" customFormat="1" ht="9.75" customHeight="1">
      <c r="A10" s="13">
        <f>A9+1</f>
        <v>22</v>
      </c>
      <c r="B10" s="91">
        <v>29.46</v>
      </c>
      <c r="C10" s="70">
        <v>32.22</v>
      </c>
      <c r="D10" s="80">
        <v>30.69</v>
      </c>
      <c r="E10" s="91">
        <v>35</v>
      </c>
      <c r="F10" s="69">
        <v>20.51</v>
      </c>
      <c r="G10" s="80">
        <v>28.65</v>
      </c>
      <c r="H10" s="61">
        <f t="shared" si="0"/>
        <v>-5.5399999999999991</v>
      </c>
      <c r="I10" s="69">
        <f t="shared" si="0"/>
        <v>11.709999999999997</v>
      </c>
      <c r="J10" s="79">
        <f t="shared" si="0"/>
        <v>2.0400000000000027</v>
      </c>
      <c r="L10" s="109"/>
      <c r="M10" s="109"/>
      <c r="N10" s="109"/>
    </row>
    <row r="11" spans="1:14" s="86" customFormat="1" ht="9.75" customHeight="1">
      <c r="A11" s="13">
        <f>A10+1</f>
        <v>23</v>
      </c>
      <c r="B11" s="91">
        <v>26.85</v>
      </c>
      <c r="C11" s="69">
        <v>38.659999999999997</v>
      </c>
      <c r="D11" s="79">
        <v>32.090000000000003</v>
      </c>
      <c r="E11" s="91">
        <v>33.01</v>
      </c>
      <c r="F11" s="69">
        <v>34.33</v>
      </c>
      <c r="G11" s="79">
        <v>33.53</v>
      </c>
      <c r="H11" s="61">
        <f t="shared" si="0"/>
        <v>-6.1599999999999966</v>
      </c>
      <c r="I11" s="69">
        <f t="shared" si="0"/>
        <v>4.3299999999999983</v>
      </c>
      <c r="J11" s="79">
        <f t="shared" si="0"/>
        <v>-1.4399999999999977</v>
      </c>
      <c r="L11" s="109"/>
      <c r="M11" s="109"/>
      <c r="N11" s="109"/>
    </row>
    <row r="12" spans="1:14" s="86" customFormat="1" ht="9.75" customHeight="1">
      <c r="A12" s="11">
        <f>A11+1</f>
        <v>24</v>
      </c>
      <c r="B12" s="92">
        <v>28.16</v>
      </c>
      <c r="C12" s="71">
        <v>30.83</v>
      </c>
      <c r="D12" s="81">
        <v>29.6</v>
      </c>
      <c r="E12" s="92">
        <v>37</v>
      </c>
      <c r="F12" s="99">
        <v>28.24</v>
      </c>
      <c r="G12" s="80">
        <v>32.97</v>
      </c>
      <c r="H12" s="62">
        <f t="shared" si="0"/>
        <v>-8.84</v>
      </c>
      <c r="I12" s="99">
        <f t="shared" si="0"/>
        <v>2.59</v>
      </c>
      <c r="J12" s="76">
        <f t="shared" si="0"/>
        <v>-3.3699999999999974</v>
      </c>
      <c r="L12" s="109"/>
      <c r="M12" s="109"/>
      <c r="N12" s="109"/>
    </row>
    <row r="13" spans="1:14" s="87" customFormat="1" ht="9.75" customHeight="1">
      <c r="A13" s="14" t="s">
        <v>11</v>
      </c>
      <c r="B13" s="93">
        <v>27.75</v>
      </c>
      <c r="C13" s="72">
        <v>30.42</v>
      </c>
      <c r="D13" s="82">
        <v>29.02</v>
      </c>
      <c r="E13" s="93">
        <v>30.92</v>
      </c>
      <c r="F13" s="72">
        <v>24.84</v>
      </c>
      <c r="G13" s="82">
        <v>28.14</v>
      </c>
      <c r="H13" s="100">
        <f t="shared" si="0"/>
        <v>-3.1700000000000017</v>
      </c>
      <c r="I13" s="102">
        <f t="shared" si="0"/>
        <v>5.5800000000000018</v>
      </c>
      <c r="J13" s="106">
        <f t="shared" si="0"/>
        <v>0.87999999999999901</v>
      </c>
      <c r="L13" s="110"/>
      <c r="M13" s="110"/>
      <c r="N13" s="110"/>
    </row>
    <row r="14" spans="1:14" s="86" customFormat="1" ht="9.75" customHeight="1">
      <c r="A14" s="10">
        <f>A8+5</f>
        <v>25</v>
      </c>
      <c r="B14" s="88">
        <v>26.4</v>
      </c>
      <c r="C14" s="68">
        <v>38.83</v>
      </c>
      <c r="D14" s="78">
        <v>32.020000000000003</v>
      </c>
      <c r="E14" s="88">
        <v>43.96</v>
      </c>
      <c r="F14" s="65">
        <v>36.99</v>
      </c>
      <c r="G14" s="78">
        <v>40.85</v>
      </c>
      <c r="H14" s="58">
        <f t="shared" si="0"/>
        <v>-17.560000000000002</v>
      </c>
      <c r="I14" s="65">
        <f t="shared" si="0"/>
        <v>1.8399999999999963</v>
      </c>
      <c r="J14" s="75">
        <f t="shared" si="0"/>
        <v>-8.8299999999999983</v>
      </c>
      <c r="L14" s="109"/>
      <c r="M14" s="109"/>
      <c r="N14" s="109"/>
    </row>
    <row r="15" spans="1:14" s="86" customFormat="1" ht="9.75" customHeight="1">
      <c r="A15" s="13">
        <f>A14+1</f>
        <v>26</v>
      </c>
      <c r="B15" s="91">
        <v>22.58</v>
      </c>
      <c r="C15" s="69">
        <v>34.450000000000003</v>
      </c>
      <c r="D15" s="79">
        <v>28.4</v>
      </c>
      <c r="E15" s="91">
        <v>35.96</v>
      </c>
      <c r="F15" s="69">
        <v>45.45</v>
      </c>
      <c r="G15" s="79">
        <v>40.36</v>
      </c>
      <c r="H15" s="61">
        <f t="shared" si="0"/>
        <v>-13.380000000000003</v>
      </c>
      <c r="I15" s="69">
        <f t="shared" si="0"/>
        <v>-11</v>
      </c>
      <c r="J15" s="79">
        <f t="shared" si="0"/>
        <v>-11.96</v>
      </c>
      <c r="L15" s="109"/>
      <c r="M15" s="109"/>
      <c r="N15" s="109"/>
    </row>
    <row r="16" spans="1:14" s="86" customFormat="1" ht="9.75" customHeight="1">
      <c r="A16" s="13">
        <f>A15+1</f>
        <v>27</v>
      </c>
      <c r="B16" s="91">
        <v>37.31</v>
      </c>
      <c r="C16" s="70">
        <v>40.19</v>
      </c>
      <c r="D16" s="80">
        <v>38.590000000000003</v>
      </c>
      <c r="E16" s="91">
        <v>32.630000000000003</v>
      </c>
      <c r="F16" s="69">
        <v>42.47</v>
      </c>
      <c r="G16" s="80">
        <v>36.9</v>
      </c>
      <c r="H16" s="61">
        <f t="shared" si="0"/>
        <v>4.68</v>
      </c>
      <c r="I16" s="69">
        <f t="shared" si="0"/>
        <v>-2.2800000000000011</v>
      </c>
      <c r="J16" s="79">
        <f t="shared" si="0"/>
        <v>1.6900000000000048</v>
      </c>
      <c r="L16" s="109"/>
      <c r="M16" s="109"/>
      <c r="N16" s="109"/>
    </row>
    <row r="17" spans="1:14" s="86" customFormat="1" ht="9.75" customHeight="1">
      <c r="A17" s="13">
        <f>A16+1</f>
        <v>28</v>
      </c>
      <c r="B17" s="91">
        <v>29.94</v>
      </c>
      <c r="C17" s="69">
        <v>28.69</v>
      </c>
      <c r="D17" s="79">
        <v>29.39</v>
      </c>
      <c r="E17" s="91">
        <v>38.89</v>
      </c>
      <c r="F17" s="69">
        <v>42.35</v>
      </c>
      <c r="G17" s="79">
        <v>40.57</v>
      </c>
      <c r="H17" s="61">
        <f t="shared" si="0"/>
        <v>-8.9499999999999993</v>
      </c>
      <c r="I17" s="69">
        <f t="shared" si="0"/>
        <v>-13.66</v>
      </c>
      <c r="J17" s="79">
        <f t="shared" si="0"/>
        <v>-11.18</v>
      </c>
      <c r="L17" s="109"/>
      <c r="M17" s="109"/>
      <c r="N17" s="109"/>
    </row>
    <row r="18" spans="1:14" s="86" customFormat="1" ht="9.75" customHeight="1">
      <c r="A18" s="11">
        <f>A17+1</f>
        <v>29</v>
      </c>
      <c r="B18" s="92">
        <v>48.92</v>
      </c>
      <c r="C18" s="71">
        <v>41.82</v>
      </c>
      <c r="D18" s="81">
        <v>45.78</v>
      </c>
      <c r="E18" s="92">
        <v>35.71</v>
      </c>
      <c r="F18" s="99">
        <v>38.18</v>
      </c>
      <c r="G18" s="80">
        <v>37.020000000000003</v>
      </c>
      <c r="H18" s="62">
        <f t="shared" si="0"/>
        <v>13.21</v>
      </c>
      <c r="I18" s="99">
        <f t="shared" si="0"/>
        <v>3.6400000000000006</v>
      </c>
      <c r="J18" s="76">
        <f t="shared" si="0"/>
        <v>8.759999999999998</v>
      </c>
      <c r="L18" s="109"/>
      <c r="M18" s="109"/>
      <c r="N18" s="109"/>
    </row>
    <row r="19" spans="1:14" s="87" customFormat="1" ht="9.75" customHeight="1">
      <c r="A19" s="14" t="s">
        <v>11</v>
      </c>
      <c r="B19" s="93">
        <v>33.28</v>
      </c>
      <c r="C19" s="72">
        <v>36.54</v>
      </c>
      <c r="D19" s="82">
        <v>34.76</v>
      </c>
      <c r="E19" s="93">
        <v>37.369999999999997</v>
      </c>
      <c r="F19" s="72">
        <v>40.909999999999997</v>
      </c>
      <c r="G19" s="82">
        <v>39.049999999999997</v>
      </c>
      <c r="H19" s="100">
        <f t="shared" si="0"/>
        <v>-4.0899999999999963</v>
      </c>
      <c r="I19" s="102">
        <f t="shared" si="0"/>
        <v>-4.3699999999999974</v>
      </c>
      <c r="J19" s="106">
        <f t="shared" si="0"/>
        <v>-4.2899999999999991</v>
      </c>
      <c r="L19" s="110"/>
      <c r="M19" s="110"/>
      <c r="N19" s="110"/>
    </row>
    <row r="20" spans="1:14" s="86" customFormat="1" ht="9.75" customHeight="1">
      <c r="A20" s="10">
        <f>A14+5</f>
        <v>30</v>
      </c>
      <c r="B20" s="88">
        <v>42.68</v>
      </c>
      <c r="C20" s="68">
        <v>43.86</v>
      </c>
      <c r="D20" s="78">
        <v>43.17</v>
      </c>
      <c r="E20" s="88">
        <v>43.22</v>
      </c>
      <c r="F20" s="65">
        <v>37.5</v>
      </c>
      <c r="G20" s="78">
        <v>40.909999999999997</v>
      </c>
      <c r="H20" s="58">
        <f t="shared" si="0"/>
        <v>-0.53999999999999915</v>
      </c>
      <c r="I20" s="65">
        <f t="shared" si="0"/>
        <v>6.36</v>
      </c>
      <c r="J20" s="75">
        <f t="shared" si="0"/>
        <v>2.2600000000000051</v>
      </c>
      <c r="L20" s="109"/>
      <c r="M20" s="109"/>
      <c r="N20" s="109"/>
    </row>
    <row r="21" spans="1:14" s="86" customFormat="1" ht="9.75" customHeight="1">
      <c r="A21" s="13">
        <f>A20+1</f>
        <v>31</v>
      </c>
      <c r="B21" s="91">
        <v>42.55</v>
      </c>
      <c r="C21" s="69">
        <v>44.44</v>
      </c>
      <c r="D21" s="79">
        <v>43.45</v>
      </c>
      <c r="E21" s="91">
        <v>32.31</v>
      </c>
      <c r="F21" s="69">
        <v>38.24</v>
      </c>
      <c r="G21" s="79">
        <v>34.909999999999997</v>
      </c>
      <c r="H21" s="61">
        <f t="shared" si="0"/>
        <v>10.239999999999995</v>
      </c>
      <c r="I21" s="69">
        <f t="shared" si="0"/>
        <v>6.1999999999999957</v>
      </c>
      <c r="J21" s="79">
        <f t="shared" si="0"/>
        <v>8.5400000000000063</v>
      </c>
      <c r="L21" s="109"/>
      <c r="M21" s="109"/>
      <c r="N21" s="109"/>
    </row>
    <row r="22" spans="1:14" s="86" customFormat="1" ht="9.75" customHeight="1">
      <c r="A22" s="13">
        <f>A21+1</f>
        <v>32</v>
      </c>
      <c r="B22" s="91">
        <v>41.67</v>
      </c>
      <c r="C22" s="70">
        <v>36.51</v>
      </c>
      <c r="D22" s="80">
        <v>39.26</v>
      </c>
      <c r="E22" s="91">
        <v>37.270000000000003</v>
      </c>
      <c r="F22" s="69">
        <v>50.41</v>
      </c>
      <c r="G22" s="80">
        <v>44.16</v>
      </c>
      <c r="H22" s="61">
        <f t="shared" si="0"/>
        <v>4.3999999999999986</v>
      </c>
      <c r="I22" s="69">
        <f t="shared" si="0"/>
        <v>-13.899999999999999</v>
      </c>
      <c r="J22" s="79">
        <f t="shared" si="0"/>
        <v>-4.8999999999999986</v>
      </c>
      <c r="L22" s="109"/>
      <c r="M22" s="109"/>
      <c r="N22" s="109"/>
    </row>
    <row r="23" spans="1:14" s="86" customFormat="1" ht="9.75" customHeight="1">
      <c r="A23" s="13">
        <f>A22+1</f>
        <v>33</v>
      </c>
      <c r="B23" s="91">
        <v>41.35</v>
      </c>
      <c r="C23" s="69">
        <v>43.75</v>
      </c>
      <c r="D23" s="79">
        <v>42.6</v>
      </c>
      <c r="E23" s="91">
        <v>38.46</v>
      </c>
      <c r="F23" s="69">
        <v>48.62</v>
      </c>
      <c r="G23" s="79">
        <v>42.86</v>
      </c>
      <c r="H23" s="61">
        <f t="shared" si="0"/>
        <v>2.8900000000000006</v>
      </c>
      <c r="I23" s="69">
        <f t="shared" si="0"/>
        <v>-4.8699999999999974</v>
      </c>
      <c r="J23" s="79">
        <f t="shared" si="0"/>
        <v>-0.25999999999999801</v>
      </c>
      <c r="L23" s="109"/>
      <c r="M23" s="109"/>
      <c r="N23" s="109"/>
    </row>
    <row r="24" spans="1:14" s="86" customFormat="1" ht="9.75" customHeight="1">
      <c r="A24" s="11">
        <f>A23+1</f>
        <v>34</v>
      </c>
      <c r="B24" s="92">
        <v>39.770000000000003</v>
      </c>
      <c r="C24" s="71">
        <v>45.74</v>
      </c>
      <c r="D24" s="81">
        <v>42.3</v>
      </c>
      <c r="E24" s="92">
        <v>43.48</v>
      </c>
      <c r="F24" s="99">
        <v>44.85</v>
      </c>
      <c r="G24" s="80">
        <v>44.22</v>
      </c>
      <c r="H24" s="62">
        <f t="shared" si="0"/>
        <v>-3.7099999999999937</v>
      </c>
      <c r="I24" s="99">
        <f t="shared" si="0"/>
        <v>0.89000000000000057</v>
      </c>
      <c r="J24" s="76">
        <f t="shared" si="0"/>
        <v>-1.9200000000000017</v>
      </c>
      <c r="L24" s="109"/>
      <c r="M24" s="109"/>
      <c r="N24" s="109"/>
    </row>
    <row r="25" spans="1:14" s="87" customFormat="1" ht="9.75" customHeight="1">
      <c r="A25" s="14" t="s">
        <v>11</v>
      </c>
      <c r="B25" s="93">
        <v>41.54</v>
      </c>
      <c r="C25" s="72">
        <v>42.88</v>
      </c>
      <c r="D25" s="82">
        <v>42.16</v>
      </c>
      <c r="E25" s="93">
        <v>38.799999999999997</v>
      </c>
      <c r="F25" s="72">
        <v>44.53</v>
      </c>
      <c r="G25" s="82">
        <v>41.49</v>
      </c>
      <c r="H25" s="100">
        <f t="shared" si="0"/>
        <v>2.740000000000002</v>
      </c>
      <c r="I25" s="102">
        <f t="shared" si="0"/>
        <v>-1.6499999999999986</v>
      </c>
      <c r="J25" s="106">
        <f t="shared" si="0"/>
        <v>0.6699999999999946</v>
      </c>
      <c r="L25" s="110"/>
      <c r="M25" s="110"/>
      <c r="N25" s="110"/>
    </row>
    <row r="26" spans="1:14" s="86" customFormat="1" ht="9.75" customHeight="1">
      <c r="A26" s="10">
        <f>A20+5</f>
        <v>35</v>
      </c>
      <c r="B26" s="88">
        <v>34.520000000000003</v>
      </c>
      <c r="C26" s="68">
        <v>41.61</v>
      </c>
      <c r="D26" s="78">
        <v>37.85</v>
      </c>
      <c r="E26" s="88">
        <v>45.07</v>
      </c>
      <c r="F26" s="65">
        <v>56.25</v>
      </c>
      <c r="G26" s="78">
        <v>50.37</v>
      </c>
      <c r="H26" s="58">
        <f t="shared" si="0"/>
        <v>-10.549999999999997</v>
      </c>
      <c r="I26" s="65">
        <f t="shared" si="0"/>
        <v>-14.64</v>
      </c>
      <c r="J26" s="75">
        <f t="shared" si="0"/>
        <v>-12.519999999999996</v>
      </c>
      <c r="L26" s="109"/>
      <c r="M26" s="109"/>
      <c r="N26" s="109"/>
    </row>
    <row r="27" spans="1:14" s="86" customFormat="1" ht="9.75" customHeight="1">
      <c r="A27" s="13">
        <f>A26+1</f>
        <v>36</v>
      </c>
      <c r="B27" s="91">
        <v>41.61</v>
      </c>
      <c r="C27" s="69">
        <v>39.869999999999997</v>
      </c>
      <c r="D27" s="79">
        <v>40.75</v>
      </c>
      <c r="E27" s="91">
        <v>40.270000000000003</v>
      </c>
      <c r="F27" s="69">
        <v>45.45</v>
      </c>
      <c r="G27" s="79">
        <v>42.81</v>
      </c>
      <c r="H27" s="61">
        <f t="shared" si="0"/>
        <v>1.3399999999999963</v>
      </c>
      <c r="I27" s="69">
        <f t="shared" si="0"/>
        <v>-5.5800000000000054</v>
      </c>
      <c r="J27" s="79">
        <f t="shared" si="0"/>
        <v>-2.0600000000000023</v>
      </c>
      <c r="L27" s="109"/>
      <c r="M27" s="109"/>
      <c r="N27" s="109"/>
    </row>
    <row r="28" spans="1:14" s="86" customFormat="1" ht="9.75" customHeight="1">
      <c r="A28" s="13">
        <f>A27+1</f>
        <v>37</v>
      </c>
      <c r="B28" s="91">
        <v>45.16</v>
      </c>
      <c r="C28" s="70">
        <v>51.05</v>
      </c>
      <c r="D28" s="80">
        <v>48.14</v>
      </c>
      <c r="E28" s="91">
        <v>46.1</v>
      </c>
      <c r="F28" s="69">
        <v>51.88</v>
      </c>
      <c r="G28" s="80">
        <v>48.78</v>
      </c>
      <c r="H28" s="61">
        <f t="shared" si="0"/>
        <v>-0.94000000000000483</v>
      </c>
      <c r="I28" s="69">
        <f t="shared" si="0"/>
        <v>-0.8300000000000054</v>
      </c>
      <c r="J28" s="79">
        <f t="shared" si="0"/>
        <v>-0.64000000000000057</v>
      </c>
      <c r="L28" s="109"/>
      <c r="M28" s="109"/>
      <c r="N28" s="109"/>
    </row>
    <row r="29" spans="1:14" s="86" customFormat="1" ht="9.75" customHeight="1">
      <c r="A29" s="13">
        <f>A28+1</f>
        <v>38</v>
      </c>
      <c r="B29" s="91">
        <v>39.36</v>
      </c>
      <c r="C29" s="69">
        <v>45.7</v>
      </c>
      <c r="D29" s="79">
        <v>42.51</v>
      </c>
      <c r="E29" s="91">
        <v>52.32</v>
      </c>
      <c r="F29" s="69">
        <v>60</v>
      </c>
      <c r="G29" s="79">
        <v>56.15</v>
      </c>
      <c r="H29" s="61">
        <f t="shared" si="0"/>
        <v>-12.96</v>
      </c>
      <c r="I29" s="69">
        <f t="shared" si="0"/>
        <v>-14.299999999999997</v>
      </c>
      <c r="J29" s="79">
        <f t="shared" si="0"/>
        <v>-13.64</v>
      </c>
      <c r="L29" s="109"/>
      <c r="M29" s="109"/>
      <c r="N29" s="109"/>
    </row>
    <row r="30" spans="1:14" s="86" customFormat="1" ht="9.75" customHeight="1">
      <c r="A30" s="11">
        <f>A29+1</f>
        <v>39</v>
      </c>
      <c r="B30" s="92">
        <v>41.85</v>
      </c>
      <c r="C30" s="71">
        <v>43.26</v>
      </c>
      <c r="D30" s="81">
        <v>42.47</v>
      </c>
      <c r="E30" s="92">
        <v>46.71</v>
      </c>
      <c r="F30" s="99">
        <v>52.87</v>
      </c>
      <c r="G30" s="80">
        <v>49.84</v>
      </c>
      <c r="H30" s="62">
        <f t="shared" si="0"/>
        <v>-4.8599999999999994</v>
      </c>
      <c r="I30" s="99">
        <f t="shared" si="0"/>
        <v>-9.61</v>
      </c>
      <c r="J30" s="76">
        <f t="shared" si="0"/>
        <v>-7.3700000000000045</v>
      </c>
      <c r="L30" s="109"/>
      <c r="M30" s="109"/>
      <c r="N30" s="109"/>
    </row>
    <row r="31" spans="1:14" s="87" customFormat="1" ht="9.75" customHeight="1">
      <c r="A31" s="14" t="s">
        <v>11</v>
      </c>
      <c r="B31" s="93">
        <v>40.65</v>
      </c>
      <c r="C31" s="72">
        <v>44.6</v>
      </c>
      <c r="D31" s="82">
        <v>42.55</v>
      </c>
      <c r="E31" s="93">
        <v>46.12</v>
      </c>
      <c r="F31" s="72">
        <v>53.31</v>
      </c>
      <c r="G31" s="82">
        <v>49.62</v>
      </c>
      <c r="H31" s="100">
        <f t="shared" si="0"/>
        <v>-5.4699999999999989</v>
      </c>
      <c r="I31" s="102">
        <f t="shared" si="0"/>
        <v>-8.7100000000000009</v>
      </c>
      <c r="J31" s="106">
        <f t="shared" si="0"/>
        <v>-7.07</v>
      </c>
      <c r="L31" s="110"/>
      <c r="M31" s="110"/>
      <c r="N31" s="110"/>
    </row>
    <row r="32" spans="1:14" s="86" customFormat="1" ht="9.75" customHeight="1">
      <c r="A32" s="10">
        <f>A26+5</f>
        <v>40</v>
      </c>
      <c r="B32" s="88">
        <v>45.45</v>
      </c>
      <c r="C32" s="68">
        <v>42.86</v>
      </c>
      <c r="D32" s="78">
        <v>44.15</v>
      </c>
      <c r="E32" s="88">
        <v>46.59</v>
      </c>
      <c r="F32" s="65">
        <v>49.71</v>
      </c>
      <c r="G32" s="78">
        <v>48.13</v>
      </c>
      <c r="H32" s="58">
        <f t="shared" si="0"/>
        <v>-1.1400000000000006</v>
      </c>
      <c r="I32" s="65">
        <f t="shared" si="0"/>
        <v>-6.8500000000000014</v>
      </c>
      <c r="J32" s="75">
        <f t="shared" si="0"/>
        <v>-3.980000000000004</v>
      </c>
      <c r="L32" s="109"/>
      <c r="M32" s="109"/>
      <c r="N32" s="109"/>
    </row>
    <row r="33" spans="1:14" s="86" customFormat="1" ht="9.75" customHeight="1">
      <c r="A33" s="13">
        <f>A32+1</f>
        <v>41</v>
      </c>
      <c r="B33" s="91">
        <v>37.39</v>
      </c>
      <c r="C33" s="69">
        <v>52.13</v>
      </c>
      <c r="D33" s="79">
        <v>44.57</v>
      </c>
      <c r="E33" s="91">
        <v>49.17</v>
      </c>
      <c r="F33" s="69">
        <v>56.7</v>
      </c>
      <c r="G33" s="79">
        <v>53.07</v>
      </c>
      <c r="H33" s="61">
        <f t="shared" si="0"/>
        <v>-11.78</v>
      </c>
      <c r="I33" s="69">
        <f t="shared" si="0"/>
        <v>-4.57</v>
      </c>
      <c r="J33" s="79">
        <f t="shared" si="0"/>
        <v>-8.5</v>
      </c>
      <c r="L33" s="109"/>
      <c r="M33" s="109"/>
      <c r="N33" s="109"/>
    </row>
    <row r="34" spans="1:14" s="86" customFormat="1" ht="9.75" customHeight="1">
      <c r="A34" s="13">
        <f>A33+1</f>
        <v>42</v>
      </c>
      <c r="B34" s="91">
        <v>47.66</v>
      </c>
      <c r="C34" s="70">
        <v>49.04</v>
      </c>
      <c r="D34" s="80">
        <v>48.34</v>
      </c>
      <c r="E34" s="91">
        <v>47.45</v>
      </c>
      <c r="F34" s="69">
        <v>57.92</v>
      </c>
      <c r="G34" s="80">
        <v>52.51</v>
      </c>
      <c r="H34" s="61">
        <f t="shared" si="0"/>
        <v>0.20999999999999375</v>
      </c>
      <c r="I34" s="69">
        <f t="shared" si="0"/>
        <v>-8.8800000000000026</v>
      </c>
      <c r="J34" s="79">
        <f t="shared" si="0"/>
        <v>-4.1699999999999946</v>
      </c>
      <c r="L34" s="109"/>
      <c r="M34" s="109"/>
      <c r="N34" s="109"/>
    </row>
    <row r="35" spans="1:14" s="86" customFormat="1" ht="9.75" customHeight="1">
      <c r="A35" s="13">
        <f>A34+1</f>
        <v>43</v>
      </c>
      <c r="B35" s="91">
        <v>51.49</v>
      </c>
      <c r="C35" s="69">
        <v>51.16</v>
      </c>
      <c r="D35" s="79">
        <v>51.33</v>
      </c>
      <c r="E35" s="91">
        <v>51.22</v>
      </c>
      <c r="F35" s="69">
        <v>57.28</v>
      </c>
      <c r="G35" s="79">
        <v>54.31</v>
      </c>
      <c r="H35" s="61">
        <f t="shared" si="0"/>
        <v>0.27000000000000313</v>
      </c>
      <c r="I35" s="69">
        <f t="shared" si="0"/>
        <v>-6.1200000000000045</v>
      </c>
      <c r="J35" s="79">
        <f t="shared" si="0"/>
        <v>-2.980000000000004</v>
      </c>
      <c r="L35" s="109"/>
      <c r="M35" s="109"/>
      <c r="N35" s="109"/>
    </row>
    <row r="36" spans="1:14" s="86" customFormat="1" ht="9.75" customHeight="1">
      <c r="A36" s="11">
        <f>A35+1</f>
        <v>44</v>
      </c>
      <c r="B36" s="92">
        <v>46.49</v>
      </c>
      <c r="C36" s="71">
        <v>47.3</v>
      </c>
      <c r="D36" s="81">
        <v>46.89</v>
      </c>
      <c r="E36" s="92">
        <v>55.45</v>
      </c>
      <c r="F36" s="99">
        <v>58.33</v>
      </c>
      <c r="G36" s="80">
        <v>56.8</v>
      </c>
      <c r="H36" s="62">
        <f t="shared" si="0"/>
        <v>-8.9600000000000009</v>
      </c>
      <c r="I36" s="99">
        <f t="shared" si="0"/>
        <v>-11.03</v>
      </c>
      <c r="J36" s="76">
        <f t="shared" si="0"/>
        <v>-9.9099999999999966</v>
      </c>
      <c r="L36" s="109"/>
      <c r="M36" s="109"/>
      <c r="N36" s="109"/>
    </row>
    <row r="37" spans="1:14" s="87" customFormat="1" ht="9.75" customHeight="1">
      <c r="A37" s="14" t="s">
        <v>11</v>
      </c>
      <c r="B37" s="93">
        <v>45.76</v>
      </c>
      <c r="C37" s="72">
        <v>48.5</v>
      </c>
      <c r="D37" s="82">
        <v>47.1</v>
      </c>
      <c r="E37" s="93">
        <v>50.2</v>
      </c>
      <c r="F37" s="72">
        <v>56.14</v>
      </c>
      <c r="G37" s="82">
        <v>53.13</v>
      </c>
      <c r="H37" s="100">
        <f t="shared" si="0"/>
        <v>-4.4400000000000048</v>
      </c>
      <c r="I37" s="102">
        <f t="shared" si="0"/>
        <v>-7.64</v>
      </c>
      <c r="J37" s="106">
        <f t="shared" si="0"/>
        <v>-6.0300000000000011</v>
      </c>
      <c r="L37" s="110"/>
      <c r="M37" s="110"/>
      <c r="N37" s="110"/>
    </row>
    <row r="38" spans="1:14" s="86" customFormat="1" ht="9.75" customHeight="1">
      <c r="A38" s="10">
        <f>A32+5</f>
        <v>45</v>
      </c>
      <c r="B38" s="88">
        <v>43.94</v>
      </c>
      <c r="C38" s="68">
        <v>50.59</v>
      </c>
      <c r="D38" s="78">
        <v>47.21</v>
      </c>
      <c r="E38" s="88">
        <v>55.25</v>
      </c>
      <c r="F38" s="65">
        <v>56.37</v>
      </c>
      <c r="G38" s="78">
        <v>55.79</v>
      </c>
      <c r="H38" s="58">
        <f t="shared" si="0"/>
        <v>-11.310000000000002</v>
      </c>
      <c r="I38" s="65">
        <f t="shared" si="0"/>
        <v>-5.779999999999994</v>
      </c>
      <c r="J38" s="75">
        <f t="shared" si="0"/>
        <v>-8.5799999999999983</v>
      </c>
      <c r="L38" s="109"/>
      <c r="M38" s="109"/>
      <c r="N38" s="109"/>
    </row>
    <row r="39" spans="1:14" s="86" customFormat="1" ht="9.75" customHeight="1">
      <c r="A39" s="13">
        <f>A38+1</f>
        <v>46</v>
      </c>
      <c r="B39" s="91">
        <v>48.11</v>
      </c>
      <c r="C39" s="69">
        <v>56.4</v>
      </c>
      <c r="D39" s="79">
        <v>51.94</v>
      </c>
      <c r="E39" s="91">
        <v>58.03</v>
      </c>
      <c r="F39" s="69">
        <v>55.81</v>
      </c>
      <c r="G39" s="79">
        <v>56.86</v>
      </c>
      <c r="H39" s="61">
        <f t="shared" si="0"/>
        <v>-9.9200000000000017</v>
      </c>
      <c r="I39" s="69">
        <f t="shared" si="0"/>
        <v>0.58999999999999631</v>
      </c>
      <c r="J39" s="79">
        <f t="shared" si="0"/>
        <v>-4.9200000000000017</v>
      </c>
      <c r="L39" s="109"/>
      <c r="M39" s="109"/>
      <c r="N39" s="109"/>
    </row>
    <row r="40" spans="1:14" s="86" customFormat="1" ht="9.75" customHeight="1">
      <c r="A40" s="13">
        <f>A39+1</f>
        <v>47</v>
      </c>
      <c r="B40" s="91">
        <v>49.25</v>
      </c>
      <c r="C40" s="70">
        <v>53.55</v>
      </c>
      <c r="D40" s="80">
        <v>51.46</v>
      </c>
      <c r="E40" s="91">
        <v>58.14</v>
      </c>
      <c r="F40" s="69">
        <v>60.19</v>
      </c>
      <c r="G40" s="80">
        <v>59.14</v>
      </c>
      <c r="H40" s="61">
        <f t="shared" si="0"/>
        <v>-8.89</v>
      </c>
      <c r="I40" s="69">
        <f t="shared" si="0"/>
        <v>-6.64</v>
      </c>
      <c r="J40" s="79">
        <f t="shared" si="0"/>
        <v>-7.68</v>
      </c>
      <c r="L40" s="109"/>
      <c r="M40" s="109"/>
      <c r="N40" s="109"/>
    </row>
    <row r="41" spans="1:14" s="86" customFormat="1" ht="9.75" customHeight="1">
      <c r="A41" s="13">
        <f>A40+1</f>
        <v>48</v>
      </c>
      <c r="B41" s="91">
        <v>56.27</v>
      </c>
      <c r="C41" s="69">
        <v>47.08</v>
      </c>
      <c r="D41" s="79">
        <v>51.87</v>
      </c>
      <c r="E41" s="91">
        <v>55.5</v>
      </c>
      <c r="F41" s="69">
        <v>57.49</v>
      </c>
      <c r="G41" s="79">
        <v>56.51</v>
      </c>
      <c r="H41" s="61">
        <f t="shared" si="0"/>
        <v>0.77000000000000313</v>
      </c>
      <c r="I41" s="69">
        <f t="shared" si="0"/>
        <v>-10.410000000000004</v>
      </c>
      <c r="J41" s="79">
        <f t="shared" si="0"/>
        <v>-4.6400000000000006</v>
      </c>
      <c r="L41" s="109"/>
      <c r="M41" s="109"/>
      <c r="N41" s="109"/>
    </row>
    <row r="42" spans="1:14" s="86" customFormat="1" ht="9.75" customHeight="1">
      <c r="A42" s="11">
        <f>A41+1</f>
        <v>49</v>
      </c>
      <c r="B42" s="92">
        <v>51.97</v>
      </c>
      <c r="C42" s="71">
        <v>50.97</v>
      </c>
      <c r="D42" s="81">
        <v>51.49</v>
      </c>
      <c r="E42" s="92">
        <v>60</v>
      </c>
      <c r="F42" s="99">
        <v>60.85</v>
      </c>
      <c r="G42" s="80">
        <v>60.47</v>
      </c>
      <c r="H42" s="62">
        <f t="shared" si="0"/>
        <v>-8.0300000000000011</v>
      </c>
      <c r="I42" s="99">
        <f t="shared" si="0"/>
        <v>-9.8800000000000026</v>
      </c>
      <c r="J42" s="76">
        <f t="shared" si="0"/>
        <v>-8.9799999999999969</v>
      </c>
      <c r="L42" s="109"/>
      <c r="M42" s="109"/>
      <c r="N42" s="109"/>
    </row>
    <row r="43" spans="1:14" s="87" customFormat="1" ht="9.75" customHeight="1">
      <c r="A43" s="14" t="s">
        <v>11</v>
      </c>
      <c r="B43" s="93">
        <v>49.96</v>
      </c>
      <c r="C43" s="72">
        <v>51.73</v>
      </c>
      <c r="D43" s="82">
        <v>50.82</v>
      </c>
      <c r="E43" s="93">
        <v>57.29</v>
      </c>
      <c r="F43" s="72">
        <v>58.14</v>
      </c>
      <c r="G43" s="82">
        <v>57.72</v>
      </c>
      <c r="H43" s="100">
        <f t="shared" si="0"/>
        <v>-7.3299999999999983</v>
      </c>
      <c r="I43" s="102">
        <f t="shared" si="0"/>
        <v>-6.4100000000000037</v>
      </c>
      <c r="J43" s="106">
        <f t="shared" si="0"/>
        <v>-6.8999999999999986</v>
      </c>
      <c r="L43" s="110"/>
      <c r="M43" s="110"/>
      <c r="N43" s="110"/>
    </row>
    <row r="44" spans="1:14" s="86" customFormat="1" ht="9.75" customHeight="1">
      <c r="A44" s="15">
        <v>50</v>
      </c>
      <c r="B44" s="88">
        <v>52.84</v>
      </c>
      <c r="C44" s="68">
        <v>59.55</v>
      </c>
      <c r="D44" s="78">
        <v>56.1</v>
      </c>
      <c r="E44" s="88">
        <v>58.82</v>
      </c>
      <c r="F44" s="65">
        <v>56.99</v>
      </c>
      <c r="G44" s="78">
        <v>57.99</v>
      </c>
      <c r="H44" s="58">
        <f t="shared" si="0"/>
        <v>-5.9799999999999969</v>
      </c>
      <c r="I44" s="65">
        <f t="shared" si="0"/>
        <v>2.5599999999999952</v>
      </c>
      <c r="J44" s="75">
        <f t="shared" si="0"/>
        <v>-1.8900000000000006</v>
      </c>
      <c r="L44" s="109"/>
      <c r="M44" s="109"/>
      <c r="N44" s="109"/>
    </row>
    <row r="45" spans="1:14" s="86" customFormat="1" ht="9.75" customHeight="1">
      <c r="A45" s="13">
        <f>A44+1</f>
        <v>51</v>
      </c>
      <c r="B45" s="91">
        <v>54.96</v>
      </c>
      <c r="C45" s="69">
        <v>55.16</v>
      </c>
      <c r="D45" s="79">
        <v>55.05</v>
      </c>
      <c r="E45" s="91">
        <v>58.45</v>
      </c>
      <c r="F45" s="69">
        <v>62.37</v>
      </c>
      <c r="G45" s="79">
        <v>60.35</v>
      </c>
      <c r="H45" s="61">
        <f t="shared" si="0"/>
        <v>-3.490000000000002</v>
      </c>
      <c r="I45" s="69">
        <f t="shared" si="0"/>
        <v>-7.2100000000000009</v>
      </c>
      <c r="J45" s="79">
        <f t="shared" si="0"/>
        <v>-5.3000000000000043</v>
      </c>
      <c r="L45" s="109"/>
      <c r="M45" s="109"/>
      <c r="N45" s="109"/>
    </row>
    <row r="46" spans="1:14" s="86" customFormat="1" ht="9.75" customHeight="1">
      <c r="A46" s="16">
        <f>A45+1</f>
        <v>52</v>
      </c>
      <c r="B46" s="91">
        <v>55.04</v>
      </c>
      <c r="C46" s="70">
        <v>52.84</v>
      </c>
      <c r="D46" s="80">
        <v>54.04</v>
      </c>
      <c r="E46" s="91">
        <v>57.14</v>
      </c>
      <c r="F46" s="69">
        <v>65.06</v>
      </c>
      <c r="G46" s="80">
        <v>61.44</v>
      </c>
      <c r="H46" s="61">
        <f t="shared" si="0"/>
        <v>-2.1000000000000014</v>
      </c>
      <c r="I46" s="69">
        <f t="shared" si="0"/>
        <v>-12.22</v>
      </c>
      <c r="J46" s="79">
        <f t="shared" si="0"/>
        <v>-7.3999999999999986</v>
      </c>
      <c r="L46" s="109"/>
      <c r="M46" s="109"/>
      <c r="N46" s="109"/>
    </row>
    <row r="47" spans="1:14" s="86" customFormat="1" ht="9.75" customHeight="1">
      <c r="A47" s="13">
        <f>A46+1</f>
        <v>53</v>
      </c>
      <c r="B47" s="91">
        <v>52.59</v>
      </c>
      <c r="C47" s="69">
        <v>63.57</v>
      </c>
      <c r="D47" s="79">
        <v>58.48</v>
      </c>
      <c r="E47" s="91">
        <v>59.75</v>
      </c>
      <c r="F47" s="69">
        <v>66.67</v>
      </c>
      <c r="G47" s="79">
        <v>63.42</v>
      </c>
      <c r="H47" s="61">
        <f t="shared" si="0"/>
        <v>-7.1599999999999966</v>
      </c>
      <c r="I47" s="69">
        <f t="shared" si="0"/>
        <v>-3.1000000000000014</v>
      </c>
      <c r="J47" s="79">
        <f t="shared" si="0"/>
        <v>-4.9400000000000048</v>
      </c>
      <c r="L47" s="109"/>
      <c r="M47" s="109"/>
      <c r="N47" s="109"/>
    </row>
    <row r="48" spans="1:14" s="86" customFormat="1" ht="9.75" customHeight="1">
      <c r="A48" s="17">
        <f>A47+1</f>
        <v>54</v>
      </c>
      <c r="B48" s="92">
        <v>59.09</v>
      </c>
      <c r="C48" s="71">
        <v>56.9</v>
      </c>
      <c r="D48" s="81">
        <v>58</v>
      </c>
      <c r="E48" s="92">
        <v>59.15</v>
      </c>
      <c r="F48" s="99">
        <v>67.48</v>
      </c>
      <c r="G48" s="80">
        <v>63.3</v>
      </c>
      <c r="H48" s="62">
        <f t="shared" si="0"/>
        <v>-5.9999999999995168e-002</v>
      </c>
      <c r="I48" s="99">
        <f t="shared" si="0"/>
        <v>-10.580000000000005</v>
      </c>
      <c r="J48" s="76">
        <f t="shared" si="0"/>
        <v>-5.2999999999999972</v>
      </c>
      <c r="L48" s="109"/>
      <c r="M48" s="109"/>
      <c r="N48" s="109"/>
    </row>
    <row r="49" spans="1:14" s="87" customFormat="1" ht="9.75" customHeight="1">
      <c r="A49" s="14" t="s">
        <v>12</v>
      </c>
      <c r="B49" s="93">
        <v>54.86</v>
      </c>
      <c r="C49" s="72">
        <v>57.86</v>
      </c>
      <c r="D49" s="82">
        <v>56.32</v>
      </c>
      <c r="E49" s="93">
        <v>58.7</v>
      </c>
      <c r="F49" s="72">
        <v>63.55</v>
      </c>
      <c r="G49" s="82">
        <v>61.12</v>
      </c>
      <c r="H49" s="100">
        <f t="shared" si="0"/>
        <v>-3.8400000000000034</v>
      </c>
      <c r="I49" s="102">
        <f t="shared" si="0"/>
        <v>-5.6899999999999977</v>
      </c>
      <c r="J49" s="106">
        <f t="shared" si="0"/>
        <v>-4.7999999999999972</v>
      </c>
      <c r="L49" s="110"/>
      <c r="M49" s="110"/>
      <c r="N49" s="110"/>
    </row>
    <row r="50" spans="1:14" s="86" customFormat="1" ht="9.75" customHeight="1">
      <c r="A50" s="15">
        <f>A44+5</f>
        <v>55</v>
      </c>
      <c r="B50" s="88">
        <v>57.52</v>
      </c>
      <c r="C50" s="68">
        <v>58.13</v>
      </c>
      <c r="D50" s="78">
        <v>57.81</v>
      </c>
      <c r="E50" s="88">
        <v>61.58</v>
      </c>
      <c r="F50" s="65">
        <v>60.77</v>
      </c>
      <c r="G50" s="78">
        <v>61.19</v>
      </c>
      <c r="H50" s="58">
        <f t="shared" si="0"/>
        <v>-4.0599999999999952</v>
      </c>
      <c r="I50" s="65">
        <f t="shared" si="0"/>
        <v>-2.6400000000000006</v>
      </c>
      <c r="J50" s="75">
        <f t="shared" si="0"/>
        <v>-3.3799999999999955</v>
      </c>
      <c r="L50" s="109"/>
      <c r="M50" s="109"/>
      <c r="N50" s="109"/>
    </row>
    <row r="51" spans="1:14" s="86" customFormat="1" ht="9.75" customHeight="1">
      <c r="A51" s="13">
        <f>A50+1</f>
        <v>56</v>
      </c>
      <c r="B51" s="91">
        <v>57.5</v>
      </c>
      <c r="C51" s="69">
        <v>65.7</v>
      </c>
      <c r="D51" s="79">
        <v>61.67</v>
      </c>
      <c r="E51" s="91">
        <v>60.11</v>
      </c>
      <c r="F51" s="69">
        <v>67.13</v>
      </c>
      <c r="G51" s="79">
        <v>63.86</v>
      </c>
      <c r="H51" s="61">
        <f t="shared" si="0"/>
        <v>-2.6099999999999994</v>
      </c>
      <c r="I51" s="69">
        <f t="shared" si="0"/>
        <v>-1.4299999999999926</v>
      </c>
      <c r="J51" s="79">
        <f t="shared" si="0"/>
        <v>-2.1899999999999977</v>
      </c>
      <c r="L51" s="109"/>
      <c r="M51" s="109"/>
      <c r="N51" s="109"/>
    </row>
    <row r="52" spans="1:14" s="86" customFormat="1" ht="9.75" customHeight="1">
      <c r="A52" s="16">
        <f>A51+1</f>
        <v>57</v>
      </c>
      <c r="B52" s="91">
        <v>57.89</v>
      </c>
      <c r="C52" s="70">
        <v>65.13</v>
      </c>
      <c r="D52" s="80">
        <v>61.44</v>
      </c>
      <c r="E52" s="91">
        <v>62.69</v>
      </c>
      <c r="F52" s="69">
        <v>70.11</v>
      </c>
      <c r="G52" s="80">
        <v>66.31</v>
      </c>
      <c r="H52" s="61">
        <f t="shared" si="0"/>
        <v>-4.7999999999999972</v>
      </c>
      <c r="I52" s="69">
        <f t="shared" si="0"/>
        <v>-4.980000000000004</v>
      </c>
      <c r="J52" s="79">
        <f t="shared" si="0"/>
        <v>-4.8700000000000045</v>
      </c>
      <c r="L52" s="109"/>
      <c r="M52" s="109"/>
      <c r="N52" s="109"/>
    </row>
    <row r="53" spans="1:14" s="86" customFormat="1" ht="9.75" customHeight="1">
      <c r="A53" s="13">
        <f>A52+1</f>
        <v>58</v>
      </c>
      <c r="B53" s="91">
        <v>58.3</v>
      </c>
      <c r="C53" s="69">
        <v>64.47</v>
      </c>
      <c r="D53" s="79">
        <v>61.34</v>
      </c>
      <c r="E53" s="91">
        <v>65.959999999999994</v>
      </c>
      <c r="F53" s="69">
        <v>70.69</v>
      </c>
      <c r="G53" s="79">
        <v>68.23</v>
      </c>
      <c r="H53" s="61">
        <f t="shared" si="0"/>
        <v>-7.6599999999999966</v>
      </c>
      <c r="I53" s="69">
        <f t="shared" si="0"/>
        <v>-6.2199999999999989</v>
      </c>
      <c r="J53" s="79">
        <f t="shared" si="0"/>
        <v>-6.89</v>
      </c>
      <c r="L53" s="109"/>
      <c r="M53" s="109"/>
      <c r="N53" s="109"/>
    </row>
    <row r="54" spans="1:14" s="86" customFormat="1" ht="9.75" customHeight="1">
      <c r="A54" s="17">
        <f>A53+1</f>
        <v>59</v>
      </c>
      <c r="B54" s="92">
        <v>59.61</v>
      </c>
      <c r="C54" s="71">
        <v>57.47</v>
      </c>
      <c r="D54" s="81">
        <v>58.61</v>
      </c>
      <c r="E54" s="92">
        <v>63.44</v>
      </c>
      <c r="F54" s="99">
        <v>64.95</v>
      </c>
      <c r="G54" s="80">
        <v>64.209999999999994</v>
      </c>
      <c r="H54" s="62">
        <f t="shared" si="0"/>
        <v>-3.8299999999999983</v>
      </c>
      <c r="I54" s="99">
        <f t="shared" si="0"/>
        <v>-7.480000000000004</v>
      </c>
      <c r="J54" s="76">
        <f t="shared" si="0"/>
        <v>-5.5999999999999943</v>
      </c>
      <c r="L54" s="109"/>
      <c r="M54" s="109"/>
      <c r="N54" s="109"/>
    </row>
    <row r="55" spans="1:14" s="87" customFormat="1" ht="9.75" customHeight="1">
      <c r="A55" s="14" t="s">
        <v>12</v>
      </c>
      <c r="B55" s="93">
        <v>58.19</v>
      </c>
      <c r="C55" s="72">
        <v>62.11</v>
      </c>
      <c r="D55" s="82">
        <v>60.09</v>
      </c>
      <c r="E55" s="93">
        <v>62.75</v>
      </c>
      <c r="F55" s="72">
        <v>66.7</v>
      </c>
      <c r="G55" s="82">
        <v>64.73</v>
      </c>
      <c r="H55" s="100">
        <f t="shared" si="0"/>
        <v>-4.5600000000000023</v>
      </c>
      <c r="I55" s="102">
        <f t="shared" si="0"/>
        <v>-4.5900000000000034</v>
      </c>
      <c r="J55" s="106">
        <f t="shared" si="0"/>
        <v>-4.6400000000000006</v>
      </c>
      <c r="L55" s="110"/>
      <c r="M55" s="110"/>
      <c r="N55" s="110"/>
    </row>
    <row r="56" spans="1:14" s="86" customFormat="1" ht="9.75" customHeight="1">
      <c r="A56" s="15">
        <f>A50+5</f>
        <v>60</v>
      </c>
      <c r="B56" s="88">
        <v>58</v>
      </c>
      <c r="C56" s="68">
        <v>67.02</v>
      </c>
      <c r="D56" s="78">
        <v>62.78</v>
      </c>
      <c r="E56" s="88">
        <v>62.43</v>
      </c>
      <c r="F56" s="65">
        <v>61.32</v>
      </c>
      <c r="G56" s="78">
        <v>61.85</v>
      </c>
      <c r="H56" s="58">
        <f t="shared" si="0"/>
        <v>-4.43</v>
      </c>
      <c r="I56" s="65">
        <f t="shared" si="0"/>
        <v>5.6999999999999957</v>
      </c>
      <c r="J56" s="75">
        <f t="shared" si="0"/>
        <v>0.92999999999999972</v>
      </c>
      <c r="L56" s="109"/>
      <c r="M56" s="109"/>
      <c r="N56" s="109"/>
    </row>
    <row r="57" spans="1:14" s="86" customFormat="1" ht="9.75" customHeight="1">
      <c r="A57" s="13">
        <f>A56+1</f>
        <v>61</v>
      </c>
      <c r="B57" s="91">
        <v>62.2</v>
      </c>
      <c r="C57" s="69">
        <v>62.41</v>
      </c>
      <c r="D57" s="79">
        <v>62.31</v>
      </c>
      <c r="E57" s="91">
        <v>69.41</v>
      </c>
      <c r="F57" s="69">
        <v>67.239999999999995</v>
      </c>
      <c r="G57" s="79">
        <v>68.31</v>
      </c>
      <c r="H57" s="61">
        <f t="shared" si="0"/>
        <v>-7.2099999999999937</v>
      </c>
      <c r="I57" s="69">
        <f t="shared" si="0"/>
        <v>-4.8299999999999983</v>
      </c>
      <c r="J57" s="79">
        <f t="shared" si="0"/>
        <v>-6</v>
      </c>
      <c r="L57" s="109"/>
      <c r="M57" s="109"/>
      <c r="N57" s="109"/>
    </row>
    <row r="58" spans="1:14" s="86" customFormat="1" ht="9.75" customHeight="1">
      <c r="A58" s="16">
        <f>A57+1</f>
        <v>62</v>
      </c>
      <c r="B58" s="91">
        <v>66.290000000000006</v>
      </c>
      <c r="C58" s="70">
        <v>69.03</v>
      </c>
      <c r="D58" s="80">
        <v>67.66</v>
      </c>
      <c r="E58" s="91">
        <v>65.28</v>
      </c>
      <c r="F58" s="69">
        <v>67.709999999999994</v>
      </c>
      <c r="G58" s="80">
        <v>66.489999999999995</v>
      </c>
      <c r="H58" s="61">
        <f t="shared" si="0"/>
        <v>1.0100000000000051</v>
      </c>
      <c r="I58" s="69">
        <f t="shared" si="0"/>
        <v>1.3200000000000074</v>
      </c>
      <c r="J58" s="79">
        <f t="shared" si="0"/>
        <v>1.1700000000000017</v>
      </c>
      <c r="L58" s="109"/>
      <c r="M58" s="109"/>
      <c r="N58" s="109"/>
    </row>
    <row r="59" spans="1:14" s="86" customFormat="1" ht="9.75" customHeight="1">
      <c r="A59" s="13">
        <f>A58+1</f>
        <v>63</v>
      </c>
      <c r="B59" s="91">
        <v>59.49</v>
      </c>
      <c r="C59" s="69">
        <v>61.54</v>
      </c>
      <c r="D59" s="79">
        <v>60.51</v>
      </c>
      <c r="E59" s="91">
        <v>67.61</v>
      </c>
      <c r="F59" s="69">
        <v>69.63</v>
      </c>
      <c r="G59" s="79">
        <v>68.72</v>
      </c>
      <c r="H59" s="61">
        <f t="shared" si="0"/>
        <v>-8.1199999999999974</v>
      </c>
      <c r="I59" s="69">
        <f t="shared" si="0"/>
        <v>-8.0899999999999963</v>
      </c>
      <c r="J59" s="79">
        <f t="shared" si="0"/>
        <v>-8.2100000000000009</v>
      </c>
      <c r="L59" s="109"/>
      <c r="M59" s="109"/>
      <c r="N59" s="109"/>
    </row>
    <row r="60" spans="1:14" s="86" customFormat="1" ht="9.75" customHeight="1">
      <c r="A60" s="17">
        <f>A59+1</f>
        <v>64</v>
      </c>
      <c r="B60" s="92">
        <v>60.82</v>
      </c>
      <c r="C60" s="71">
        <v>62.54</v>
      </c>
      <c r="D60" s="81">
        <v>61.67</v>
      </c>
      <c r="E60" s="92">
        <v>60.53</v>
      </c>
      <c r="F60" s="99">
        <v>68.92</v>
      </c>
      <c r="G60" s="80">
        <v>65.05</v>
      </c>
      <c r="H60" s="62">
        <f t="shared" si="0"/>
        <v>0.28999999999999915</v>
      </c>
      <c r="I60" s="99">
        <f t="shared" si="0"/>
        <v>-6.3800000000000026</v>
      </c>
      <c r="J60" s="76">
        <f t="shared" si="0"/>
        <v>-3.3799999999999955</v>
      </c>
      <c r="L60" s="109"/>
      <c r="M60" s="109"/>
      <c r="N60" s="109"/>
    </row>
    <row r="61" spans="1:14" s="87" customFormat="1" ht="9.75" customHeight="1">
      <c r="A61" s="14" t="s">
        <v>12</v>
      </c>
      <c r="B61" s="93">
        <v>61.38</v>
      </c>
      <c r="C61" s="72">
        <v>64.489999999999995</v>
      </c>
      <c r="D61" s="82">
        <v>62.96</v>
      </c>
      <c r="E61" s="93">
        <v>64.92</v>
      </c>
      <c r="F61" s="72">
        <v>66.959999999999994</v>
      </c>
      <c r="G61" s="82">
        <v>65.989999999999995</v>
      </c>
      <c r="H61" s="100">
        <f t="shared" si="0"/>
        <v>-3.5399999999999991</v>
      </c>
      <c r="I61" s="102">
        <f t="shared" si="0"/>
        <v>-2.4699999999999989</v>
      </c>
      <c r="J61" s="106">
        <f t="shared" si="0"/>
        <v>-3.029999999999994</v>
      </c>
      <c r="L61" s="110"/>
      <c r="M61" s="110"/>
      <c r="N61" s="110"/>
    </row>
    <row r="62" spans="1:14" s="86" customFormat="1" ht="9.75" customHeight="1">
      <c r="A62" s="15">
        <f>A56+5</f>
        <v>65</v>
      </c>
      <c r="B62" s="88">
        <v>64.709999999999994</v>
      </c>
      <c r="C62" s="68">
        <v>66.430000000000007</v>
      </c>
      <c r="D62" s="78">
        <v>65.61</v>
      </c>
      <c r="E62" s="88">
        <v>67.69</v>
      </c>
      <c r="F62" s="65">
        <v>70.08</v>
      </c>
      <c r="G62" s="78">
        <v>68.92</v>
      </c>
      <c r="H62" s="58">
        <f t="shared" si="0"/>
        <v>-2.980000000000004</v>
      </c>
      <c r="I62" s="65">
        <f t="shared" si="0"/>
        <v>-3.6499999999999915</v>
      </c>
      <c r="J62" s="75">
        <f t="shared" si="0"/>
        <v>-3.3100000000000023</v>
      </c>
      <c r="L62" s="109"/>
      <c r="M62" s="109"/>
      <c r="N62" s="109"/>
    </row>
    <row r="63" spans="1:14" s="86" customFormat="1" ht="9.75" customHeight="1">
      <c r="A63" s="13">
        <f>A62+1</f>
        <v>66</v>
      </c>
      <c r="B63" s="91">
        <v>70.959999999999994</v>
      </c>
      <c r="C63" s="69">
        <v>66.05</v>
      </c>
      <c r="D63" s="79">
        <v>68.510000000000005</v>
      </c>
      <c r="E63" s="91">
        <v>67.95</v>
      </c>
      <c r="F63" s="69">
        <v>75.77</v>
      </c>
      <c r="G63" s="79">
        <v>71.8</v>
      </c>
      <c r="H63" s="61">
        <f t="shared" si="0"/>
        <v>3.0099999999999909</v>
      </c>
      <c r="I63" s="69">
        <f t="shared" si="0"/>
        <v>-9.7199999999999989</v>
      </c>
      <c r="J63" s="79">
        <f t="shared" si="0"/>
        <v>-3.289999999999992</v>
      </c>
      <c r="L63" s="109"/>
      <c r="M63" s="109"/>
      <c r="N63" s="109"/>
    </row>
    <row r="64" spans="1:14" s="86" customFormat="1" ht="9.75" customHeight="1">
      <c r="A64" s="16">
        <f>A63+1</f>
        <v>67</v>
      </c>
      <c r="B64" s="91">
        <v>67.489999999999995</v>
      </c>
      <c r="C64" s="70">
        <v>68.81</v>
      </c>
      <c r="D64" s="80">
        <v>68.25</v>
      </c>
      <c r="E64" s="91">
        <v>68.69</v>
      </c>
      <c r="F64" s="69">
        <v>71.73</v>
      </c>
      <c r="G64" s="80">
        <v>70.290000000000006</v>
      </c>
      <c r="H64" s="61">
        <f t="shared" si="0"/>
        <v>-1.2000000000000028</v>
      </c>
      <c r="I64" s="69">
        <f t="shared" si="0"/>
        <v>-2.9200000000000017</v>
      </c>
      <c r="J64" s="79">
        <f t="shared" si="0"/>
        <v>-2.0400000000000063</v>
      </c>
      <c r="L64" s="109"/>
      <c r="M64" s="109"/>
      <c r="N64" s="109"/>
    </row>
    <row r="65" spans="1:14" s="86" customFormat="1" ht="9.75" customHeight="1">
      <c r="A65" s="13">
        <f>A64+1</f>
        <v>68</v>
      </c>
      <c r="B65" s="91">
        <v>63.9</v>
      </c>
      <c r="C65" s="69">
        <v>68.58</v>
      </c>
      <c r="D65" s="79">
        <v>66.45</v>
      </c>
      <c r="E65" s="91">
        <v>73.58</v>
      </c>
      <c r="F65" s="69">
        <v>68.98</v>
      </c>
      <c r="G65" s="79">
        <v>71.28</v>
      </c>
      <c r="H65" s="61">
        <f t="shared" si="0"/>
        <v>-9.68</v>
      </c>
      <c r="I65" s="69">
        <f t="shared" si="0"/>
        <v>-0.40000000000000568</v>
      </c>
      <c r="J65" s="79">
        <f t="shared" si="0"/>
        <v>-4.8299999999999983</v>
      </c>
      <c r="L65" s="109"/>
      <c r="M65" s="109"/>
      <c r="N65" s="109"/>
    </row>
    <row r="66" spans="1:14" s="86" customFormat="1" ht="9.75" customHeight="1">
      <c r="A66" s="17">
        <f>A65+1</f>
        <v>69</v>
      </c>
      <c r="B66" s="92">
        <v>65.959999999999994</v>
      </c>
      <c r="C66" s="71">
        <v>69.39</v>
      </c>
      <c r="D66" s="81">
        <v>67.84</v>
      </c>
      <c r="E66" s="92">
        <v>69.47</v>
      </c>
      <c r="F66" s="99">
        <v>69.33</v>
      </c>
      <c r="G66" s="80">
        <v>69.400000000000006</v>
      </c>
      <c r="H66" s="62">
        <f t="shared" si="0"/>
        <v>-3.5100000000000051</v>
      </c>
      <c r="I66" s="99">
        <f t="shared" si="0"/>
        <v>6.0000000000002274e-002</v>
      </c>
      <c r="J66" s="76">
        <f t="shared" si="0"/>
        <v>-1.5600000000000023</v>
      </c>
      <c r="L66" s="109"/>
      <c r="M66" s="109"/>
      <c r="N66" s="109"/>
    </row>
    <row r="67" spans="1:14" s="87" customFormat="1" ht="9.75" customHeight="1">
      <c r="A67" s="14" t="s">
        <v>12</v>
      </c>
      <c r="B67" s="93">
        <v>66.59</v>
      </c>
      <c r="C67" s="72">
        <v>67.97</v>
      </c>
      <c r="D67" s="82">
        <v>67.34</v>
      </c>
      <c r="E67" s="93">
        <v>69.540000000000006</v>
      </c>
      <c r="F67" s="72">
        <v>71.010000000000005</v>
      </c>
      <c r="G67" s="82">
        <v>70.290000000000006</v>
      </c>
      <c r="H67" s="100">
        <f t="shared" si="0"/>
        <v>-2.9500000000000028</v>
      </c>
      <c r="I67" s="102">
        <f t="shared" si="0"/>
        <v>-3.0400000000000063</v>
      </c>
      <c r="J67" s="106">
        <f t="shared" si="0"/>
        <v>-2.9500000000000028</v>
      </c>
      <c r="L67" s="110"/>
      <c r="M67" s="110"/>
      <c r="N67" s="110"/>
    </row>
    <row r="68" spans="1:14" s="86" customFormat="1" ht="9.75" customHeight="1">
      <c r="A68" s="15">
        <f>A62+5</f>
        <v>70</v>
      </c>
      <c r="B68" s="88">
        <v>62.81</v>
      </c>
      <c r="C68" s="68">
        <v>69</v>
      </c>
      <c r="D68" s="78">
        <v>65.95</v>
      </c>
      <c r="E68" s="88">
        <v>73.27</v>
      </c>
      <c r="F68" s="65">
        <v>73.150000000000006</v>
      </c>
      <c r="G68" s="78">
        <v>73.2</v>
      </c>
      <c r="H68" s="58">
        <f t="shared" si="0"/>
        <v>-10.459999999999994</v>
      </c>
      <c r="I68" s="65">
        <f t="shared" si="0"/>
        <v>-4.1500000000000057</v>
      </c>
      <c r="J68" s="75">
        <f t="shared" si="0"/>
        <v>-7.25</v>
      </c>
      <c r="L68" s="109"/>
      <c r="M68" s="109"/>
      <c r="N68" s="109"/>
    </row>
    <row r="69" spans="1:14" s="86" customFormat="1" ht="9.75" customHeight="1">
      <c r="A69" s="13">
        <f>A68+1</f>
        <v>71</v>
      </c>
      <c r="B69" s="91">
        <v>63.73</v>
      </c>
      <c r="C69" s="69">
        <v>70.739999999999995</v>
      </c>
      <c r="D69" s="79">
        <v>67.48</v>
      </c>
      <c r="E69" s="91">
        <v>76.17</v>
      </c>
      <c r="F69" s="69">
        <v>74.92</v>
      </c>
      <c r="G69" s="79">
        <v>75.459999999999994</v>
      </c>
      <c r="H69" s="61">
        <f t="shared" ref="H69:J81" si="1">B69-E69</f>
        <v>-12.440000000000005</v>
      </c>
      <c r="I69" s="69">
        <f t="shared" si="1"/>
        <v>-4.1800000000000068</v>
      </c>
      <c r="J69" s="79">
        <f t="shared" si="1"/>
        <v>-7.9799999999999898</v>
      </c>
      <c r="L69" s="109"/>
      <c r="M69" s="109"/>
      <c r="N69" s="109"/>
    </row>
    <row r="70" spans="1:14" s="86" customFormat="1" ht="9.75" customHeight="1">
      <c r="A70" s="16">
        <f>A69+1</f>
        <v>72</v>
      </c>
      <c r="B70" s="91">
        <v>69.599999999999994</v>
      </c>
      <c r="C70" s="70">
        <v>69.430000000000007</v>
      </c>
      <c r="D70" s="80">
        <v>69.52</v>
      </c>
      <c r="E70" s="91">
        <v>68.52</v>
      </c>
      <c r="F70" s="69">
        <v>72.59</v>
      </c>
      <c r="G70" s="80">
        <v>70.739999999999995</v>
      </c>
      <c r="H70" s="61">
        <f t="shared" si="1"/>
        <v>1.0799999999999983</v>
      </c>
      <c r="I70" s="69">
        <f t="shared" si="1"/>
        <v>-3.1599999999999966</v>
      </c>
      <c r="J70" s="79">
        <f t="shared" si="1"/>
        <v>-1.2199999999999989</v>
      </c>
      <c r="L70" s="109"/>
      <c r="M70" s="109"/>
      <c r="N70" s="109"/>
    </row>
    <row r="71" spans="1:14" s="86" customFormat="1" ht="9.75" customHeight="1">
      <c r="A71" s="13">
        <f>A70+1</f>
        <v>73</v>
      </c>
      <c r="B71" s="91">
        <v>67.650000000000006</v>
      </c>
      <c r="C71" s="69">
        <v>67.94</v>
      </c>
      <c r="D71" s="79">
        <v>67.8</v>
      </c>
      <c r="E71" s="91">
        <v>77.78</v>
      </c>
      <c r="F71" s="69">
        <v>77.7</v>
      </c>
      <c r="G71" s="79">
        <v>77.739999999999995</v>
      </c>
      <c r="H71" s="61">
        <f t="shared" si="1"/>
        <v>-10.129999999999995</v>
      </c>
      <c r="I71" s="69">
        <f t="shared" si="1"/>
        <v>-9.7600000000000051</v>
      </c>
      <c r="J71" s="79">
        <f t="shared" si="1"/>
        <v>-9.9399999999999977</v>
      </c>
      <c r="L71" s="109"/>
      <c r="M71" s="109"/>
      <c r="N71" s="109"/>
    </row>
    <row r="72" spans="1:14" s="86" customFormat="1" ht="9.75" customHeight="1">
      <c r="A72" s="17">
        <f>A71+1</f>
        <v>74</v>
      </c>
      <c r="B72" s="92">
        <v>66.459999999999994</v>
      </c>
      <c r="C72" s="71">
        <v>68.08</v>
      </c>
      <c r="D72" s="81">
        <v>67.3</v>
      </c>
      <c r="E72" s="92">
        <v>74.680000000000007</v>
      </c>
      <c r="F72" s="99">
        <v>68.92</v>
      </c>
      <c r="G72" s="80">
        <v>71.319999999999993</v>
      </c>
      <c r="H72" s="62">
        <f t="shared" si="1"/>
        <v>-8.2200000000000131</v>
      </c>
      <c r="I72" s="99">
        <f t="shared" si="1"/>
        <v>-0.84000000000000341</v>
      </c>
      <c r="J72" s="76">
        <f t="shared" si="1"/>
        <v>-4.019999999999996</v>
      </c>
      <c r="L72" s="109"/>
      <c r="M72" s="109"/>
      <c r="N72" s="109"/>
    </row>
    <row r="73" spans="1:14" s="87" customFormat="1" ht="9.75" customHeight="1">
      <c r="A73" s="14" t="s">
        <v>12</v>
      </c>
      <c r="B73" s="93">
        <v>66.22</v>
      </c>
      <c r="C73" s="72">
        <v>69</v>
      </c>
      <c r="D73" s="82">
        <v>67.64</v>
      </c>
      <c r="E73" s="93">
        <v>73.78</v>
      </c>
      <c r="F73" s="72">
        <v>73.260000000000005</v>
      </c>
      <c r="G73" s="82">
        <v>73.489999999999995</v>
      </c>
      <c r="H73" s="100">
        <f t="shared" si="1"/>
        <v>-7.5600000000000023</v>
      </c>
      <c r="I73" s="102">
        <f t="shared" si="1"/>
        <v>-4.2600000000000051</v>
      </c>
      <c r="J73" s="106">
        <f t="shared" si="1"/>
        <v>-5.8499999999999943</v>
      </c>
      <c r="L73" s="110"/>
      <c r="M73" s="110"/>
      <c r="N73" s="110"/>
    </row>
    <row r="74" spans="1:14" s="86" customFormat="1" ht="9.75" customHeight="1">
      <c r="A74" s="15">
        <f>A68+5</f>
        <v>75</v>
      </c>
      <c r="B74" s="88">
        <v>69.099999999999994</v>
      </c>
      <c r="C74" s="68">
        <v>65.709999999999994</v>
      </c>
      <c r="D74" s="78">
        <v>67.13</v>
      </c>
      <c r="E74" s="88">
        <v>78.84</v>
      </c>
      <c r="F74" s="65">
        <v>74.69</v>
      </c>
      <c r="G74" s="78">
        <v>76.5</v>
      </c>
      <c r="H74" s="58">
        <f t="shared" si="1"/>
        <v>-9.7400000000000091</v>
      </c>
      <c r="I74" s="65">
        <f t="shared" si="1"/>
        <v>-8.980000000000004</v>
      </c>
      <c r="J74" s="75">
        <f t="shared" si="1"/>
        <v>-9.3700000000000045</v>
      </c>
      <c r="L74" s="109"/>
      <c r="M74" s="109"/>
      <c r="N74" s="109"/>
    </row>
    <row r="75" spans="1:14" s="86" customFormat="1" ht="9.75" customHeight="1">
      <c r="A75" s="13">
        <f>A74+1</f>
        <v>76</v>
      </c>
      <c r="B75" s="91">
        <v>68.44</v>
      </c>
      <c r="C75" s="69">
        <v>67.75</v>
      </c>
      <c r="D75" s="79">
        <v>68.069999999999993</v>
      </c>
      <c r="E75" s="91">
        <v>79.41</v>
      </c>
      <c r="F75" s="69">
        <v>73.819999999999993</v>
      </c>
      <c r="G75" s="79">
        <v>75.88</v>
      </c>
      <c r="H75" s="61">
        <f t="shared" si="1"/>
        <v>-10.97</v>
      </c>
      <c r="I75" s="69">
        <f t="shared" si="1"/>
        <v>-6.0699999999999932</v>
      </c>
      <c r="J75" s="79">
        <f t="shared" si="1"/>
        <v>-7.8100000000000023</v>
      </c>
      <c r="L75" s="109"/>
      <c r="M75" s="109"/>
      <c r="N75" s="109"/>
    </row>
    <row r="76" spans="1:14" s="86" customFormat="1" ht="9.75" customHeight="1">
      <c r="A76" s="16">
        <f>A75+1</f>
        <v>77</v>
      </c>
      <c r="B76" s="91">
        <v>69.81</v>
      </c>
      <c r="C76" s="70">
        <v>66.67</v>
      </c>
      <c r="D76" s="80">
        <v>68.02</v>
      </c>
      <c r="E76" s="91">
        <v>73.680000000000007</v>
      </c>
      <c r="F76" s="69">
        <v>72.290000000000006</v>
      </c>
      <c r="G76" s="80">
        <v>72.92</v>
      </c>
      <c r="H76" s="61">
        <f t="shared" si="1"/>
        <v>-3.8700000000000045</v>
      </c>
      <c r="I76" s="69">
        <f t="shared" si="1"/>
        <v>-5.6200000000000045</v>
      </c>
      <c r="J76" s="79">
        <f t="shared" si="1"/>
        <v>-4.9000000000000057</v>
      </c>
      <c r="L76" s="109"/>
      <c r="M76" s="109"/>
      <c r="N76" s="109"/>
    </row>
    <row r="77" spans="1:14" s="86" customFormat="1" ht="9.75" customHeight="1">
      <c r="A77" s="13">
        <f>A76+1</f>
        <v>78</v>
      </c>
      <c r="B77" s="91">
        <v>60</v>
      </c>
      <c r="C77" s="69">
        <v>64.92</v>
      </c>
      <c r="D77" s="79">
        <v>62.85</v>
      </c>
      <c r="E77" s="91">
        <v>70.37</v>
      </c>
      <c r="F77" s="69">
        <v>70.56</v>
      </c>
      <c r="G77" s="79">
        <v>70.489999999999995</v>
      </c>
      <c r="H77" s="61">
        <f t="shared" si="1"/>
        <v>-10.370000000000005</v>
      </c>
      <c r="I77" s="69">
        <f t="shared" si="1"/>
        <v>-5.64</v>
      </c>
      <c r="J77" s="79">
        <f t="shared" si="1"/>
        <v>-7.6399999999999935</v>
      </c>
      <c r="L77" s="109"/>
      <c r="M77" s="109"/>
      <c r="N77" s="109"/>
    </row>
    <row r="78" spans="1:14" s="86" customFormat="1" ht="9.75" customHeight="1">
      <c r="A78" s="17">
        <f>A77+1</f>
        <v>79</v>
      </c>
      <c r="B78" s="92">
        <v>62.5</v>
      </c>
      <c r="C78" s="71">
        <v>55.76</v>
      </c>
      <c r="D78" s="81">
        <v>58.41</v>
      </c>
      <c r="E78" s="92">
        <v>72.989999999999995</v>
      </c>
      <c r="F78" s="99">
        <v>66.510000000000005</v>
      </c>
      <c r="G78" s="80">
        <v>69.08</v>
      </c>
      <c r="H78" s="62">
        <f t="shared" si="1"/>
        <v>-10.489999999999995</v>
      </c>
      <c r="I78" s="99">
        <f t="shared" si="1"/>
        <v>-10.750000000000007</v>
      </c>
      <c r="J78" s="76">
        <f t="shared" si="1"/>
        <v>-10.670000000000002</v>
      </c>
      <c r="L78" s="109"/>
      <c r="M78" s="109"/>
      <c r="N78" s="109"/>
    </row>
    <row r="79" spans="1:14" s="87" customFormat="1" ht="9.75" customHeight="1">
      <c r="A79" s="14" t="s">
        <v>12</v>
      </c>
      <c r="B79" s="93">
        <v>66.34</v>
      </c>
      <c r="C79" s="72">
        <v>64.010000000000005</v>
      </c>
      <c r="D79" s="82">
        <v>65</v>
      </c>
      <c r="E79" s="93">
        <v>75.06</v>
      </c>
      <c r="F79" s="72">
        <v>71.7</v>
      </c>
      <c r="G79" s="82">
        <v>73.08</v>
      </c>
      <c r="H79" s="101">
        <f t="shared" si="1"/>
        <v>-8.7199999999999989</v>
      </c>
      <c r="I79" s="103">
        <f t="shared" si="1"/>
        <v>-7.6899999999999977</v>
      </c>
      <c r="J79" s="107">
        <f t="shared" si="1"/>
        <v>-8.0799999999999983</v>
      </c>
      <c r="L79" s="110"/>
      <c r="M79" s="110"/>
      <c r="N79" s="110"/>
    </row>
    <row r="80" spans="1:14" s="87" customFormat="1" ht="9.75" customHeight="1">
      <c r="A80" s="14" t="s">
        <v>1</v>
      </c>
      <c r="B80" s="93">
        <v>57.64</v>
      </c>
      <c r="C80" s="72">
        <v>38.619999999999997</v>
      </c>
      <c r="D80" s="82">
        <v>44.98</v>
      </c>
      <c r="E80" s="93">
        <v>61.18</v>
      </c>
      <c r="F80" s="72">
        <v>39.75</v>
      </c>
      <c r="G80" s="82">
        <v>47.25</v>
      </c>
      <c r="H80" s="101">
        <f t="shared" si="1"/>
        <v>-3.5399999999999991</v>
      </c>
      <c r="I80" s="103">
        <f t="shared" si="1"/>
        <v>-1.1300000000000026</v>
      </c>
      <c r="J80" s="107">
        <f t="shared" si="1"/>
        <v>-2.2700000000000031</v>
      </c>
      <c r="L80" s="110"/>
      <c r="M80" s="110"/>
      <c r="N80" s="110"/>
    </row>
    <row r="81" spans="1:14" s="87" customFormat="1" ht="9.75" customHeight="1">
      <c r="A81" s="18" t="s">
        <v>13</v>
      </c>
      <c r="B81" s="94">
        <v>54.01</v>
      </c>
      <c r="C81" s="73">
        <v>53.08</v>
      </c>
      <c r="D81" s="83">
        <v>53.52</v>
      </c>
      <c r="E81" s="94">
        <v>57.84</v>
      </c>
      <c r="F81" s="73">
        <v>57.5</v>
      </c>
      <c r="G81" s="83">
        <v>57.66</v>
      </c>
      <c r="H81" s="64">
        <f t="shared" si="1"/>
        <v>-3.8300000000000054</v>
      </c>
      <c r="I81" s="73">
        <f t="shared" si="1"/>
        <v>-4.4200000000000017</v>
      </c>
      <c r="J81" s="83">
        <f t="shared" si="1"/>
        <v>-4.1399999999999935</v>
      </c>
      <c r="L81" s="110"/>
      <c r="M81" s="110"/>
      <c r="N81" s="110"/>
    </row>
    <row r="82" spans="1:14" ht="14.1" customHeight="1">
      <c r="A82" s="19" t="s">
        <v>16</v>
      </c>
    </row>
    <row r="91" spans="1:14" s="1" customFormat="1" ht="14.1" customHeight="1">
      <c r="B91" s="2"/>
      <c r="C91" s="2"/>
      <c r="D91" s="2"/>
      <c r="E91" s="2"/>
      <c r="F91" s="2"/>
      <c r="G91" s="2"/>
      <c r="H91" s="2"/>
      <c r="I91" s="2"/>
      <c r="J91" s="2"/>
    </row>
    <row r="92" spans="1:14" s="1" customFormat="1" ht="14.1" customHeight="1">
      <c r="B92" s="2"/>
      <c r="C92" s="2"/>
      <c r="D92" s="2"/>
      <c r="E92" s="2"/>
      <c r="F92" s="2"/>
      <c r="G92" s="2"/>
      <c r="H92" s="2"/>
      <c r="I92" s="2"/>
      <c r="J92" s="2"/>
    </row>
    <row r="93" spans="1:14" s="1" customFormat="1" ht="14.1" customHeight="1">
      <c r="B93" s="2"/>
      <c r="C93" s="2"/>
      <c r="D93" s="2"/>
      <c r="E93" s="2"/>
      <c r="F93" s="2"/>
      <c r="G93" s="2"/>
      <c r="H93" s="2"/>
      <c r="I93" s="2"/>
      <c r="J93" s="2"/>
    </row>
    <row r="94" spans="1:14" s="1" customFormat="1" ht="14.1" customHeight="1">
      <c r="B94" s="2"/>
      <c r="C94" s="2"/>
      <c r="D94" s="2"/>
      <c r="E94" s="2"/>
      <c r="F94" s="2"/>
      <c r="G94" s="2"/>
      <c r="H94" s="2"/>
      <c r="I94" s="2"/>
      <c r="J94" s="2"/>
    </row>
  </sheetData>
  <mergeCells count="4">
    <mergeCell ref="B3:D3"/>
    <mergeCell ref="E3:G3"/>
    <mergeCell ref="H3:J3"/>
    <mergeCell ref="A3:A4"/>
  </mergeCells>
  <phoneticPr fontId="5"/>
  <pageMargins left="0.78740157480314954" right="0.39370078740157477" top="0.39370078740157477" bottom="0.19685039370078738" header="0" footer="0.51181102362204722"/>
  <pageSetup paperSize="9" fitToWidth="1" fitToHeight="1" orientation="portrait" usePrinterDefaults="1" r:id="rId1"/>
  <headerFooter alignWithMargins="0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DD792292-C815-4253-B332-98874DB9515A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Printed>2021-11-30T02:15:57Z</cp:lastPrinted>
  <dcterms:created xsi:type="dcterms:W3CDTF">2015-06-05T18:17:20Z</dcterms:created>
  <dcterms:modified xsi:type="dcterms:W3CDTF">2023-05-31T00:43:12Z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2023-05-31T00:43:12Z</vt:filetime>
  </property>
</Properties>
</file>