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財政担当(2019～)\11_財務規則手続き\31財政状況資料集\R3年度財政状況資料集\２回目\"/>
    </mc:Choice>
  </mc:AlternateContent>
  <xr:revisionPtr revIDLastSave="0" documentId="13_ncr:1_{B9A5619D-A768-4466-8A3C-937DAEE1978C}" xr6:coauthVersionLast="47" xr6:coauthVersionMax="47" xr10:uidLastSave="{00000000-0000-0000-0000-000000000000}"/>
  <bookViews>
    <workbookView xWindow="-120" yWindow="-120" windowWidth="20730" windowHeight="11160" tabRatio="85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O34" i="10"/>
  <c r="CO35" i="10" s="1"/>
  <c r="CO36" i="10" s="1"/>
  <c r="BW34" i="10"/>
  <c r="BW35" i="10" s="1"/>
  <c r="BW36" i="10" s="1"/>
  <c r="BW37" i="10" s="1"/>
  <c r="BW38" i="10" s="1"/>
  <c r="BW39" i="10" s="1"/>
  <c r="BW40" i="10" s="1"/>
  <c r="BW41" i="10" s="1"/>
  <c r="AM34" i="10"/>
  <c r="C34" i="10"/>
  <c r="C35" i="10" s="1"/>
  <c r="U34" i="10" l="1"/>
  <c r="U35" i="10" s="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<sst xmlns="http://schemas.openxmlformats.org/spreadsheetml/2006/main" count="1179" uniqueCount="607">
  <si>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</si>
  <si>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</si>
  <si>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</si>
  <si>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</si>
  <si>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</si>
  <si>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</si>
  <si>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</si>
  <si>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</si>
  <si>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</si>
  <si>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</si>
  <si>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</si>
  <si>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</si>
  <si>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</si>
  <si>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</si>
  <si>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</si>
  <si>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</si>
  <si>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</si>
  <si>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</si>
  <si>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</si>
  <si>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</si>
  <si>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</si>
  <si>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</si>
  <si>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</si>
  <si>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</si>
  <si>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</si>
  <si>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</si>
  <si>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</si>
  <si>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</si>
  <si>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</si>
  <si>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</si>
  <si>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</si>
  <si>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</si>
  <si>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</si>
  <si>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</si>
  <si>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</si>
  <si>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</si>
  <si>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</si>
  <si>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</si>
  <si>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</si>
  <si>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</si>
  <si>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</si>
  <si>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</si>
  <si>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</si>
  <si>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</si>
  <si>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</si>
  <si>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</si>
  <si>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</si>
  <si>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</si>
  <si>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</si>
  <si>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</si>
  <si>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</si>
  <si>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</si>
  <si>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</si>
  <si>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</si>
  <si>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</si>
  <si>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</si>
  <si>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</si>
  <si>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</si>
  <si>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</si>
  <si>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</si>
  <si>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</si>
  <si>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</si>
  <si>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</si>
  <si>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</si>
  <si>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</si>
  <si>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</si>
  <si>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</si>
  <si>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</si>
  <si>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</si>
  <si>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</si>
  <si>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</si>
  <si>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</si>
  <si>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</si>
  <si>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</si>
  <si>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</si>
  <si>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</si>
  <si>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</si>
  <si>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</si>
  <si>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</si>
  <si>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</si>
  <si>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</si>
  <si>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</si>
  <si>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</si>
  <si>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</si>
  <si>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</si>
  <si>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</si>
  <si>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</si>
  <si>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</si>
  <si>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</si>
  <si>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</si>
  <si>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</si>
  <si>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</si>
  <si>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</si>
  <si>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</si>
  <si>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</si>
  <si>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</si>
  <si>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</si>
  <si>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</si>
  <si>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</si>
  <si>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</si>
  <si>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</si>
  <si>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</si>
  <si>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</si>
  <si>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</si>
  <si>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</si>
  <si>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</si>
  <si>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</si>
  <si>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</si>
  <si>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</si>
  <si>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</si>
  <si>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</si>
  <si>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</si>
  <si>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</si>
  <si>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</si>
  <si>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</si>
  <si>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</si>
  <si>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</si>
  <si>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</si>
  <si>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</si>
  <si>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</si>
  <si>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</si>
  <si>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</si>
  <si>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</si>
  <si>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</si>
  <si>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</si>
  <si>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</si>
  <si>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</si>
  <si>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</si>
  <si>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</si>
  <si>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</si>
  <si>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</si>
  <si>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</si>
  <si>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</si>
  <si>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</si>
  <si>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</si>
  <si>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</si>
  <si>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</si>
  <si>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</si>
  <si>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</si>
  <si>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</si>
  <si>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</si>
  <si>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</si>
  <si>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</si>
  <si>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</si>
  <si>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</si>
  <si>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</si>
  <si>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</si>
  <si>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</si>
  <si>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</si>
  <si>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</si>
  <si>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</si>
  <si>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</si>
  <si>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</si>
  <si>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</si>
  <si>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</si>
  <si>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</si>
  <si>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</si>
  <si>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</si>
  <si>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</si>
  <si>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</si>
  <si>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</si>
  <si>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</si>
  <si>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</si>
  <si>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</si>
  <si>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</si>
  <si>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</si>
  <si>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</si>
  <si>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</si>
  <si>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</si>
  <si>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</si>
  <si>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</si>
  <si>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</si>
  <si>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</si>
  <si>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</si>
  <si>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</si>
  <si>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</si>
  <si>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</si>
  <si>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</si>
  <si>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</si>
  <si>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</si>
  <si>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</si>
  <si>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</si>
  <si>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</si>
  <si>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</si>
  <si>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</si>
  <si>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</si>
  <si>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</si>
  <si>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</si>
  <si>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</si>
  <si>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</si>
  <si>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</si>
  <si>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</si>
  <si>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</si>
  <si>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</si>
  <si>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</si>
  <si>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</si>
  <si>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</si>
  <si>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</si>
  <si>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</si>
  <si>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</si>
  <si>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</si>
  <si>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</si>
  <si>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</si>
  <si>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</si>
  <si>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</si>
  <si>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</si>
  <si>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</si>
  <si>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</si>
  <si>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</si>
  <si>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</si>
  <si>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</si>
  <si>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秋田県大潟村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</si>
  <si>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</si>
  <si>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</si>
  <si>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</si>
  <si>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</si>
  <si>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</si>
  <si>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</si>
  <si>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</si>
  <si>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</si>
  <si>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</si>
  <si>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</si>
  <si>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</si>
  <si>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</si>
  <si>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</si>
  <si>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</si>
  <si>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</si>
  <si>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</si>
  <si>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</si>
  <si>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</si>
  <si>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</si>
  <si>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</si>
  <si>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</si>
  <si>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</si>
  <si>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</si>
  <si>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</si>
  <si>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</si>
  <si>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</si>
  <si>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</si>
  <si>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</si>
  <si>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</si>
  <si>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</si>
  <si>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</si>
  <si>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</si>
  <si>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</si>
  <si>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</si>
  <si>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</si>
  <si>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</si>
  <si>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</si>
  <si>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</si>
  <si>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</si>
  <si>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</si>
  <si>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</si>
  <si>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</si>
  <si>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</si>
  <si>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</si>
  <si>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</si>
  <si>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</si>
  <si>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</si>
  <si>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</si>
  <si>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</si>
  <si>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</si>
  <si>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</si>
  <si>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</si>
  <si>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</si>
  <si>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</si>
  <si>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</si>
  <si>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</si>
  <si>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</si>
  <si>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</si>
  <si>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</si>
  <si>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</si>
  <si>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</si>
  <si>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</si>
  <si>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</si>
  <si>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</si>
  <si>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</si>
  <si>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</si>
  <si>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</si>
  <si>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</si>
  <si>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</si>
  <si>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</si>
  <si>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</si>
  <si>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</si>
  <si>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</si>
  <si>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</si>
  <si>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</si>
  <si>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</si>
  <si>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</si>
  <si>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</si>
  <si>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</si>
  <si>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</si>
  <si>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</si>
  <si>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</si>
  <si>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</si>
  <si>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</si>
  <si>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</si>
  <si>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</si>
  <si>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</si>
  <si>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</si>
  <si>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</si>
  <si>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</si>
  <si>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</si>
  <si>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</si>
  <si>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</si>
  <si>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</si>
  <si>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</si>
  <si>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</si>
  <si>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</si>
  <si>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</si>
  <si>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</si>
  <si>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</si>
  <si>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</si>
  <si>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</si>
  <si>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</si>
  <si>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</si>
  <si>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</si>
  <si>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</si>
  <si>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</si>
  <si>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</si>
  <si>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</si>
  <si>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</si>
  <si>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</si>
  <si>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</si>
  <si>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</si>
  <si>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</si>
  <si>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</si>
  <si>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</si>
  <si>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</si>
  <si>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</si>
  <si>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</si>
  <si>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</si>
  <si>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</si>
  <si>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</si>
  <si>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</si>
  <si>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</si>
  <si>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</si>
  <si>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</si>
  <si>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</si>
  <si>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</si>
  <si>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</si>
  <si>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</si>
  <si>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</si>
  <si>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</si>
  <si>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</si>
  <si>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</si>
  <si>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</si>
  <si>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</si>
  <si>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</si>
  <si>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</si>
  <si>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</si>
  <si>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</si>
  <si>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</si>
  <si>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</si>
  <si>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</si>
  <si>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</si>
  <si>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</si>
  <si>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</si>
  <si>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</si>
  <si>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</si>
  <si>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</si>
  <si>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</si>
  <si>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</si>
  <si>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</si>
  <si>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</si>
  <si>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</si>
  <si>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</si>
  <si>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</si>
  <si>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秋田県大潟村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</si>
  <si>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</si>
  <si>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</si>
  <si>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</si>
  <si>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</si>
  <si>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</si>
  <si>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</si>
  <si>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</si>
  <si>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</si>
  <si>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</si>
  <si>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</si>
  <si>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</si>
  <si>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</si>
  <si>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</si>
  <si>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</si>
  <si>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</si>
  <si>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</si>
  <si>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</si>
  <si>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</si>
  <si>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</si>
  <si>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</si>
  <si>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</si>
  <si>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</si>
  <si>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</si>
  <si>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</si>
  <si>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</si>
  <si>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</si>
  <si>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</si>
  <si>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</si>
  <si>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</si>
  <si>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</si>
  <si>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</si>
  <si>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</si>
  <si>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</si>
  <si>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</si>
  <si>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</si>
  <si>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</si>
  <si>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</si>
  <si>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</si>
  <si>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</si>
  <si>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</si>
  <si>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</si>
  <si>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</si>
  <si>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</si>
  <si>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</si>
  <si>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</si>
  <si>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</si>
  <si>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</si>
  <si>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</si>
  <si>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</si>
  <si>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</si>
  <si>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</si>
  <si>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</si>
  <si>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</si>
  <si>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</si>
  <si>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</si>
  <si>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</si>
  <si>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</si>
  <si>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</si>
  <si>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</si>
  <si>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</si>
  <si>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</si>
  <si>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</si>
  <si>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</si>
  <si>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</si>
  <si>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</si>
  <si>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</si>
  <si>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</si>
  <si>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</si>
  <si>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</si>
  <si>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</si>
  <si>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</si>
  <si>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</si>
  <si>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</si>
  <si>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</si>
  <si>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</si>
  <si>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</si>
  <si>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</si>
  <si>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</si>
  <si>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</si>
  <si>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</si>
  <si>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</si>
  <si>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</si>
  <si>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</si>
  <si>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</si>
  <si>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</si>
  <si>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</si>
  <si>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</si>
  <si>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</si>
  <si>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</si>
  <si>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</si>
  <si>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</si>
  <si>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</si>
  <si>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</si>
  <si>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</si>
  <si>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</si>
  <si>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</si>
  <si>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</si>
  <si>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</si>
  <si>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</si>
  <si>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</si>
  <si>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</si>
  <si>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</si>
  <si>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</si>
  <si>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</si>
  <si>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大潟村公共下水道事業特別会計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</si>
  <si>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</si>
  <si>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</si>
  <si>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</si>
  <si>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</si>
  <si>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</si>
  <si>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</si>
  <si>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</si>
  <si>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</si>
  <si>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</si>
  <si>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</si>
  <si>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</si>
  <si>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</si>
  <si>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</si>
  <si>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</si>
  <si>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</si>
  <si>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</si>
  <si>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</si>
  <si>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</si>
  <si>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</si>
  <si>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</si>
  <si>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</si>
  <si>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</si>
  <si>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</si>
  <si>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</si>
  <si>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</si>
  <si>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</si>
  <si>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</si>
  <si>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</si>
  <si>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</si>
  <si>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</si>
  <si>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</si>
  <si>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</si>
  <si>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</si>
  <si>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</si>
  <si>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</si>
  <si>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</si>
  <si>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</si>
  <si>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</si>
  <si>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</si>
  <si>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</si>
  <si>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</si>
  <si>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</si>
  <si>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</si>
  <si>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</si>
  <si>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</si>
  <si>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</si>
  <si>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</si>
  <si>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</si>
  <si>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</si>
  <si>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</si>
  <si>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</si>
  <si>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</si>
  <si>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</si>
  <si>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</si>
  <si>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</si>
  <si>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</si>
  <si>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</si>
  <si>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</si>
  <si>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</si>
  <si>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</si>
  <si>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</si>
  <si>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</si>
  <si>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</si>
  <si>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</si>
  <si>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</si>
  <si>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</si>
  <si>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</si>
  <si>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</si>
  <si>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</si>
  <si>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</si>
  <si>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</si>
  <si>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</si>
  <si>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</si>
  <si>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</si>
  <si>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</si>
  <si>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</si>
  <si>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</si>
  <si>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</si>
  <si>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</si>
  <si>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</si>
  <si>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</si>
  <si>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</si>
  <si>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</si>
  <si>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</si>
  <si>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</si>
  <si>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</si>
  <si>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</si>
  <si>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0.36</t>
  </si>
  <si>
    <t>▲ 6.70</t>
  </si>
  <si>
    <t>一般会計</t>
  </si>
  <si>
    <t>大潟村介護サービス事業特別会計</t>
  </si>
  <si>
    <t>大潟村公共下水道事業特別会計</t>
  </si>
  <si>
    <t>大潟村介護保険事業特別会計</t>
  </si>
  <si>
    <t>大潟村水道事業特別会計</t>
  </si>
  <si>
    <t>大潟村国民健康保険事業特別会計</t>
  </si>
  <si>
    <t>大潟村診療所特別会計</t>
  </si>
  <si>
    <t>大潟村後期高齢者医療特別会計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</si>
  <si>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</si>
  <si>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</si>
  <si>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</si>
  <si>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</si>
  <si>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</si>
  <si>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</si>
  <si>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</si>
  <si>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</si>
  <si>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</si>
  <si>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</si>
  <si>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</si>
  <si>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</si>
  <si>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</si>
  <si>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10">
      <t>アキタケンコウキコウレイシャイリョウ</t>
    </rPh>
    <rPh sb="10" eb="12">
      <t>コウイキ</t>
    </rPh>
    <rPh sb="12" eb="14">
      <t>レンゴウ</t>
    </rPh>
    <rPh sb="15" eb="26">
      <t>コウキコウレイシャイリョウトクベツカイケイ</t>
    </rPh>
    <phoneticPr fontId="2"/>
  </si>
  <si>
    <t>秋田県町村電算システム共同事業組合（一般会計）</t>
    <rPh sb="0" eb="7">
      <t>アキタケンチョウソンデンサン</t>
    </rPh>
    <rPh sb="11" eb="17">
      <t>キョウドウジギョウクミアイ</t>
    </rPh>
    <rPh sb="18" eb="20">
      <t>イッパン</t>
    </rPh>
    <rPh sb="20" eb="22">
      <t>カイケイ</t>
    </rPh>
    <phoneticPr fontId="2"/>
  </si>
  <si>
    <t>男鹿地区消防一部事務組合（一般会計）</t>
    <rPh sb="0" eb="12">
      <t>オガチクショウボウイチブジムクミアイ</t>
    </rPh>
    <rPh sb="13" eb="15">
      <t>イッパン</t>
    </rPh>
    <rPh sb="15" eb="17">
      <t>カイケイ</t>
    </rPh>
    <phoneticPr fontId="2"/>
  </si>
  <si>
    <t>八郎湖周辺清掃事務組合（一般会計）</t>
    <rPh sb="0" eb="3">
      <t>ハチロウコ</t>
    </rPh>
    <rPh sb="3" eb="5">
      <t>シュウヘン</t>
    </rPh>
    <rPh sb="5" eb="7">
      <t>セイソウ</t>
    </rPh>
    <rPh sb="7" eb="9">
      <t>ジム</t>
    </rPh>
    <rPh sb="9" eb="11">
      <t>クミアイ</t>
    </rPh>
    <rPh sb="12" eb="14">
      <t>イッパン</t>
    </rPh>
    <rPh sb="14" eb="16">
      <t>カイケイ</t>
    </rPh>
    <phoneticPr fontId="2"/>
  </si>
  <si>
    <t>ルーラル大潟</t>
    <rPh sb="4" eb="6">
      <t>オオガタ</t>
    </rPh>
    <phoneticPr fontId="2"/>
  </si>
  <si>
    <t>大潟村カントリーエレベーター公社</t>
    <rPh sb="0" eb="3">
      <t>オオガタムラ</t>
    </rPh>
    <rPh sb="14" eb="16">
      <t>コウシャ</t>
    </rPh>
    <phoneticPr fontId="2"/>
  </si>
  <si>
    <t>大潟共生自然エネルギー</t>
    <rPh sb="0" eb="2">
      <t>オオガタ</t>
    </rPh>
    <rPh sb="2" eb="4">
      <t>キョウセイ</t>
    </rPh>
    <rPh sb="4" eb="6">
      <t>シゼン</t>
    </rPh>
    <phoneticPr fontId="2"/>
  </si>
  <si>
    <t>ふるさと応援基金</t>
    <rPh sb="4" eb="8">
      <t>オウエンキキン</t>
    </rPh>
    <phoneticPr fontId="5"/>
  </si>
  <si>
    <t>かんがい排水施設整備基金</t>
    <rPh sb="4" eb="12">
      <t>ハイスイシセツセイビキキン</t>
    </rPh>
    <phoneticPr fontId="5"/>
  </si>
  <si>
    <t>道路維持管理基金</t>
    <rPh sb="0" eb="8">
      <t>ドウロイジカンリキキン</t>
    </rPh>
    <phoneticPr fontId="5"/>
  </si>
  <si>
    <t>観光振興基金</t>
    <rPh sb="0" eb="6">
      <t>カンコウシンコウキキン</t>
    </rPh>
    <phoneticPr fontId="5"/>
  </si>
  <si>
    <t>石油貯蔵施設立地対策等基金</t>
    <rPh sb="0" eb="2">
      <t>セキユ</t>
    </rPh>
    <rPh sb="2" eb="4">
      <t>チョゾウ</t>
    </rPh>
    <rPh sb="4" eb="6">
      <t>シセツ</t>
    </rPh>
    <rPh sb="6" eb="8">
      <t>リッチ</t>
    </rPh>
    <rPh sb="8" eb="10">
      <t>タイサク</t>
    </rPh>
    <rPh sb="10" eb="11">
      <t>トウ</t>
    </rPh>
    <rPh sb="11" eb="13">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</si>
  <si>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</si>
  <si>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</si>
  <si>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</si>
  <si>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</si>
  <si>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</si>
  <si>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</si>
  <si>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</si>
  <si>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</si>
  <si>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</si>
  <si>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近年増加傾向にあり、平成29年度以降、類似団体内平均を上回っている。これは、小中学校建替や社会資本整備事業、認定こども園建設など大規模事業の地方債の償還が始まった影響が大きい。一方で、新規地方債の発行抑制に努めており、地方債残高の逓減に伴って将来負担比率は減少傾向にある。
　特別な理由が無い限り、地方債借入額が償還額を上回らないことを基本とし、繰上償還や施設更新費用の計画的な積み立てなどを検討し、両比率の抑制と平準化を図っていく。</t>
    <rPh sb="51" eb="53">
      <t>タテカエ</t>
    </rPh>
    <rPh sb="54" eb="58">
      <t>シャカイシホン</t>
    </rPh>
    <rPh sb="58" eb="60">
      <t>セイビ</t>
    </rPh>
    <rPh sb="60" eb="62">
      <t>ジギョウ</t>
    </rPh>
    <rPh sb="63" eb="65">
      <t>ニンテイ</t>
    </rPh>
    <rPh sb="68" eb="69">
      <t>エン</t>
    </rPh>
    <rPh sb="69" eb="71">
      <t>ケンセツ</t>
    </rPh>
    <rPh sb="73" eb="76">
      <t>ダイキボ</t>
    </rPh>
    <rPh sb="76" eb="78">
      <t>ジギョウ</t>
    </rPh>
    <rPh sb="97" eb="99">
      <t>イッポウ</t>
    </rPh>
    <rPh sb="101" eb="103">
      <t>シンキ</t>
    </rPh>
    <rPh sb="103" eb="106">
      <t>チホウサイ</t>
    </rPh>
    <rPh sb="107" eb="109">
      <t>ハッコウ</t>
    </rPh>
    <rPh sb="109" eb="111">
      <t>ヨクセイ</t>
    </rPh>
    <rPh sb="112" eb="113">
      <t>ツト</t>
    </rPh>
    <rPh sb="118" eb="123">
      <t>チホウサイザンダカ</t>
    </rPh>
    <rPh sb="124" eb="126">
      <t>テイゲン</t>
    </rPh>
    <rPh sb="127" eb="128">
      <t>トモナ</t>
    </rPh>
    <rPh sb="130" eb="132">
      <t>ショウライ</t>
    </rPh>
    <rPh sb="132" eb="134">
      <t>フタン</t>
    </rPh>
    <rPh sb="134" eb="136">
      <t>ヒリツ</t>
    </rPh>
    <rPh sb="137" eb="139">
      <t>ゲンショウ</t>
    </rPh>
    <rPh sb="139" eb="141">
      <t>ケイコウ</t>
    </rPh>
    <phoneticPr fontId="5"/>
  </si>
  <si>
    <t>　有形固定資産減価償却率は、類似団体平均よりもやや低い水準にある。将来負担比率は類似団体平均よりも高い水準で推移してきたが令和３年度は「比率なし」となった。
　将来負担比率が類似団体平均より高い水準にあった要因は、小中学校（平成21～24年度）や認定こども園（平成29～30年度）建設に伴う地方債の発行や、基金の取崩しによるものであるが、地方債の繰上償還や発行額の抑制に加え、特定目的基金の積み増しにより充当可能財源が増加していることから、前年比20.2％の減で「比率なし」となった。
　今後も引き続き、地方債の繰上償還や発行額の抑制による将来負担額の軽減と、大潟村公共施設等総合管理計画に基づき施設の長寿命化に努める。</t>
    <rPh sb="54" eb="56">
      <t>スイイ</t>
    </rPh>
    <rPh sb="61" eb="63">
      <t>レイワ</t>
    </rPh>
    <rPh sb="64" eb="66">
      <t>ネンド</t>
    </rPh>
    <rPh sb="68" eb="70">
      <t>ヒリツ</t>
    </rPh>
    <rPh sb="185" eb="186">
      <t>クワ</t>
    </rPh>
    <rPh sb="188" eb="194">
      <t>トクテイモクテキキキン</t>
    </rPh>
    <rPh sb="195" eb="196">
      <t>ツ</t>
    </rPh>
    <rPh sb="197" eb="198">
      <t>マ</t>
    </rPh>
    <rPh sb="202" eb="204">
      <t>ジュウトウ</t>
    </rPh>
    <rPh sb="204" eb="206">
      <t>カノウ</t>
    </rPh>
    <rPh sb="206" eb="208">
      <t>ザイゲン</t>
    </rPh>
    <rPh sb="209" eb="211">
      <t>ゾウカ</t>
    </rPh>
    <rPh sb="232" eb="234">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</si>
</sst>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E25E9B6-76C5-42C7-A40F-B76B992C7D8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6757-4B23-9946-2D651BE4BC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316656</c:v>
                </c:pt>
                <c:pt idx="1">
                  <c:v>83432</c:v>
                </c:pt>
                <c:pt idx="2">
                  <c:v>31198</c:v>
                </c:pt>
                <c:pt idx="3">
                  <c:v>80072</c:v>
                </c:pt>
                <c:pt idx="4">
                  <c:v>492995</c:v>
                </c:pt>
              </c:numCache>
            </c:numRef>
          </c:val>
          <c:smooth val="0"/>
          <c:extLst>
            <c:ext xmlns:c16="http://schemas.microsoft.com/office/drawing/2014/chart" uri="{C3380CC4-5D6E-409C-BE32-E72D297353CC}">
              <c16:uniqueId val="{00000001-6757-4B23-9946-2D651BE4BC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c:v>
                </c:pt>
                <c:pt idx="1">
                  <c:v>5.88</c:v>
                </c:pt>
                <c:pt idx="2">
                  <c:v>5.05</c:v>
                </c:pt>
                <c:pt idx="3">
                  <c:v>5.66</c:v>
                </c:pt>
                <c:pt idx="4">
                  <c:v>8.3000000000000007</c:v>
                </c:pt>
              </c:numCache>
            </c:numRef>
          </c:val>
          <c:extLst>
            <c:ext xmlns:c16="http://schemas.microsoft.com/office/drawing/2014/chart" uri="{C3380CC4-5D6E-409C-BE32-E72D297353CC}">
              <c16:uniqueId val="{00000000-3677-4DFC-81AB-7618F2FE53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19.559999999999999</c:v>
                </c:pt>
                <c:pt idx="1">
                  <c:v>18.62</c:v>
                </c:pt>
                <c:pt idx="2">
                  <c:v>12.46</c:v>
                </c:pt>
                <c:pt idx="3">
                  <c:v>12.26</c:v>
                </c:pt>
                <c:pt idx="4">
                  <c:v>15.49</c:v>
                </c:pt>
              </c:numCache>
            </c:numRef>
          </c:val>
          <c:extLst>
            <c:ext xmlns:c16="http://schemas.microsoft.com/office/drawing/2014/chart" uri="{C3380CC4-5D6E-409C-BE32-E72D297353CC}">
              <c16:uniqueId val="{00000001-3677-4DFC-81AB-7618F2FE53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-0.36</c:v>
                </c:pt>
                <c:pt idx="1">
                  <c:v>7.91</c:v>
                </c:pt>
                <c:pt idx="2">
                  <c:v>-6.7</c:v>
                </c:pt>
                <c:pt idx="3">
                  <c:v>5.38</c:v>
                </c:pt>
                <c:pt idx="4">
                  <c:v>7.19</c:v>
                </c:pt>
              </c:numCache>
            </c:numRef>
          </c:val>
          <c:smooth val="0"/>
          <c:extLst>
            <c:ext xmlns:c16="http://schemas.microsoft.com/office/drawing/2014/chart" uri="{C3380CC4-5D6E-409C-BE32-E72D297353CC}">
              <c16:uniqueId val="{00000002-3677-4DFC-81AB-7618F2FE53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545-4D24-8C83-9B80A93006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45-4D24-8C83-9B80A93006B4}"/>
            </c:ext>
          </c:extLst>
        </c:ser>
        <c:ser>
          <c:idx val="2"/>
          <c:order val="2"/>
          <c:tx>
            <c:strRef>
              <c:f>データシート!$A$29</c:f>
              <c:strCache>
                <c:ptCount val="1"/>
                <c:pt idx="0">
                  <c:v>大潟村後期高齢者医療特別会計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1.57</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545-4D24-8C83-9B80A93006B4}"/>
            </c:ext>
          </c:extLst>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0.18</c:v>
                </c:pt>
                <c:pt idx="2">
                  <c:v>#N/A</c:v>
                </c:pt>
                <c:pt idx="3">
                  <c:v>0.13</c:v>
                </c:pt>
                <c:pt idx="4">
                  <c:v>#N/A</c:v>
                </c:pt>
                <c:pt idx="5">
                  <c:v>0.21</c:v>
                </c:pt>
                <c:pt idx="6">
                  <c:v>#N/A</c:v>
                </c:pt>
                <c:pt idx="7">
                  <c:v>0.31</c:v>
                </c:pt>
                <c:pt idx="8">
                  <c:v>#N/A</c:v>
                </c:pt>
                <c:pt idx="9">
                  <c:v>0.52</c:v>
                </c:pt>
              </c:numCache>
            </c:numRef>
          </c:val>
          <c:extLst>
            <c:ext xmlns:c16="http://schemas.microsoft.com/office/drawing/2014/chart" uri="{C3380CC4-5D6E-409C-BE32-E72D297353CC}">
              <c16:uniqueId val="{00000003-E545-4D24-8C83-9B80A93006B4}"/>
            </c:ext>
          </c:extLst>
        </c:ser>
        <c:ser>
          <c:idx val="4"/>
          <c:order val="4"/>
          <c:tx>
            <c:strRef>
              <c:f>データシート!$A$31</c:f>
              <c:strCache>
                <c:ptCount val="1"/>
                <c:pt idx="0">
                  <c:v>大潟村国民健康保険事業特別会計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3.15</c:v>
                </c:pt>
                <c:pt idx="2">
                  <c:v>#N/A</c:v>
                </c:pt>
                <c:pt idx="3">
                  <c:v>1.96</c:v>
                </c:pt>
                <c:pt idx="4">
                  <c:v>#N/A</c:v>
                </c:pt>
                <c:pt idx="5">
                  <c:v>1.2</c:v>
                </c:pt>
                <c:pt idx="6">
                  <c:v>#N/A</c:v>
                </c:pt>
                <c:pt idx="7">
                  <c:v>1.19</c:v>
                </c:pt>
                <c:pt idx="8">
                  <c:v>#N/A</c:v>
                </c:pt>
                <c:pt idx="9">
                  <c:v>0.98</c:v>
                </c:pt>
              </c:numCache>
            </c:numRef>
          </c:val>
          <c:extLst>
            <c:ext xmlns:c16="http://schemas.microsoft.com/office/drawing/2014/chart" uri="{C3380CC4-5D6E-409C-BE32-E72D297353CC}">
              <c16:uniqueId val="{00000004-E545-4D24-8C83-9B80A93006B4}"/>
            </c:ext>
          </c:extLst>
        </c:ser>
        <c:ser>
          <c:idx val="5"/>
          <c:order val="5"/>
          <c:tx>
            <c:strRef>
              <c:f>データシート!$A$32</c:f>
              <c:strCache>
                <c:ptCount val="1"/>
                <c:pt idx="0">
                  <c:v>大潟村水道事業特別会計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0.23</c:v>
                </c:pt>
                <c:pt idx="4">
                  <c:v>#N/A</c:v>
                </c:pt>
                <c:pt idx="5">
                  <c:v>0.54</c:v>
                </c:pt>
                <c:pt idx="6">
                  <c:v>#N/A</c:v>
                </c:pt>
                <c:pt idx="7">
                  <c:v>0.65</c:v>
                </c:pt>
                <c:pt idx="8">
                  <c:v>#N/A</c:v>
                </c:pt>
                <c:pt idx="9">
                  <c:v>1.1000000000000001</c:v>
                </c:pt>
              </c:numCache>
            </c:numRef>
          </c:val>
          <c:extLst>
            <c:ext xmlns:c16="http://schemas.microsoft.com/office/drawing/2014/chart" uri="{C3380CC4-5D6E-409C-BE32-E72D297353CC}">
              <c16:uniqueId val="{00000005-E545-4D24-8C83-9B80A93006B4}"/>
            </c:ext>
          </c:extLst>
        </c:ser>
        <c:ser>
          <c:idx val="6"/>
          <c:order val="6"/>
          <c:tx>
            <c:strRef>
              <c:f>データシート!$A$33</c:f>
              <c:strCache>
                <c:ptCount val="1"/>
                <c:pt idx="0">
                  <c:v>大潟村介護保険事業特別会計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0.69</c:v>
                </c:pt>
                <c:pt idx="2">
                  <c:v>#N/A</c:v>
                </c:pt>
                <c:pt idx="3">
                  <c:v>0.57999999999999996</c:v>
                </c:pt>
                <c:pt idx="4">
                  <c:v>#N/A</c:v>
                </c:pt>
                <c:pt idx="5">
                  <c:v>1.29</c:v>
                </c:pt>
                <c:pt idx="6">
                  <c:v>#N/A</c:v>
                </c:pt>
                <c:pt idx="7">
                  <c:v>1.1200000000000001</c:v>
                </c:pt>
                <c:pt idx="8">
                  <c:v>#N/A</c:v>
                </c:pt>
                <c:pt idx="9">
                  <c:v>1.2</c:v>
                </c:pt>
              </c:numCache>
            </c:numRef>
          </c:val>
          <c:extLst>
            <c:ext xmlns:c16="http://schemas.microsoft.com/office/drawing/2014/chart" uri="{C3380CC4-5D6E-409C-BE32-E72D297353CC}">
              <c16:uniqueId val="{00000006-E545-4D24-8C83-9B80A93006B4}"/>
            </c:ext>
          </c:extLst>
        </c:ser>
        <c:ser>
          <c:idx val="7"/>
          <c:order val="7"/>
          <c:tx>
            <c:strRef>
              <c:f>データシート!$A$34</c:f>
              <c:strCache>
                <c:ptCount val="1"/>
                <c:pt idx="0">
                  <c:v>大潟村公共下水道事業特別会計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0.36</c:v>
                </c:pt>
                <c:pt idx="2">
                  <c:v>#N/A</c:v>
                </c:pt>
                <c:pt idx="3">
                  <c:v>0.32</c:v>
                </c:pt>
                <c:pt idx="4">
                  <c:v>#N/A</c:v>
                </c:pt>
                <c:pt idx="5">
                  <c:v>0.35</c:v>
                </c:pt>
                <c:pt idx="6">
                  <c:v>#N/A</c:v>
                </c:pt>
                <c:pt idx="7">
                  <c:v>1.19</c:v>
                </c:pt>
                <c:pt idx="8">
                  <c:v>#N/A</c:v>
                </c:pt>
                <c:pt idx="9">
                  <c:v>1.43</c:v>
                </c:pt>
              </c:numCache>
            </c:numRef>
          </c:val>
          <c:extLst>
            <c:ext xmlns:c16="http://schemas.microsoft.com/office/drawing/2014/chart" uri="{C3380CC4-5D6E-409C-BE32-E72D297353CC}">
              <c16:uniqueId val="{00000007-E545-4D24-8C83-9B80A93006B4}"/>
            </c:ext>
          </c:extLst>
        </c:ser>
        <c:ser>
          <c:idx val="8"/>
          <c:order val="8"/>
          <c:tx>
            <c:strRef>
              <c:f>データシート!$A$35</c:f>
              <c:strCache>
                <c:ptCount val="1"/>
                <c:pt idx="0">
                  <c:v>大潟村介護サービス事業特別会計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1.1000000000000001</c:v>
                </c:pt>
                <c:pt idx="2">
                  <c:v>#N/A</c:v>
                </c:pt>
                <c:pt idx="3">
                  <c:v>1.1000000000000001</c:v>
                </c:pt>
                <c:pt idx="4">
                  <c:v>#N/A</c:v>
                </c:pt>
                <c:pt idx="5">
                  <c:v>0.85</c:v>
                </c:pt>
                <c:pt idx="6">
                  <c:v>#N/A</c:v>
                </c:pt>
                <c:pt idx="7">
                  <c:v>0.86</c:v>
                </c:pt>
                <c:pt idx="8">
                  <c:v>#N/A</c:v>
                </c:pt>
                <c:pt idx="9">
                  <c:v>1.69</c:v>
                </c:pt>
              </c:numCache>
            </c:numRef>
          </c:val>
          <c:extLst>
            <c:ext xmlns:c16="http://schemas.microsoft.com/office/drawing/2014/chart" uri="{C3380CC4-5D6E-409C-BE32-E72D297353CC}">
              <c16:uniqueId val="{00000008-E545-4D24-8C83-9B80A93006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5.71</c:v>
                </c:pt>
                <c:pt idx="2">
                  <c:v>#N/A</c:v>
                </c:pt>
                <c:pt idx="3">
                  <c:v>5.74</c:v>
                </c:pt>
                <c:pt idx="4">
                  <c:v>#N/A</c:v>
                </c:pt>
                <c:pt idx="5">
                  <c:v>4.83</c:v>
                </c:pt>
                <c:pt idx="6">
                  <c:v>#N/A</c:v>
                </c:pt>
                <c:pt idx="7">
                  <c:v>5.34</c:v>
                </c:pt>
                <c:pt idx="8">
                  <c:v>#N/A</c:v>
                </c:pt>
                <c:pt idx="9">
                  <c:v>7.77</c:v>
                </c:pt>
              </c:numCache>
            </c:numRef>
          </c:val>
          <c:extLst>
            <c:ext xmlns:c16="http://schemas.microsoft.com/office/drawing/2014/chart" uri="{C3380CC4-5D6E-409C-BE32-E72D297353CC}">
              <c16:uniqueId val="{00000009-E545-4D24-8C83-9B80A93006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211</c:v>
                </c:pt>
                <c:pt idx="5">
                  <c:v>212</c:v>
                </c:pt>
                <c:pt idx="8">
                  <c:v>213</c:v>
                </c:pt>
                <c:pt idx="11">
                  <c:v>213</c:v>
                </c:pt>
                <c:pt idx="14">
                  <c:v>221</c:v>
                </c:pt>
              </c:numCache>
            </c:numRef>
          </c:val>
          <c:extLst>
            <c:ext xmlns:c16="http://schemas.microsoft.com/office/drawing/2014/chart" uri="{C3380CC4-5D6E-409C-BE32-E72D297353CC}">
              <c16:uniqueId val="{00000000-2919-46D2-9B20-DA3D1C2E00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19-46D2-9B20-DA3D1C2E00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19-46D2-9B20-DA3D1C2E00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19</c:v>
                </c:pt>
                <c:pt idx="6">
                  <c:v>19</c:v>
                </c:pt>
                <c:pt idx="9">
                  <c:v>20</c:v>
                </c:pt>
                <c:pt idx="12">
                  <c:v>21</c:v>
                </c:pt>
              </c:numCache>
            </c:numRef>
          </c:val>
          <c:extLst>
            <c:ext xmlns:c16="http://schemas.microsoft.com/office/drawing/2014/chart" uri="{C3380CC4-5D6E-409C-BE32-E72D297353CC}">
              <c16:uniqueId val="{00000003-2919-46D2-9B20-DA3D1C2E00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c:v>
                </c:pt>
                <c:pt idx="3">
                  <c:v>17</c:v>
                </c:pt>
                <c:pt idx="6">
                  <c:v>9</c:v>
                </c:pt>
                <c:pt idx="9">
                  <c:v>34</c:v>
                </c:pt>
                <c:pt idx="12">
                  <c:v>18</c:v>
                </c:pt>
              </c:numCache>
            </c:numRef>
          </c:val>
          <c:extLst>
            <c:ext xmlns:c16="http://schemas.microsoft.com/office/drawing/2014/chart" uri="{C3380CC4-5D6E-409C-BE32-E72D297353CC}">
              <c16:uniqueId val="{00000004-2919-46D2-9B20-DA3D1C2E00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19-46D2-9B20-DA3D1C2E00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19-46D2-9B20-DA3D1C2E00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338</c:v>
                </c:pt>
                <c:pt idx="3">
                  <c:v>333</c:v>
                </c:pt>
                <c:pt idx="6">
                  <c:v>343</c:v>
                </c:pt>
                <c:pt idx="9">
                  <c:v>348</c:v>
                </c:pt>
                <c:pt idx="12">
                  <c:v>346</c:v>
                </c:pt>
              </c:numCache>
            </c:numRef>
          </c:val>
          <c:extLst>
            <c:ext xmlns:c16="http://schemas.microsoft.com/office/drawing/2014/chart" uri="{C3380CC4-5D6E-409C-BE32-E72D297353CC}">
              <c16:uniqueId val="{00000007-2919-46D2-9B20-DA3D1C2E00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166</c:v>
                </c:pt>
                <c:pt idx="2">
                  <c:v>#N/A</c:v>
                </c:pt>
                <c:pt idx="3">
                  <c:v>#N/A</c:v>
                </c:pt>
                <c:pt idx="4">
                  <c:v>157</c:v>
                </c:pt>
                <c:pt idx="5">
                  <c:v>#N/A</c:v>
                </c:pt>
                <c:pt idx="6">
                  <c:v>#N/A</c:v>
                </c:pt>
                <c:pt idx="7">
                  <c:v>158</c:v>
                </c:pt>
                <c:pt idx="8">
                  <c:v>#N/A</c:v>
                </c:pt>
                <c:pt idx="9">
                  <c:v>#N/A</c:v>
                </c:pt>
                <c:pt idx="10">
                  <c:v>189</c:v>
                </c:pt>
                <c:pt idx="11">
                  <c:v>#N/A</c:v>
                </c:pt>
                <c:pt idx="12">
                  <c:v>#N/A</c:v>
                </c:pt>
                <c:pt idx="13">
                  <c:v>164</c:v>
                </c:pt>
                <c:pt idx="14">
                  <c:v>#N/A</c:v>
                </c:pt>
              </c:numCache>
            </c:numRef>
          </c:val>
          <c:smooth val="0"/>
          <c:extLst>
            <c:ext xmlns:c16="http://schemas.microsoft.com/office/drawing/2014/chart" uri="{C3380CC4-5D6E-409C-BE32-E72D297353CC}">
              <c16:uniqueId val="{00000008-2919-46D2-9B20-DA3D1C2E00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2661</c:v>
                </c:pt>
                <c:pt idx="5">
                  <c:v>2650</c:v>
                </c:pt>
                <c:pt idx="8">
                  <c:v>2607</c:v>
                </c:pt>
                <c:pt idx="11">
                  <c:v>2555</c:v>
                </c:pt>
                <c:pt idx="14">
                  <c:v>2470</c:v>
                </c:pt>
              </c:numCache>
            </c:numRef>
          </c:val>
          <c:extLst>
            <c:ext xmlns:c16="http://schemas.microsoft.com/office/drawing/2014/chart" uri="{C3380CC4-5D6E-409C-BE32-E72D297353CC}">
              <c16:uniqueId val="{00000000-D782-4390-B2DF-68426C84A2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782-4390-B2DF-68426C84A2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1068</c:v>
                </c:pt>
                <c:pt idx="5">
                  <c:v>945</c:v>
                </c:pt>
                <c:pt idx="8">
                  <c:v>976</c:v>
                </c:pt>
                <c:pt idx="11">
                  <c:v>1020</c:v>
                </c:pt>
                <c:pt idx="14">
                  <c:v>1341</c:v>
                </c:pt>
              </c:numCache>
            </c:numRef>
          </c:val>
          <c:extLst>
            <c:ext xmlns:c16="http://schemas.microsoft.com/office/drawing/2014/chart" uri="{C3380CC4-5D6E-409C-BE32-E72D297353CC}">
              <c16:uniqueId val="{00000002-D782-4390-B2DF-68426C84A2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82-4390-B2DF-68426C84A2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82-4390-B2DF-68426C84A2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82-4390-B2DF-68426C84A2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376</c:v>
                </c:pt>
                <c:pt idx="3">
                  <c:v>379</c:v>
                </c:pt>
                <c:pt idx="6">
                  <c:v>271</c:v>
                </c:pt>
                <c:pt idx="9">
                  <c:v>267</c:v>
                </c:pt>
                <c:pt idx="12">
                  <c:v>234</c:v>
                </c:pt>
              </c:numCache>
            </c:numRef>
          </c:val>
          <c:extLst>
            <c:ext xmlns:c16="http://schemas.microsoft.com/office/drawing/2014/chart" uri="{C3380CC4-5D6E-409C-BE32-E72D297353CC}">
              <c16:uniqueId val="{00000006-D782-4390-B2DF-68426C84A2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139</c:v>
                </c:pt>
                <c:pt idx="3">
                  <c:v>122</c:v>
                </c:pt>
                <c:pt idx="6">
                  <c:v>101</c:v>
                </c:pt>
                <c:pt idx="9">
                  <c:v>76</c:v>
                </c:pt>
                <c:pt idx="12">
                  <c:v>50</c:v>
                </c:pt>
              </c:numCache>
            </c:numRef>
          </c:val>
          <c:extLst>
            <c:ext xmlns:c16="http://schemas.microsoft.com/office/drawing/2014/chart" uri="{C3380CC4-5D6E-409C-BE32-E72D297353CC}">
              <c16:uniqueId val="{00000007-D782-4390-B2DF-68426C84A2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228</c:v>
                </c:pt>
                <c:pt idx="3">
                  <c:v>197</c:v>
                </c:pt>
                <c:pt idx="6">
                  <c:v>145</c:v>
                </c:pt>
                <c:pt idx="9">
                  <c:v>159</c:v>
                </c:pt>
                <c:pt idx="12">
                  <c:v>171</c:v>
                </c:pt>
              </c:numCache>
            </c:numRef>
          </c:val>
          <c:extLst>
            <c:ext xmlns:c16="http://schemas.microsoft.com/office/drawing/2014/chart" uri="{C3380CC4-5D6E-409C-BE32-E72D297353CC}">
              <c16:uniqueId val="{00000008-D782-4390-B2DF-68426C84A2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D782-4390-B2DF-68426C84A2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4175</c:v>
                </c:pt>
                <c:pt idx="3">
                  <c:v>3864</c:v>
                </c:pt>
                <c:pt idx="6">
                  <c:v>3660</c:v>
                </c:pt>
                <c:pt idx="9">
                  <c:v>3384</c:v>
                </c:pt>
                <c:pt idx="12">
                  <c:v>3261</c:v>
                </c:pt>
              </c:numCache>
            </c:numRef>
          </c:val>
          <c:extLst>
            <c:ext xmlns:c16="http://schemas.microsoft.com/office/drawing/2014/chart" uri="{C3380CC4-5D6E-409C-BE32-E72D297353CC}">
              <c16:uniqueId val="{0000000A-D782-4390-B2DF-68426C84A2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1190</c:v>
                </c:pt>
                <c:pt idx="2">
                  <c:v>#N/A</c:v>
                </c:pt>
                <c:pt idx="3">
                  <c:v>#N/A</c:v>
                </c:pt>
                <c:pt idx="4">
                  <c:v>969</c:v>
                </c:pt>
                <c:pt idx="5">
                  <c:v>#N/A</c:v>
                </c:pt>
                <c:pt idx="6">
                  <c:v>#N/A</c:v>
                </c:pt>
                <c:pt idx="7">
                  <c:v>594</c:v>
                </c:pt>
                <c:pt idx="8">
                  <c:v>#N/A</c:v>
                </c:pt>
                <c:pt idx="9">
                  <c:v>#N/A</c:v>
                </c:pt>
                <c:pt idx="10">
                  <c:v>311</c:v>
                </c:pt>
                <c:pt idx="11">
                  <c:v>#N/A</c:v>
                </c:pt>
                <c:pt idx="12">
                  <c:v>#N/A</c:v>
                </c:pt>
                <c:pt idx="13">
                  <c:v>0</c:v>
                </c:pt>
                <c:pt idx="14">
                  <c:v>#N/A</c:v>
                </c:pt>
              </c:numCache>
            </c:numRef>
          </c:val>
          <c:smooth val="0"/>
          <c:extLst>
            <c:ext xmlns:c16="http://schemas.microsoft.com/office/drawing/2014/chart" uri="{C3380CC4-5D6E-409C-BE32-E72D297353CC}">
              <c16:uniqueId val="{0000000B-D782-4390-B2DF-68426C84A2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265</c:v>
                </c:pt>
                <c:pt idx="1">
                  <c:v>267</c:v>
                </c:pt>
                <c:pt idx="2">
                  <c:v>364</c:v>
                </c:pt>
              </c:numCache>
            </c:numRef>
          </c:val>
          <c:extLst>
            <c:ext xmlns:c16="http://schemas.microsoft.com/office/drawing/2014/chart" uri="{C3380CC4-5D6E-409C-BE32-E72D297353CC}">
              <c16:uniqueId val="{00000000-8AAF-419B-8AE0-43646787C2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100</c:v>
                </c:pt>
                <c:pt idx="1">
                  <c:v>2</c:v>
                </c:pt>
                <c:pt idx="2">
                  <c:v>30</c:v>
                </c:pt>
              </c:numCache>
            </c:numRef>
          </c:val>
          <c:extLst>
            <c:ext xmlns:c16="http://schemas.microsoft.com/office/drawing/2014/chart" uri="{C3380CC4-5D6E-409C-BE32-E72D297353CC}">
              <c16:uniqueId val="{00000001-8AAF-419B-8AE0-43646787C2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437</c:v>
                </c:pt>
                <c:pt idx="1">
                  <c:v>543</c:v>
                </c:pt>
                <c:pt idx="2">
                  <c:v>732</c:v>
                </c:pt>
              </c:numCache>
            </c:numRef>
          </c:val>
          <c:extLst>
            <c:ext xmlns:c16="http://schemas.microsoft.com/office/drawing/2014/chart" uri="{C3380CC4-5D6E-409C-BE32-E72D297353CC}">
              <c16:uniqueId val="{00000002-8AAF-419B-8AE0-43646787C2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{7B601B1C-DB6B-4A19-B11E-C40E9B630794}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F79-449D-988D-1B63FE547C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{7F555138-2A39-4E70-A0FB-13AE93F3B2AA}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79-449D-988D-1B63FE547C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{7257E86C-116B-423E-8A3E-C9547DA77B3E}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79-449D-988D-1B63FE547C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{AF328E50-DCAD-4C6B-9A0C-84E46F0BA893}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79-449D-988D-1B63FE547C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{BE2FADA4-BE75-4541-9631-A6F0DFEEA13A}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79-449D-988D-1B63FE547C7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{1A6370E0-697B-448C-96E4-5519C55C81AF}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F79-449D-988D-1B63FE547C7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{1C2FAA1B-C985-4236-97F3-4AB7E4AAF892}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F79-449D-988D-1B63FE547C7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{6ABA35D3-0C86-4618-B176-C8D23133779B}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F79-449D-988D-1B63FE547C7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{97B316D7-F7D4-41B6-81C6-F1F50F87D807}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F79-449D-988D-1B63FE547C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55.9</c:v>
                </c:pt>
                <c:pt idx="16">
                  <c:v>57.7</c:v>
                </c:pt>
                <c:pt idx="24">
                  <c:v>59.1</c:v>
                </c:pt>
                <c:pt idx="32">
                  <c:v>60.7</c:v>
                </c:pt>
              </c:numCache>
            </c:numRef>
          </c:xVal>
          <c:yVal>
            <c:numRef>
              <c:f>公会計指標分析・財政指標組合せ分析表!$BP$51:$DC$51</c:f>
              <c:numCache>
                <c:formatCode>#,##0.0;"▲ "#,##0.0</c:formatCode>
                <c:ptCount val="40"/>
                <c:pt idx="0">
                  <c:v>60.8</c:v>
                </c:pt>
                <c:pt idx="8">
                  <c:v>50.7</c:v>
                </c:pt>
                <c:pt idx="16">
                  <c:v>31</c:v>
                </c:pt>
                <c:pt idx="24">
                  <c:v>15.8</c:v>
                </c:pt>
              </c:numCache>
            </c:numRef>
          </c:yVal>
          <c:smooth val="0"/>
          <c:extLst>
            <c:ext xmlns:c16="http://schemas.microsoft.com/office/drawing/2014/chart" uri="{C3380CC4-5D6E-409C-BE32-E72D297353CC}">
              <c16:uniqueId val="{00000009-9F79-449D-988D-1B63FE547C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{DF03BB10-07BE-4320-9334-6D9AD99735B1}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F79-449D-988D-1B63FE547C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{820228B3-C62C-47BD-A851-AE5B83504971}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79-449D-988D-1B63FE547C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{889B6F62-0189-44BE-BF2B-354BCBF21615}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79-449D-988D-1B63FE547C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{47EAD214-C906-4922-9280-2FF30C151405}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79-449D-988D-1B63FE547C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{4DA8F392-6390-41D1-8BB3-577030471F20}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79-449D-988D-1B63FE547C7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{5C84F13D-0C92-4862-931E-39BB56054FBB}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F79-449D-988D-1B63FE547C7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{D549EE0A-BA75-4301-A7D1-09CE40670B70}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F79-449D-988D-1B63FE547C7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{24799F61-A082-42D2-A2AB-84B188FCEED2}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F79-449D-988D-1B63FE547C7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{79DC9E39-96FD-4B01-B224-D76836F52775}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F79-449D-988D-1B63FE547C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F79-449D-988D-1B63FE547C71}"/>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{FDBEBE26-2AE1-43CF-84CC-11F6F43F80CB}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28C-4A93-AA5C-0981552DFD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{92C582CE-5887-4D98-AEB1-50AB9FB40D8E}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8C-4A93-AA5C-0981552DFD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{DF1BA173-8CBE-42D9-9E21-A6245ADE1351}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8C-4A93-AA5C-0981552DFD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{3038E2C3-1D5B-46FD-878E-F83505A4D584}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8C-4A93-AA5C-0981552DFD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{2C21EEC4-02B6-4177-A120-5FCFAE28714E}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8C-4A93-AA5C-0981552DFD7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{E86D60E2-483A-431E-B3FA-D587236CEBB8}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28C-4A93-AA5C-0981552DFD7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{B6A81363-A4E5-40F6-B281-99EF3D51D0A3}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28C-4A93-AA5C-0981552DFD7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{608577AF-B04B-41A0-8F4C-A686A26D8494}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28C-4A93-AA5C-0981552DFD7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{0961E6AC-704A-47AA-BB8D-BE62B2E059DF}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28C-4A93-AA5C-0981552DFD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8.5</c:v>
                </c:pt>
                <c:pt idx="16">
                  <c:v>8.1999999999999993</c:v>
                </c:pt>
                <c:pt idx="24">
                  <c:v>8.6</c:v>
                </c:pt>
                <c:pt idx="32">
                  <c:v>8.4</c:v>
                </c:pt>
              </c:numCache>
            </c:numRef>
          </c:xVal>
          <c:yVal>
            <c:numRef>
              <c:f>公会計指標分析・財政指標組合せ分析表!$BP$73:$DC$73</c:f>
              <c:numCache>
                <c:formatCode>#,##0.0;"▲ "#,##0.0</c:formatCode>
                <c:ptCount val="40"/>
                <c:pt idx="0">
                  <c:v>60.8</c:v>
                </c:pt>
                <c:pt idx="8">
                  <c:v>50.7</c:v>
                </c:pt>
                <c:pt idx="16">
                  <c:v>31</c:v>
                </c:pt>
                <c:pt idx="24">
                  <c:v>15.8</c:v>
                </c:pt>
              </c:numCache>
            </c:numRef>
          </c:yVal>
          <c:smooth val="0"/>
          <c:extLst>
            <c:ext xmlns:c16="http://schemas.microsoft.com/office/drawing/2014/chart" uri="{C3380CC4-5D6E-409C-BE32-E72D297353CC}">
              <c16:uniqueId val="{00000009-B28C-4A93-AA5C-0981552DFD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{9A4F7553-F318-4759-8772-59C023D84B32}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28C-4A93-AA5C-0981552DFD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{40300DD1-4EEF-4D91-AC1A-ECBAB29C7E26}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8C-4A93-AA5C-0981552DFD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{E2F13174-2C43-4687-AACC-70E9DDEBBCEB}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8C-4A93-AA5C-0981552DFD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{425D56A0-49C8-4816-BB7C-402850B7F0AE}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8C-4A93-AA5C-0981552DFD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{A678499D-1453-4D8A-93E4-7B464BA3247C}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8C-4A93-AA5C-0981552DFD7C}"/>
                </c:ext>
              </c:extLst>
            </c:dLbl>
            <c:dLbl>
              <c:idx val="8"/>
              <c:layout>
                <c:manualLayout>
                  <c:x val="-1.8235628084249993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{4A2973EB-E06A-4B7E-A0D4-12C1AB0713AE}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28C-4A93-AA5C-0981552DFD7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{E83FE1D9-A8DC-47F3-ABA3-F74A50627F9A}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28C-4A93-AA5C-0981552DFD7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{07518F52-6E53-439C-BCD7-55EF5996D80D}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28C-4A93-AA5C-0981552DFD7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{7AB7CA58-FB2A-4227-A71C-169A8FDDAB5B}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28C-4A93-AA5C-0981552DFD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28C-4A93-AA5C-0981552DFD7C}"/>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年度にかけて行われた大潟小中学校建設事業に係る地方債について平成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年度から償還開始となったことに伴い増加傾向となっている。今後、認定こども園等建設事業の償還開始等に伴い増加し、償還のピークが令和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年度になると見込まれる。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公営企業債の元利償還金に対する繰入金については、令和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年度は水道事業特別会計において、公営企業債の元利償還金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が減少したため、減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地域振興費にかかる事業費補正分が増となったため、前年比で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。今後も大規模建設事業の財源として地方債を発行する際は、交付税算入率の高い地方債を活用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するとともに、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繰上償還の実施や徹底した歳出削減等により、実質公債比率の上昇抑制に努める。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本村では、満期一括償還の地方債を発行していないため、減債基金残高と減債基金積立相当額に該当する数値は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一般会計等に係る地方債の現在高が大きな割合を占めているが、平成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年連続で繰上償還事業を実施しているため、一般会計等に係る地方債の現在高は減少傾向にある。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繰上償還を実施し、将来負担額の引き下げを図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老朽化した公共施設の大規模建設事業の財源として地方債の新規発行要素があるため、繰上償還を積極的に行い、将来負担額の抑制に努める。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財源である、村税収入や普通交付税が当初予算で見込んだ額より増加したほか、補助事業等の活用やふるさと応援基金寄附金、企業版ふるさと納税の推進による財源確保に努めた結果、決算見込み時点で一定の剰余金の発生が見込まれたことから、基金の取崩を抑制し、財政調整基金や減債基金に加え、特定目的基金についても積み増ししたため増加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今後も計画的な基金の積み増しを行い、充当可能財源等の確保に努める。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一般財源である、村税収入や普通交付税が当初予算で見込んだ額より増加したほか、補助事業等の活用やふるさと応援基金寄附金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版ふるさと納税の推進による財源確保に努めた結果、決算見込み時点で一定の剰余金の発生が見込まれたことから、基金の取崩を抑制し、財政調整基金や減債基金に加え、特定目的基金についても積み増し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認定こども園等建設事業等の大規模建設事業の財源として借り入れた地方債の償還のピークが令和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年度であると見込まれる。また、令和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年度からは大規模な国営かんがい排水事業が実施されることから、今後は可能な限り基金の積み増しを行い、充当可能財源等の確保に努める。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・かんがい排水施設整備基金は、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国営</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かんがい排水事業に伴う負担金の支払い及び償還金に必要な資金として設置している。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・ふるさと応援基金は、ふるさと応援寄附金（ふるさと納税）を原資に、まちづくりのために必要な資金として設置している。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・道路維持管理基金は、村道の維持管理をするための資金として設置している。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・観光振興基金は、観光施設の整備や観光振興のための資金として設置している。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石油貯蔵施設立地対策等基金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国庫支出金である石油貯蔵施設等立地対策交付金を原資に、消防に係る施設や設備を整備する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事業のための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資金として設置している。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決算見込み時点で一定の剰余金の発生が見込まれたことから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基金の取崩を抑制し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、積み増しした。主にふるさと応援基金で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百万円、かんがい排水施設整備基金で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百万を積み増しし、特定目的基金全体で、前年度比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年度より大規模な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国営</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かんがい排水事業が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実施</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されており、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年度の負担金支払い開始に向けて、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かんがい排水施設整備基金を優先的に積み増していく予定である。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決算見込み時点で一定の剰余金の発生が見込まれたことから、基金の取崩を抑制し、積み増ししたため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特定目的基金であるかんがい排水施設整備基金や減債基金を優先的に積み増し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つつ、</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割を下回ることのないように運用していく。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普通交付税の追加交付のうち臨時財政対策償還基金費を財源として積み増したため、前年比で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基金の積立については、かんがい排水施設整備基金を最優先としながらも、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計画的に繰上償還を実施ししていく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減債基金も優先順位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高いものとして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運用していく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26608A2-B8C4-4040-B9E7-98FD2379F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9C8E91F-AEDD-48C9-B048-D2193FB893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8CD65A9E-39C5-40EF-BCC5-61017F9CF68C}"/>
            </a:ext>
          </a:extLst>
        </xdr:cNvPr>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D9EDAF99-C417-44EA-ADC1-9F260CB7FF2E}"/>
            </a:ext>
          </a:extLst>
        </xdr:cNvPr>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47FBE708-4350-4A2C-95E7-CFBF5A1DC682}"/>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C53E4C54-0DEE-442B-B532-1C1E817848DA}"/>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3FF6EF6-0381-430C-83B8-94D14F855744}"/>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3BEEFC1D-07A5-4D69-A91A-4FBD6B938B69}"/>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8D357C1E-93CC-46CC-A62A-0AF40E1F0BE1}"/>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6D16E43A-8AAE-4507-AAEF-A2FD9571280D}"/>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330B308A-3DA1-4232-AD65-7DC5FA106427}"/>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B0EB47BB-0FD3-4A07-BE33-BF2CFDF6AF55}"/>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F999B194-4390-4B68-BEF9-B39D7168E0C8}"/>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10DAEA24-5EB3-4D78-828A-749733CA3994}"/>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
3,055
170.11
5,172,048
4,937,591
195,098
2,349,464
3,260,891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345D675C-6AD6-4852-A2DB-9CE6660D25A9}"/>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69287F5D-0433-45E2-80E9-9A4FA88E7FCE}"/>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2AF48185-91A2-440E-A791-0A365E1D247D}"/>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2318DD87-AFBD-4BC6-A76D-3A215B904830}"/>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F1EF7FA-C590-4051-B4B2-B5BB6C546E72}"/>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975ADCE1-1A81-47A6-9DAD-0D6E8E53E2A9}"/>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982FB613-257D-475E-A8E3-AF3528135C1F}"/>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E7E09A3B-BF12-4441-BB07-F7FFF34E95A0}"/>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8E13342-E691-4113-A6EC-D041BA56B20B}"/>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EE9BC5FE-A994-48B0-9FCA-DFA4D1329A5A}"/>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E207585E-88E6-44B4-A4FF-E936C1BDB1C8}"/>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7D05740B-2426-41ED-B866-6C709287DCFF}"/>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6E224DCB-9EF4-4414-AB13-D60C4CF89B15}"/>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9FE28156-5982-4838-9465-FE9E173A4E66}"/>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2AA4F586-B5FF-4689-AA11-F8538B86E73E}"/>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F4511EAC-D853-463C-9619-2ECCA87EA523}"/>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EBE430B4-3707-48AD-A449-EF2E65103246}"/>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10358149-4ADA-4738-B9BD-783402F15A8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E3D7416D-AA0F-4960-8068-857DFE11482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F4A93C7C-076C-4C13-9B48-0DF8A49CD64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5D5174F6-F752-423F-9B15-A3355AEBB00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828EAF91-6E5B-4279-AD25-EA0AE4CDB5B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6E3840DD-9688-498F-BB2E-D30C2805221F}"/>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BB69F1A9-9A08-4E0F-8FBF-312CEFEE2FEC}"/>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9749F1F7-DF88-49A3-9859-BF09A0858FAC}"/>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90932CA-7F83-4E86-BE4B-DAA59A1B3151}"/>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AD546B3F-E462-464D-B87C-226B2B2426BC}"/>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749D26D6-558F-4924-90E3-1FE6CD499B65}"/>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4625BD82-03FA-4E6E-B507-5DB233C04186}"/>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B465D419-1E4C-45B7-BC3C-9F88AC0628F4}"/>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33FE79B7-0B25-4DF9-AA51-F5F32441F962}"/>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3F72414C-06C2-48E5-AAA4-45E1D0183D81}"/>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44BBDAE0-0A2D-431F-A673-E9FA87B089BF}"/>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DBF8618D-022F-479F-927F-B8755AD6C520}"/>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58D4A320-FDA0-4C82-AA96-5F5CAAE1425A}"/>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有形固定資産減価償却率は、前年度に比べ上昇しているが、類似団体平均よりもやや低い水準となっている。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役場庁舎など耐用年数を経過した施設や耐用年数近くまで経過した施設が増加する一方、建て替えを予定している施設は少なく、今後も有形固定資産減価償却率の上昇が見込まれる。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今後も、大潟村公共施設等総合管理計画に基づき、老朽化した施設について、点検・診断や計画的な予防保全による長寿命化を進めていくなど、公共施設等の適正管理に努める。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E7AD732A-E10B-4E80-80BC-42E76B63440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A57D45B5-053A-4BD0-92BE-39888EB1443A}"/>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4232710-07BE-4889-822D-D9FB054F17C8}"/>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CD505CB9-3419-4109-9495-745C1B3B5AAF}"/>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2CED75C1-6798-425C-9246-42083ACF3266}"/>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AE60B185-B1AE-4C79-9923-EEC6AFFCB3F5}"/>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F8240044-EE1F-464D-A399-68232859064D}"/>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88DBD97A-E19D-43EC-8352-B18578082E83}"/>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BE31281B-6224-487D-B170-5C70F1B6472E}"/>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8086C35F-F1DD-41F3-AB34-7DC990F59670}"/>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C2D8BF2-309B-411A-BABD-545907FA2943}"/>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ECE7F000-9D51-4844-AA9E-D702DCBD3D86}"/>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597E49CA-29DE-448E-90D4-6A1B53B77057}"/>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AD9F5CEA-DFC0-4ED1-BCC5-0BC49E8AF842}"/>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CB6E2977-EC4B-473E-B515-B9D5885D4D3C}"/>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20336A3D-1244-4522-A65B-B76C48FDDDFC}"/>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3F93CBCD-609F-41CA-B653-B8CE25DB253E}"/>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A9630DEF-3610-413C-9DE3-413F0C7CCECB}"/>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9" name="直線コネクタ 68">
          <a:extLst>
            <a:ext uri="{FF2B5EF4-FFF2-40B4-BE49-F238E27FC236}">
              <a16:creationId xmlns:a16="http://schemas.microsoft.com/office/drawing/2014/main" id="{87504895-7D4A-4683-89C1-C8CBF106BF1A}"/>
            </a:ext>
          </a:extLst>
        </xdr:cNvPr>
        <xdr:cNvCxnSpPr/>
      </xdr:nvCxnSpPr>
      <xdr:spPr>
        <a:xfrm flipV="1">
          <a:off x="40747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0" name="有形固定資産減価償却率最小値テキスト">
          <a:extLst>
            <a:ext uri="{FF2B5EF4-FFF2-40B4-BE49-F238E27FC236}">
              <a16:creationId xmlns:a16="http://schemas.microsoft.com/office/drawing/2014/main" id="{E65AE2B8-04F6-479B-9F0C-86B21CD62BF5}"/>
            </a:ext>
          </a:extLst>
        </xdr:cNvPr>
        <xdr:cNvSpPr txBox="1"/>
      </xdr:nvSpPr>
      <xdr:spPr>
        <a:xfrm>
          <a:off x="41275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1" name="直線コネクタ 70">
          <a:extLst>
            <a:ext uri="{FF2B5EF4-FFF2-40B4-BE49-F238E27FC236}">
              <a16:creationId xmlns:a16="http://schemas.microsoft.com/office/drawing/2014/main" id="{F95A4A71-7D55-4DC6-B1A6-DC430C4F87A5}"/>
            </a:ext>
          </a:extLst>
        </xdr:cNvPr>
        <xdr:cNvCxnSpPr/>
      </xdr:nvCxnSpPr>
      <xdr:spPr>
        <a:xfrm>
          <a:off x="3987800" y="67357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2" name="有形固定資産減価償却率最大値テキスト">
          <a:extLst>
            <a:ext uri="{FF2B5EF4-FFF2-40B4-BE49-F238E27FC236}">
              <a16:creationId xmlns:a16="http://schemas.microsoft.com/office/drawing/2014/main" id="{D2373404-E36A-4935-9FBC-D45D064FF141}"/>
            </a:ext>
          </a:extLst>
        </xdr:cNvPr>
        <xdr:cNvSpPr txBox="1"/>
      </xdr:nvSpPr>
      <xdr:spPr>
        <a:xfrm>
          <a:off x="41275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3" name="直線コネクタ 72">
          <a:extLst>
            <a:ext uri="{FF2B5EF4-FFF2-40B4-BE49-F238E27FC236}">
              <a16:creationId xmlns:a16="http://schemas.microsoft.com/office/drawing/2014/main" id="{4BDED21C-07AC-44D8-B16E-2B5179094AED}"/>
            </a:ext>
          </a:extLst>
        </xdr:cNvPr>
        <xdr:cNvCxnSpPr/>
      </xdr:nvCxnSpPr>
      <xdr:spPr>
        <a:xfrm>
          <a:off x="3987800" y="53416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4" name="有形固定資産減価償却率平均値テキスト">
          <a:extLst>
            <a:ext uri="{FF2B5EF4-FFF2-40B4-BE49-F238E27FC236}">
              <a16:creationId xmlns:a16="http://schemas.microsoft.com/office/drawing/2014/main" id="{97A1E33A-FC23-44B2-A789-6056F0E5A146}"/>
            </a:ext>
          </a:extLst>
        </xdr:cNvPr>
        <xdr:cNvSpPr txBox="1"/>
      </xdr:nvSpPr>
      <xdr:spPr>
        <a:xfrm>
          <a:off x="41275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5" name="フローチャート: 判断 74">
          <a:extLst>
            <a:ext uri="{FF2B5EF4-FFF2-40B4-BE49-F238E27FC236}">
              <a16:creationId xmlns:a16="http://schemas.microsoft.com/office/drawing/2014/main" id="{AB099444-02AD-4A91-A766-823C12281E0B}"/>
            </a:ext>
          </a:extLst>
        </xdr:cNvPr>
        <xdr:cNvSpPr/>
      </xdr:nvSpPr>
      <xdr:spPr>
        <a:xfrm>
          <a:off x="40259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6" name="フローチャート: 判断 75">
          <a:extLst>
            <a:ext uri="{FF2B5EF4-FFF2-40B4-BE49-F238E27FC236}">
              <a16:creationId xmlns:a16="http://schemas.microsoft.com/office/drawing/2014/main" id="{38354A39-DA45-4116-BF8F-CC63D075B814}"/>
            </a:ext>
          </a:extLst>
        </xdr:cNvPr>
        <xdr:cNvSpPr/>
      </xdr:nvSpPr>
      <xdr:spPr>
        <a:xfrm>
          <a:off x="3429000" y="61698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7" name="フローチャート: 判断 76">
          <a:extLst>
            <a:ext uri="{FF2B5EF4-FFF2-40B4-BE49-F238E27FC236}">
              <a16:creationId xmlns:a16="http://schemas.microsoft.com/office/drawing/2014/main" id="{C26EFB8D-8E5E-486B-B1B4-2AC82AE5A7DC}"/>
            </a:ext>
          </a:extLst>
        </xdr:cNvPr>
        <xdr:cNvSpPr/>
      </xdr:nvSpPr>
      <xdr:spPr>
        <a:xfrm>
          <a:off x="2781300" y="61482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8" name="フローチャート: 判断 77">
          <a:extLst>
            <a:ext uri="{FF2B5EF4-FFF2-40B4-BE49-F238E27FC236}">
              <a16:creationId xmlns:a16="http://schemas.microsoft.com/office/drawing/2014/main" id="{5FBAD2C8-E62A-4C9A-8B19-CA83CD2CCF73}"/>
            </a:ext>
          </a:extLst>
        </xdr:cNvPr>
        <xdr:cNvSpPr/>
      </xdr:nvSpPr>
      <xdr:spPr>
        <a:xfrm>
          <a:off x="2133600" y="61143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9" name="フローチャート: 判断 78">
          <a:extLst>
            <a:ext uri="{FF2B5EF4-FFF2-40B4-BE49-F238E27FC236}">
              <a16:creationId xmlns:a16="http://schemas.microsoft.com/office/drawing/2014/main" id="{1769AACD-FFE3-43FD-9334-6FCF145C3965}"/>
            </a:ext>
          </a:extLst>
        </xdr:cNvPr>
        <xdr:cNvSpPr/>
      </xdr:nvSpPr>
      <xdr:spPr>
        <a:xfrm>
          <a:off x="1485900" y="60649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2E4A036-E3F0-42C3-834F-925756466305}"/>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DFA8A33-7B80-497B-A911-BB82F8474BA9}"/>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40CE2ED-DBBF-4B8A-9B0D-E8FA210F77C0}"/>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A668610-C5D1-40C8-BDB5-5FB29ACF563D}"/>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99FA6CA-54CE-4F71-A7FE-6C5CDCB5CF83}"/>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71029</xdr:rowOff>
    </xdr:from>
    <xdr:to>
      <xdr:col>23</xdr:col>
      <xdr:colOff>136525</xdr:colOff>
      <xdr:row>32</xdr:row>
      <xdr:rowOff>1179</xdr:rowOff>
    </xdr:to>
    <xdr:sp macro="" textlink="">
      <xdr:nvSpPr>
        <xdr:cNvPr id="85" name="楕円 84">
          <a:extLst>
            <a:ext uri="{FF2B5EF4-FFF2-40B4-BE49-F238E27FC236}">
              <a16:creationId xmlns:a16="http://schemas.microsoft.com/office/drawing/2014/main" id="{DDC78F3D-F7C7-4058-8E0F-60C70C618477}"/>
            </a:ext>
          </a:extLst>
        </xdr:cNvPr>
        <xdr:cNvSpPr/>
      </xdr:nvSpPr>
      <xdr:spPr>
        <a:xfrm>
          <a:off x="40259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93906</xdr:rowOff>
    </xdr:from>
    <xdr:ext cx="405111" cy="259045"/>
    <xdr:sp macro="" textlink="">
      <xdr:nvSpPr>
        <xdr:cNvPr id="86" name="有形固定資産減価償却率該当値テキスト">
          <a:extLst>
            <a:ext uri="{FF2B5EF4-FFF2-40B4-BE49-F238E27FC236}">
              <a16:creationId xmlns:a16="http://schemas.microsoft.com/office/drawing/2014/main" id="{817673C3-6B22-4B56-A96A-B592D2C3A9C8}"/>
            </a:ext>
          </a:extLst>
        </xdr:cNvPr>
        <xdr:cNvSpPr txBox="1"/>
      </xdr:nvSpPr>
      <xdr:spPr>
        <a:xfrm>
          <a:off x="4127500" y="600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87" name="楕円 86">
          <a:extLst>
            <a:ext uri="{FF2B5EF4-FFF2-40B4-BE49-F238E27FC236}">
              <a16:creationId xmlns:a16="http://schemas.microsoft.com/office/drawing/2014/main" id="{EC478292-CB5A-4CBC-A0CB-E903F189111F}"/>
            </a:ext>
          </a:extLst>
        </xdr:cNvPr>
        <xdr:cNvSpPr/>
      </xdr:nvSpPr>
      <xdr:spPr>
        <a:xfrm>
          <a:off x="3429000" y="61081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121829</xdr:rowOff>
    </xdr:to>
    <xdr:cxnSp macro="">
      <xdr:nvCxnSpPr>
        <xdr:cNvPr id="88" name="直線コネクタ 87">
          <a:extLst>
            <a:ext uri="{FF2B5EF4-FFF2-40B4-BE49-F238E27FC236}">
              <a16:creationId xmlns:a16="http://schemas.microsoft.com/office/drawing/2014/main" id="{6CA2D518-C1FA-4DCE-AE1F-751885E8C2DF}"/>
            </a:ext>
          </a:extLst>
        </xdr:cNvPr>
        <xdr:cNvCxnSpPr/>
      </xdr:nvCxnSpPr>
      <xdr:spPr>
        <a:xfrm>
          <a:off x="3479800" y="6158956"/>
          <a:ext cx="5969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9" name="楕円 88">
          <a:extLst>
            <a:ext uri="{FF2B5EF4-FFF2-40B4-BE49-F238E27FC236}">
              <a16:creationId xmlns:a16="http://schemas.microsoft.com/office/drawing/2014/main" id="{FD191B54-3065-4F8B-AB63-367EC5849DA0}"/>
            </a:ext>
          </a:extLst>
        </xdr:cNvPr>
        <xdr:cNvSpPr/>
      </xdr:nvSpPr>
      <xdr:spPr>
        <a:xfrm>
          <a:off x="2781300" y="60649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29301</xdr:rowOff>
    </xdr:from>
    <xdr:to>
      <xdr:col>19</xdr:col>
      <xdr:colOff>136525</xdr:colOff>
      <xdr:row>31</xdr:row>
      <xdr:rowOff>72481</xdr:rowOff>
    </xdr:to>
    <xdr:cxnSp macro="">
      <xdr:nvCxnSpPr>
        <xdr:cNvPr id="90" name="直線コネクタ 89">
          <a:extLst>
            <a:ext uri="{FF2B5EF4-FFF2-40B4-BE49-F238E27FC236}">
              <a16:creationId xmlns:a16="http://schemas.microsoft.com/office/drawing/2014/main" id="{5C579666-E2F9-41E2-AAF2-39C073E5BCB7}"/>
            </a:ext>
          </a:extLst>
        </xdr:cNvPr>
        <xdr:cNvCxnSpPr/>
      </xdr:nvCxnSpPr>
      <xdr:spPr>
        <a:xfrm>
          <a:off x="2832100" y="6115776"/>
          <a:ext cx="6477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94433</xdr:rowOff>
    </xdr:from>
    <xdr:to>
      <xdr:col>11</xdr:col>
      <xdr:colOff>187325</xdr:colOff>
      <xdr:row>31</xdr:row>
      <xdr:rowOff>24583</xdr:rowOff>
    </xdr:to>
    <xdr:sp macro="" textlink="">
      <xdr:nvSpPr>
        <xdr:cNvPr id="91" name="楕円 90">
          <a:extLst>
            <a:ext uri="{FF2B5EF4-FFF2-40B4-BE49-F238E27FC236}">
              <a16:creationId xmlns:a16="http://schemas.microsoft.com/office/drawing/2014/main" id="{5BB006C0-8DDC-4343-956A-5C5001E23A94}"/>
            </a:ext>
          </a:extLst>
        </xdr:cNvPr>
        <xdr:cNvSpPr/>
      </xdr:nvSpPr>
      <xdr:spPr>
        <a:xfrm>
          <a:off x="2133600" y="60094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145233</xdr:rowOff>
    </xdr:from>
    <xdr:to>
      <xdr:col>15</xdr:col>
      <xdr:colOff>136525</xdr:colOff>
      <xdr:row>31</xdr:row>
      <xdr:rowOff>29301</xdr:rowOff>
    </xdr:to>
    <xdr:cxnSp macro="">
      <xdr:nvCxnSpPr>
        <xdr:cNvPr id="92" name="直線コネクタ 91">
          <a:extLst>
            <a:ext uri="{FF2B5EF4-FFF2-40B4-BE49-F238E27FC236}">
              <a16:creationId xmlns:a16="http://schemas.microsoft.com/office/drawing/2014/main" id="{A5AFB620-9E20-4465-8DF1-F2D7447C1426}"/>
            </a:ext>
          </a:extLst>
        </xdr:cNvPr>
        <xdr:cNvCxnSpPr/>
      </xdr:nvCxnSpPr>
      <xdr:spPr>
        <a:xfrm>
          <a:off x="2184400" y="6060258"/>
          <a:ext cx="6477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48169</xdr:rowOff>
    </xdr:from>
    <xdr:to>
      <xdr:col>7</xdr:col>
      <xdr:colOff>187325</xdr:colOff>
      <xdr:row>30</xdr:row>
      <xdr:rowOff>149769</xdr:rowOff>
    </xdr:to>
    <xdr:sp macro="" textlink="">
      <xdr:nvSpPr>
        <xdr:cNvPr id="93" name="楕円 92">
          <a:extLst>
            <a:ext uri="{FF2B5EF4-FFF2-40B4-BE49-F238E27FC236}">
              <a16:creationId xmlns:a16="http://schemas.microsoft.com/office/drawing/2014/main" id="{6F7D4F80-AE8D-4B9C-A5A2-E1824DAE8E93}"/>
            </a:ext>
          </a:extLst>
        </xdr:cNvPr>
        <xdr:cNvSpPr/>
      </xdr:nvSpPr>
      <xdr:spPr>
        <a:xfrm>
          <a:off x="1485900" y="59631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98969</xdr:rowOff>
    </xdr:from>
    <xdr:to>
      <xdr:col>11</xdr:col>
      <xdr:colOff>136525</xdr:colOff>
      <xdr:row>30</xdr:row>
      <xdr:rowOff>145233</xdr:rowOff>
    </xdr:to>
    <xdr:cxnSp macro="">
      <xdr:nvCxnSpPr>
        <xdr:cNvPr id="94" name="直線コネクタ 93">
          <a:extLst>
            <a:ext uri="{FF2B5EF4-FFF2-40B4-BE49-F238E27FC236}">
              <a16:creationId xmlns:a16="http://schemas.microsoft.com/office/drawing/2014/main" id="{592F68E6-F542-4606-95FB-1628FC93D69D}"/>
            </a:ext>
          </a:extLst>
        </xdr:cNvPr>
        <xdr:cNvCxnSpPr/>
      </xdr:nvCxnSpPr>
      <xdr:spPr>
        <a:xfrm>
          <a:off x="1536700" y="6013994"/>
          <a:ext cx="6477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5" name="n_1aveValue有形固定資産減価償却率">
          <a:extLst>
            <a:ext uri="{FF2B5EF4-FFF2-40B4-BE49-F238E27FC236}">
              <a16:creationId xmlns:a16="http://schemas.microsoft.com/office/drawing/2014/main" id="{AD6D5C24-18EB-49C9-A12B-14CFD2B63887}"/>
            </a:ext>
          </a:extLst>
        </xdr:cNvPr>
        <xdr:cNvSpPr txBox="1"/>
      </xdr:nvSpPr>
      <xdr:spPr>
        <a:xfrm>
          <a:off x="3293119"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6" name="n_2aveValue有形固定資産減価償却率">
          <a:extLst>
            <a:ext uri="{FF2B5EF4-FFF2-40B4-BE49-F238E27FC236}">
              <a16:creationId xmlns:a16="http://schemas.microsoft.com/office/drawing/2014/main" id="{0450E66D-A666-4A14-BCB0-8E67B4C1E2BB}"/>
            </a:ext>
          </a:extLst>
        </xdr:cNvPr>
        <xdr:cNvSpPr txBox="1"/>
      </xdr:nvSpPr>
      <xdr:spPr>
        <a:xfrm>
          <a:off x="2658119"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97" name="n_3aveValue有形固定資産減価償却率">
          <a:extLst>
            <a:ext uri="{FF2B5EF4-FFF2-40B4-BE49-F238E27FC236}">
              <a16:creationId xmlns:a16="http://schemas.microsoft.com/office/drawing/2014/main" id="{0CE124B7-6F6F-4547-A04D-90AF3B016C79}"/>
            </a:ext>
          </a:extLst>
        </xdr:cNvPr>
        <xdr:cNvSpPr txBox="1"/>
      </xdr:nvSpPr>
      <xdr:spPr>
        <a:xfrm>
          <a:off x="2010419"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98" name="n_4aveValue有形固定資産減価償却率">
          <a:extLst>
            <a:ext uri="{FF2B5EF4-FFF2-40B4-BE49-F238E27FC236}">
              <a16:creationId xmlns:a16="http://schemas.microsoft.com/office/drawing/2014/main" id="{786A6164-4DC5-444E-A63F-0C961B218607}"/>
            </a:ext>
          </a:extLst>
        </xdr:cNvPr>
        <xdr:cNvSpPr txBox="1"/>
      </xdr:nvSpPr>
      <xdr:spPr>
        <a:xfrm>
          <a:off x="1362719"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139808</xdr:rowOff>
    </xdr:from>
    <xdr:ext cx="405111" cy="259045"/>
    <xdr:sp macro="" textlink="">
      <xdr:nvSpPr>
        <xdr:cNvPr id="99" name="n_1mainValue有形固定資産減価償却率">
          <a:extLst>
            <a:ext uri="{FF2B5EF4-FFF2-40B4-BE49-F238E27FC236}">
              <a16:creationId xmlns:a16="http://schemas.microsoft.com/office/drawing/2014/main" id="{BB85AE3F-0934-4367-93E9-52E622E3C37B}"/>
            </a:ext>
          </a:extLst>
        </xdr:cNvPr>
        <xdr:cNvSpPr txBox="1"/>
      </xdr:nvSpPr>
      <xdr:spPr>
        <a:xfrm>
          <a:off x="3293119" y="588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96628</xdr:rowOff>
    </xdr:from>
    <xdr:ext cx="405111" cy="259045"/>
    <xdr:sp macro="" textlink="">
      <xdr:nvSpPr>
        <xdr:cNvPr id="100" name="n_2mainValue有形固定資産減価償却率">
          <a:extLst>
            <a:ext uri="{FF2B5EF4-FFF2-40B4-BE49-F238E27FC236}">
              <a16:creationId xmlns:a16="http://schemas.microsoft.com/office/drawing/2014/main" id="{A10BE67D-6940-41D1-B86B-BFF8B1D715D1}"/>
            </a:ext>
          </a:extLst>
        </xdr:cNvPr>
        <xdr:cNvSpPr txBox="1"/>
      </xdr:nvSpPr>
      <xdr:spPr>
        <a:xfrm>
          <a:off x="2658119"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101" name="n_3mainValue有形固定資産減価償却率">
          <a:extLst>
            <a:ext uri="{FF2B5EF4-FFF2-40B4-BE49-F238E27FC236}">
              <a16:creationId xmlns:a16="http://schemas.microsoft.com/office/drawing/2014/main" id="{EDB7B6E7-26A2-4A89-8586-73A0DFB17F9A}"/>
            </a:ext>
          </a:extLst>
        </xdr:cNvPr>
        <xdr:cNvSpPr txBox="1"/>
      </xdr:nvSpPr>
      <xdr:spPr>
        <a:xfrm>
          <a:off x="2010419"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166296</xdr:rowOff>
    </xdr:from>
    <xdr:ext cx="405111" cy="259045"/>
    <xdr:sp macro="" textlink="">
      <xdr:nvSpPr>
        <xdr:cNvPr id="102" name="n_4mainValue有形固定資産減価償却率">
          <a:extLst>
            <a:ext uri="{FF2B5EF4-FFF2-40B4-BE49-F238E27FC236}">
              <a16:creationId xmlns:a16="http://schemas.microsoft.com/office/drawing/2014/main" id="{84CC91F0-A834-4A87-BC93-287FBAC84828}"/>
            </a:ext>
          </a:extLst>
        </xdr:cNvPr>
        <xdr:cNvSpPr txBox="1"/>
      </xdr:nvSpPr>
      <xdr:spPr>
        <a:xfrm>
          <a:off x="1362719"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35754B73-BC39-4F4E-B91F-69ED3E3D95F1}"/>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A947BA87-4DA9-426E-951D-CDB42914B35F}"/>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165FC3E-D562-429E-8AEF-3C3A9CFE646C}"/>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36FCD1D8-6B67-48EF-A886-E5721AB1AC76}"/>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22FCE7BB-2E54-4E9B-B8B4-95FC50E6AC57}"/>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8A60938-42C7-4F69-BE8F-F3E798602568}"/>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CA2D93B2-75F7-42F1-A721-02DA8DA0DA85}"/>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D7F734E7-4B67-4849-BF44-34630C1F33C9}"/>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4B12E3AA-142D-4DD5-B528-927A86E0CA3B}"/>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5316BE31-0618-4FE4-B4DF-A39CB2D84C4B}"/>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C83F2E87-A4E7-4E3E-88E2-64CB8655C87C}"/>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70E095FF-8EEB-4B41-A415-A2E2D562EC8C}"/>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13E26FA7-7399-4521-9DA3-447D4F36912E}"/>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年度にかけて実施した小中学校建設と平成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認定こども園建設で、基金を取り崩し、多額の地方債を発行した影響等から、将来負担額が増加し、債務償還比率は類似団体平均よりも高い水準にある。令和元年度と２年度に、繰上償還を実施したことで、地方債残高が減少し比率は改善傾向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今後も、引き続き徹底した歳出削減を行い、積極的な繰上償還と地方債発行抑制による将来負担額の軽減に努める。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8C5135CE-CD36-4474-9DE9-12C91AE165CD}"/>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493639CD-5754-498E-B854-78B8D9E3A5EB}"/>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DEF6DFDC-AB6E-4522-A462-4CF62EEBDC53}"/>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5437C32-E13A-4AF6-A4B3-DF26114C0851}"/>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C6D69CF8-65ED-472F-9BCD-B88C27540525}"/>
            </a:ext>
          </a:extLst>
        </xdr:cNvPr>
        <xdr:cNvSpPr txBox="1"/>
      </xdr:nvSpPr>
      <xdr:spPr>
        <a:xfrm>
          <a:off x="92286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768898F3-94AF-4D3E-985B-5DB57AA13B7A}"/>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1C20595F-CCFF-4072-8222-D18A80A9424C}"/>
            </a:ext>
          </a:extLst>
        </xdr:cNvPr>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628BF964-ECD3-4605-9764-538C6209FD83}"/>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7E16A877-731F-4416-8B8A-C94D8E78F1F3}"/>
            </a:ext>
          </a:extLst>
        </xdr:cNvPr>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6D2E2C70-72F0-437E-8B8A-5F3761DB98B0}"/>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E8F83F-E44A-44F7-91CF-C65C7111EDA9}"/>
            </a:ext>
          </a:extLst>
        </xdr:cNvPr>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6525EFE8-BAF8-4FD7-9AB0-166D5882A3F2}"/>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B04FA76D-081D-4CEA-B076-FC5951F2A4FD}"/>
            </a:ext>
          </a:extLst>
        </xdr:cNvPr>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C261F702-C7A3-4D3F-A38F-4AFFB4B31185}"/>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F258648F-054F-4CFB-8875-5E1F47BA37B1}"/>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1" name="直線コネクタ 130">
          <a:extLst>
            <a:ext uri="{FF2B5EF4-FFF2-40B4-BE49-F238E27FC236}">
              <a16:creationId xmlns:a16="http://schemas.microsoft.com/office/drawing/2014/main" id="{244150EC-5D82-4579-AB84-9963E2BAC996}"/>
            </a:ext>
          </a:extLst>
        </xdr:cNvPr>
        <xdr:cNvCxnSpPr/>
      </xdr:nvCxnSpPr>
      <xdr:spPr>
        <a:xfrm flipV="1">
          <a:off x="12593320"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2" name="債務償還比率最小値テキスト">
          <a:extLst>
            <a:ext uri="{FF2B5EF4-FFF2-40B4-BE49-F238E27FC236}">
              <a16:creationId xmlns:a16="http://schemas.microsoft.com/office/drawing/2014/main" id="{8A7C8B7E-4091-4BB2-84C1-8E859A7EF31E}"/>
            </a:ext>
          </a:extLst>
        </xdr:cNvPr>
        <xdr:cNvSpPr txBox="1"/>
      </xdr:nvSpPr>
      <xdr:spPr>
        <a:xfrm>
          <a:off x="12646025"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3" name="直線コネクタ 132">
          <a:extLst>
            <a:ext uri="{FF2B5EF4-FFF2-40B4-BE49-F238E27FC236}">
              <a16:creationId xmlns:a16="http://schemas.microsoft.com/office/drawing/2014/main" id="{E6D4BD38-79CA-4DE9-98A4-366F3CEFF7DC}"/>
            </a:ext>
          </a:extLst>
        </xdr:cNvPr>
        <xdr:cNvCxnSpPr/>
      </xdr:nvCxnSpPr>
      <xdr:spPr>
        <a:xfrm>
          <a:off x="12534900" y="65855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549D3310-AEAB-4472-A363-0AF78149D88B}"/>
            </a:ext>
          </a:extLst>
        </xdr:cNvPr>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EEBF1DA3-4802-4567-91F1-72BB4C9AAB6D}"/>
            </a:ext>
          </a:extLst>
        </xdr:cNvPr>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6" name="債務償還比率平均値テキスト">
          <a:extLst>
            <a:ext uri="{FF2B5EF4-FFF2-40B4-BE49-F238E27FC236}">
              <a16:creationId xmlns:a16="http://schemas.microsoft.com/office/drawing/2014/main" id="{112C4B3A-90CF-46B6-983C-4FA2A488357D}"/>
            </a:ext>
          </a:extLst>
        </xdr:cNvPr>
        <xdr:cNvSpPr txBox="1"/>
      </xdr:nvSpPr>
      <xdr:spPr>
        <a:xfrm>
          <a:off x="12646025"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7" name="フローチャート: 判断 136">
          <a:extLst>
            <a:ext uri="{FF2B5EF4-FFF2-40B4-BE49-F238E27FC236}">
              <a16:creationId xmlns:a16="http://schemas.microsoft.com/office/drawing/2014/main" id="{E5DB4571-5848-4688-A1F1-60E0F6373665}"/>
            </a:ext>
          </a:extLst>
        </xdr:cNvPr>
        <xdr:cNvSpPr/>
      </xdr:nvSpPr>
      <xdr:spPr>
        <a:xfrm>
          <a:off x="12573000" y="56432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8" name="フローチャート: 判断 137">
          <a:extLst>
            <a:ext uri="{FF2B5EF4-FFF2-40B4-BE49-F238E27FC236}">
              <a16:creationId xmlns:a16="http://schemas.microsoft.com/office/drawing/2014/main" id="{78BBC69D-353C-4D35-8546-AB332C4300DD}"/>
            </a:ext>
          </a:extLst>
        </xdr:cNvPr>
        <xdr:cNvSpPr/>
      </xdr:nvSpPr>
      <xdr:spPr>
        <a:xfrm>
          <a:off x="11947525"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9" name="フローチャート: 判断 138">
          <a:extLst>
            <a:ext uri="{FF2B5EF4-FFF2-40B4-BE49-F238E27FC236}">
              <a16:creationId xmlns:a16="http://schemas.microsoft.com/office/drawing/2014/main" id="{43EE8C58-CCAA-45AE-90D9-5E2D0E003493}"/>
            </a:ext>
          </a:extLst>
        </xdr:cNvPr>
        <xdr:cNvSpPr/>
      </xdr:nvSpPr>
      <xdr:spPr>
        <a:xfrm>
          <a:off x="11299825"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0" name="フローチャート: 判断 139">
          <a:extLst>
            <a:ext uri="{FF2B5EF4-FFF2-40B4-BE49-F238E27FC236}">
              <a16:creationId xmlns:a16="http://schemas.microsoft.com/office/drawing/2014/main" id="{C90C12A4-18A4-4E7C-9F6B-6B4454AD9C9B}"/>
            </a:ext>
          </a:extLst>
        </xdr:cNvPr>
        <xdr:cNvSpPr/>
      </xdr:nvSpPr>
      <xdr:spPr>
        <a:xfrm>
          <a:off x="10652125"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1" name="フローチャート: 判断 140">
          <a:extLst>
            <a:ext uri="{FF2B5EF4-FFF2-40B4-BE49-F238E27FC236}">
              <a16:creationId xmlns:a16="http://schemas.microsoft.com/office/drawing/2014/main" id="{4EF4E98F-4FAF-4F5E-97B8-1CA3111C69D1}"/>
            </a:ext>
          </a:extLst>
        </xdr:cNvPr>
        <xdr:cNvSpPr/>
      </xdr:nvSpPr>
      <xdr:spPr>
        <a:xfrm>
          <a:off x="10004425"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1823A5A-A171-4FAE-8871-2B8771445EA7}"/>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594E831-A494-4283-A232-E32C061834BC}"/>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5CBB1E4-198A-4DD2-B944-CCDF80CDA335}"/>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BD7D050-0F39-4E3A-8D99-B930CD3ECC5D}"/>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0ACB1CD-0FAF-42B4-B709-45CDC203A684}"/>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142229</xdr:rowOff>
    </xdr:from>
    <xdr:to>
      <xdr:col>76</xdr:col>
      <xdr:colOff>73025</xdr:colOff>
      <xdr:row>30</xdr:row>
      <xdr:rowOff>72379</xdr:rowOff>
    </xdr:to>
    <xdr:sp macro="" textlink="">
      <xdr:nvSpPr>
        <xdr:cNvPr id="147" name="楕円 146">
          <a:extLst>
            <a:ext uri="{FF2B5EF4-FFF2-40B4-BE49-F238E27FC236}">
              <a16:creationId xmlns:a16="http://schemas.microsoft.com/office/drawing/2014/main" id="{133F3F61-54BD-4CAF-879F-679727A80EBA}"/>
            </a:ext>
          </a:extLst>
        </xdr:cNvPr>
        <xdr:cNvSpPr/>
      </xdr:nvSpPr>
      <xdr:spPr>
        <a:xfrm>
          <a:off x="12573000" y="58858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120656</xdr:rowOff>
    </xdr:from>
    <xdr:ext cx="469744" cy="259045"/>
    <xdr:sp macro="" textlink="">
      <xdr:nvSpPr>
        <xdr:cNvPr id="148" name="債務償還比率該当値テキスト">
          <a:extLst>
            <a:ext uri="{FF2B5EF4-FFF2-40B4-BE49-F238E27FC236}">
              <a16:creationId xmlns:a16="http://schemas.microsoft.com/office/drawing/2014/main" id="{6C8A2E12-3ABA-4EE9-94B0-E0C17DE56E4B}"/>
            </a:ext>
          </a:extLst>
        </xdr:cNvPr>
        <xdr:cNvSpPr txBox="1"/>
      </xdr:nvSpPr>
      <xdr:spPr>
        <a:xfrm>
          <a:off x="12646025" y="586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45635</xdr:rowOff>
    </xdr:from>
    <xdr:to>
      <xdr:col>72</xdr:col>
      <xdr:colOff>123825</xdr:colOff>
      <xdr:row>31</xdr:row>
      <xdr:rowOff>147235</xdr:rowOff>
    </xdr:to>
    <xdr:sp macro="" textlink="">
      <xdr:nvSpPr>
        <xdr:cNvPr id="149" name="楕円 148">
          <a:extLst>
            <a:ext uri="{FF2B5EF4-FFF2-40B4-BE49-F238E27FC236}">
              <a16:creationId xmlns:a16="http://schemas.microsoft.com/office/drawing/2014/main" id="{A3D35A79-F3F0-4F59-AE45-F64494A9A466}"/>
            </a:ext>
          </a:extLst>
        </xdr:cNvPr>
        <xdr:cNvSpPr/>
      </xdr:nvSpPr>
      <xdr:spPr>
        <a:xfrm>
          <a:off x="11947525" y="61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21579</xdr:rowOff>
    </xdr:from>
    <xdr:to>
      <xdr:col>76</xdr:col>
      <xdr:colOff>22225</xdr:colOff>
      <xdr:row>31</xdr:row>
      <xdr:rowOff>96435</xdr:rowOff>
    </xdr:to>
    <xdr:cxnSp macro="">
      <xdr:nvCxnSpPr>
        <xdr:cNvPr id="150" name="直線コネクタ 149">
          <a:extLst>
            <a:ext uri="{FF2B5EF4-FFF2-40B4-BE49-F238E27FC236}">
              <a16:creationId xmlns:a16="http://schemas.microsoft.com/office/drawing/2014/main" id="{CC8F4E74-5CB5-4FE0-84D1-C585FF5A0102}"/>
            </a:ext>
          </a:extLst>
        </xdr:cNvPr>
        <xdr:cNvCxnSpPr/>
      </xdr:nvCxnSpPr>
      <xdr:spPr>
        <a:xfrm flipV="1">
          <a:off x="11998325" y="5936604"/>
          <a:ext cx="596900" cy="24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71025</xdr:rowOff>
    </xdr:from>
    <xdr:to>
      <xdr:col>68</xdr:col>
      <xdr:colOff>123825</xdr:colOff>
      <xdr:row>34</xdr:row>
      <xdr:rowOff>1175</xdr:rowOff>
    </xdr:to>
    <xdr:sp macro="" textlink="">
      <xdr:nvSpPr>
        <xdr:cNvPr id="151" name="楕円 150">
          <a:extLst>
            <a:ext uri="{FF2B5EF4-FFF2-40B4-BE49-F238E27FC236}">
              <a16:creationId xmlns:a16="http://schemas.microsoft.com/office/drawing/2014/main" id="{07F99A08-2B5F-4B65-8925-D2C33E65B15D}"/>
            </a:ext>
          </a:extLst>
        </xdr:cNvPr>
        <xdr:cNvSpPr/>
      </xdr:nvSpPr>
      <xdr:spPr>
        <a:xfrm>
          <a:off x="11299825" y="65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96435</xdr:rowOff>
    </xdr:from>
    <xdr:to>
      <xdr:col>72</xdr:col>
      <xdr:colOff>73025</xdr:colOff>
      <xdr:row>33</xdr:row>
      <xdr:rowOff>121825</xdr:rowOff>
    </xdr:to>
    <xdr:cxnSp macro="">
      <xdr:nvCxnSpPr>
        <xdr:cNvPr id="152" name="直線コネクタ 151">
          <a:extLst>
            <a:ext uri="{FF2B5EF4-FFF2-40B4-BE49-F238E27FC236}">
              <a16:creationId xmlns:a16="http://schemas.microsoft.com/office/drawing/2014/main" id="{D7BF4DC2-0B06-4B8C-A79A-1710CEB30B9B}"/>
            </a:ext>
          </a:extLst>
        </xdr:cNvPr>
        <xdr:cNvCxnSpPr/>
      </xdr:nvCxnSpPr>
      <xdr:spPr>
        <a:xfrm flipV="1">
          <a:off x="11350625" y="6182910"/>
          <a:ext cx="647700" cy="36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32163</xdr:rowOff>
    </xdr:from>
    <xdr:to>
      <xdr:col>64</xdr:col>
      <xdr:colOff>123825</xdr:colOff>
      <xdr:row>33</xdr:row>
      <xdr:rowOff>133762</xdr:rowOff>
    </xdr:to>
    <xdr:sp macro="" textlink="">
      <xdr:nvSpPr>
        <xdr:cNvPr id="153" name="楕円 152">
          <a:extLst>
            <a:ext uri="{FF2B5EF4-FFF2-40B4-BE49-F238E27FC236}">
              <a16:creationId xmlns:a16="http://schemas.microsoft.com/office/drawing/2014/main" id="{FC0BCFCD-D16B-43EC-9224-654F79A60BC3}"/>
            </a:ext>
          </a:extLst>
        </xdr:cNvPr>
        <xdr:cNvSpPr/>
      </xdr:nvSpPr>
      <xdr:spPr>
        <a:xfrm>
          <a:off x="10652125" y="6461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82962</xdr:rowOff>
    </xdr:from>
    <xdr:to>
      <xdr:col>68</xdr:col>
      <xdr:colOff>73025</xdr:colOff>
      <xdr:row>33</xdr:row>
      <xdr:rowOff>121825</xdr:rowOff>
    </xdr:to>
    <xdr:cxnSp macro="">
      <xdr:nvCxnSpPr>
        <xdr:cNvPr id="154" name="直線コネクタ 153">
          <a:extLst>
            <a:ext uri="{FF2B5EF4-FFF2-40B4-BE49-F238E27FC236}">
              <a16:creationId xmlns:a16="http://schemas.microsoft.com/office/drawing/2014/main" id="{F5FAB698-479B-403D-A138-C1A21012D8B4}"/>
            </a:ext>
          </a:extLst>
        </xdr:cNvPr>
        <xdr:cNvCxnSpPr/>
      </xdr:nvCxnSpPr>
      <xdr:spPr>
        <a:xfrm>
          <a:off x="10702925" y="6512337"/>
          <a:ext cx="6477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23897</xdr:rowOff>
    </xdr:from>
    <xdr:to>
      <xdr:col>60</xdr:col>
      <xdr:colOff>123825</xdr:colOff>
      <xdr:row>34</xdr:row>
      <xdr:rowOff>125497</xdr:rowOff>
    </xdr:to>
    <xdr:sp macro="" textlink="">
      <xdr:nvSpPr>
        <xdr:cNvPr id="155" name="楕円 154">
          <a:extLst>
            <a:ext uri="{FF2B5EF4-FFF2-40B4-BE49-F238E27FC236}">
              <a16:creationId xmlns:a16="http://schemas.microsoft.com/office/drawing/2014/main" id="{31DDDB98-AB1A-42AE-BCE2-EACF29D71126}"/>
            </a:ext>
          </a:extLst>
        </xdr:cNvPr>
        <xdr:cNvSpPr/>
      </xdr:nvSpPr>
      <xdr:spPr>
        <a:xfrm>
          <a:off x="10004425" y="662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82962</xdr:rowOff>
    </xdr:from>
    <xdr:to>
      <xdr:col>64</xdr:col>
      <xdr:colOff>73025</xdr:colOff>
      <xdr:row>34</xdr:row>
      <xdr:rowOff>74697</xdr:rowOff>
    </xdr:to>
    <xdr:cxnSp macro="">
      <xdr:nvCxnSpPr>
        <xdr:cNvPr id="156" name="直線コネクタ 155">
          <a:extLst>
            <a:ext uri="{FF2B5EF4-FFF2-40B4-BE49-F238E27FC236}">
              <a16:creationId xmlns:a16="http://schemas.microsoft.com/office/drawing/2014/main" id="{BB8BA5E1-F9DA-4426-9B4F-35F828719F76}"/>
            </a:ext>
          </a:extLst>
        </xdr:cNvPr>
        <xdr:cNvCxnSpPr/>
      </xdr:nvCxnSpPr>
      <xdr:spPr>
        <a:xfrm flipV="1">
          <a:off x="10055225" y="6512337"/>
          <a:ext cx="647700" cy="1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7" name="n_1aveValue債務償還比率">
          <a:extLst>
            <a:ext uri="{FF2B5EF4-FFF2-40B4-BE49-F238E27FC236}">
              <a16:creationId xmlns:a16="http://schemas.microsoft.com/office/drawing/2014/main" id="{27F583A8-485E-47B9-B697-728A9D90A810}"/>
            </a:ext>
          </a:extLst>
        </xdr:cNvPr>
        <xdr:cNvSpPr txBox="1"/>
      </xdr:nvSpPr>
      <xdr:spPr>
        <a:xfrm>
          <a:off x="117793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8" name="n_2aveValue債務償還比率">
          <a:extLst>
            <a:ext uri="{FF2B5EF4-FFF2-40B4-BE49-F238E27FC236}">
              <a16:creationId xmlns:a16="http://schemas.microsoft.com/office/drawing/2014/main" id="{4353D0A9-6F81-4C39-8580-38BC3DE0CFA3}"/>
            </a:ext>
          </a:extLst>
        </xdr:cNvPr>
        <xdr:cNvSpPr txBox="1"/>
      </xdr:nvSpPr>
      <xdr:spPr>
        <a:xfrm>
          <a:off x="111443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9" name="n_3aveValue債務償還比率">
          <a:extLst>
            <a:ext uri="{FF2B5EF4-FFF2-40B4-BE49-F238E27FC236}">
              <a16:creationId xmlns:a16="http://schemas.microsoft.com/office/drawing/2014/main" id="{E2EF3F55-8C02-4464-9713-5B677273E038}"/>
            </a:ext>
          </a:extLst>
        </xdr:cNvPr>
        <xdr:cNvSpPr txBox="1"/>
      </xdr:nvSpPr>
      <xdr:spPr>
        <a:xfrm>
          <a:off x="104966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0" name="n_4aveValue債務償還比率">
          <a:extLst>
            <a:ext uri="{FF2B5EF4-FFF2-40B4-BE49-F238E27FC236}">
              <a16:creationId xmlns:a16="http://schemas.microsoft.com/office/drawing/2014/main" id="{B477F414-60C8-46EE-BD8B-A220FF9E9E33}"/>
            </a:ext>
          </a:extLst>
        </xdr:cNvPr>
        <xdr:cNvSpPr txBox="1"/>
      </xdr:nvSpPr>
      <xdr:spPr>
        <a:xfrm>
          <a:off x="98489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138362</xdr:rowOff>
    </xdr:from>
    <xdr:ext cx="469744" cy="259045"/>
    <xdr:sp macro="" textlink="">
      <xdr:nvSpPr>
        <xdr:cNvPr id="161" name="n_1mainValue債務償還比率">
          <a:extLst>
            <a:ext uri="{FF2B5EF4-FFF2-40B4-BE49-F238E27FC236}">
              <a16:creationId xmlns:a16="http://schemas.microsoft.com/office/drawing/2014/main" id="{0E44262E-C7AA-46DB-B7ED-83D1A25DD5BB}"/>
            </a:ext>
          </a:extLst>
        </xdr:cNvPr>
        <xdr:cNvSpPr txBox="1"/>
      </xdr:nvSpPr>
      <xdr:spPr>
        <a:xfrm>
          <a:off x="11779327" y="62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163752</xdr:rowOff>
    </xdr:from>
    <xdr:ext cx="469744" cy="259045"/>
    <xdr:sp macro="" textlink="">
      <xdr:nvSpPr>
        <xdr:cNvPr id="162" name="n_2mainValue債務償還比率">
          <a:extLst>
            <a:ext uri="{FF2B5EF4-FFF2-40B4-BE49-F238E27FC236}">
              <a16:creationId xmlns:a16="http://schemas.microsoft.com/office/drawing/2014/main" id="{984633C1-9443-4435-9A69-040D361120C2}"/>
            </a:ext>
          </a:extLst>
        </xdr:cNvPr>
        <xdr:cNvSpPr txBox="1"/>
      </xdr:nvSpPr>
      <xdr:spPr>
        <a:xfrm>
          <a:off x="11144327" y="659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124889</xdr:rowOff>
    </xdr:from>
    <xdr:ext cx="469744" cy="259045"/>
    <xdr:sp macro="" textlink="">
      <xdr:nvSpPr>
        <xdr:cNvPr id="163" name="n_3mainValue債務償還比率">
          <a:extLst>
            <a:ext uri="{FF2B5EF4-FFF2-40B4-BE49-F238E27FC236}">
              <a16:creationId xmlns:a16="http://schemas.microsoft.com/office/drawing/2014/main" id="{9948554B-D0DC-4553-84EB-C4A2E3AD7E88}"/>
            </a:ext>
          </a:extLst>
        </xdr:cNvPr>
        <xdr:cNvSpPr txBox="1"/>
      </xdr:nvSpPr>
      <xdr:spPr>
        <a:xfrm>
          <a:off x="10496627" y="65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116624</xdr:rowOff>
    </xdr:from>
    <xdr:ext cx="469744" cy="259045"/>
    <xdr:sp macro="" textlink="">
      <xdr:nvSpPr>
        <xdr:cNvPr id="164" name="n_4mainValue債務償還比率">
          <a:extLst>
            <a:ext uri="{FF2B5EF4-FFF2-40B4-BE49-F238E27FC236}">
              <a16:creationId xmlns:a16="http://schemas.microsoft.com/office/drawing/2014/main" id="{4869CB21-1E5E-434C-9D5D-7F841CD1D5A0}"/>
            </a:ext>
          </a:extLst>
        </xdr:cNvPr>
        <xdr:cNvSpPr txBox="1"/>
      </xdr:nvSpPr>
      <xdr:spPr>
        <a:xfrm>
          <a:off x="9848927" y="671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8823E674-3A28-4DB1-9B37-C5E045AF134C}"/>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770AF8BA-1214-4797-8326-5589E5F398C6}"/>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A6287645-F3E1-4764-860F-5DCA086B9E8C}"/>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185F5B-07B8-40A6-82B1-6C0D8B007EEC}"/>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979A794F-40E8-4603-88A2-B359B1781CAE}"/>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B60A3A60-8C80-4990-8CBB-47F5D3022CA0}"/>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085AB6-3779-4A60-A9D6-749412AA416C}"/>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9BAE8D-4741-47DA-9E86-695A56863FC6}"/>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ECDF2C-A347-4340-BFAC-E26A6414712F}"/>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60D9BB-5DD7-4E32-B939-7B413166287D}"/>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323FDA-868B-4776-A40D-93EEE598E06B}"/>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645DF9-09B7-471F-9885-5FD20410A2E8}"/>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0942F7-8085-47B6-B544-A5888E64973D}"/>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80FE13-B08A-4690-A6ED-2CE72AA0B4CA}"/>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0AAFB7-CDD3-4430-8AC6-917D461CF17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B0A4CE-C3C8-4752-9398-A194A6A107FA}"/>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
3,055
170.11
5,172,048
4,937,591
195,098
2,349,464
3,260,891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C0F354-3882-42E9-A792-63DCD5C772FE}"/>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75C9A8-2EC0-4415-BAEA-F0DD7ED1B65A}"/>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32FC69-9C66-45FA-9E30-16AD7B43FB27}"/>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F2C4A99-B73F-46EA-93D8-EE44425BDB1F}"/>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A5737E-3C9D-4B94-8A1D-FD34E96A674B}"/>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A94F72E-CBB1-4FF2-BF1A-1FEE3CFE5CED}"/>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7AA03BD-860C-4771-AB89-6C071E68384C}"/>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3FC56E-1A71-4B6F-A331-1948BDB02F2E}"/>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F3D9E7-7C1B-4961-AD03-1626057CF12E}"/>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AA9E415-F664-4D93-A6C1-CC4990265307}"/>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74AE03-B5B4-48E1-BB3B-E11ED6F86D52}"/>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4F6E6F-138E-4393-AF4F-A346C1DD81E9}"/>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ADB8B49-3614-437D-A1DB-930C34921375}"/>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F69768-8BCD-46D1-9FC4-E086DD65CD3F}"/>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74966C-9908-44AB-B3A3-70826BC3F2E1}"/>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8487FC1-C3CF-45FE-94D7-D24F5C23183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ECB3D20-A762-49F7-BAF8-F1E33D344747}"/>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B42ECA-A6F5-4C7E-9A98-707F3412BFEA}"/>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893C28-D777-44DC-8E8F-604E55B9C8D9}"/>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FB5908F-B4BF-4C2D-BF28-BA8DC7895E56}"/>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3756A1-30E3-4992-9CDF-1548B479CF95}"/>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A83AC8-A332-4CF8-BB7B-FCA41B86CF83}"/>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E4654C2-F91A-4DB6-95F2-8E7A9DEC0107}"/>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764F9C-837E-4B32-9176-CD285F32E244}"/>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D638763-116D-495B-A2B9-F03B35DAE878}"/>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6A512B3-2625-40C1-9717-1972BED4F2C1}"/>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E9000AA-E0A4-4184-9B65-F9C5A05BD50D}"/>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83F334E-1C2F-4105-AA62-49385C264484}"/>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39EDB8C-A64A-4706-9920-788FD84BB072}"/>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1F14349-DE3A-4269-9536-4727EBFB9806}"/>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F41CD6C-269B-4D55-8030-F3A786EE9116}"/>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DBAEC5-0430-41FB-8F2A-890625B4804A}"/>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3F2A079-0575-41A6-8E35-DD16352E55F9}"/>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9FC8AD2-4D27-4DB2-AF5C-80C19670E32C}"/>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FF81D0E-FBCD-4DC5-B271-C50C3E98CA4B}"/>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6EB0208-C416-495C-83CB-DE6C9B3547F1}"/>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BA6E8F9-EBB2-4636-A19F-C5ACFB94915D}"/>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422683E-B148-480C-BBBB-C06E4F3DBA3C}"/>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16B6E30-8116-4B8E-A788-71679854C461}"/>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EBF0019-2907-4B17-820D-D898DB9055D9}"/>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76D762A-E215-4720-8821-8FF36F56CEA4}"/>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8767D62-838E-49C6-8CF5-8EB87D0E27F9}"/>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70283D0-4644-4059-83AA-FC883EADA65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46A3C5F-8CA9-4CF6-8082-A77187BAE1E3}"/>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1490839-C74A-4F93-95E0-5AC34683AEF2}"/>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DF04DAB-AFA5-4749-8451-11E110FF65A5}"/>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FBFBEC51-8443-431F-A673-EF7392F39406}"/>
            </a:ext>
          </a:extLst>
        </xdr:cNvPr>
        <xdr:cNvCxnSpPr/>
      </xdr:nvCxnSpPr>
      <xdr:spPr>
        <a:xfrm flipV="1">
          <a:off x="39490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654FC684-BDFB-4F7C-B62A-BE106579D7DC}"/>
            </a:ext>
          </a:extLst>
        </xdr:cNvPr>
        <xdr:cNvSpPr txBox="1"/>
      </xdr:nvSpPr>
      <xdr:spPr>
        <a:xfrm>
          <a:off x="39878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4D12EC91-AE03-499D-B93F-39FBE9E3A81C}"/>
            </a:ext>
          </a:extLst>
        </xdr:cNvPr>
        <xdr:cNvCxnSpPr/>
      </xdr:nvCxnSpPr>
      <xdr:spPr>
        <a:xfrm>
          <a:off x="3889375" y="7265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D03A0B6-E642-4065-8C69-73C6DC8830F5}"/>
            </a:ext>
          </a:extLst>
        </xdr:cNvPr>
        <xdr:cNvSpPr txBox="1"/>
      </xdr:nvSpPr>
      <xdr:spPr>
        <a:xfrm>
          <a:off x="39878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C03DF2F-E3EF-418E-99C2-265731D889A3}"/>
            </a:ext>
          </a:extLst>
        </xdr:cNvPr>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C85558B3-A35C-4A89-A2A0-B18A01B407BA}"/>
            </a:ext>
          </a:extLst>
        </xdr:cNvPr>
        <xdr:cNvSpPr txBox="1"/>
      </xdr:nvSpPr>
      <xdr:spPr>
        <a:xfrm>
          <a:off x="39878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51641285-7E3E-40F6-880B-494375B4B44F}"/>
            </a:ext>
          </a:extLst>
        </xdr:cNvPr>
        <xdr:cNvSpPr/>
      </xdr:nvSpPr>
      <xdr:spPr>
        <a:xfrm>
          <a:off x="38989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F202CDEC-2110-4E38-A8B6-7B463116E668}"/>
            </a:ext>
          </a:extLst>
        </xdr:cNvPr>
        <xdr:cNvSpPr/>
      </xdr:nvSpPr>
      <xdr:spPr>
        <a:xfrm>
          <a:off x="3203575" y="66384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623EEFD3-38D6-4412-8E10-9AD802F5D1FA}"/>
            </a:ext>
          </a:extLst>
        </xdr:cNvPr>
        <xdr:cNvSpPr/>
      </xdr:nvSpPr>
      <xdr:spPr>
        <a:xfrm>
          <a:off x="2428875"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6BE7EB6E-5E1A-452B-80B4-B883614B2F58}"/>
            </a:ext>
          </a:extLst>
        </xdr:cNvPr>
        <xdr:cNvSpPr/>
      </xdr:nvSpPr>
      <xdr:spPr>
        <a:xfrm>
          <a:off x="168275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C24E3D41-0FB4-4412-BC67-FD694E619D5C}"/>
            </a:ext>
          </a:extLst>
        </xdr:cNvPr>
        <xdr:cNvSpPr/>
      </xdr:nvSpPr>
      <xdr:spPr>
        <a:xfrm>
          <a:off x="936625" y="65698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EBB0F8-6CD9-4A9B-83FB-5217F9F66144}"/>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477346-B780-4F04-8ED6-AFBC9F39C1EB}"/>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7200928-C8AB-46DC-962D-11EB749884AE}"/>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E97B5A7-4908-4317-9C98-8232B94FF94F}"/>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6FAD330-2551-43FD-AFA9-B5A028F880AA}"/>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56424</xdr:rowOff>
    </xdr:from>
    <xdr:to>
      <xdr:col>24</xdr:col>
      <xdr:colOff>114300</xdr:colOff>
      <xdr:row>41</xdr:row>
      <xdr:rowOff>158024</xdr:rowOff>
    </xdr:to>
    <xdr:sp macro="" textlink="">
      <xdr:nvSpPr>
        <xdr:cNvPr id="74" name="楕円 73">
          <a:extLst>
            <a:ext uri="{FF2B5EF4-FFF2-40B4-BE49-F238E27FC236}">
              <a16:creationId xmlns:a16="http://schemas.microsoft.com/office/drawing/2014/main" id="{BD7508BB-2220-4E8B-B3E2-A1F59BBBFE95}"/>
            </a:ext>
          </a:extLst>
        </xdr:cNvPr>
        <xdr:cNvSpPr/>
      </xdr:nvSpPr>
      <xdr:spPr>
        <a:xfrm>
          <a:off x="38989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34851</xdr:rowOff>
    </xdr:from>
    <xdr:ext cx="405111" cy="259045"/>
    <xdr:sp macro="" textlink="">
      <xdr:nvSpPr>
        <xdr:cNvPr id="75" name="【道路】&#10;有形固定資産減価償却率該当値テキスト">
          <a:extLst>
            <a:ext uri="{FF2B5EF4-FFF2-40B4-BE49-F238E27FC236}">
              <a16:creationId xmlns:a16="http://schemas.microsoft.com/office/drawing/2014/main" id="{0C7ADA2B-2F08-4A8B-A002-19073D5C57E3}"/>
            </a:ext>
          </a:extLst>
        </xdr:cNvPr>
        <xdr:cNvSpPr txBox="1"/>
      </xdr:nvSpPr>
      <xdr:spPr>
        <a:xfrm>
          <a:off x="3987800"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90715</xdr:rowOff>
    </xdr:from>
    <xdr:to>
      <xdr:col>20</xdr:col>
      <xdr:colOff>38100</xdr:colOff>
      <xdr:row>42</xdr:row>
      <xdr:rowOff>20865</xdr:rowOff>
    </xdr:to>
    <xdr:sp macro="" textlink="">
      <xdr:nvSpPr>
        <xdr:cNvPr id="76" name="楕円 75">
          <a:extLst>
            <a:ext uri="{FF2B5EF4-FFF2-40B4-BE49-F238E27FC236}">
              <a16:creationId xmlns:a16="http://schemas.microsoft.com/office/drawing/2014/main" id="{71B6A894-585C-4FFB-B267-B18F7A4D3926}"/>
            </a:ext>
          </a:extLst>
        </xdr:cNvPr>
        <xdr:cNvSpPr/>
      </xdr:nvSpPr>
      <xdr:spPr>
        <a:xfrm>
          <a:off x="3203575" y="71201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107224</xdr:rowOff>
    </xdr:from>
    <xdr:to>
      <xdr:col>24</xdr:col>
      <xdr:colOff>63500</xdr:colOff>
      <xdr:row>41</xdr:row>
      <xdr:rowOff>141515</xdr:rowOff>
    </xdr:to>
    <xdr:cxnSp macro="">
      <xdr:nvCxnSpPr>
        <xdr:cNvPr id="77" name="直線コネクタ 76">
          <a:extLst>
            <a:ext uri="{FF2B5EF4-FFF2-40B4-BE49-F238E27FC236}">
              <a16:creationId xmlns:a16="http://schemas.microsoft.com/office/drawing/2014/main" id="{A15713FD-311F-4DF4-801A-0A6770DCE6F3}"/>
            </a:ext>
          </a:extLst>
        </xdr:cNvPr>
        <xdr:cNvCxnSpPr/>
      </xdr:nvCxnSpPr>
      <xdr:spPr>
        <a:xfrm flipV="1">
          <a:off x="3235325" y="7136674"/>
          <a:ext cx="7143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72753</xdr:rowOff>
    </xdr:from>
    <xdr:to>
      <xdr:col>15</xdr:col>
      <xdr:colOff>101600</xdr:colOff>
      <xdr:row>42</xdr:row>
      <xdr:rowOff>2903</xdr:rowOff>
    </xdr:to>
    <xdr:sp macro="" textlink="">
      <xdr:nvSpPr>
        <xdr:cNvPr id="78" name="楕円 77">
          <a:extLst>
            <a:ext uri="{FF2B5EF4-FFF2-40B4-BE49-F238E27FC236}">
              <a16:creationId xmlns:a16="http://schemas.microsoft.com/office/drawing/2014/main" id="{A39531F0-6B23-46C0-8062-DBB64A966ADF}"/>
            </a:ext>
          </a:extLst>
        </xdr:cNvPr>
        <xdr:cNvSpPr/>
      </xdr:nvSpPr>
      <xdr:spPr>
        <a:xfrm>
          <a:off x="2428875"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123553</xdr:rowOff>
    </xdr:from>
    <xdr:to>
      <xdr:col>19</xdr:col>
      <xdr:colOff>177800</xdr:colOff>
      <xdr:row>41</xdr:row>
      <xdr:rowOff>141515</xdr:rowOff>
    </xdr:to>
    <xdr:cxnSp macro="">
      <xdr:nvCxnSpPr>
        <xdr:cNvPr id="79" name="直線コネクタ 78">
          <a:extLst>
            <a:ext uri="{FF2B5EF4-FFF2-40B4-BE49-F238E27FC236}">
              <a16:creationId xmlns:a16="http://schemas.microsoft.com/office/drawing/2014/main" id="{4EE3F56A-3BD2-4288-9A9D-01FC00F101E1}"/>
            </a:ext>
          </a:extLst>
        </xdr:cNvPr>
        <xdr:cNvCxnSpPr/>
      </xdr:nvCxnSpPr>
      <xdr:spPr>
        <a:xfrm>
          <a:off x="2479675" y="7153003"/>
          <a:ext cx="7556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58057</xdr:rowOff>
    </xdr:from>
    <xdr:to>
      <xdr:col>10</xdr:col>
      <xdr:colOff>165100</xdr:colOff>
      <xdr:row>41</xdr:row>
      <xdr:rowOff>159657</xdr:rowOff>
    </xdr:to>
    <xdr:sp macro="" textlink="">
      <xdr:nvSpPr>
        <xdr:cNvPr id="80" name="楕円 79">
          <a:extLst>
            <a:ext uri="{FF2B5EF4-FFF2-40B4-BE49-F238E27FC236}">
              <a16:creationId xmlns:a16="http://schemas.microsoft.com/office/drawing/2014/main" id="{B19DC9B9-5686-467C-AA92-4FB2452F9343}"/>
            </a:ext>
          </a:extLst>
        </xdr:cNvPr>
        <xdr:cNvSpPr/>
      </xdr:nvSpPr>
      <xdr:spPr>
        <a:xfrm>
          <a:off x="168275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108857</xdr:rowOff>
    </xdr:from>
    <xdr:to>
      <xdr:col>15</xdr:col>
      <xdr:colOff>50800</xdr:colOff>
      <xdr:row>41</xdr:row>
      <xdr:rowOff>123553</xdr:rowOff>
    </xdr:to>
    <xdr:cxnSp macro="">
      <xdr:nvCxnSpPr>
        <xdr:cNvPr id="81" name="直線コネクタ 80">
          <a:extLst>
            <a:ext uri="{FF2B5EF4-FFF2-40B4-BE49-F238E27FC236}">
              <a16:creationId xmlns:a16="http://schemas.microsoft.com/office/drawing/2014/main" id="{52B182E0-5252-405A-8EB2-99EB119C79B8}"/>
            </a:ext>
          </a:extLst>
        </xdr:cNvPr>
        <xdr:cNvCxnSpPr/>
      </xdr:nvCxnSpPr>
      <xdr:spPr>
        <a:xfrm>
          <a:off x="1733550" y="7138307"/>
          <a:ext cx="74612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51526</xdr:rowOff>
    </xdr:from>
    <xdr:to>
      <xdr:col>6</xdr:col>
      <xdr:colOff>38100</xdr:colOff>
      <xdr:row>41</xdr:row>
      <xdr:rowOff>153126</xdr:rowOff>
    </xdr:to>
    <xdr:sp macro="" textlink="">
      <xdr:nvSpPr>
        <xdr:cNvPr id="82" name="楕円 81">
          <a:extLst>
            <a:ext uri="{FF2B5EF4-FFF2-40B4-BE49-F238E27FC236}">
              <a16:creationId xmlns:a16="http://schemas.microsoft.com/office/drawing/2014/main" id="{CA373D7E-7FBE-48DB-887F-7F9D3C83C55B}"/>
            </a:ext>
          </a:extLst>
        </xdr:cNvPr>
        <xdr:cNvSpPr/>
      </xdr:nvSpPr>
      <xdr:spPr>
        <a:xfrm>
          <a:off x="936625" y="70809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102326</xdr:rowOff>
    </xdr:from>
    <xdr:to>
      <xdr:col>10</xdr:col>
      <xdr:colOff>114300</xdr:colOff>
      <xdr:row>41</xdr:row>
      <xdr:rowOff>108857</xdr:rowOff>
    </xdr:to>
    <xdr:cxnSp macro="">
      <xdr:nvCxnSpPr>
        <xdr:cNvPr id="83" name="直線コネクタ 82">
          <a:extLst>
            <a:ext uri="{FF2B5EF4-FFF2-40B4-BE49-F238E27FC236}">
              <a16:creationId xmlns:a16="http://schemas.microsoft.com/office/drawing/2014/main" id="{40596B0C-1767-4C21-A93F-9677390C0D07}"/>
            </a:ext>
          </a:extLst>
        </xdr:cNvPr>
        <xdr:cNvCxnSpPr/>
      </xdr:nvCxnSpPr>
      <xdr:spPr>
        <a:xfrm>
          <a:off x="968375" y="7131776"/>
          <a:ext cx="7651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66938B0D-5E02-499A-8852-A3B980561E25}"/>
            </a:ext>
          </a:extLst>
        </xdr:cNvPr>
        <xdr:cNvSpPr txBox="1"/>
      </xdr:nvSpPr>
      <xdr:spPr>
        <a:xfrm>
          <a:off x="306769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CE0A100E-55F6-44FF-812B-B2625A3FBCE6}"/>
            </a:ext>
          </a:extLst>
        </xdr:cNvPr>
        <xdr:cNvSpPr txBox="1"/>
      </xdr:nvSpPr>
      <xdr:spPr>
        <a:xfrm>
          <a:off x="230569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026FBC1E-3E49-454F-B7C2-196034E0E286}"/>
            </a:ext>
          </a:extLst>
        </xdr:cNvPr>
        <xdr:cNvSpPr txBox="1"/>
      </xdr:nvSpPr>
      <xdr:spPr>
        <a:xfrm>
          <a:off x="1559569"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82EC7BAA-0C58-4DA6-960C-FECEE2D38FF7}"/>
            </a:ext>
          </a:extLst>
        </xdr:cNvPr>
        <xdr:cNvSpPr txBox="1"/>
      </xdr:nvSpPr>
      <xdr:spPr>
        <a:xfrm>
          <a:off x="8134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11992</xdr:rowOff>
    </xdr:from>
    <xdr:ext cx="405111" cy="259045"/>
    <xdr:sp macro="" textlink="">
      <xdr:nvSpPr>
        <xdr:cNvPr id="88" name="n_1mainValue【道路】&#10;有形固定資産減価償却率">
          <a:extLst>
            <a:ext uri="{FF2B5EF4-FFF2-40B4-BE49-F238E27FC236}">
              <a16:creationId xmlns:a16="http://schemas.microsoft.com/office/drawing/2014/main" id="{4136589B-8C6E-4219-91B7-B695DB38F9ED}"/>
            </a:ext>
          </a:extLst>
        </xdr:cNvPr>
        <xdr:cNvSpPr txBox="1"/>
      </xdr:nvSpPr>
      <xdr:spPr>
        <a:xfrm>
          <a:off x="306769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165480</xdr:rowOff>
    </xdr:from>
    <xdr:ext cx="405111" cy="259045"/>
    <xdr:sp macro="" textlink="">
      <xdr:nvSpPr>
        <xdr:cNvPr id="89" name="n_2mainValue【道路】&#10;有形固定資産減価償却率">
          <a:extLst>
            <a:ext uri="{FF2B5EF4-FFF2-40B4-BE49-F238E27FC236}">
              <a16:creationId xmlns:a16="http://schemas.microsoft.com/office/drawing/2014/main" id="{59DD44DA-F4C6-4583-A53A-53FDAEFF4D40}"/>
            </a:ext>
          </a:extLst>
        </xdr:cNvPr>
        <xdr:cNvSpPr txBox="1"/>
      </xdr:nvSpPr>
      <xdr:spPr>
        <a:xfrm>
          <a:off x="230569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150784</xdr:rowOff>
    </xdr:from>
    <xdr:ext cx="405111" cy="259045"/>
    <xdr:sp macro="" textlink="">
      <xdr:nvSpPr>
        <xdr:cNvPr id="90" name="n_3mainValue【道路】&#10;有形固定資産減価償却率">
          <a:extLst>
            <a:ext uri="{FF2B5EF4-FFF2-40B4-BE49-F238E27FC236}">
              <a16:creationId xmlns:a16="http://schemas.microsoft.com/office/drawing/2014/main" id="{4FC10462-8B91-4524-8739-5D390EECD2FA}"/>
            </a:ext>
          </a:extLst>
        </xdr:cNvPr>
        <xdr:cNvSpPr txBox="1"/>
      </xdr:nvSpPr>
      <xdr:spPr>
        <a:xfrm>
          <a:off x="1559569"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144253</xdr:rowOff>
    </xdr:from>
    <xdr:ext cx="405111" cy="259045"/>
    <xdr:sp macro="" textlink="">
      <xdr:nvSpPr>
        <xdr:cNvPr id="91" name="n_4mainValue【道路】&#10;有形固定資産減価償却率">
          <a:extLst>
            <a:ext uri="{FF2B5EF4-FFF2-40B4-BE49-F238E27FC236}">
              <a16:creationId xmlns:a16="http://schemas.microsoft.com/office/drawing/2014/main" id="{048AD091-4E2F-462C-BBF6-4D63928AC3A1}"/>
            </a:ext>
          </a:extLst>
        </xdr:cNvPr>
        <xdr:cNvSpPr txBox="1"/>
      </xdr:nvSpPr>
      <xdr:spPr>
        <a:xfrm>
          <a:off x="8134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00021C5-F88C-403D-8EEC-C4EFA28B6708}"/>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0601C60-61CF-4C33-9E82-42066AF382D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E8A4A40-DB28-44AE-85E4-018EBDEBAF59}"/>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9DAFC5B-B660-414B-A5A1-B53572F801C3}"/>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EB5237A-BCB9-4236-8783-7530A9665172}"/>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AB887E7-2A11-48BF-A068-0623D18373D8}"/>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E76FFB4-FC06-4F6A-BDB3-6E0120855F1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1905C41-F2B8-4C5C-97FA-7F3AD90FB5AE}"/>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78A16FE-3C63-4A9B-90A6-16E10A31DEB4}"/>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C72CB77-B60A-4A44-B4CB-B603290F515B}"/>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AB86E2B-F8DB-478C-91E7-9C732445A8AA}"/>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7A1B424-4761-4F42-964A-7BFA967ED0E9}"/>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2F8BE4D-6CD2-455D-B7B5-B524FD45157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7AC607EC-6546-4207-B2E1-726B7733C210}"/>
            </a:ext>
          </a:extLst>
        </xdr:cNvPr>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BACFDFC-9F8F-4101-BA15-FA86263D95B4}"/>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95F2009-60FE-4A9A-AD51-B7DB808567F0}"/>
            </a:ext>
          </a:extLst>
        </xdr:cNvPr>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6E21AD6-D6C0-4B11-B9C4-6925584E7344}"/>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C0938FF-AC02-40EB-9EDD-8438D2F26437}"/>
            </a:ext>
          </a:extLst>
        </xdr:cNvPr>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C279EDF-21D7-4F7B-B53E-1E8134E0F4CF}"/>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11BE7597-2948-4E7F-9C64-05C296B1BB96}"/>
            </a:ext>
          </a:extLst>
        </xdr:cNvPr>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C0C893A-067D-4579-84BF-4C83484C8F4C}"/>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3755C39-9164-475E-84A3-2BB8763B40FA}"/>
            </a:ext>
          </a:extLst>
        </xdr:cNvPr>
        <xdr:cNvSpPr txBox="1"/>
      </xdr:nvSpPr>
      <xdr:spPr>
        <a:xfrm>
          <a:off x="503260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D2E4C6A-B3A1-40E3-A266-13DDF426774B}"/>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D71743BC-808C-44A3-BF44-E2E82D79A3FF}"/>
            </a:ext>
          </a:extLst>
        </xdr:cNvPr>
        <xdr:cNvCxnSpPr/>
      </xdr:nvCxnSpPr>
      <xdr:spPr>
        <a:xfrm flipV="1">
          <a:off x="8905240"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3639D14E-8549-4CEF-AA71-F7505BBA5ADB}"/>
            </a:ext>
          </a:extLst>
        </xdr:cNvPr>
        <xdr:cNvSpPr txBox="1"/>
      </xdr:nvSpPr>
      <xdr:spPr>
        <a:xfrm>
          <a:off x="8943975"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9C531758-C9DC-4918-B8C6-570550DE51C2}"/>
            </a:ext>
          </a:extLst>
        </xdr:cNvPr>
        <xdr:cNvCxnSpPr/>
      </xdr:nvCxnSpPr>
      <xdr:spPr>
        <a:xfrm>
          <a:off x="8845550" y="7238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2B92F047-CAA7-4C67-AA0A-7987AD8C6719}"/>
            </a:ext>
          </a:extLst>
        </xdr:cNvPr>
        <xdr:cNvSpPr txBox="1"/>
      </xdr:nvSpPr>
      <xdr:spPr>
        <a:xfrm>
          <a:off x="8943975"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7A75929D-EC5F-4D24-A4CF-F2132F58A600}"/>
            </a:ext>
          </a:extLst>
        </xdr:cNvPr>
        <xdr:cNvCxnSpPr/>
      </xdr:nvCxnSpPr>
      <xdr:spPr>
        <a:xfrm>
          <a:off x="8845550" y="57079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3C79E1EC-392A-43E9-BD25-D0E90E0BE352}"/>
            </a:ext>
          </a:extLst>
        </xdr:cNvPr>
        <xdr:cNvSpPr txBox="1"/>
      </xdr:nvSpPr>
      <xdr:spPr>
        <a:xfrm>
          <a:off x="8943975"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F79FF8D4-0E0F-411E-97AC-84D871FEAA7F}"/>
            </a:ext>
          </a:extLst>
        </xdr:cNvPr>
        <xdr:cNvSpPr/>
      </xdr:nvSpPr>
      <xdr:spPr>
        <a:xfrm>
          <a:off x="8883650" y="70188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A1535A67-556E-4729-961C-6989A2D5E79D}"/>
            </a:ext>
          </a:extLst>
        </xdr:cNvPr>
        <xdr:cNvSpPr/>
      </xdr:nvSpPr>
      <xdr:spPr>
        <a:xfrm>
          <a:off x="815975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A1F771AD-A795-4CDD-9D0A-3B87F6EFCC09}"/>
            </a:ext>
          </a:extLst>
        </xdr:cNvPr>
        <xdr:cNvSpPr/>
      </xdr:nvSpPr>
      <xdr:spPr>
        <a:xfrm>
          <a:off x="7413625" y="70269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BD6D6D3C-C0A8-4674-BABF-3A893292CF23}"/>
            </a:ext>
          </a:extLst>
        </xdr:cNvPr>
        <xdr:cNvSpPr/>
      </xdr:nvSpPr>
      <xdr:spPr>
        <a:xfrm>
          <a:off x="6638925"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44C5C6EC-015D-447F-95DB-69AECEEE4014}"/>
            </a:ext>
          </a:extLst>
        </xdr:cNvPr>
        <xdr:cNvSpPr/>
      </xdr:nvSpPr>
      <xdr:spPr>
        <a:xfrm>
          <a:off x="58928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F3D0CA7-F4B9-496E-994E-36EFC17B1884}"/>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DF7B32-9431-4DF5-894F-05A5F320432C}"/>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2559C77-3D99-4E58-9D56-555F8BA236B7}"/>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18CF202-D740-45D6-AB09-7EBE17A2CC23}"/>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B4C15EB-2A77-47D6-8565-61AE7F18B4AB}"/>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139014</xdr:rowOff>
    </xdr:from>
    <xdr:to>
      <xdr:col>55</xdr:col>
      <xdr:colOff>50800</xdr:colOff>
      <xdr:row>41</xdr:row>
      <xdr:rowOff>69164</xdr:rowOff>
    </xdr:to>
    <xdr:sp macro="" textlink="">
      <xdr:nvSpPr>
        <xdr:cNvPr id="131" name="楕円 130">
          <a:extLst>
            <a:ext uri="{FF2B5EF4-FFF2-40B4-BE49-F238E27FC236}">
              <a16:creationId xmlns:a16="http://schemas.microsoft.com/office/drawing/2014/main" id="{2A12275C-70DD-4E75-80FE-C639C6FFFA1E}"/>
            </a:ext>
          </a:extLst>
        </xdr:cNvPr>
        <xdr:cNvSpPr/>
      </xdr:nvSpPr>
      <xdr:spPr>
        <a:xfrm>
          <a:off x="8883650" y="69970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161891</xdr:rowOff>
    </xdr:from>
    <xdr:ext cx="599010" cy="259045"/>
    <xdr:sp macro="" textlink="">
      <xdr:nvSpPr>
        <xdr:cNvPr id="132" name="【道路】&#10;一人当たり延長該当値テキスト">
          <a:extLst>
            <a:ext uri="{FF2B5EF4-FFF2-40B4-BE49-F238E27FC236}">
              <a16:creationId xmlns:a16="http://schemas.microsoft.com/office/drawing/2014/main" id="{CF7705DA-EE5D-4E9B-BB22-9740B8A8DEC0}"/>
            </a:ext>
          </a:extLst>
        </xdr:cNvPr>
        <xdr:cNvSpPr txBox="1"/>
      </xdr:nvSpPr>
      <xdr:spPr>
        <a:xfrm>
          <a:off x="8943975" y="684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143396</xdr:rowOff>
    </xdr:from>
    <xdr:to>
      <xdr:col>50</xdr:col>
      <xdr:colOff>165100</xdr:colOff>
      <xdr:row>41</xdr:row>
      <xdr:rowOff>73546</xdr:rowOff>
    </xdr:to>
    <xdr:sp macro="" textlink="">
      <xdr:nvSpPr>
        <xdr:cNvPr id="133" name="楕円 132">
          <a:extLst>
            <a:ext uri="{FF2B5EF4-FFF2-40B4-BE49-F238E27FC236}">
              <a16:creationId xmlns:a16="http://schemas.microsoft.com/office/drawing/2014/main" id="{269EE3B5-FDDF-45BC-8F49-005489124C2A}"/>
            </a:ext>
          </a:extLst>
        </xdr:cNvPr>
        <xdr:cNvSpPr/>
      </xdr:nvSpPr>
      <xdr:spPr>
        <a:xfrm>
          <a:off x="8159750" y="70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18364</xdr:rowOff>
    </xdr:from>
    <xdr:to>
      <xdr:col>55</xdr:col>
      <xdr:colOff>0</xdr:colOff>
      <xdr:row>41</xdr:row>
      <xdr:rowOff>22746</xdr:rowOff>
    </xdr:to>
    <xdr:cxnSp macro="">
      <xdr:nvCxnSpPr>
        <xdr:cNvPr id="134" name="直線コネクタ 133">
          <a:extLst>
            <a:ext uri="{FF2B5EF4-FFF2-40B4-BE49-F238E27FC236}">
              <a16:creationId xmlns:a16="http://schemas.microsoft.com/office/drawing/2014/main" id="{51804B24-63A4-480E-96C0-F56A658C8BAD}"/>
            </a:ext>
          </a:extLst>
        </xdr:cNvPr>
        <xdr:cNvCxnSpPr/>
      </xdr:nvCxnSpPr>
      <xdr:spPr>
        <a:xfrm flipV="1">
          <a:off x="8210550" y="7047814"/>
          <a:ext cx="695325"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144693</xdr:rowOff>
    </xdr:from>
    <xdr:to>
      <xdr:col>46</xdr:col>
      <xdr:colOff>38100</xdr:colOff>
      <xdr:row>41</xdr:row>
      <xdr:rowOff>74843</xdr:rowOff>
    </xdr:to>
    <xdr:sp macro="" textlink="">
      <xdr:nvSpPr>
        <xdr:cNvPr id="135" name="楕円 134">
          <a:extLst>
            <a:ext uri="{FF2B5EF4-FFF2-40B4-BE49-F238E27FC236}">
              <a16:creationId xmlns:a16="http://schemas.microsoft.com/office/drawing/2014/main" id="{EEBA625D-24CD-41FA-B525-F52D6979BC9A}"/>
            </a:ext>
          </a:extLst>
        </xdr:cNvPr>
        <xdr:cNvSpPr/>
      </xdr:nvSpPr>
      <xdr:spPr>
        <a:xfrm>
          <a:off x="7413625" y="70026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22746</xdr:rowOff>
    </xdr:from>
    <xdr:to>
      <xdr:col>50</xdr:col>
      <xdr:colOff>114300</xdr:colOff>
      <xdr:row>41</xdr:row>
      <xdr:rowOff>24043</xdr:rowOff>
    </xdr:to>
    <xdr:cxnSp macro="">
      <xdr:nvCxnSpPr>
        <xdr:cNvPr id="136" name="直線コネクタ 135">
          <a:extLst>
            <a:ext uri="{FF2B5EF4-FFF2-40B4-BE49-F238E27FC236}">
              <a16:creationId xmlns:a16="http://schemas.microsoft.com/office/drawing/2014/main" id="{E4AE5F0C-2CE5-451E-856F-BA645EC58F87}"/>
            </a:ext>
          </a:extLst>
        </xdr:cNvPr>
        <xdr:cNvCxnSpPr/>
      </xdr:nvCxnSpPr>
      <xdr:spPr>
        <a:xfrm flipV="1">
          <a:off x="7445375" y="7052196"/>
          <a:ext cx="765175"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145686</xdr:rowOff>
    </xdr:from>
    <xdr:to>
      <xdr:col>41</xdr:col>
      <xdr:colOff>101600</xdr:colOff>
      <xdr:row>41</xdr:row>
      <xdr:rowOff>75836</xdr:rowOff>
    </xdr:to>
    <xdr:sp macro="" textlink="">
      <xdr:nvSpPr>
        <xdr:cNvPr id="137" name="楕円 136">
          <a:extLst>
            <a:ext uri="{FF2B5EF4-FFF2-40B4-BE49-F238E27FC236}">
              <a16:creationId xmlns:a16="http://schemas.microsoft.com/office/drawing/2014/main" id="{642D84E5-22A5-4B93-87EC-273BB5052F85}"/>
            </a:ext>
          </a:extLst>
        </xdr:cNvPr>
        <xdr:cNvSpPr/>
      </xdr:nvSpPr>
      <xdr:spPr>
        <a:xfrm>
          <a:off x="6638925" y="70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24043</xdr:rowOff>
    </xdr:from>
    <xdr:to>
      <xdr:col>45</xdr:col>
      <xdr:colOff>177800</xdr:colOff>
      <xdr:row>41</xdr:row>
      <xdr:rowOff>25036</xdr:rowOff>
    </xdr:to>
    <xdr:cxnSp macro="">
      <xdr:nvCxnSpPr>
        <xdr:cNvPr id="138" name="直線コネクタ 137">
          <a:extLst>
            <a:ext uri="{FF2B5EF4-FFF2-40B4-BE49-F238E27FC236}">
              <a16:creationId xmlns:a16="http://schemas.microsoft.com/office/drawing/2014/main" id="{EC959BFC-EB9D-435E-81DB-B3B46F0515F9}"/>
            </a:ext>
          </a:extLst>
        </xdr:cNvPr>
        <xdr:cNvCxnSpPr/>
      </xdr:nvCxnSpPr>
      <xdr:spPr>
        <a:xfrm flipV="1">
          <a:off x="6689725" y="7053493"/>
          <a:ext cx="75565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147067</xdr:rowOff>
    </xdr:from>
    <xdr:to>
      <xdr:col>36</xdr:col>
      <xdr:colOff>165100</xdr:colOff>
      <xdr:row>41</xdr:row>
      <xdr:rowOff>77217</xdr:rowOff>
    </xdr:to>
    <xdr:sp macro="" textlink="">
      <xdr:nvSpPr>
        <xdr:cNvPr id="139" name="楕円 138">
          <a:extLst>
            <a:ext uri="{FF2B5EF4-FFF2-40B4-BE49-F238E27FC236}">
              <a16:creationId xmlns:a16="http://schemas.microsoft.com/office/drawing/2014/main" id="{8F9FF1CD-7220-4F63-86B9-2711A0E6BC2B}"/>
            </a:ext>
          </a:extLst>
        </xdr:cNvPr>
        <xdr:cNvSpPr/>
      </xdr:nvSpPr>
      <xdr:spPr>
        <a:xfrm>
          <a:off x="5892800" y="70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25036</xdr:rowOff>
    </xdr:from>
    <xdr:to>
      <xdr:col>41</xdr:col>
      <xdr:colOff>50800</xdr:colOff>
      <xdr:row>41</xdr:row>
      <xdr:rowOff>26417</xdr:rowOff>
    </xdr:to>
    <xdr:cxnSp macro="">
      <xdr:nvCxnSpPr>
        <xdr:cNvPr id="140" name="直線コネクタ 139">
          <a:extLst>
            <a:ext uri="{FF2B5EF4-FFF2-40B4-BE49-F238E27FC236}">
              <a16:creationId xmlns:a16="http://schemas.microsoft.com/office/drawing/2014/main" id="{B30A84EB-EE3C-4E15-BA23-93DDAA8E7304}"/>
            </a:ext>
          </a:extLst>
        </xdr:cNvPr>
        <xdr:cNvCxnSpPr/>
      </xdr:nvCxnSpPr>
      <xdr:spPr>
        <a:xfrm flipV="1">
          <a:off x="5943600" y="7054486"/>
          <a:ext cx="746125"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17FE3AB5-C6AE-4E97-9913-3FA0DB965D59}"/>
            </a:ext>
          </a:extLst>
        </xdr:cNvPr>
        <xdr:cNvSpPr txBox="1"/>
      </xdr:nvSpPr>
      <xdr:spPr>
        <a:xfrm>
          <a:off x="7959236"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7735509D-2E9E-4937-BF49-BB6B6DDDE044}"/>
            </a:ext>
          </a:extLst>
        </xdr:cNvPr>
        <xdr:cNvSpPr txBox="1"/>
      </xdr:nvSpPr>
      <xdr:spPr>
        <a:xfrm>
          <a:off x="72258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A3199D33-F4FC-4516-B8B1-954B74AD5291}"/>
            </a:ext>
          </a:extLst>
        </xdr:cNvPr>
        <xdr:cNvSpPr txBox="1"/>
      </xdr:nvSpPr>
      <xdr:spPr>
        <a:xfrm>
          <a:off x="6479686"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D3FAB6A4-64F0-4370-A387-183417867242}"/>
            </a:ext>
          </a:extLst>
        </xdr:cNvPr>
        <xdr:cNvSpPr txBox="1"/>
      </xdr:nvSpPr>
      <xdr:spPr>
        <a:xfrm>
          <a:off x="5704986"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90073</xdr:rowOff>
    </xdr:from>
    <xdr:ext cx="534377" cy="259045"/>
    <xdr:sp macro="" textlink="">
      <xdr:nvSpPr>
        <xdr:cNvPr id="145" name="n_1mainValue【道路】&#10;一人当たり延長">
          <a:extLst>
            <a:ext uri="{FF2B5EF4-FFF2-40B4-BE49-F238E27FC236}">
              <a16:creationId xmlns:a16="http://schemas.microsoft.com/office/drawing/2014/main" id="{09FBFC9D-FD56-478C-A707-4D47DA8D46FF}"/>
            </a:ext>
          </a:extLst>
        </xdr:cNvPr>
        <xdr:cNvSpPr txBox="1"/>
      </xdr:nvSpPr>
      <xdr:spPr>
        <a:xfrm>
          <a:off x="7959236" y="677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91370</xdr:rowOff>
    </xdr:from>
    <xdr:ext cx="534377" cy="259045"/>
    <xdr:sp macro="" textlink="">
      <xdr:nvSpPr>
        <xdr:cNvPr id="146" name="n_2mainValue【道路】&#10;一人当たり延長">
          <a:extLst>
            <a:ext uri="{FF2B5EF4-FFF2-40B4-BE49-F238E27FC236}">
              <a16:creationId xmlns:a16="http://schemas.microsoft.com/office/drawing/2014/main" id="{191E1DA7-2291-41EA-9BD9-0842CB35CE4E}"/>
            </a:ext>
          </a:extLst>
        </xdr:cNvPr>
        <xdr:cNvSpPr txBox="1"/>
      </xdr:nvSpPr>
      <xdr:spPr>
        <a:xfrm>
          <a:off x="7225811" y="67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92363</xdr:rowOff>
    </xdr:from>
    <xdr:ext cx="534377" cy="259045"/>
    <xdr:sp macro="" textlink="">
      <xdr:nvSpPr>
        <xdr:cNvPr id="147" name="n_3mainValue【道路】&#10;一人当たり延長">
          <a:extLst>
            <a:ext uri="{FF2B5EF4-FFF2-40B4-BE49-F238E27FC236}">
              <a16:creationId xmlns:a16="http://schemas.microsoft.com/office/drawing/2014/main" id="{32921843-1483-4F14-BD83-B619379433EE}"/>
            </a:ext>
          </a:extLst>
        </xdr:cNvPr>
        <xdr:cNvSpPr txBox="1"/>
      </xdr:nvSpPr>
      <xdr:spPr>
        <a:xfrm>
          <a:off x="6479686" y="677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93744</xdr:rowOff>
    </xdr:from>
    <xdr:ext cx="534377" cy="259045"/>
    <xdr:sp macro="" textlink="">
      <xdr:nvSpPr>
        <xdr:cNvPr id="148" name="n_4mainValue【道路】&#10;一人当たり延長">
          <a:extLst>
            <a:ext uri="{FF2B5EF4-FFF2-40B4-BE49-F238E27FC236}">
              <a16:creationId xmlns:a16="http://schemas.microsoft.com/office/drawing/2014/main" id="{BFCB40B5-21D6-428A-9D3D-35E56E88A853}"/>
            </a:ext>
          </a:extLst>
        </xdr:cNvPr>
        <xdr:cNvSpPr txBox="1"/>
      </xdr:nvSpPr>
      <xdr:spPr>
        <a:xfrm>
          <a:off x="5704986" y="67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A9FF003-0BB6-425C-801E-498F56AE57E9}"/>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B86B331-4274-440A-8AF4-25AD4B8D99C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0EE2B6D-5405-4CF2-8057-B3FD17053F3B}"/>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DD7DD6E-AA91-4D64-90DB-26DF956F9E54}"/>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3D912D9-C775-4DC5-9B20-3A8453F7406C}"/>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FC9030B-F63C-4E4C-BFE9-43974D1E4088}"/>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49599A5-4FA7-426C-966D-351970283671}"/>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0C030FD-FBA2-4215-AA5D-1C23065C19D8}"/>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69133A1-DEFA-4C59-8E24-50E12B40DEA3}"/>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6F2EC25-0A6D-48F4-8381-ED3CCBDDA15F}"/>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1F989A7-CD69-4254-9F8C-738468DF5CE6}"/>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3FA1C2A-65AD-413D-841B-0CCA3845DB6E}"/>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6313182-4B14-4E7F-BDE1-4D5351771815}"/>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28BDAB3-BF6B-49FD-9126-8618AF179B43}"/>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FC9DE4F-5CDE-4D4E-AAFF-B55A3FB162D4}"/>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7D0F39E-50EE-429F-8419-28020BC98B23}"/>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535B47C-1813-4435-BB56-340734D13ADC}"/>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9B50155-FEA6-4E2C-B81A-88136275B617}"/>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4E1EC61-AE1F-4D18-B4C9-3D95462DDB17}"/>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FAA7E4E-4A79-4D28-8995-98597B08574E}"/>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1ABDEDC-024F-4D6A-944F-2FB25E23A1D6}"/>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FE0BF42-0766-49FE-8DBC-4752BA30EB5B}"/>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57AB64C-FE9C-4CB5-A5F1-09D11F82971D}"/>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FDABB45-B02B-4C3D-8927-CCF1F19637A9}"/>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4362801E-82BF-44CB-9883-52BEE51D4073}"/>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837161FF-B1E5-432F-86B6-2AF48C080DEF}"/>
            </a:ext>
          </a:extLst>
        </xdr:cNvPr>
        <xdr:cNvCxnSpPr/>
      </xdr:nvCxnSpPr>
      <xdr:spPr>
        <a:xfrm flipV="1">
          <a:off x="39490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000274E-3645-4A94-A93B-546FA5EBF1C3}"/>
            </a:ext>
          </a:extLst>
        </xdr:cNvPr>
        <xdr:cNvSpPr txBox="1"/>
      </xdr:nvSpPr>
      <xdr:spPr>
        <a:xfrm>
          <a:off x="39878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E26F850E-1EBB-4339-B071-B0348C26883A}"/>
            </a:ext>
          </a:extLst>
        </xdr:cNvPr>
        <xdr:cNvCxnSpPr/>
      </xdr:nvCxnSpPr>
      <xdr:spPr>
        <a:xfrm>
          <a:off x="3889375" y="110283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C050B6D-C8FE-43E1-BAF3-24A19CDF28CC}"/>
            </a:ext>
          </a:extLst>
        </xdr:cNvPr>
        <xdr:cNvSpPr txBox="1"/>
      </xdr:nvSpPr>
      <xdr:spPr>
        <a:xfrm>
          <a:off x="39878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380462DE-BDA7-40E2-8B52-000DEA96E8C1}"/>
            </a:ext>
          </a:extLst>
        </xdr:cNvPr>
        <xdr:cNvCxnSpPr/>
      </xdr:nvCxnSpPr>
      <xdr:spPr>
        <a:xfrm>
          <a:off x="3889375" y="95636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642DB66-D17B-4AD9-807F-286D7790826F}"/>
            </a:ext>
          </a:extLst>
        </xdr:cNvPr>
        <xdr:cNvSpPr txBox="1"/>
      </xdr:nvSpPr>
      <xdr:spPr>
        <a:xfrm>
          <a:off x="39878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CCE9323B-ED2D-4645-B8B6-C924658B681B}"/>
            </a:ext>
          </a:extLst>
        </xdr:cNvPr>
        <xdr:cNvSpPr/>
      </xdr:nvSpPr>
      <xdr:spPr>
        <a:xfrm>
          <a:off x="38989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71B7523F-4DA0-46DE-94D8-36B9468EE73E}"/>
            </a:ext>
          </a:extLst>
        </xdr:cNvPr>
        <xdr:cNvSpPr/>
      </xdr:nvSpPr>
      <xdr:spPr>
        <a:xfrm>
          <a:off x="3203575" y="10399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B21868A7-6762-48C9-88E7-5858B5A14D49}"/>
            </a:ext>
          </a:extLst>
        </xdr:cNvPr>
        <xdr:cNvSpPr/>
      </xdr:nvSpPr>
      <xdr:spPr>
        <a:xfrm>
          <a:off x="2428875"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B463C1A-BE9E-425A-B275-DE070895684C}"/>
            </a:ext>
          </a:extLst>
        </xdr:cNvPr>
        <xdr:cNvSpPr/>
      </xdr:nvSpPr>
      <xdr:spPr>
        <a:xfrm>
          <a:off x="168275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22C59DED-7F2F-4351-8634-60E9A8671BC0}"/>
            </a:ext>
          </a:extLst>
        </xdr:cNvPr>
        <xdr:cNvSpPr/>
      </xdr:nvSpPr>
      <xdr:spPr>
        <a:xfrm>
          <a:off x="936625" y="103782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30BC2CC-1EF3-4E58-8906-187623005A21}"/>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FE86558-C95F-4842-BC20-408902AA42D9}"/>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5E98DF4-E1EC-42EA-BCA6-1F67034E9898}"/>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67B7A07-DDCC-4AA9-AD11-D77ADC61DE1B}"/>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E8F02D5-DED6-461F-8DA6-D4CDB1419A78}"/>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190" name="楕円 189">
          <a:extLst>
            <a:ext uri="{FF2B5EF4-FFF2-40B4-BE49-F238E27FC236}">
              <a16:creationId xmlns:a16="http://schemas.microsoft.com/office/drawing/2014/main" id="{BD1A7FCA-2B55-44FD-B4CE-F319C15B703B}"/>
            </a:ext>
          </a:extLst>
        </xdr:cNvPr>
        <xdr:cNvSpPr/>
      </xdr:nvSpPr>
      <xdr:spPr>
        <a:xfrm>
          <a:off x="38989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7E83246-AC96-473F-91C6-2DEFF39CB06D}"/>
            </a:ext>
          </a:extLst>
        </xdr:cNvPr>
        <xdr:cNvSpPr txBox="1"/>
      </xdr:nvSpPr>
      <xdr:spPr>
        <a:xfrm>
          <a:off x="39878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192" name="楕円 191">
          <a:extLst>
            <a:ext uri="{FF2B5EF4-FFF2-40B4-BE49-F238E27FC236}">
              <a16:creationId xmlns:a16="http://schemas.microsoft.com/office/drawing/2014/main" id="{BA950E86-8ECA-4C64-A6CC-ECBCCA3E7F6D}"/>
            </a:ext>
          </a:extLst>
        </xdr:cNvPr>
        <xdr:cNvSpPr/>
      </xdr:nvSpPr>
      <xdr:spPr>
        <a:xfrm>
          <a:off x="3203575" y="104958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115933</xdr:rowOff>
    </xdr:to>
    <xdr:cxnSp macro="">
      <xdr:nvCxnSpPr>
        <xdr:cNvPr id="193" name="直線コネクタ 192">
          <a:extLst>
            <a:ext uri="{FF2B5EF4-FFF2-40B4-BE49-F238E27FC236}">
              <a16:creationId xmlns:a16="http://schemas.microsoft.com/office/drawing/2014/main" id="{6E522C22-65B0-4175-B59F-318EDDD821D0}"/>
            </a:ext>
          </a:extLst>
        </xdr:cNvPr>
        <xdr:cNvCxnSpPr/>
      </xdr:nvCxnSpPr>
      <xdr:spPr>
        <a:xfrm>
          <a:off x="3235325" y="10546624"/>
          <a:ext cx="7143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4" name="楕円 193">
          <a:extLst>
            <a:ext uri="{FF2B5EF4-FFF2-40B4-BE49-F238E27FC236}">
              <a16:creationId xmlns:a16="http://schemas.microsoft.com/office/drawing/2014/main" id="{A0583EFE-DC5D-44CB-ABA2-13A690FCD55B}"/>
            </a:ext>
          </a:extLst>
        </xdr:cNvPr>
        <xdr:cNvSpPr/>
      </xdr:nvSpPr>
      <xdr:spPr>
        <a:xfrm>
          <a:off x="2428875"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88174</xdr:rowOff>
    </xdr:to>
    <xdr:cxnSp macro="">
      <xdr:nvCxnSpPr>
        <xdr:cNvPr id="195" name="直線コネクタ 194">
          <a:extLst>
            <a:ext uri="{FF2B5EF4-FFF2-40B4-BE49-F238E27FC236}">
              <a16:creationId xmlns:a16="http://schemas.microsoft.com/office/drawing/2014/main" id="{9D55C0CE-EAF3-4BEA-A885-F189295D6577}"/>
            </a:ext>
          </a:extLst>
        </xdr:cNvPr>
        <xdr:cNvCxnSpPr/>
      </xdr:nvCxnSpPr>
      <xdr:spPr>
        <a:xfrm>
          <a:off x="2479675" y="10518866"/>
          <a:ext cx="7556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153307</xdr:rowOff>
    </xdr:from>
    <xdr:to>
      <xdr:col>10</xdr:col>
      <xdr:colOff>165100</xdr:colOff>
      <xdr:row>61</xdr:row>
      <xdr:rowOff>83457</xdr:rowOff>
    </xdr:to>
    <xdr:sp macro="" textlink="">
      <xdr:nvSpPr>
        <xdr:cNvPr id="196" name="楕円 195">
          <a:extLst>
            <a:ext uri="{FF2B5EF4-FFF2-40B4-BE49-F238E27FC236}">
              <a16:creationId xmlns:a16="http://schemas.microsoft.com/office/drawing/2014/main" id="{8F7CE7F3-CC87-4588-B9BD-D33942017833}"/>
            </a:ext>
          </a:extLst>
        </xdr:cNvPr>
        <xdr:cNvSpPr/>
      </xdr:nvSpPr>
      <xdr:spPr>
        <a:xfrm>
          <a:off x="168275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32657</xdr:rowOff>
    </xdr:from>
    <xdr:to>
      <xdr:col>15</xdr:col>
      <xdr:colOff>50800</xdr:colOff>
      <xdr:row>61</xdr:row>
      <xdr:rowOff>60416</xdr:rowOff>
    </xdr:to>
    <xdr:cxnSp macro="">
      <xdr:nvCxnSpPr>
        <xdr:cNvPr id="197" name="直線コネクタ 196">
          <a:extLst>
            <a:ext uri="{FF2B5EF4-FFF2-40B4-BE49-F238E27FC236}">
              <a16:creationId xmlns:a16="http://schemas.microsoft.com/office/drawing/2014/main" id="{FA15993D-891F-4A2B-B4B0-77753C84B211}"/>
            </a:ext>
          </a:extLst>
        </xdr:cNvPr>
        <xdr:cNvCxnSpPr/>
      </xdr:nvCxnSpPr>
      <xdr:spPr>
        <a:xfrm>
          <a:off x="1733550" y="10491107"/>
          <a:ext cx="74612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125549</xdr:rowOff>
    </xdr:from>
    <xdr:to>
      <xdr:col>6</xdr:col>
      <xdr:colOff>38100</xdr:colOff>
      <xdr:row>61</xdr:row>
      <xdr:rowOff>55699</xdr:rowOff>
    </xdr:to>
    <xdr:sp macro="" textlink="">
      <xdr:nvSpPr>
        <xdr:cNvPr id="198" name="楕円 197">
          <a:extLst>
            <a:ext uri="{FF2B5EF4-FFF2-40B4-BE49-F238E27FC236}">
              <a16:creationId xmlns:a16="http://schemas.microsoft.com/office/drawing/2014/main" id="{E4EDA935-61C9-4F6C-8BD2-8D443ADB46A6}"/>
            </a:ext>
          </a:extLst>
        </xdr:cNvPr>
        <xdr:cNvSpPr/>
      </xdr:nvSpPr>
      <xdr:spPr>
        <a:xfrm>
          <a:off x="936625" y="104125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4899</xdr:rowOff>
    </xdr:from>
    <xdr:to>
      <xdr:col>10</xdr:col>
      <xdr:colOff>114300</xdr:colOff>
      <xdr:row>61</xdr:row>
      <xdr:rowOff>32657</xdr:rowOff>
    </xdr:to>
    <xdr:cxnSp macro="">
      <xdr:nvCxnSpPr>
        <xdr:cNvPr id="199" name="直線コネクタ 198">
          <a:extLst>
            <a:ext uri="{FF2B5EF4-FFF2-40B4-BE49-F238E27FC236}">
              <a16:creationId xmlns:a16="http://schemas.microsoft.com/office/drawing/2014/main" id="{03F773AB-2F43-4AB7-B705-B604B719B88F}"/>
            </a:ext>
          </a:extLst>
        </xdr:cNvPr>
        <xdr:cNvCxnSpPr/>
      </xdr:nvCxnSpPr>
      <xdr:spPr>
        <a:xfrm>
          <a:off x="968375" y="10463349"/>
          <a:ext cx="7651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21E707C-818E-4464-81B3-C53A33D16765}"/>
            </a:ext>
          </a:extLst>
        </xdr:cNvPr>
        <xdr:cNvSpPr txBox="1"/>
      </xdr:nvSpPr>
      <xdr:spPr>
        <a:xfrm>
          <a:off x="306769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C8F0093-DF68-4C8A-9964-E44D36BC9A54}"/>
            </a:ext>
          </a:extLst>
        </xdr:cNvPr>
        <xdr:cNvSpPr txBox="1"/>
      </xdr:nvSpPr>
      <xdr:spPr>
        <a:xfrm>
          <a:off x="230569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AAC9115-50A1-4B84-BE06-F73DAEF40F59}"/>
            </a:ext>
          </a:extLst>
        </xdr:cNvPr>
        <xdr:cNvSpPr txBox="1"/>
      </xdr:nvSpPr>
      <xdr:spPr>
        <a:xfrm>
          <a:off x="1559569"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1D98031-C17E-4A79-A170-0FC1902994E5}"/>
            </a:ext>
          </a:extLst>
        </xdr:cNvPr>
        <xdr:cNvSpPr txBox="1"/>
      </xdr:nvSpPr>
      <xdr:spPr>
        <a:xfrm>
          <a:off x="8134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130101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5F3E42C-F65A-4142-97F6-838EF4B3F775}"/>
            </a:ext>
          </a:extLst>
        </xdr:cNvPr>
        <xdr:cNvSpPr txBox="1"/>
      </xdr:nvSpPr>
      <xdr:spPr>
        <a:xfrm>
          <a:off x="306769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DFA7C526-D657-40C2-A373-CCE6F698D320}"/>
            </a:ext>
          </a:extLst>
        </xdr:cNvPr>
        <xdr:cNvSpPr txBox="1"/>
      </xdr:nvSpPr>
      <xdr:spPr>
        <a:xfrm>
          <a:off x="230569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74584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8D7627F-1F04-4E01-B562-EBB4C3300EA6}"/>
            </a:ext>
          </a:extLst>
        </xdr:cNvPr>
        <xdr:cNvSpPr txBox="1"/>
      </xdr:nvSpPr>
      <xdr:spPr>
        <a:xfrm>
          <a:off x="1559569"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46826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FF04634-353F-49C1-9F6B-FC36AD0F0C71}"/>
            </a:ext>
          </a:extLst>
        </xdr:cNvPr>
        <xdr:cNvSpPr txBox="1"/>
      </xdr:nvSpPr>
      <xdr:spPr>
        <a:xfrm>
          <a:off x="8134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E613257-EAC9-4F11-9426-F7B48F986FC9}"/>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11F69D2-AE91-439D-B094-CEAC57542DE1}"/>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27A7A00-BB2C-4F17-B093-8083AC49A0A7}"/>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E0DC125-8AC6-44BB-AE68-6543264212D4}"/>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29EC02B-F0B3-4384-BB97-17AB6FFF2CBC}"/>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13AFACA-565B-4A84-A3E0-DE23EF1D8999}"/>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F9C9DE4-FB9D-430F-9784-41B85479F394}"/>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7400519-694F-49A5-A0DD-794D7F0052E7}"/>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EF3CCE9-03E7-40DF-B809-F71F8D5B844E}"/>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631C208-7DD0-4117-8C05-2C176DFE1AF6}"/>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24457A5D-A15C-4DBB-9D5D-7A583E66E690}"/>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612574A0-8E3D-4265-AC63-E081561E63E2}"/>
            </a:ext>
          </a:extLst>
        </xdr:cNvPr>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F770B4E5-94A9-4680-9AA8-EA748CA7AD18}"/>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47916687-CFD5-4C92-862F-9B99222E55A6}"/>
            </a:ext>
          </a:extLst>
        </xdr:cNvPr>
        <xdr:cNvSpPr txBox="1"/>
      </xdr:nvSpPr>
      <xdr:spPr>
        <a:xfrm>
          <a:off x="5032603"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7EF55A6C-0AC1-44CD-8C7B-376CD3B2C60D}"/>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CBCACC53-0CB2-4FD3-9866-AD6940E19CE8}"/>
            </a:ext>
          </a:extLst>
        </xdr:cNvPr>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E3A3484F-D77B-443B-9842-80A35B0DA4EE}"/>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53934200-8C04-40B4-8089-F72D19B13CB9}"/>
            </a:ext>
          </a:extLst>
        </xdr:cNvPr>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9567D2D-4E55-4E0E-86A6-5A7CD421D92C}"/>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F8E6ED50-7680-4B88-9817-4479952104F4}"/>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4DD92B70-BD5A-4C07-B1CB-8EFFAC6F0C5F}"/>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FFC2C6A0-C176-4803-AF7C-39C4BFF98BA5}"/>
            </a:ext>
          </a:extLst>
        </xdr:cNvPr>
        <xdr:cNvCxnSpPr/>
      </xdr:nvCxnSpPr>
      <xdr:spPr>
        <a:xfrm flipV="1">
          <a:off x="8905240"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764A4CCF-BC7A-4C81-A7BE-3ABDAB2B990C}"/>
            </a:ext>
          </a:extLst>
        </xdr:cNvPr>
        <xdr:cNvSpPr txBox="1"/>
      </xdr:nvSpPr>
      <xdr:spPr>
        <a:xfrm>
          <a:off x="8943975"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E8FBEEFA-429A-454D-89D1-67DB3DFEC2A8}"/>
            </a:ext>
          </a:extLst>
        </xdr:cNvPr>
        <xdr:cNvCxnSpPr/>
      </xdr:nvCxnSpPr>
      <xdr:spPr>
        <a:xfrm>
          <a:off x="8845550" y="109614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96B922EA-C628-48B2-AD5D-B733F0C12EB6}"/>
            </a:ext>
          </a:extLst>
        </xdr:cNvPr>
        <xdr:cNvSpPr txBox="1"/>
      </xdr:nvSpPr>
      <xdr:spPr>
        <a:xfrm>
          <a:off x="8943975"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6653366C-0CF6-47B4-A2A8-6CF2D1F4EFD1}"/>
            </a:ext>
          </a:extLst>
        </xdr:cNvPr>
        <xdr:cNvCxnSpPr/>
      </xdr:nvCxnSpPr>
      <xdr:spPr>
        <a:xfrm>
          <a:off x="8845550" y="95983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12CE0A4-492E-428B-B056-14312EA8CCB5}"/>
            </a:ext>
          </a:extLst>
        </xdr:cNvPr>
        <xdr:cNvSpPr txBox="1"/>
      </xdr:nvSpPr>
      <xdr:spPr>
        <a:xfrm>
          <a:off x="8943975"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4A85EF53-1C80-4073-ABC3-17917B906AE4}"/>
            </a:ext>
          </a:extLst>
        </xdr:cNvPr>
        <xdr:cNvSpPr/>
      </xdr:nvSpPr>
      <xdr:spPr>
        <a:xfrm>
          <a:off x="8883650" y="106602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257657A2-3F50-46B6-8C95-3CEAABE2353B}"/>
            </a:ext>
          </a:extLst>
        </xdr:cNvPr>
        <xdr:cNvSpPr/>
      </xdr:nvSpPr>
      <xdr:spPr>
        <a:xfrm>
          <a:off x="815975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48328EA8-9028-4B02-AEE7-78BF6341FB96}"/>
            </a:ext>
          </a:extLst>
        </xdr:cNvPr>
        <xdr:cNvSpPr/>
      </xdr:nvSpPr>
      <xdr:spPr>
        <a:xfrm>
          <a:off x="7413625" y="106353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34957AD4-4CD0-4F13-8C40-7E584010714B}"/>
            </a:ext>
          </a:extLst>
        </xdr:cNvPr>
        <xdr:cNvSpPr/>
      </xdr:nvSpPr>
      <xdr:spPr>
        <a:xfrm>
          <a:off x="6638925"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68629931-743B-4893-9760-4E39C6E7BC40}"/>
            </a:ext>
          </a:extLst>
        </xdr:cNvPr>
        <xdr:cNvSpPr/>
      </xdr:nvSpPr>
      <xdr:spPr>
        <a:xfrm>
          <a:off x="58928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ED7A743-28D9-4649-A1AA-3F6EEF47366B}"/>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60149FE-1329-4B97-8E38-88AEE18854BD}"/>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17620B-BCED-4029-945A-1C5136CB51BE}"/>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4BB348C-6D88-4BC2-8180-E2FBC9A118E3}"/>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880210E-A1C9-424E-A437-4BF37BDFE2BE}"/>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58565</xdr:rowOff>
    </xdr:from>
    <xdr:to>
      <xdr:col>55</xdr:col>
      <xdr:colOff>50800</xdr:colOff>
      <xdr:row>63</xdr:row>
      <xdr:rowOff>160165</xdr:rowOff>
    </xdr:to>
    <xdr:sp macro="" textlink="">
      <xdr:nvSpPr>
        <xdr:cNvPr id="245" name="楕円 244">
          <a:extLst>
            <a:ext uri="{FF2B5EF4-FFF2-40B4-BE49-F238E27FC236}">
              <a16:creationId xmlns:a16="http://schemas.microsoft.com/office/drawing/2014/main" id="{54588532-AAEA-4142-90DF-2C1DA5976166}"/>
            </a:ext>
          </a:extLst>
        </xdr:cNvPr>
        <xdr:cNvSpPr/>
      </xdr:nvSpPr>
      <xdr:spPr>
        <a:xfrm>
          <a:off x="8883650" y="108599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144942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629DF686-6FDF-488F-BDB9-E1871B33328F}"/>
            </a:ext>
          </a:extLst>
        </xdr:cNvPr>
        <xdr:cNvSpPr txBox="1"/>
      </xdr:nvSpPr>
      <xdr:spPr>
        <a:xfrm>
          <a:off x="8943975" y="1077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59987</xdr:rowOff>
    </xdr:from>
    <xdr:to>
      <xdr:col>50</xdr:col>
      <xdr:colOff>165100</xdr:colOff>
      <xdr:row>63</xdr:row>
      <xdr:rowOff>161587</xdr:rowOff>
    </xdr:to>
    <xdr:sp macro="" textlink="">
      <xdr:nvSpPr>
        <xdr:cNvPr id="247" name="楕円 246">
          <a:extLst>
            <a:ext uri="{FF2B5EF4-FFF2-40B4-BE49-F238E27FC236}">
              <a16:creationId xmlns:a16="http://schemas.microsoft.com/office/drawing/2014/main" id="{8D804964-A8BB-41D4-8BFD-DE1B996E53E5}"/>
            </a:ext>
          </a:extLst>
        </xdr:cNvPr>
        <xdr:cNvSpPr/>
      </xdr:nvSpPr>
      <xdr:spPr>
        <a:xfrm>
          <a:off x="8159750" y="108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109365</xdr:rowOff>
    </xdr:from>
    <xdr:to>
      <xdr:col>55</xdr:col>
      <xdr:colOff>0</xdr:colOff>
      <xdr:row>63</xdr:row>
      <xdr:rowOff>110787</xdr:rowOff>
    </xdr:to>
    <xdr:cxnSp macro="">
      <xdr:nvCxnSpPr>
        <xdr:cNvPr id="248" name="直線コネクタ 247">
          <a:extLst>
            <a:ext uri="{FF2B5EF4-FFF2-40B4-BE49-F238E27FC236}">
              <a16:creationId xmlns:a16="http://schemas.microsoft.com/office/drawing/2014/main" id="{B8AC29B8-A4AF-4BED-8FB0-F74DCEE8C7E1}"/>
            </a:ext>
          </a:extLst>
        </xdr:cNvPr>
        <xdr:cNvCxnSpPr/>
      </xdr:nvCxnSpPr>
      <xdr:spPr>
        <a:xfrm flipV="1">
          <a:off x="8210550" y="10910715"/>
          <a:ext cx="695325"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60409</xdr:rowOff>
    </xdr:from>
    <xdr:to>
      <xdr:col>46</xdr:col>
      <xdr:colOff>38100</xdr:colOff>
      <xdr:row>63</xdr:row>
      <xdr:rowOff>162009</xdr:rowOff>
    </xdr:to>
    <xdr:sp macro="" textlink="">
      <xdr:nvSpPr>
        <xdr:cNvPr id="249" name="楕円 248">
          <a:extLst>
            <a:ext uri="{FF2B5EF4-FFF2-40B4-BE49-F238E27FC236}">
              <a16:creationId xmlns:a16="http://schemas.microsoft.com/office/drawing/2014/main" id="{2A5A0AFA-C7F5-4F0A-B9ED-1609CDFFFB2D}"/>
            </a:ext>
          </a:extLst>
        </xdr:cNvPr>
        <xdr:cNvSpPr/>
      </xdr:nvSpPr>
      <xdr:spPr>
        <a:xfrm>
          <a:off x="7413625" y="108617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110787</xdr:rowOff>
    </xdr:from>
    <xdr:to>
      <xdr:col>50</xdr:col>
      <xdr:colOff>114300</xdr:colOff>
      <xdr:row>63</xdr:row>
      <xdr:rowOff>111209</xdr:rowOff>
    </xdr:to>
    <xdr:cxnSp macro="">
      <xdr:nvCxnSpPr>
        <xdr:cNvPr id="250" name="直線コネクタ 249">
          <a:extLst>
            <a:ext uri="{FF2B5EF4-FFF2-40B4-BE49-F238E27FC236}">
              <a16:creationId xmlns:a16="http://schemas.microsoft.com/office/drawing/2014/main" id="{53675C26-099F-4FDA-865D-20A52366C869}"/>
            </a:ext>
          </a:extLst>
        </xdr:cNvPr>
        <xdr:cNvCxnSpPr/>
      </xdr:nvCxnSpPr>
      <xdr:spPr>
        <a:xfrm flipV="1">
          <a:off x="7445375" y="10912137"/>
          <a:ext cx="765175"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60731</xdr:rowOff>
    </xdr:from>
    <xdr:to>
      <xdr:col>41</xdr:col>
      <xdr:colOff>101600</xdr:colOff>
      <xdr:row>63</xdr:row>
      <xdr:rowOff>162331</xdr:rowOff>
    </xdr:to>
    <xdr:sp macro="" textlink="">
      <xdr:nvSpPr>
        <xdr:cNvPr id="251" name="楕円 250">
          <a:extLst>
            <a:ext uri="{FF2B5EF4-FFF2-40B4-BE49-F238E27FC236}">
              <a16:creationId xmlns:a16="http://schemas.microsoft.com/office/drawing/2014/main" id="{EB5B00C4-5C0B-4FDA-BD5B-754439BF687F}"/>
            </a:ext>
          </a:extLst>
        </xdr:cNvPr>
        <xdr:cNvSpPr/>
      </xdr:nvSpPr>
      <xdr:spPr>
        <a:xfrm>
          <a:off x="6638925" y="1086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111209</xdr:rowOff>
    </xdr:from>
    <xdr:to>
      <xdr:col>45</xdr:col>
      <xdr:colOff>177800</xdr:colOff>
      <xdr:row>63</xdr:row>
      <xdr:rowOff>111531</xdr:rowOff>
    </xdr:to>
    <xdr:cxnSp macro="">
      <xdr:nvCxnSpPr>
        <xdr:cNvPr id="252" name="直線コネクタ 251">
          <a:extLst>
            <a:ext uri="{FF2B5EF4-FFF2-40B4-BE49-F238E27FC236}">
              <a16:creationId xmlns:a16="http://schemas.microsoft.com/office/drawing/2014/main" id="{A4E230B0-8855-44E1-ABE6-94B24B38ACC8}"/>
            </a:ext>
          </a:extLst>
        </xdr:cNvPr>
        <xdr:cNvCxnSpPr/>
      </xdr:nvCxnSpPr>
      <xdr:spPr>
        <a:xfrm flipV="1">
          <a:off x="6689725" y="10912559"/>
          <a:ext cx="75565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61180</xdr:rowOff>
    </xdr:from>
    <xdr:to>
      <xdr:col>36</xdr:col>
      <xdr:colOff>165100</xdr:colOff>
      <xdr:row>63</xdr:row>
      <xdr:rowOff>162780</xdr:rowOff>
    </xdr:to>
    <xdr:sp macro="" textlink="">
      <xdr:nvSpPr>
        <xdr:cNvPr id="253" name="楕円 252">
          <a:extLst>
            <a:ext uri="{FF2B5EF4-FFF2-40B4-BE49-F238E27FC236}">
              <a16:creationId xmlns:a16="http://schemas.microsoft.com/office/drawing/2014/main" id="{DEB2CEE7-E84F-4AC0-B077-A92BF02B9687}"/>
            </a:ext>
          </a:extLst>
        </xdr:cNvPr>
        <xdr:cNvSpPr/>
      </xdr:nvSpPr>
      <xdr:spPr>
        <a:xfrm>
          <a:off x="5892800" y="108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111531</xdr:rowOff>
    </xdr:from>
    <xdr:to>
      <xdr:col>41</xdr:col>
      <xdr:colOff>50800</xdr:colOff>
      <xdr:row>63</xdr:row>
      <xdr:rowOff>111980</xdr:rowOff>
    </xdr:to>
    <xdr:cxnSp macro="">
      <xdr:nvCxnSpPr>
        <xdr:cNvPr id="254" name="直線コネクタ 253">
          <a:extLst>
            <a:ext uri="{FF2B5EF4-FFF2-40B4-BE49-F238E27FC236}">
              <a16:creationId xmlns:a16="http://schemas.microsoft.com/office/drawing/2014/main" id="{DBE488B5-E995-43E6-889C-742985F8E112}"/>
            </a:ext>
          </a:extLst>
        </xdr:cNvPr>
        <xdr:cNvCxnSpPr/>
      </xdr:nvCxnSpPr>
      <xdr:spPr>
        <a:xfrm flipV="1">
          <a:off x="5943600" y="10912881"/>
          <a:ext cx="746125"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99819378-2551-4679-8ECD-66587290F4E3}"/>
            </a:ext>
          </a:extLst>
        </xdr:cNvPr>
        <xdr:cNvSpPr txBox="1"/>
      </xdr:nvSpPr>
      <xdr:spPr>
        <a:xfrm>
          <a:off x="79099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622CDDF8-E50A-4F17-A800-83FDD4EEABF3}"/>
            </a:ext>
          </a:extLst>
        </xdr:cNvPr>
        <xdr:cNvSpPr txBox="1"/>
      </xdr:nvSpPr>
      <xdr:spPr>
        <a:xfrm>
          <a:off x="71479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4ADCD39-DDCD-421C-A67E-B746DB86D20F}"/>
            </a:ext>
          </a:extLst>
        </xdr:cNvPr>
        <xdr:cNvSpPr txBox="1"/>
      </xdr:nvSpPr>
      <xdr:spPr>
        <a:xfrm>
          <a:off x="6401780"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60DCC0B5-11C6-4994-8A7B-6D963A3EDF3A}"/>
            </a:ext>
          </a:extLst>
        </xdr:cNvPr>
        <xdr:cNvSpPr txBox="1"/>
      </xdr:nvSpPr>
      <xdr:spPr>
        <a:xfrm>
          <a:off x="565565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152714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237B3738-8559-4A1E-8AD4-4CCD703286E0}"/>
            </a:ext>
          </a:extLst>
        </xdr:cNvPr>
        <xdr:cNvSpPr txBox="1"/>
      </xdr:nvSpPr>
      <xdr:spPr>
        <a:xfrm>
          <a:off x="7936445" y="1095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153136</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21BC68D5-5353-4A29-B3A4-3B258CE29078}"/>
            </a:ext>
          </a:extLst>
        </xdr:cNvPr>
        <xdr:cNvSpPr txBox="1"/>
      </xdr:nvSpPr>
      <xdr:spPr>
        <a:xfrm>
          <a:off x="7193495" y="1095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153458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48BF9B2A-40CF-41DC-BCA6-EC3D93100E0A}"/>
            </a:ext>
          </a:extLst>
        </xdr:cNvPr>
        <xdr:cNvSpPr txBox="1"/>
      </xdr:nvSpPr>
      <xdr:spPr>
        <a:xfrm>
          <a:off x="6447370" y="109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153907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D5F8658-C95B-4BDF-B27A-44E12865EE68}"/>
            </a:ext>
          </a:extLst>
        </xdr:cNvPr>
        <xdr:cNvSpPr txBox="1"/>
      </xdr:nvSpPr>
      <xdr:spPr>
        <a:xfrm>
          <a:off x="5672670" y="109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083A396-EB75-4870-BFEA-E606F7D70C4B}"/>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25243D7-1CEF-4ED5-96A7-6498CECB3789}"/>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2503B61-2EF1-451F-9EAB-D562C739218C}"/>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8CCE370-CBA6-4827-889C-5AF8F504618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144D30F-C309-4FE7-843C-EE856233D334}"/>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E4EC455-6B71-4693-A505-6F95D39D9F51}"/>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612E85C-4407-4DF1-90FA-22D6F9DC94E8}"/>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C9E20312-3F53-4B5F-91E7-3D940DE970B8}"/>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874889C-06B8-4E7E-B6B8-93AF05B6D89B}"/>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C5A22D1-2CCE-4CC8-9B26-D711A8FB67EA}"/>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E759571B-1E24-4BE5-9BC5-EFE5D4352637}"/>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7ED22201-2E34-430B-8FB0-6DB193D50E59}"/>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F119A4A-F6DC-4F2B-9469-8C7E2EEFBA54}"/>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61F9B5B3-2DAF-44E5-A814-CA4389FAD6A2}"/>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1832D878-5AEF-41EC-988E-64968016727C}"/>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B93DFC42-AEA2-47B5-B31A-B618656120C5}"/>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1CEE8C07-9D02-4351-8F36-CA8B12DD8898}"/>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BA27F8E6-8BF6-41D2-8F82-6726EFECDF99}"/>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2A9CFEE8-CACE-4DFB-8454-2CAEB59C186C}"/>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431B7EF9-D46C-4C54-879A-9B8207D58446}"/>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AC51A8D1-08DD-4F99-A475-D28338A18E4D}"/>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F4BE74B-74C6-4B1A-A4C4-00B24D95181A}"/>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2BE54878-EAB0-4AFE-B63B-53E9EBD30184}"/>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F1C11784-9B01-422A-A161-39F8EF218B9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AC15DE83-E1A0-4705-B33C-AE92B72953A4}"/>
            </a:ext>
          </a:extLst>
        </xdr:cNvPr>
        <xdr:cNvCxnSpPr/>
      </xdr:nvCxnSpPr>
      <xdr:spPr>
        <a:xfrm flipV="1">
          <a:off x="39490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23FB3C45-1B14-4A3A-B00B-E02629EAF393}"/>
            </a:ext>
          </a:extLst>
        </xdr:cNvPr>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8675474E-75A8-4B57-B53D-0B2A2CCF7128}"/>
            </a:ext>
          </a:extLst>
        </xdr:cNvPr>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F3F43A3A-B257-451B-9011-1DCD6B85877D}"/>
            </a:ext>
          </a:extLst>
        </xdr:cNvPr>
        <xdr:cNvSpPr txBox="1"/>
      </xdr:nvSpPr>
      <xdr:spPr>
        <a:xfrm>
          <a:off x="39878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FFEDD5FF-8034-4EC6-882C-4DF385F4571B}"/>
            </a:ext>
          </a:extLst>
        </xdr:cNvPr>
        <xdr:cNvCxnSpPr/>
      </xdr:nvCxnSpPr>
      <xdr:spPr>
        <a:xfrm>
          <a:off x="3889375" y="13451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227639FA-D505-4AC8-A4F9-CDD4E0E6285F}"/>
            </a:ext>
          </a:extLst>
        </xdr:cNvPr>
        <xdr:cNvSpPr txBox="1"/>
      </xdr:nvSpPr>
      <xdr:spPr>
        <a:xfrm>
          <a:off x="39878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BCCC1835-1183-4171-B604-41182F45FB9B}"/>
            </a:ext>
          </a:extLst>
        </xdr:cNvPr>
        <xdr:cNvSpPr/>
      </xdr:nvSpPr>
      <xdr:spPr>
        <a:xfrm>
          <a:off x="38989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F6591A25-CA40-4E3A-A660-821FBD9BB0FA}"/>
            </a:ext>
          </a:extLst>
        </xdr:cNvPr>
        <xdr:cNvSpPr/>
      </xdr:nvSpPr>
      <xdr:spPr>
        <a:xfrm>
          <a:off x="3203575" y="140519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6CE48E43-1DA4-40E9-9FF9-9199868572F0}"/>
            </a:ext>
          </a:extLst>
        </xdr:cNvPr>
        <xdr:cNvSpPr/>
      </xdr:nvSpPr>
      <xdr:spPr>
        <a:xfrm>
          <a:off x="2428875"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2A0CD8C5-D2BE-4D1C-86F6-D17C5105990D}"/>
            </a:ext>
          </a:extLst>
        </xdr:cNvPr>
        <xdr:cNvSpPr/>
      </xdr:nvSpPr>
      <xdr:spPr>
        <a:xfrm>
          <a:off x="168275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7AEAA9F0-E36F-4849-950C-75254A30D489}"/>
            </a:ext>
          </a:extLst>
        </xdr:cNvPr>
        <xdr:cNvSpPr/>
      </xdr:nvSpPr>
      <xdr:spPr>
        <a:xfrm>
          <a:off x="936625" y="140138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F6113C8-F4E2-47E8-A14D-D917744B1312}"/>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4D8AEDF-21C8-4A58-B613-61F5D05D01D2}"/>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71117E9-7377-49C1-AB50-878DDEB23265}"/>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5F1C528-366D-47D2-8B75-FDF7F4EAF1CB}"/>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08659EF-9689-43AA-8F72-2EA21E61D93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93980</xdr:rowOff>
    </xdr:from>
    <xdr:to>
      <xdr:col>24</xdr:col>
      <xdr:colOff>114300</xdr:colOff>
      <xdr:row>86</xdr:row>
      <xdr:rowOff>24130</xdr:rowOff>
    </xdr:to>
    <xdr:sp macro="" textlink="">
      <xdr:nvSpPr>
        <xdr:cNvPr id="303" name="楕円 302">
          <a:extLst>
            <a:ext uri="{FF2B5EF4-FFF2-40B4-BE49-F238E27FC236}">
              <a16:creationId xmlns:a16="http://schemas.microsoft.com/office/drawing/2014/main" id="{E2106DC5-F4F2-416B-AFAA-C59FE5E2DDF1}"/>
            </a:ext>
          </a:extLst>
        </xdr:cNvPr>
        <xdr:cNvSpPr/>
      </xdr:nvSpPr>
      <xdr:spPr>
        <a:xfrm>
          <a:off x="38989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72407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F75B3664-2016-4D01-BDE6-CEF67A9FC232}"/>
            </a:ext>
          </a:extLst>
        </xdr:cNvPr>
        <xdr:cNvSpPr txBox="1"/>
      </xdr:nvSpPr>
      <xdr:spPr>
        <a:xfrm>
          <a:off x="39878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74930</xdr:rowOff>
    </xdr:from>
    <xdr:to>
      <xdr:col>20</xdr:col>
      <xdr:colOff>38100</xdr:colOff>
      <xdr:row>86</xdr:row>
      <xdr:rowOff>5080</xdr:rowOff>
    </xdr:to>
    <xdr:sp macro="" textlink="">
      <xdr:nvSpPr>
        <xdr:cNvPr id="305" name="楕円 304">
          <a:extLst>
            <a:ext uri="{FF2B5EF4-FFF2-40B4-BE49-F238E27FC236}">
              <a16:creationId xmlns:a16="http://schemas.microsoft.com/office/drawing/2014/main" id="{026E8022-E28C-48D7-B14C-03F78805D9F8}"/>
            </a:ext>
          </a:extLst>
        </xdr:cNvPr>
        <xdr:cNvSpPr/>
      </xdr:nvSpPr>
      <xdr:spPr>
        <a:xfrm>
          <a:off x="3203575" y="14648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125730</xdr:rowOff>
    </xdr:from>
    <xdr:to>
      <xdr:col>24</xdr:col>
      <xdr:colOff>63500</xdr:colOff>
      <xdr:row>85</xdr:row>
      <xdr:rowOff>144780</xdr:rowOff>
    </xdr:to>
    <xdr:cxnSp macro="">
      <xdr:nvCxnSpPr>
        <xdr:cNvPr id="306" name="直線コネクタ 305">
          <a:extLst>
            <a:ext uri="{FF2B5EF4-FFF2-40B4-BE49-F238E27FC236}">
              <a16:creationId xmlns:a16="http://schemas.microsoft.com/office/drawing/2014/main" id="{768F78C8-727A-4AF4-8D57-FE9F31187DA2}"/>
            </a:ext>
          </a:extLst>
        </xdr:cNvPr>
        <xdr:cNvCxnSpPr/>
      </xdr:nvCxnSpPr>
      <xdr:spPr>
        <a:xfrm>
          <a:off x="3235325" y="14698980"/>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53975</xdr:rowOff>
    </xdr:from>
    <xdr:to>
      <xdr:col>15</xdr:col>
      <xdr:colOff>101600</xdr:colOff>
      <xdr:row>85</xdr:row>
      <xdr:rowOff>155575</xdr:rowOff>
    </xdr:to>
    <xdr:sp macro="" textlink="">
      <xdr:nvSpPr>
        <xdr:cNvPr id="307" name="楕円 306">
          <a:extLst>
            <a:ext uri="{FF2B5EF4-FFF2-40B4-BE49-F238E27FC236}">
              <a16:creationId xmlns:a16="http://schemas.microsoft.com/office/drawing/2014/main" id="{82DBB24D-2758-4CD4-A7C0-5D97BD2D6C65}"/>
            </a:ext>
          </a:extLst>
        </xdr:cNvPr>
        <xdr:cNvSpPr/>
      </xdr:nvSpPr>
      <xdr:spPr>
        <a:xfrm>
          <a:off x="2428875"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104775</xdr:rowOff>
    </xdr:from>
    <xdr:to>
      <xdr:col>19</xdr:col>
      <xdr:colOff>177800</xdr:colOff>
      <xdr:row>85</xdr:row>
      <xdr:rowOff>125730</xdr:rowOff>
    </xdr:to>
    <xdr:cxnSp macro="">
      <xdr:nvCxnSpPr>
        <xdr:cNvPr id="308" name="直線コネクタ 307">
          <a:extLst>
            <a:ext uri="{FF2B5EF4-FFF2-40B4-BE49-F238E27FC236}">
              <a16:creationId xmlns:a16="http://schemas.microsoft.com/office/drawing/2014/main" id="{7C40812A-E1CD-4A49-B93A-6C84D9299955}"/>
            </a:ext>
          </a:extLst>
        </xdr:cNvPr>
        <xdr:cNvCxnSpPr/>
      </xdr:nvCxnSpPr>
      <xdr:spPr>
        <a:xfrm>
          <a:off x="2479675" y="14678025"/>
          <a:ext cx="7556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33020</xdr:rowOff>
    </xdr:from>
    <xdr:to>
      <xdr:col>10</xdr:col>
      <xdr:colOff>165100</xdr:colOff>
      <xdr:row>85</xdr:row>
      <xdr:rowOff>134620</xdr:rowOff>
    </xdr:to>
    <xdr:sp macro="" textlink="">
      <xdr:nvSpPr>
        <xdr:cNvPr id="309" name="楕円 308">
          <a:extLst>
            <a:ext uri="{FF2B5EF4-FFF2-40B4-BE49-F238E27FC236}">
              <a16:creationId xmlns:a16="http://schemas.microsoft.com/office/drawing/2014/main" id="{FD4A4F06-610E-4F27-963C-ACED60678ECB}"/>
            </a:ext>
          </a:extLst>
        </xdr:cNvPr>
        <xdr:cNvSpPr/>
      </xdr:nvSpPr>
      <xdr:spPr>
        <a:xfrm>
          <a:off x="168275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83820</xdr:rowOff>
    </xdr:from>
    <xdr:to>
      <xdr:col>15</xdr:col>
      <xdr:colOff>50800</xdr:colOff>
      <xdr:row>85</xdr:row>
      <xdr:rowOff>104775</xdr:rowOff>
    </xdr:to>
    <xdr:cxnSp macro="">
      <xdr:nvCxnSpPr>
        <xdr:cNvPr id="310" name="直線コネクタ 309">
          <a:extLst>
            <a:ext uri="{FF2B5EF4-FFF2-40B4-BE49-F238E27FC236}">
              <a16:creationId xmlns:a16="http://schemas.microsoft.com/office/drawing/2014/main" id="{7EC0A2C9-053C-4D03-A7E3-4101A6D0AF45}"/>
            </a:ext>
          </a:extLst>
        </xdr:cNvPr>
        <xdr:cNvCxnSpPr/>
      </xdr:nvCxnSpPr>
      <xdr:spPr>
        <a:xfrm>
          <a:off x="1733550" y="14657070"/>
          <a:ext cx="74612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12064</xdr:rowOff>
    </xdr:from>
    <xdr:to>
      <xdr:col>6</xdr:col>
      <xdr:colOff>38100</xdr:colOff>
      <xdr:row>85</xdr:row>
      <xdr:rowOff>113664</xdr:rowOff>
    </xdr:to>
    <xdr:sp macro="" textlink="">
      <xdr:nvSpPr>
        <xdr:cNvPr id="311" name="楕円 310">
          <a:extLst>
            <a:ext uri="{FF2B5EF4-FFF2-40B4-BE49-F238E27FC236}">
              <a16:creationId xmlns:a16="http://schemas.microsoft.com/office/drawing/2014/main" id="{4167A9DE-9D3F-4289-AFA8-BA273EE375ED}"/>
            </a:ext>
          </a:extLst>
        </xdr:cNvPr>
        <xdr:cNvSpPr/>
      </xdr:nvSpPr>
      <xdr:spPr>
        <a:xfrm>
          <a:off x="936625" y="145853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62864</xdr:rowOff>
    </xdr:from>
    <xdr:to>
      <xdr:col>10</xdr:col>
      <xdr:colOff>114300</xdr:colOff>
      <xdr:row>85</xdr:row>
      <xdr:rowOff>83820</xdr:rowOff>
    </xdr:to>
    <xdr:cxnSp macro="">
      <xdr:nvCxnSpPr>
        <xdr:cNvPr id="312" name="直線コネクタ 311">
          <a:extLst>
            <a:ext uri="{FF2B5EF4-FFF2-40B4-BE49-F238E27FC236}">
              <a16:creationId xmlns:a16="http://schemas.microsoft.com/office/drawing/2014/main" id="{31417516-5520-4D2E-BBC4-35EAFBD20EFF}"/>
            </a:ext>
          </a:extLst>
        </xdr:cNvPr>
        <xdr:cNvCxnSpPr/>
      </xdr:nvCxnSpPr>
      <xdr:spPr>
        <a:xfrm>
          <a:off x="968375" y="14636114"/>
          <a:ext cx="765175"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A1BEBBC8-25FF-49B9-AC84-94AB8621F528}"/>
            </a:ext>
          </a:extLst>
        </xdr:cNvPr>
        <xdr:cNvSpPr txBox="1"/>
      </xdr:nvSpPr>
      <xdr:spPr>
        <a:xfrm>
          <a:off x="306769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5EE2ABC1-D9E6-4931-B7C7-1CB238DAC1AD}"/>
            </a:ext>
          </a:extLst>
        </xdr:cNvPr>
        <xdr:cNvSpPr txBox="1"/>
      </xdr:nvSpPr>
      <xdr:spPr>
        <a:xfrm>
          <a:off x="230569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B74C0228-5AB5-4AB9-8FD1-764A7851A5D4}"/>
            </a:ext>
          </a:extLst>
        </xdr:cNvPr>
        <xdr:cNvSpPr txBox="1"/>
      </xdr:nvSpPr>
      <xdr:spPr>
        <a:xfrm>
          <a:off x="1559569"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B5838C35-528E-4F0D-869B-98FA0B177B09}"/>
            </a:ext>
          </a:extLst>
        </xdr:cNvPr>
        <xdr:cNvSpPr txBox="1"/>
      </xdr:nvSpPr>
      <xdr:spPr>
        <a:xfrm>
          <a:off x="8134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167657</xdr:rowOff>
    </xdr:from>
    <xdr:ext cx="405111" cy="259045"/>
    <xdr:sp macro="" textlink="">
      <xdr:nvSpPr>
        <xdr:cNvPr id="317" name="n_1mainValue【公営住宅】&#10;有形固定資産減価償却率">
          <a:extLst>
            <a:ext uri="{FF2B5EF4-FFF2-40B4-BE49-F238E27FC236}">
              <a16:creationId xmlns:a16="http://schemas.microsoft.com/office/drawing/2014/main" id="{300C8417-7F74-4B2B-BBD5-1AC326772A7C}"/>
            </a:ext>
          </a:extLst>
        </xdr:cNvPr>
        <xdr:cNvSpPr txBox="1"/>
      </xdr:nvSpPr>
      <xdr:spPr>
        <a:xfrm>
          <a:off x="306769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146702</xdr:rowOff>
    </xdr:from>
    <xdr:ext cx="405111" cy="259045"/>
    <xdr:sp macro="" textlink="">
      <xdr:nvSpPr>
        <xdr:cNvPr id="318" name="n_2mainValue【公営住宅】&#10;有形固定資産減価償却率">
          <a:extLst>
            <a:ext uri="{FF2B5EF4-FFF2-40B4-BE49-F238E27FC236}">
              <a16:creationId xmlns:a16="http://schemas.microsoft.com/office/drawing/2014/main" id="{E0A4C6B1-DD51-41CC-9731-E82BD796DBB9}"/>
            </a:ext>
          </a:extLst>
        </xdr:cNvPr>
        <xdr:cNvSpPr txBox="1"/>
      </xdr:nvSpPr>
      <xdr:spPr>
        <a:xfrm>
          <a:off x="230569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125747</xdr:rowOff>
    </xdr:from>
    <xdr:ext cx="405111" cy="259045"/>
    <xdr:sp macro="" textlink="">
      <xdr:nvSpPr>
        <xdr:cNvPr id="319" name="n_3mainValue【公営住宅】&#10;有形固定資産減価償却率">
          <a:extLst>
            <a:ext uri="{FF2B5EF4-FFF2-40B4-BE49-F238E27FC236}">
              <a16:creationId xmlns:a16="http://schemas.microsoft.com/office/drawing/2014/main" id="{2414BF17-78AE-4539-AA3B-695E26BC316E}"/>
            </a:ext>
          </a:extLst>
        </xdr:cNvPr>
        <xdr:cNvSpPr txBox="1"/>
      </xdr:nvSpPr>
      <xdr:spPr>
        <a:xfrm>
          <a:off x="1559569"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104791</xdr:rowOff>
    </xdr:from>
    <xdr:ext cx="405111" cy="259045"/>
    <xdr:sp macro="" textlink="">
      <xdr:nvSpPr>
        <xdr:cNvPr id="320" name="n_4mainValue【公営住宅】&#10;有形固定資産減価償却率">
          <a:extLst>
            <a:ext uri="{FF2B5EF4-FFF2-40B4-BE49-F238E27FC236}">
              <a16:creationId xmlns:a16="http://schemas.microsoft.com/office/drawing/2014/main" id="{74C272AE-D6C4-4C2A-9F82-F63D05BD1AFD}"/>
            </a:ext>
          </a:extLst>
        </xdr:cNvPr>
        <xdr:cNvSpPr txBox="1"/>
      </xdr:nvSpPr>
      <xdr:spPr>
        <a:xfrm>
          <a:off x="8134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39BE2D03-0E85-4EE1-894C-1A8816EF0742}"/>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64D3111-8A9B-49F1-A12B-20405CCFEFC6}"/>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0F42371-C5E2-48A3-B0A6-6DA11212E394}"/>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1EAEA6A-3BC3-4BA2-8B0F-3ABFC45AD0D9}"/>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EE6E362-CD12-493B-A3E3-8F3306363482}"/>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F63D02EB-EBDD-4F80-9D23-B56E22F18AF6}"/>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D010434-6346-443E-BB75-898233863C13}"/>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18E63F5-F04B-4888-BCDB-97C8A9344C23}"/>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E1524840-3231-4B5D-99F8-08F25F8BDB47}"/>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7C1AADE-1E01-4234-AB6E-8E60F91042BE}"/>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1EA676EE-BF90-42E4-B283-4B9ACEB2021F}"/>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E04F8B82-A1E8-4EFF-B512-35676A378DD7}"/>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E829453A-674E-482C-8FA5-C8D7BA62B8BC}"/>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1951E9A1-1050-4DDE-A4D5-F4DA97EB794F}"/>
            </a:ext>
          </a:extLst>
        </xdr:cNvPr>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AC6E13B0-F3B8-4625-B4D6-F72B6F25134C}"/>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336D04E9-1A0E-40E6-8554-E8DFE2B63BB9}"/>
            </a:ext>
          </a:extLst>
        </xdr:cNvPr>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CC1292D-5ABF-4B21-A79D-17F56917DFB8}"/>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138A420-E66B-45D9-BB29-FEE77F9C7B61}"/>
            </a:ext>
          </a:extLst>
        </xdr:cNvPr>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FC05547-CB7D-496C-AF95-808F522FA1EA}"/>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D7F083E8-3559-4C32-8851-7D8701643A87}"/>
            </a:ext>
          </a:extLst>
        </xdr:cNvPr>
        <xdr:cNvSpPr txBox="1"/>
      </xdr:nvSpPr>
      <xdr:spPr>
        <a:xfrm>
          <a:off x="517735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8C6B53CE-DFF9-40FD-AEFD-9F50124C39B4}"/>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9DDE8031-58A3-4078-BEB9-378D1DEFE6AD}"/>
            </a:ext>
          </a:extLst>
        </xdr:cNvPr>
        <xdr:cNvSpPr txBox="1"/>
      </xdr:nvSpPr>
      <xdr:spPr>
        <a:xfrm>
          <a:off x="517735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CA0F426-E325-473C-B2A8-5C143AA8C94C}"/>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7A55FDD-F08F-444D-8323-1572B0CE05CD}"/>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AF871F86-D270-476D-B73A-1252421AE6A4}"/>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DA0C663F-1A2F-404A-902D-B50054C9D80D}"/>
            </a:ext>
          </a:extLst>
        </xdr:cNvPr>
        <xdr:cNvCxnSpPr/>
      </xdr:nvCxnSpPr>
      <xdr:spPr>
        <a:xfrm flipV="1">
          <a:off x="8905240"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D8EF521-62EF-4DBB-9DF9-825968FAD166}"/>
            </a:ext>
          </a:extLst>
        </xdr:cNvPr>
        <xdr:cNvSpPr txBox="1"/>
      </xdr:nvSpPr>
      <xdr:spPr>
        <a:xfrm>
          <a:off x="8943975"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E4CE194F-DE50-44F8-BEC3-479E9EE162BA}"/>
            </a:ext>
          </a:extLst>
        </xdr:cNvPr>
        <xdr:cNvCxnSpPr/>
      </xdr:nvCxnSpPr>
      <xdr:spPr>
        <a:xfrm>
          <a:off x="8845550" y="148993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D5F4574F-7790-4AFA-911D-02A53B2D024B}"/>
            </a:ext>
          </a:extLst>
        </xdr:cNvPr>
        <xdr:cNvSpPr txBox="1"/>
      </xdr:nvSpPr>
      <xdr:spPr>
        <a:xfrm>
          <a:off x="8943975"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57067A15-CCFD-455E-B1EF-9B3D4775D096}"/>
            </a:ext>
          </a:extLst>
        </xdr:cNvPr>
        <xdr:cNvCxnSpPr/>
      </xdr:nvCxnSpPr>
      <xdr:spPr>
        <a:xfrm>
          <a:off x="8845550" y="133080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9B5CBC22-F08F-4C1F-8F99-BA41AB56D2A9}"/>
            </a:ext>
          </a:extLst>
        </xdr:cNvPr>
        <xdr:cNvSpPr txBox="1"/>
      </xdr:nvSpPr>
      <xdr:spPr>
        <a:xfrm>
          <a:off x="8943975"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EAE4EA93-8F60-4AFE-A680-425801B2BB85}"/>
            </a:ext>
          </a:extLst>
        </xdr:cNvPr>
        <xdr:cNvSpPr/>
      </xdr:nvSpPr>
      <xdr:spPr>
        <a:xfrm>
          <a:off x="8883650" y="143756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D3459720-D448-4DBC-87D7-5C135FA35A75}"/>
            </a:ext>
          </a:extLst>
        </xdr:cNvPr>
        <xdr:cNvSpPr/>
      </xdr:nvSpPr>
      <xdr:spPr>
        <a:xfrm>
          <a:off x="815975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FCCE8619-D3D1-4E35-BAA4-0C78E85EDF72}"/>
            </a:ext>
          </a:extLst>
        </xdr:cNvPr>
        <xdr:cNvSpPr/>
      </xdr:nvSpPr>
      <xdr:spPr>
        <a:xfrm>
          <a:off x="7413625" y="143432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C003DCA5-29CC-4048-A9A4-637394E729EB}"/>
            </a:ext>
          </a:extLst>
        </xdr:cNvPr>
        <xdr:cNvSpPr/>
      </xdr:nvSpPr>
      <xdr:spPr>
        <a:xfrm>
          <a:off x="6638925"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A409B2DE-33B2-43EC-98A7-652629919603}"/>
            </a:ext>
          </a:extLst>
        </xdr:cNvPr>
        <xdr:cNvSpPr/>
      </xdr:nvSpPr>
      <xdr:spPr>
        <a:xfrm>
          <a:off x="58928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627D52A-FB03-433C-A9D8-10CB71CA1373}"/>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268D466-2427-4821-A874-D405953ED36A}"/>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52C910E-9715-4750-BE18-5C278B2A00F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970C49D-72FC-4696-A361-C8D5C0281968}"/>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972AEED-8581-4EF5-871D-3FABEA5D7E8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98225</xdr:rowOff>
    </xdr:from>
    <xdr:to>
      <xdr:col>55</xdr:col>
      <xdr:colOff>50800</xdr:colOff>
      <xdr:row>86</xdr:row>
      <xdr:rowOff>28375</xdr:rowOff>
    </xdr:to>
    <xdr:sp macro="" textlink="">
      <xdr:nvSpPr>
        <xdr:cNvPr id="362" name="楕円 361">
          <a:extLst>
            <a:ext uri="{FF2B5EF4-FFF2-40B4-BE49-F238E27FC236}">
              <a16:creationId xmlns:a16="http://schemas.microsoft.com/office/drawing/2014/main" id="{A6D47E17-C842-40DF-A1F2-F96371EAEC48}"/>
            </a:ext>
          </a:extLst>
        </xdr:cNvPr>
        <xdr:cNvSpPr/>
      </xdr:nvSpPr>
      <xdr:spPr>
        <a:xfrm>
          <a:off x="8883650" y="146714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76652</xdr:rowOff>
    </xdr:from>
    <xdr:ext cx="469744" cy="259045"/>
    <xdr:sp macro="" textlink="">
      <xdr:nvSpPr>
        <xdr:cNvPr id="363" name="【公営住宅】&#10;一人当たり面積該当値テキスト">
          <a:extLst>
            <a:ext uri="{FF2B5EF4-FFF2-40B4-BE49-F238E27FC236}">
              <a16:creationId xmlns:a16="http://schemas.microsoft.com/office/drawing/2014/main" id="{DF10AA25-8D35-483A-8E60-15EC62733A69}"/>
            </a:ext>
          </a:extLst>
        </xdr:cNvPr>
        <xdr:cNvSpPr txBox="1"/>
      </xdr:nvSpPr>
      <xdr:spPr>
        <a:xfrm>
          <a:off x="8943975" y="1464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102580</xdr:rowOff>
    </xdr:from>
    <xdr:to>
      <xdr:col>50</xdr:col>
      <xdr:colOff>165100</xdr:colOff>
      <xdr:row>86</xdr:row>
      <xdr:rowOff>32730</xdr:rowOff>
    </xdr:to>
    <xdr:sp macro="" textlink="">
      <xdr:nvSpPr>
        <xdr:cNvPr id="364" name="楕円 363">
          <a:extLst>
            <a:ext uri="{FF2B5EF4-FFF2-40B4-BE49-F238E27FC236}">
              <a16:creationId xmlns:a16="http://schemas.microsoft.com/office/drawing/2014/main" id="{61DE2F80-659A-4FC1-9BF6-C1047F488916}"/>
            </a:ext>
          </a:extLst>
        </xdr:cNvPr>
        <xdr:cNvSpPr/>
      </xdr:nvSpPr>
      <xdr:spPr>
        <a:xfrm>
          <a:off x="8159750" y="146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149025</xdr:rowOff>
    </xdr:from>
    <xdr:to>
      <xdr:col>55</xdr:col>
      <xdr:colOff>0</xdr:colOff>
      <xdr:row>85</xdr:row>
      <xdr:rowOff>153380</xdr:rowOff>
    </xdr:to>
    <xdr:cxnSp macro="">
      <xdr:nvCxnSpPr>
        <xdr:cNvPr id="365" name="直線コネクタ 364">
          <a:extLst>
            <a:ext uri="{FF2B5EF4-FFF2-40B4-BE49-F238E27FC236}">
              <a16:creationId xmlns:a16="http://schemas.microsoft.com/office/drawing/2014/main" id="{2FDC8E82-4CD1-4270-9051-80B793AA1588}"/>
            </a:ext>
          </a:extLst>
        </xdr:cNvPr>
        <xdr:cNvCxnSpPr/>
      </xdr:nvCxnSpPr>
      <xdr:spPr>
        <a:xfrm flipV="1">
          <a:off x="8210550" y="14722275"/>
          <a:ext cx="695325"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366" name="楕円 365">
          <a:extLst>
            <a:ext uri="{FF2B5EF4-FFF2-40B4-BE49-F238E27FC236}">
              <a16:creationId xmlns:a16="http://schemas.microsoft.com/office/drawing/2014/main" id="{80802091-DD78-4E46-A897-011C3E7DE6AC}"/>
            </a:ext>
          </a:extLst>
        </xdr:cNvPr>
        <xdr:cNvSpPr/>
      </xdr:nvSpPr>
      <xdr:spPr>
        <a:xfrm>
          <a:off x="7413625" y="146771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153380</xdr:rowOff>
    </xdr:from>
    <xdr:to>
      <xdr:col>50</xdr:col>
      <xdr:colOff>114300</xdr:colOff>
      <xdr:row>85</xdr:row>
      <xdr:rowOff>154687</xdr:rowOff>
    </xdr:to>
    <xdr:cxnSp macro="">
      <xdr:nvCxnSpPr>
        <xdr:cNvPr id="367" name="直線コネクタ 366">
          <a:extLst>
            <a:ext uri="{FF2B5EF4-FFF2-40B4-BE49-F238E27FC236}">
              <a16:creationId xmlns:a16="http://schemas.microsoft.com/office/drawing/2014/main" id="{D307A82F-ECDF-40CE-A128-87885A47F83C}"/>
            </a:ext>
          </a:extLst>
        </xdr:cNvPr>
        <xdr:cNvCxnSpPr/>
      </xdr:nvCxnSpPr>
      <xdr:spPr>
        <a:xfrm flipV="1">
          <a:off x="7445375" y="14726630"/>
          <a:ext cx="765175"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104866</xdr:rowOff>
    </xdr:from>
    <xdr:to>
      <xdr:col>41</xdr:col>
      <xdr:colOff>101600</xdr:colOff>
      <xdr:row>86</xdr:row>
      <xdr:rowOff>35016</xdr:rowOff>
    </xdr:to>
    <xdr:sp macro="" textlink="">
      <xdr:nvSpPr>
        <xdr:cNvPr id="368" name="楕円 367">
          <a:extLst>
            <a:ext uri="{FF2B5EF4-FFF2-40B4-BE49-F238E27FC236}">
              <a16:creationId xmlns:a16="http://schemas.microsoft.com/office/drawing/2014/main" id="{0B48DB6C-1C0F-48DE-8400-61AFF70FDB91}"/>
            </a:ext>
          </a:extLst>
        </xdr:cNvPr>
        <xdr:cNvSpPr/>
      </xdr:nvSpPr>
      <xdr:spPr>
        <a:xfrm>
          <a:off x="6638925"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154687</xdr:rowOff>
    </xdr:from>
    <xdr:to>
      <xdr:col>45</xdr:col>
      <xdr:colOff>177800</xdr:colOff>
      <xdr:row>85</xdr:row>
      <xdr:rowOff>155666</xdr:rowOff>
    </xdr:to>
    <xdr:cxnSp macro="">
      <xdr:nvCxnSpPr>
        <xdr:cNvPr id="369" name="直線コネクタ 368">
          <a:extLst>
            <a:ext uri="{FF2B5EF4-FFF2-40B4-BE49-F238E27FC236}">
              <a16:creationId xmlns:a16="http://schemas.microsoft.com/office/drawing/2014/main" id="{090BE5D2-8EF8-472A-AC04-68495EDFE23E}"/>
            </a:ext>
          </a:extLst>
        </xdr:cNvPr>
        <xdr:cNvCxnSpPr/>
      </xdr:nvCxnSpPr>
      <xdr:spPr>
        <a:xfrm flipV="1">
          <a:off x="6689725" y="14727937"/>
          <a:ext cx="75565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106280</xdr:rowOff>
    </xdr:from>
    <xdr:to>
      <xdr:col>36</xdr:col>
      <xdr:colOff>165100</xdr:colOff>
      <xdr:row>86</xdr:row>
      <xdr:rowOff>36430</xdr:rowOff>
    </xdr:to>
    <xdr:sp macro="" textlink="">
      <xdr:nvSpPr>
        <xdr:cNvPr id="370" name="楕円 369">
          <a:extLst>
            <a:ext uri="{FF2B5EF4-FFF2-40B4-BE49-F238E27FC236}">
              <a16:creationId xmlns:a16="http://schemas.microsoft.com/office/drawing/2014/main" id="{EEFD5B5F-E512-4576-A4B6-5012A8B364DD}"/>
            </a:ext>
          </a:extLst>
        </xdr:cNvPr>
        <xdr:cNvSpPr/>
      </xdr:nvSpPr>
      <xdr:spPr>
        <a:xfrm>
          <a:off x="5892800" y="146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155666</xdr:rowOff>
    </xdr:from>
    <xdr:to>
      <xdr:col>41</xdr:col>
      <xdr:colOff>50800</xdr:colOff>
      <xdr:row>85</xdr:row>
      <xdr:rowOff>157080</xdr:rowOff>
    </xdr:to>
    <xdr:cxnSp macro="">
      <xdr:nvCxnSpPr>
        <xdr:cNvPr id="371" name="直線コネクタ 370">
          <a:extLst>
            <a:ext uri="{FF2B5EF4-FFF2-40B4-BE49-F238E27FC236}">
              <a16:creationId xmlns:a16="http://schemas.microsoft.com/office/drawing/2014/main" id="{EA643C4E-5335-4205-AAC8-87D9D431F86A}"/>
            </a:ext>
          </a:extLst>
        </xdr:cNvPr>
        <xdr:cNvCxnSpPr/>
      </xdr:nvCxnSpPr>
      <xdr:spPr>
        <a:xfrm flipV="1">
          <a:off x="5943600" y="14728916"/>
          <a:ext cx="746125"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99CF3C7E-18EE-45C0-A5DB-D0E82EAF3B6D}"/>
            </a:ext>
          </a:extLst>
        </xdr:cNvPr>
        <xdr:cNvSpPr txBox="1"/>
      </xdr:nvSpPr>
      <xdr:spPr>
        <a:xfrm>
          <a:off x="7991552"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84A6FB7B-A261-45F0-A1A1-ED6BAE7FC7A7}"/>
            </a:ext>
          </a:extLst>
        </xdr:cNvPr>
        <xdr:cNvSpPr txBox="1"/>
      </xdr:nvSpPr>
      <xdr:spPr>
        <a:xfrm>
          <a:off x="72581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AEF8BD93-2C3A-40ED-93F6-B00D67D227D4}"/>
            </a:ext>
          </a:extLst>
        </xdr:cNvPr>
        <xdr:cNvSpPr txBox="1"/>
      </xdr:nvSpPr>
      <xdr:spPr>
        <a:xfrm>
          <a:off x="6483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55CF08ED-A151-4565-899D-31703A5E631F}"/>
            </a:ext>
          </a:extLst>
        </xdr:cNvPr>
        <xdr:cNvSpPr txBox="1"/>
      </xdr:nvSpPr>
      <xdr:spPr>
        <a:xfrm>
          <a:off x="5737302"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23857</xdr:rowOff>
    </xdr:from>
    <xdr:ext cx="469744" cy="259045"/>
    <xdr:sp macro="" textlink="">
      <xdr:nvSpPr>
        <xdr:cNvPr id="376" name="n_1mainValue【公営住宅】&#10;一人当たり面積">
          <a:extLst>
            <a:ext uri="{FF2B5EF4-FFF2-40B4-BE49-F238E27FC236}">
              <a16:creationId xmlns:a16="http://schemas.microsoft.com/office/drawing/2014/main" id="{F7841722-D07C-4E14-90AC-7F6062B267B5}"/>
            </a:ext>
          </a:extLst>
        </xdr:cNvPr>
        <xdr:cNvSpPr txBox="1"/>
      </xdr:nvSpPr>
      <xdr:spPr>
        <a:xfrm>
          <a:off x="7991552" y="147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377" name="n_2mainValue【公営住宅】&#10;一人当たり面積">
          <a:extLst>
            <a:ext uri="{FF2B5EF4-FFF2-40B4-BE49-F238E27FC236}">
              <a16:creationId xmlns:a16="http://schemas.microsoft.com/office/drawing/2014/main" id="{96E8508E-D463-4436-ABCD-48025E55FF78}"/>
            </a:ext>
          </a:extLst>
        </xdr:cNvPr>
        <xdr:cNvSpPr txBox="1"/>
      </xdr:nvSpPr>
      <xdr:spPr>
        <a:xfrm>
          <a:off x="72581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26143</xdr:rowOff>
    </xdr:from>
    <xdr:ext cx="469744" cy="259045"/>
    <xdr:sp macro="" textlink="">
      <xdr:nvSpPr>
        <xdr:cNvPr id="378" name="n_3mainValue【公営住宅】&#10;一人当たり面積">
          <a:extLst>
            <a:ext uri="{FF2B5EF4-FFF2-40B4-BE49-F238E27FC236}">
              <a16:creationId xmlns:a16="http://schemas.microsoft.com/office/drawing/2014/main" id="{A6648F84-B801-45ED-A9AF-CAA6A905230E}"/>
            </a:ext>
          </a:extLst>
        </xdr:cNvPr>
        <xdr:cNvSpPr txBox="1"/>
      </xdr:nvSpPr>
      <xdr:spPr>
        <a:xfrm>
          <a:off x="6483427" y="1477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27557</xdr:rowOff>
    </xdr:from>
    <xdr:ext cx="469744" cy="259045"/>
    <xdr:sp macro="" textlink="">
      <xdr:nvSpPr>
        <xdr:cNvPr id="379" name="n_4mainValue【公営住宅】&#10;一人当たり面積">
          <a:extLst>
            <a:ext uri="{FF2B5EF4-FFF2-40B4-BE49-F238E27FC236}">
              <a16:creationId xmlns:a16="http://schemas.microsoft.com/office/drawing/2014/main" id="{A18DD231-093B-4EB4-A7D2-54AC6C60CECB}"/>
            </a:ext>
          </a:extLst>
        </xdr:cNvPr>
        <xdr:cNvSpPr txBox="1"/>
      </xdr:nvSpPr>
      <xdr:spPr>
        <a:xfrm>
          <a:off x="5737302" y="1477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B9BE771-F03E-4FDA-B38A-0FF1DC4859BC}"/>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C0A14AB1-BF83-4E3E-9098-CCE2C93BEF35}"/>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501B48F-9548-423C-ACFF-A19F2ABEF023}"/>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E3D8AF5-F19D-4D37-B5B4-727EC80B1FF1}"/>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D461D80F-200F-4561-B629-AA55ABE50844}"/>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C6EAF4B-8F81-4095-8976-E82A61067B79}"/>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259EF28-8165-46D6-87B0-26442A29811B}"/>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66521084-E0A6-4DF7-9C62-46521F736FB3}"/>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6F3B05B1-B2D2-4051-9B26-1DF9ED43C54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F295A1D7-0BD4-4567-8BE1-7FA633F229B5}"/>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E875E0F2-4758-436A-9991-90D0AA2816D7}"/>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D295215-DEEB-4E08-B1D1-AA591A936672}"/>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90AFBC97-6B42-49AF-BEC0-EE070D825D5F}"/>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7C659AF-E9F9-4398-B184-5FB21E9B1FDB}"/>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77AC678F-75D0-4B46-A41B-12747BFB4215}"/>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D33A8066-99FB-4833-9D90-BA85F4413B26}"/>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748A3835-C267-4BD5-B183-2E4C97B80F02}"/>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DBEC5B44-65D0-41D7-9355-A67DF7D0444C}"/>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76B379EB-C4C9-47CA-B4EE-ADD6A5B232C5}"/>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37BFF5C-83FA-41B4-9A3B-B0306D5AC2A4}"/>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7919742-F254-4C64-B9B8-02772AFC69DF}"/>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538FE7E-FE59-4E3B-971A-ECD2D2031DEA}"/>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5981DF20-B90C-4402-AD2A-A8FFF612E58B}"/>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639BE7D-8991-45B3-9B3C-1522B0D35B69}"/>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87EBB7AA-2E14-484D-8F2E-3A287372F359}"/>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B023299C-11C1-4B18-8329-19414B531865}"/>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525AD83-79C3-4348-AC4B-8B8B922E136F}"/>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2C99AE4E-D186-4172-898A-879DBCD52C17}"/>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EEBEBD04-88A3-4DDB-8D4C-8BCA491AE046}"/>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7253B522-B23E-4A65-B8C5-79916BB82AF9}"/>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497C2B1C-CE4C-43DC-967F-2712335ABB8C}"/>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145C12A6-B06E-4439-832F-4DC40012323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B0AF397-9998-46DF-8ACB-ED3EB121797C}"/>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B744EF82-0361-4536-BCB4-66B09A1909D2}"/>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1FD2DDD-69E7-4AD0-992D-AE5D15138492}"/>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4BBF9C89-0EB3-4002-A428-A69FB934B4B3}"/>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1E126CD6-243E-4080-8A32-81412298D05A}"/>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18D71AC-679E-4A6F-9D27-EF89E3DD8FC7}"/>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FCC3000C-0468-49CB-9E1D-F1056C13CDC6}"/>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A1351F0C-DAE2-4C04-A4B3-FF6B8A77A286}"/>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1BE80267-3D20-4DBC-9422-3A2BA98F4C05}"/>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5DD516CF-16E2-442C-BE34-BF035F4ED8A0}"/>
            </a:ext>
          </a:extLst>
        </xdr:cNvPr>
        <xdr:cNvCxnSpPr/>
      </xdr:nvCxnSpPr>
      <xdr:spPr>
        <a:xfrm flipV="1">
          <a:off x="13889989"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32A547D7-1116-4ED9-AD1A-23D3E4A4A11E}"/>
            </a:ext>
          </a:extLst>
        </xdr:cNvPr>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4110E0C0-404B-4C6D-8E63-EFD7DBB87A26}"/>
            </a:ext>
          </a:extLst>
        </xdr:cNvPr>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28418EC0-86E5-4DE1-9139-5F025DA3807E}"/>
            </a:ext>
          </a:extLst>
        </xdr:cNvPr>
        <xdr:cNvSpPr txBox="1"/>
      </xdr:nvSpPr>
      <xdr:spPr>
        <a:xfrm>
          <a:off x="13928725"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18CCBBF2-97E1-4374-B2CE-6FD71AE9C9E0}"/>
            </a:ext>
          </a:extLst>
        </xdr:cNvPr>
        <xdr:cNvCxnSpPr/>
      </xdr:nvCxnSpPr>
      <xdr:spPr>
        <a:xfrm>
          <a:off x="13801725" y="57356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414AF39-2627-42B2-A246-AC72A7C47792}"/>
            </a:ext>
          </a:extLst>
        </xdr:cNvPr>
        <xdr:cNvSpPr txBox="1"/>
      </xdr:nvSpPr>
      <xdr:spPr>
        <a:xfrm>
          <a:off x="13928725"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88CD5E6F-9E31-4B2E-A472-A199BB6EAB40}"/>
            </a:ext>
          </a:extLst>
        </xdr:cNvPr>
        <xdr:cNvSpPr/>
      </xdr:nvSpPr>
      <xdr:spPr>
        <a:xfrm>
          <a:off x="13839825" y="6465389"/>
          <a:ext cx="8255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35330AE9-EC3F-4031-9F8F-0AEED9DFFBAF}"/>
            </a:ext>
          </a:extLst>
        </xdr:cNvPr>
        <xdr:cNvSpPr/>
      </xdr:nvSpPr>
      <xdr:spPr>
        <a:xfrm>
          <a:off x="13115925"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F4F2C045-2C1A-40A8-8401-11A5597ADF44}"/>
            </a:ext>
          </a:extLst>
        </xdr:cNvPr>
        <xdr:cNvSpPr/>
      </xdr:nvSpPr>
      <xdr:spPr>
        <a:xfrm>
          <a:off x="123698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AA2A4361-0364-4A56-AB61-7B9571B22099}"/>
            </a:ext>
          </a:extLst>
        </xdr:cNvPr>
        <xdr:cNvSpPr/>
      </xdr:nvSpPr>
      <xdr:spPr>
        <a:xfrm>
          <a:off x="11623675" y="64784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5ECA4CCE-7D25-4C16-B57A-B47787A7E9D9}"/>
            </a:ext>
          </a:extLst>
        </xdr:cNvPr>
        <xdr:cNvSpPr/>
      </xdr:nvSpPr>
      <xdr:spPr>
        <a:xfrm>
          <a:off x="10848975"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C78699C-A0B7-417D-87CF-365D1DDED69F}"/>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D99A97B-027C-4F4C-8E26-287178C58161}"/>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136C13A-AA31-434F-A4DB-BD6BA1F115F5}"/>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B612D05-604F-46AB-91E5-887350CFE8BB}"/>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6E607F4-971B-4F40-B2BD-BA87D0E495E4}"/>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87449</xdr:rowOff>
    </xdr:from>
    <xdr:to>
      <xdr:col>85</xdr:col>
      <xdr:colOff>177800</xdr:colOff>
      <xdr:row>35</xdr:row>
      <xdr:rowOff>17599</xdr:rowOff>
    </xdr:to>
    <xdr:sp macro="" textlink="">
      <xdr:nvSpPr>
        <xdr:cNvPr id="437" name="楕円 436">
          <a:extLst>
            <a:ext uri="{FF2B5EF4-FFF2-40B4-BE49-F238E27FC236}">
              <a16:creationId xmlns:a16="http://schemas.microsoft.com/office/drawing/2014/main" id="{48B12CB3-4A5E-4BB2-B93B-46560FFFC9E5}"/>
            </a:ext>
          </a:extLst>
        </xdr:cNvPr>
        <xdr:cNvSpPr/>
      </xdr:nvSpPr>
      <xdr:spPr>
        <a:xfrm>
          <a:off x="13839825" y="59167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110326</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EA55E68-433B-4A1F-BD49-6CF4D25BE80E}"/>
            </a:ext>
          </a:extLst>
        </xdr:cNvPr>
        <xdr:cNvSpPr txBox="1"/>
      </xdr:nvSpPr>
      <xdr:spPr>
        <a:xfrm>
          <a:off x="13928725" y="57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7439</xdr:rowOff>
    </xdr:from>
    <xdr:to>
      <xdr:col>81</xdr:col>
      <xdr:colOff>101600</xdr:colOff>
      <xdr:row>34</xdr:row>
      <xdr:rowOff>109039</xdr:rowOff>
    </xdr:to>
    <xdr:sp macro="" textlink="">
      <xdr:nvSpPr>
        <xdr:cNvPr id="439" name="楕円 438">
          <a:extLst>
            <a:ext uri="{FF2B5EF4-FFF2-40B4-BE49-F238E27FC236}">
              <a16:creationId xmlns:a16="http://schemas.microsoft.com/office/drawing/2014/main" id="{C8429C18-510D-4EA9-9614-31631C27E859}"/>
            </a:ext>
          </a:extLst>
        </xdr:cNvPr>
        <xdr:cNvSpPr/>
      </xdr:nvSpPr>
      <xdr:spPr>
        <a:xfrm>
          <a:off x="13115925"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58239</xdr:rowOff>
    </xdr:from>
    <xdr:to>
      <xdr:col>85</xdr:col>
      <xdr:colOff>127000</xdr:colOff>
      <xdr:row>34</xdr:row>
      <xdr:rowOff>138249</xdr:rowOff>
    </xdr:to>
    <xdr:cxnSp macro="">
      <xdr:nvCxnSpPr>
        <xdr:cNvPr id="440" name="直線コネクタ 439">
          <a:extLst>
            <a:ext uri="{FF2B5EF4-FFF2-40B4-BE49-F238E27FC236}">
              <a16:creationId xmlns:a16="http://schemas.microsoft.com/office/drawing/2014/main" id="{A53AC72D-5056-4D20-B3EA-97141850103F}"/>
            </a:ext>
          </a:extLst>
        </xdr:cNvPr>
        <xdr:cNvCxnSpPr/>
      </xdr:nvCxnSpPr>
      <xdr:spPr>
        <a:xfrm>
          <a:off x="13166725" y="5887539"/>
          <a:ext cx="7239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98878</xdr:rowOff>
    </xdr:from>
    <xdr:to>
      <xdr:col>76</xdr:col>
      <xdr:colOff>165100</xdr:colOff>
      <xdr:row>34</xdr:row>
      <xdr:rowOff>29028</xdr:rowOff>
    </xdr:to>
    <xdr:sp macro="" textlink="">
      <xdr:nvSpPr>
        <xdr:cNvPr id="441" name="楕円 440">
          <a:extLst>
            <a:ext uri="{FF2B5EF4-FFF2-40B4-BE49-F238E27FC236}">
              <a16:creationId xmlns:a16="http://schemas.microsoft.com/office/drawing/2014/main" id="{D8E0399B-3145-4B9D-8E33-7B0532F3CAE3}"/>
            </a:ext>
          </a:extLst>
        </xdr:cNvPr>
        <xdr:cNvSpPr/>
      </xdr:nvSpPr>
      <xdr:spPr>
        <a:xfrm>
          <a:off x="123698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149678</xdr:rowOff>
    </xdr:from>
    <xdr:to>
      <xdr:col>81</xdr:col>
      <xdr:colOff>50800</xdr:colOff>
      <xdr:row>34</xdr:row>
      <xdr:rowOff>58239</xdr:rowOff>
    </xdr:to>
    <xdr:cxnSp macro="">
      <xdr:nvCxnSpPr>
        <xdr:cNvPr id="442" name="直線コネクタ 441">
          <a:extLst>
            <a:ext uri="{FF2B5EF4-FFF2-40B4-BE49-F238E27FC236}">
              <a16:creationId xmlns:a16="http://schemas.microsoft.com/office/drawing/2014/main" id="{479E871C-DB81-469C-8D48-277DF425BB8F}"/>
            </a:ext>
          </a:extLst>
        </xdr:cNvPr>
        <xdr:cNvCxnSpPr/>
      </xdr:nvCxnSpPr>
      <xdr:spPr>
        <a:xfrm>
          <a:off x="12420600" y="5807528"/>
          <a:ext cx="746125"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18869</xdr:rowOff>
    </xdr:from>
    <xdr:to>
      <xdr:col>72</xdr:col>
      <xdr:colOff>38100</xdr:colOff>
      <xdr:row>33</xdr:row>
      <xdr:rowOff>120469</xdr:rowOff>
    </xdr:to>
    <xdr:sp macro="" textlink="">
      <xdr:nvSpPr>
        <xdr:cNvPr id="443" name="楕円 442">
          <a:extLst>
            <a:ext uri="{FF2B5EF4-FFF2-40B4-BE49-F238E27FC236}">
              <a16:creationId xmlns:a16="http://schemas.microsoft.com/office/drawing/2014/main" id="{981935E2-0907-42D8-8BAB-7936A9068482}"/>
            </a:ext>
          </a:extLst>
        </xdr:cNvPr>
        <xdr:cNvSpPr/>
      </xdr:nvSpPr>
      <xdr:spPr>
        <a:xfrm>
          <a:off x="11623675" y="56767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69669</xdr:rowOff>
    </xdr:from>
    <xdr:to>
      <xdr:col>76</xdr:col>
      <xdr:colOff>114300</xdr:colOff>
      <xdr:row>33</xdr:row>
      <xdr:rowOff>149678</xdr:rowOff>
    </xdr:to>
    <xdr:cxnSp macro="">
      <xdr:nvCxnSpPr>
        <xdr:cNvPr id="444" name="直線コネクタ 443">
          <a:extLst>
            <a:ext uri="{FF2B5EF4-FFF2-40B4-BE49-F238E27FC236}">
              <a16:creationId xmlns:a16="http://schemas.microsoft.com/office/drawing/2014/main" id="{8F21DBDB-5CBB-44BF-96B1-5951972E08A9}"/>
            </a:ext>
          </a:extLst>
        </xdr:cNvPr>
        <xdr:cNvCxnSpPr/>
      </xdr:nvCxnSpPr>
      <xdr:spPr>
        <a:xfrm>
          <a:off x="11655425" y="5727519"/>
          <a:ext cx="765175"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98878</xdr:rowOff>
    </xdr:from>
    <xdr:to>
      <xdr:col>67</xdr:col>
      <xdr:colOff>101600</xdr:colOff>
      <xdr:row>35</xdr:row>
      <xdr:rowOff>29028</xdr:rowOff>
    </xdr:to>
    <xdr:sp macro="" textlink="">
      <xdr:nvSpPr>
        <xdr:cNvPr id="445" name="楕円 444">
          <a:extLst>
            <a:ext uri="{FF2B5EF4-FFF2-40B4-BE49-F238E27FC236}">
              <a16:creationId xmlns:a16="http://schemas.microsoft.com/office/drawing/2014/main" id="{4FFDED5B-6FD3-4AFF-9B06-EDF5DE230EB0}"/>
            </a:ext>
          </a:extLst>
        </xdr:cNvPr>
        <xdr:cNvSpPr/>
      </xdr:nvSpPr>
      <xdr:spPr>
        <a:xfrm>
          <a:off x="10848975"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69669</xdr:rowOff>
    </xdr:from>
    <xdr:to>
      <xdr:col>71</xdr:col>
      <xdr:colOff>177800</xdr:colOff>
      <xdr:row>34</xdr:row>
      <xdr:rowOff>149678</xdr:rowOff>
    </xdr:to>
    <xdr:cxnSp macro="">
      <xdr:nvCxnSpPr>
        <xdr:cNvPr id="446" name="直線コネクタ 445">
          <a:extLst>
            <a:ext uri="{FF2B5EF4-FFF2-40B4-BE49-F238E27FC236}">
              <a16:creationId xmlns:a16="http://schemas.microsoft.com/office/drawing/2014/main" id="{4EA4FA0C-9599-40DF-8AC7-AB34138D6B0B}"/>
            </a:ext>
          </a:extLst>
        </xdr:cNvPr>
        <xdr:cNvCxnSpPr/>
      </xdr:nvCxnSpPr>
      <xdr:spPr>
        <a:xfrm flipV="1">
          <a:off x="10899775" y="5727519"/>
          <a:ext cx="75565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4E5E2079-EA60-45E6-BD4F-E6A4343C5C8F}"/>
            </a:ext>
          </a:extLst>
        </xdr:cNvPr>
        <xdr:cNvSpPr txBox="1"/>
      </xdr:nvSpPr>
      <xdr:spPr>
        <a:xfrm>
          <a:off x="12980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888B756C-D9D0-482B-9C09-382128F5952A}"/>
            </a:ext>
          </a:extLst>
        </xdr:cNvPr>
        <xdr:cNvSpPr txBox="1"/>
      </xdr:nvSpPr>
      <xdr:spPr>
        <a:xfrm>
          <a:off x="12246619"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DDC92DD-C0D3-4DEC-B190-BD90DFFA1E1B}"/>
            </a:ext>
          </a:extLst>
        </xdr:cNvPr>
        <xdr:cNvSpPr txBox="1"/>
      </xdr:nvSpPr>
      <xdr:spPr>
        <a:xfrm>
          <a:off x="1150049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FE66E9AD-AD64-4343-9053-D8695489E214}"/>
            </a:ext>
          </a:extLst>
        </xdr:cNvPr>
        <xdr:cNvSpPr txBox="1"/>
      </xdr:nvSpPr>
      <xdr:spPr>
        <a:xfrm>
          <a:off x="1072579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125566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41354E86-84FE-4EB7-8EB4-72ECDF8F8C07}"/>
            </a:ext>
          </a:extLst>
        </xdr:cNvPr>
        <xdr:cNvSpPr txBox="1"/>
      </xdr:nvSpPr>
      <xdr:spPr>
        <a:xfrm>
          <a:off x="12980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45555</xdr:rowOff>
    </xdr:from>
    <xdr:ext cx="340478" cy="259045"/>
    <xdr:sp macro="" textlink="">
      <xdr:nvSpPr>
        <xdr:cNvPr id="452" name="n_2mainValue【認定こども園・幼稚園・保育所】&#10;有形固定資産減価償却率">
          <a:extLst>
            <a:ext uri="{FF2B5EF4-FFF2-40B4-BE49-F238E27FC236}">
              <a16:creationId xmlns:a16="http://schemas.microsoft.com/office/drawing/2014/main" id="{B7297914-AD5B-422E-9A0E-66945F4A23F4}"/>
            </a:ext>
          </a:extLst>
        </xdr:cNvPr>
        <xdr:cNvSpPr txBox="1"/>
      </xdr:nvSpPr>
      <xdr:spPr>
        <a:xfrm>
          <a:off x="12278936"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136996</xdr:rowOff>
    </xdr:from>
    <xdr:ext cx="340478" cy="259045"/>
    <xdr:sp macro="" textlink="">
      <xdr:nvSpPr>
        <xdr:cNvPr id="453" name="n_3mainValue【認定こども園・幼稚園・保育所】&#10;有形固定資産減価償却率">
          <a:extLst>
            <a:ext uri="{FF2B5EF4-FFF2-40B4-BE49-F238E27FC236}">
              <a16:creationId xmlns:a16="http://schemas.microsoft.com/office/drawing/2014/main" id="{49612B22-022B-4DE7-8A9B-7D355DBD03DA}"/>
            </a:ext>
          </a:extLst>
        </xdr:cNvPr>
        <xdr:cNvSpPr txBox="1"/>
      </xdr:nvSpPr>
      <xdr:spPr>
        <a:xfrm>
          <a:off x="11504236" y="545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45555</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DE1B4384-93D6-4776-9AE8-59D62BCBF32E}"/>
            </a:ext>
          </a:extLst>
        </xdr:cNvPr>
        <xdr:cNvSpPr txBox="1"/>
      </xdr:nvSpPr>
      <xdr:spPr>
        <a:xfrm>
          <a:off x="1072579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A368DE8-9F8C-4969-A663-D3130D802AC2}"/>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43B247-297A-4368-976D-588E633205C7}"/>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6CA4EFD1-F925-4FE4-BED1-4CB0F29F48CF}"/>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8F11B81C-EFDC-469B-9F9C-CE35DDFD57C2}"/>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DC1FA1F-2FB0-4B9F-9A4B-DCFC01A3C617}"/>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DAA994BD-874C-4C47-A96E-8A287E79DDD3}"/>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F4866CCD-C1BC-474B-ADA3-B3A3AF3375F1}"/>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0E749A4-33FC-45D2-A99B-A054C80EA505}"/>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5659681-D6A1-430B-A8E9-8713AB8CF9EB}"/>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ED2F2CB-C16F-4ABC-B923-62F237392C3C}"/>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3A9D90CE-95D9-4A68-8B26-699F30303108}"/>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D4FA877F-2B3C-49AB-9ECD-326B5B9CBE2B}"/>
            </a:ext>
          </a:extLst>
        </xdr:cNvPr>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C9AB7592-8544-48DC-9D1B-813D2D35EBCA}"/>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8A073217-4BB4-4DB7-9446-D06BFE74B642}"/>
            </a:ext>
          </a:extLst>
        </xdr:cNvPr>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1D1AAF8-5F9B-4A65-BC9A-54C6726F9757}"/>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DC82540-C50E-4436-B53A-09F6DB464451}"/>
            </a:ext>
          </a:extLst>
        </xdr:cNvPr>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69890654-24BC-45EE-82C9-9BF1E574BFD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A9AE47E3-65EF-4256-AB09-103C6C38CE03}"/>
            </a:ext>
          </a:extLst>
        </xdr:cNvPr>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E48E9B4-A0F2-4355-A178-3F397FEF1F19}"/>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0D6065F-4A84-45DF-B675-F280C53CE8E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742F08B2-2CDD-482C-8E7F-47670F001C09}"/>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ADF8C307-1C1E-4A0B-9A7B-45D581EB8781}"/>
            </a:ext>
          </a:extLst>
        </xdr:cNvPr>
        <xdr:cNvCxnSpPr/>
      </xdr:nvCxnSpPr>
      <xdr:spPr>
        <a:xfrm flipV="1">
          <a:off x="188461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F406DD8B-01A9-4661-BA28-F33287A474E3}"/>
            </a:ext>
          </a:extLst>
        </xdr:cNvPr>
        <xdr:cNvSpPr txBox="1"/>
      </xdr:nvSpPr>
      <xdr:spPr>
        <a:xfrm>
          <a:off x="188849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16C4F96D-0A9C-4BE2-BD41-C0A69D634AE1}"/>
            </a:ext>
          </a:extLst>
        </xdr:cNvPr>
        <xdr:cNvCxnSpPr/>
      </xdr:nvCxnSpPr>
      <xdr:spPr>
        <a:xfrm>
          <a:off x="18786475" y="7119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9D0C638-7FF4-463C-AC8A-28D533FB9004}"/>
            </a:ext>
          </a:extLst>
        </xdr:cNvPr>
        <xdr:cNvSpPr txBox="1"/>
      </xdr:nvSpPr>
      <xdr:spPr>
        <a:xfrm>
          <a:off x="188849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C0748A00-E9A6-4F0D-9219-9CB5C167D544}"/>
            </a:ext>
          </a:extLst>
        </xdr:cNvPr>
        <xdr:cNvCxnSpPr/>
      </xdr:nvCxnSpPr>
      <xdr:spPr>
        <a:xfrm>
          <a:off x="18786475" y="56988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69BA008-E4D8-461F-9E54-035B5F123171}"/>
            </a:ext>
          </a:extLst>
        </xdr:cNvPr>
        <xdr:cNvSpPr txBox="1"/>
      </xdr:nvSpPr>
      <xdr:spPr>
        <a:xfrm>
          <a:off x="188849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CC9094CF-5045-43E3-A53E-D70F43A4146F}"/>
            </a:ext>
          </a:extLst>
        </xdr:cNvPr>
        <xdr:cNvSpPr/>
      </xdr:nvSpPr>
      <xdr:spPr>
        <a:xfrm>
          <a:off x="187960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A34AE9C7-E010-432D-8E85-7DB2B6ABE4C1}"/>
            </a:ext>
          </a:extLst>
        </xdr:cNvPr>
        <xdr:cNvSpPr/>
      </xdr:nvSpPr>
      <xdr:spPr>
        <a:xfrm>
          <a:off x="18100675" y="67279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EF6DFBCD-DB96-4A69-AB72-50F0D45141DB}"/>
            </a:ext>
          </a:extLst>
        </xdr:cNvPr>
        <xdr:cNvSpPr/>
      </xdr:nvSpPr>
      <xdr:spPr>
        <a:xfrm>
          <a:off x="17325975"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04641E60-CCD1-4C44-B677-5FCBB5FE1C5C}"/>
            </a:ext>
          </a:extLst>
        </xdr:cNvPr>
        <xdr:cNvSpPr/>
      </xdr:nvSpPr>
      <xdr:spPr>
        <a:xfrm>
          <a:off x="1657985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E720BE95-E695-4C79-8887-49FE307CEBE0}"/>
            </a:ext>
          </a:extLst>
        </xdr:cNvPr>
        <xdr:cNvSpPr/>
      </xdr:nvSpPr>
      <xdr:spPr>
        <a:xfrm>
          <a:off x="15833725" y="67352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182B6C8-8775-498C-9065-B12FDCEBFE1A}"/>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1568BA0-9C20-4AD0-925A-495B9D889DD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21ECF40-B0E4-41F4-B6C7-DBAB7EDCDEE3}"/>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908995B-6E88-46D1-80D1-552C9A5B017F}"/>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851C56D-E71E-49E0-BB93-7A3B25F7998F}"/>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93523</xdr:rowOff>
    </xdr:from>
    <xdr:to>
      <xdr:col>116</xdr:col>
      <xdr:colOff>114300</xdr:colOff>
      <xdr:row>38</xdr:row>
      <xdr:rowOff>23673</xdr:rowOff>
    </xdr:to>
    <xdr:sp macro="" textlink="">
      <xdr:nvSpPr>
        <xdr:cNvPr id="492" name="楕円 491">
          <a:extLst>
            <a:ext uri="{FF2B5EF4-FFF2-40B4-BE49-F238E27FC236}">
              <a16:creationId xmlns:a16="http://schemas.microsoft.com/office/drawing/2014/main" id="{58763C24-3D0C-4B94-8890-9F250C4FD98B}"/>
            </a:ext>
          </a:extLst>
        </xdr:cNvPr>
        <xdr:cNvSpPr/>
      </xdr:nvSpPr>
      <xdr:spPr>
        <a:xfrm>
          <a:off x="18796000" y="64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116400</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B7B0C573-DCEB-4E2E-912C-499D638A10F0}"/>
            </a:ext>
          </a:extLst>
        </xdr:cNvPr>
        <xdr:cNvSpPr txBox="1"/>
      </xdr:nvSpPr>
      <xdr:spPr>
        <a:xfrm>
          <a:off x="18884900" y="628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108153</xdr:rowOff>
    </xdr:from>
    <xdr:to>
      <xdr:col>112</xdr:col>
      <xdr:colOff>38100</xdr:colOff>
      <xdr:row>38</xdr:row>
      <xdr:rowOff>38303</xdr:rowOff>
    </xdr:to>
    <xdr:sp macro="" textlink="">
      <xdr:nvSpPr>
        <xdr:cNvPr id="494" name="楕円 493">
          <a:extLst>
            <a:ext uri="{FF2B5EF4-FFF2-40B4-BE49-F238E27FC236}">
              <a16:creationId xmlns:a16="http://schemas.microsoft.com/office/drawing/2014/main" id="{632038D1-AC50-4FCF-880B-65878531684E}"/>
            </a:ext>
          </a:extLst>
        </xdr:cNvPr>
        <xdr:cNvSpPr/>
      </xdr:nvSpPr>
      <xdr:spPr>
        <a:xfrm>
          <a:off x="18100675" y="64518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144323</xdr:rowOff>
    </xdr:from>
    <xdr:to>
      <xdr:col>116</xdr:col>
      <xdr:colOff>63500</xdr:colOff>
      <xdr:row>37</xdr:row>
      <xdr:rowOff>158953</xdr:rowOff>
    </xdr:to>
    <xdr:cxnSp macro="">
      <xdr:nvCxnSpPr>
        <xdr:cNvPr id="495" name="直線コネクタ 494">
          <a:extLst>
            <a:ext uri="{FF2B5EF4-FFF2-40B4-BE49-F238E27FC236}">
              <a16:creationId xmlns:a16="http://schemas.microsoft.com/office/drawing/2014/main" id="{88AACD7A-FC36-4F04-A50F-F90C6EE4CCA2}"/>
            </a:ext>
          </a:extLst>
        </xdr:cNvPr>
        <xdr:cNvCxnSpPr/>
      </xdr:nvCxnSpPr>
      <xdr:spPr>
        <a:xfrm flipV="1">
          <a:off x="18132425" y="6487973"/>
          <a:ext cx="714375"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113640</xdr:rowOff>
    </xdr:from>
    <xdr:to>
      <xdr:col>107</xdr:col>
      <xdr:colOff>101600</xdr:colOff>
      <xdr:row>38</xdr:row>
      <xdr:rowOff>43790</xdr:rowOff>
    </xdr:to>
    <xdr:sp macro="" textlink="">
      <xdr:nvSpPr>
        <xdr:cNvPr id="496" name="楕円 495">
          <a:extLst>
            <a:ext uri="{FF2B5EF4-FFF2-40B4-BE49-F238E27FC236}">
              <a16:creationId xmlns:a16="http://schemas.microsoft.com/office/drawing/2014/main" id="{13FF13B1-539C-476D-9E1E-AA34C2F8D1D3}"/>
            </a:ext>
          </a:extLst>
        </xdr:cNvPr>
        <xdr:cNvSpPr/>
      </xdr:nvSpPr>
      <xdr:spPr>
        <a:xfrm>
          <a:off x="17325975" y="6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158953</xdr:rowOff>
    </xdr:from>
    <xdr:to>
      <xdr:col>111</xdr:col>
      <xdr:colOff>177800</xdr:colOff>
      <xdr:row>37</xdr:row>
      <xdr:rowOff>164440</xdr:rowOff>
    </xdr:to>
    <xdr:cxnSp macro="">
      <xdr:nvCxnSpPr>
        <xdr:cNvPr id="497" name="直線コネクタ 496">
          <a:extLst>
            <a:ext uri="{FF2B5EF4-FFF2-40B4-BE49-F238E27FC236}">
              <a16:creationId xmlns:a16="http://schemas.microsoft.com/office/drawing/2014/main" id="{7653D019-90F0-4FA9-BD2F-BCC022D7ACC1}"/>
            </a:ext>
          </a:extLst>
        </xdr:cNvPr>
        <xdr:cNvCxnSpPr/>
      </xdr:nvCxnSpPr>
      <xdr:spPr>
        <a:xfrm flipV="1">
          <a:off x="17376775" y="6502603"/>
          <a:ext cx="75565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116383</xdr:rowOff>
    </xdr:from>
    <xdr:to>
      <xdr:col>102</xdr:col>
      <xdr:colOff>165100</xdr:colOff>
      <xdr:row>38</xdr:row>
      <xdr:rowOff>46533</xdr:rowOff>
    </xdr:to>
    <xdr:sp macro="" textlink="">
      <xdr:nvSpPr>
        <xdr:cNvPr id="498" name="楕円 497">
          <a:extLst>
            <a:ext uri="{FF2B5EF4-FFF2-40B4-BE49-F238E27FC236}">
              <a16:creationId xmlns:a16="http://schemas.microsoft.com/office/drawing/2014/main" id="{F3AA7D8A-157B-448E-81FE-3728B45C1E6E}"/>
            </a:ext>
          </a:extLst>
        </xdr:cNvPr>
        <xdr:cNvSpPr/>
      </xdr:nvSpPr>
      <xdr:spPr>
        <a:xfrm>
          <a:off x="16579850" y="64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164440</xdr:rowOff>
    </xdr:from>
    <xdr:to>
      <xdr:col>107</xdr:col>
      <xdr:colOff>50800</xdr:colOff>
      <xdr:row>37</xdr:row>
      <xdr:rowOff>167183</xdr:rowOff>
    </xdr:to>
    <xdr:cxnSp macro="">
      <xdr:nvCxnSpPr>
        <xdr:cNvPr id="499" name="直線コネクタ 498">
          <a:extLst>
            <a:ext uri="{FF2B5EF4-FFF2-40B4-BE49-F238E27FC236}">
              <a16:creationId xmlns:a16="http://schemas.microsoft.com/office/drawing/2014/main" id="{6E56FAEC-BD07-40B6-9A28-27591A0282FC}"/>
            </a:ext>
          </a:extLst>
        </xdr:cNvPr>
        <xdr:cNvCxnSpPr/>
      </xdr:nvCxnSpPr>
      <xdr:spPr>
        <a:xfrm flipV="1">
          <a:off x="16630650" y="6508090"/>
          <a:ext cx="746125"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89408</xdr:rowOff>
    </xdr:from>
    <xdr:to>
      <xdr:col>98</xdr:col>
      <xdr:colOff>38100</xdr:colOff>
      <xdr:row>37</xdr:row>
      <xdr:rowOff>19558</xdr:rowOff>
    </xdr:to>
    <xdr:sp macro="" textlink="">
      <xdr:nvSpPr>
        <xdr:cNvPr id="500" name="楕円 499">
          <a:extLst>
            <a:ext uri="{FF2B5EF4-FFF2-40B4-BE49-F238E27FC236}">
              <a16:creationId xmlns:a16="http://schemas.microsoft.com/office/drawing/2014/main" id="{1C888B6B-1256-4F64-BF1C-10B7548C82D6}"/>
            </a:ext>
          </a:extLst>
        </xdr:cNvPr>
        <xdr:cNvSpPr/>
      </xdr:nvSpPr>
      <xdr:spPr>
        <a:xfrm>
          <a:off x="15833725" y="62616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140208</xdr:rowOff>
    </xdr:from>
    <xdr:to>
      <xdr:col>102</xdr:col>
      <xdr:colOff>114300</xdr:colOff>
      <xdr:row>37</xdr:row>
      <xdr:rowOff>167183</xdr:rowOff>
    </xdr:to>
    <xdr:cxnSp macro="">
      <xdr:nvCxnSpPr>
        <xdr:cNvPr id="501" name="直線コネクタ 500">
          <a:extLst>
            <a:ext uri="{FF2B5EF4-FFF2-40B4-BE49-F238E27FC236}">
              <a16:creationId xmlns:a16="http://schemas.microsoft.com/office/drawing/2014/main" id="{99620DC9-DC03-433B-A433-6E19274C258B}"/>
            </a:ext>
          </a:extLst>
        </xdr:cNvPr>
        <xdr:cNvCxnSpPr/>
      </xdr:nvCxnSpPr>
      <xdr:spPr>
        <a:xfrm>
          <a:off x="15865475" y="6312408"/>
          <a:ext cx="765175"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C36617B4-47A6-43F5-B725-39A6F33D7C4F}"/>
            </a:ext>
          </a:extLst>
        </xdr:cNvPr>
        <xdr:cNvSpPr txBox="1"/>
      </xdr:nvSpPr>
      <xdr:spPr>
        <a:xfrm>
          <a:off x="1793247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89C808F4-C250-4780-A9FA-555140896E89}"/>
            </a:ext>
          </a:extLst>
        </xdr:cNvPr>
        <xdr:cNvSpPr txBox="1"/>
      </xdr:nvSpPr>
      <xdr:spPr>
        <a:xfrm>
          <a:off x="1717047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9539AA4-A122-4E00-AC67-1F7E638C1774}"/>
            </a:ext>
          </a:extLst>
        </xdr:cNvPr>
        <xdr:cNvSpPr txBox="1"/>
      </xdr:nvSpPr>
      <xdr:spPr>
        <a:xfrm>
          <a:off x="16424352"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B854BABB-5D39-4956-9974-803062102E80}"/>
            </a:ext>
          </a:extLst>
        </xdr:cNvPr>
        <xdr:cNvSpPr txBox="1"/>
      </xdr:nvSpPr>
      <xdr:spPr>
        <a:xfrm>
          <a:off x="156782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54830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6490869D-E1DA-4296-9FD2-1824E15EA608}"/>
            </a:ext>
          </a:extLst>
        </xdr:cNvPr>
        <xdr:cNvSpPr txBox="1"/>
      </xdr:nvSpPr>
      <xdr:spPr>
        <a:xfrm>
          <a:off x="17932477" y="62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60317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67064DAB-1BD1-4F44-A589-7F84B7E648FF}"/>
            </a:ext>
          </a:extLst>
        </xdr:cNvPr>
        <xdr:cNvSpPr txBox="1"/>
      </xdr:nvSpPr>
      <xdr:spPr>
        <a:xfrm>
          <a:off x="17170477" y="62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63060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5039BF9A-DA9A-4C57-AA12-1FDD9A8AE523}"/>
            </a:ext>
          </a:extLst>
        </xdr:cNvPr>
        <xdr:cNvSpPr txBox="1"/>
      </xdr:nvSpPr>
      <xdr:spPr>
        <a:xfrm>
          <a:off x="16424352" y="623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36085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45E5E1C-86DB-4738-8A40-4AA4B8B72E94}"/>
            </a:ext>
          </a:extLst>
        </xdr:cNvPr>
        <xdr:cNvSpPr txBox="1"/>
      </xdr:nvSpPr>
      <xdr:spPr>
        <a:xfrm>
          <a:off x="156782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35DB800D-C666-41DA-83C0-9EF162A103A7}"/>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9074E250-3745-4AA2-A750-994E029A3885}"/>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8191C82-59E3-4C09-BD52-0AC4EC308EAA}"/>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ACE6029-CC16-473B-8513-B44B37001FA7}"/>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B655A22F-2261-4529-B578-4B79BEB012AE}"/>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64A41C61-5597-47D3-80A8-AC29E4B3AB33}"/>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CEBAF089-5776-49C2-95B3-5F239E3D0C6C}"/>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B1A0B613-718B-48E3-B6C5-2FF17C987E2A}"/>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6EF902B1-5748-43D1-8977-34447EB9EF17}"/>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CCEB2ECC-0440-4093-B1B2-0489C422BAD1}"/>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9E55321-F0B0-4CE7-9405-7A4CBB45075C}"/>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599FE2E6-3F03-4F2C-A012-C0630B17551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ED849B95-051A-4543-BF9A-9EE918D8B9D1}"/>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384F355E-5F72-479D-B62F-4F8C955E33B2}"/>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71E22C4D-D08F-4CDB-9CAA-7E6534E24E61}"/>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33775EF5-F808-42D7-ABE6-016E618A1AA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71E30403-9705-45AD-A5EB-2DE936534863}"/>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2C2428DD-CAD9-474A-BABE-A937EED0B51D}"/>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3A6AE69D-7C15-40D8-8EC5-07B53627F7F9}"/>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61027674-5E21-4055-BDD6-D57B5588FCE6}"/>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DC576AB7-28B4-47E2-8531-D6162923FC88}"/>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3FE6FF48-FD66-42D2-8DCF-1CE74D3A20F2}"/>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7D8D6B49-58DB-4C40-87A9-989841533F05}"/>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029C6E5-AA63-41E7-9DC8-891BFF121A4D}"/>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6934A30-491A-41F7-8ED3-EF66E5DDA706}"/>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AFF85317-05D2-4EB1-BFBF-8092D763E239}"/>
            </a:ext>
          </a:extLst>
        </xdr:cNvPr>
        <xdr:cNvCxnSpPr/>
      </xdr:nvCxnSpPr>
      <xdr:spPr>
        <a:xfrm flipV="1">
          <a:off x="13889989"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A8BBD33E-D9CC-4AAA-AD97-D46DE53C06C1}"/>
            </a:ext>
          </a:extLst>
        </xdr:cNvPr>
        <xdr:cNvSpPr txBox="1"/>
      </xdr:nvSpPr>
      <xdr:spPr>
        <a:xfrm>
          <a:off x="1392872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A85E3221-11FA-4E19-93DD-89C2E148EEA5}"/>
            </a:ext>
          </a:extLst>
        </xdr:cNvPr>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7C310A84-8DFE-4A7C-9E11-4DAD9029952C}"/>
            </a:ext>
          </a:extLst>
        </xdr:cNvPr>
        <xdr:cNvSpPr txBox="1"/>
      </xdr:nvSpPr>
      <xdr:spPr>
        <a:xfrm>
          <a:off x="13928725"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CC8ABABC-F828-42CE-B151-E4B28955AAAD}"/>
            </a:ext>
          </a:extLst>
        </xdr:cNvPr>
        <xdr:cNvCxnSpPr/>
      </xdr:nvCxnSpPr>
      <xdr:spPr>
        <a:xfrm>
          <a:off x="13801725" y="95048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DB6EDB87-F514-4848-BC88-8A285A4C7D15}"/>
            </a:ext>
          </a:extLst>
        </xdr:cNvPr>
        <xdr:cNvSpPr txBox="1"/>
      </xdr:nvSpPr>
      <xdr:spPr>
        <a:xfrm>
          <a:off x="13928725"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6154FC45-4949-4CB6-B75A-8FF292D093C6}"/>
            </a:ext>
          </a:extLst>
        </xdr:cNvPr>
        <xdr:cNvSpPr/>
      </xdr:nvSpPr>
      <xdr:spPr>
        <a:xfrm>
          <a:off x="13839825" y="104550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22050037-4F64-400B-84B8-3E92EF8E5A82}"/>
            </a:ext>
          </a:extLst>
        </xdr:cNvPr>
        <xdr:cNvSpPr/>
      </xdr:nvSpPr>
      <xdr:spPr>
        <a:xfrm>
          <a:off x="13115925"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3EAE197B-F2B3-4F57-AD00-F4A2C1BB2BDD}"/>
            </a:ext>
          </a:extLst>
        </xdr:cNvPr>
        <xdr:cNvSpPr/>
      </xdr:nvSpPr>
      <xdr:spPr>
        <a:xfrm>
          <a:off x="123698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EAA32ED3-B948-4285-A970-E17EF905EFD7}"/>
            </a:ext>
          </a:extLst>
        </xdr:cNvPr>
        <xdr:cNvSpPr/>
      </xdr:nvSpPr>
      <xdr:spPr>
        <a:xfrm>
          <a:off x="11623675" y="103782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98CB2158-82B1-466B-8B58-C22425398D3E}"/>
            </a:ext>
          </a:extLst>
        </xdr:cNvPr>
        <xdr:cNvSpPr/>
      </xdr:nvSpPr>
      <xdr:spPr>
        <a:xfrm>
          <a:off x="10848975"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3177EE1-8EB7-487B-BAEF-7F16B7D15F5E}"/>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ED51E6F-0BFC-4326-B3FF-FAADCE7A2B9E}"/>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621C5D9-0FE0-4B75-81DE-387C9CF700D6}"/>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2805C8E-FFB4-4D68-B829-F67CF15A931D}"/>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2E09F22-E249-440F-9AE9-A69E5108320A}"/>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112485</xdr:rowOff>
    </xdr:from>
    <xdr:to>
      <xdr:col>85</xdr:col>
      <xdr:colOff>177800</xdr:colOff>
      <xdr:row>57</xdr:row>
      <xdr:rowOff>42635</xdr:rowOff>
    </xdr:to>
    <xdr:sp macro="" textlink="">
      <xdr:nvSpPr>
        <xdr:cNvPr id="551" name="楕円 550">
          <a:extLst>
            <a:ext uri="{FF2B5EF4-FFF2-40B4-BE49-F238E27FC236}">
              <a16:creationId xmlns:a16="http://schemas.microsoft.com/office/drawing/2014/main" id="{FF058EDE-CFC9-4F33-9EBA-D6B4317901CA}"/>
            </a:ext>
          </a:extLst>
        </xdr:cNvPr>
        <xdr:cNvSpPr/>
      </xdr:nvSpPr>
      <xdr:spPr>
        <a:xfrm>
          <a:off x="13839825" y="9713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135362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1A9B8505-7E1F-4CA0-B0FB-605BF3F4F263}"/>
            </a:ext>
          </a:extLst>
        </xdr:cNvPr>
        <xdr:cNvSpPr txBox="1"/>
      </xdr:nvSpPr>
      <xdr:spPr>
        <a:xfrm>
          <a:off x="13928725" y="956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74930</xdr:rowOff>
    </xdr:from>
    <xdr:to>
      <xdr:col>81</xdr:col>
      <xdr:colOff>101600</xdr:colOff>
      <xdr:row>57</xdr:row>
      <xdr:rowOff>5080</xdr:rowOff>
    </xdr:to>
    <xdr:sp macro="" textlink="">
      <xdr:nvSpPr>
        <xdr:cNvPr id="553" name="楕円 552">
          <a:extLst>
            <a:ext uri="{FF2B5EF4-FFF2-40B4-BE49-F238E27FC236}">
              <a16:creationId xmlns:a16="http://schemas.microsoft.com/office/drawing/2014/main" id="{40B06DBB-4255-4B62-B82C-A60C0D0D2745}"/>
            </a:ext>
          </a:extLst>
        </xdr:cNvPr>
        <xdr:cNvSpPr/>
      </xdr:nvSpPr>
      <xdr:spPr>
        <a:xfrm>
          <a:off x="13115925"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125730</xdr:rowOff>
    </xdr:from>
    <xdr:to>
      <xdr:col>85</xdr:col>
      <xdr:colOff>127000</xdr:colOff>
      <xdr:row>56</xdr:row>
      <xdr:rowOff>163285</xdr:rowOff>
    </xdr:to>
    <xdr:cxnSp macro="">
      <xdr:nvCxnSpPr>
        <xdr:cNvPr id="554" name="直線コネクタ 553">
          <a:extLst>
            <a:ext uri="{FF2B5EF4-FFF2-40B4-BE49-F238E27FC236}">
              <a16:creationId xmlns:a16="http://schemas.microsoft.com/office/drawing/2014/main" id="{FE416929-FE08-42D8-99C3-163C7D639ADE}"/>
            </a:ext>
          </a:extLst>
        </xdr:cNvPr>
        <xdr:cNvCxnSpPr/>
      </xdr:nvCxnSpPr>
      <xdr:spPr>
        <a:xfrm>
          <a:off x="13166725" y="9726930"/>
          <a:ext cx="7239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37374</xdr:rowOff>
    </xdr:from>
    <xdr:to>
      <xdr:col>76</xdr:col>
      <xdr:colOff>165100</xdr:colOff>
      <xdr:row>56</xdr:row>
      <xdr:rowOff>138974</xdr:rowOff>
    </xdr:to>
    <xdr:sp macro="" textlink="">
      <xdr:nvSpPr>
        <xdr:cNvPr id="555" name="楕円 554">
          <a:extLst>
            <a:ext uri="{FF2B5EF4-FFF2-40B4-BE49-F238E27FC236}">
              <a16:creationId xmlns:a16="http://schemas.microsoft.com/office/drawing/2014/main" id="{E0208A0A-D08E-4C94-909D-A1B26A063500}"/>
            </a:ext>
          </a:extLst>
        </xdr:cNvPr>
        <xdr:cNvSpPr/>
      </xdr:nvSpPr>
      <xdr:spPr>
        <a:xfrm>
          <a:off x="123698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88174</xdr:rowOff>
    </xdr:from>
    <xdr:to>
      <xdr:col>81</xdr:col>
      <xdr:colOff>50800</xdr:colOff>
      <xdr:row>56</xdr:row>
      <xdr:rowOff>125730</xdr:rowOff>
    </xdr:to>
    <xdr:cxnSp macro="">
      <xdr:nvCxnSpPr>
        <xdr:cNvPr id="556" name="直線コネクタ 555">
          <a:extLst>
            <a:ext uri="{FF2B5EF4-FFF2-40B4-BE49-F238E27FC236}">
              <a16:creationId xmlns:a16="http://schemas.microsoft.com/office/drawing/2014/main" id="{C4C09088-9E4C-4B2A-8D19-8F811BE3AE3E}"/>
            </a:ext>
          </a:extLst>
        </xdr:cNvPr>
        <xdr:cNvCxnSpPr/>
      </xdr:nvCxnSpPr>
      <xdr:spPr>
        <a:xfrm>
          <a:off x="12420600" y="9689374"/>
          <a:ext cx="74612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169635</xdr:rowOff>
    </xdr:from>
    <xdr:to>
      <xdr:col>72</xdr:col>
      <xdr:colOff>38100</xdr:colOff>
      <xdr:row>56</xdr:row>
      <xdr:rowOff>99785</xdr:rowOff>
    </xdr:to>
    <xdr:sp macro="" textlink="">
      <xdr:nvSpPr>
        <xdr:cNvPr id="557" name="楕円 556">
          <a:extLst>
            <a:ext uri="{FF2B5EF4-FFF2-40B4-BE49-F238E27FC236}">
              <a16:creationId xmlns:a16="http://schemas.microsoft.com/office/drawing/2014/main" id="{0BB749FD-5D92-4A11-B449-96C762295814}"/>
            </a:ext>
          </a:extLst>
        </xdr:cNvPr>
        <xdr:cNvSpPr/>
      </xdr:nvSpPr>
      <xdr:spPr>
        <a:xfrm>
          <a:off x="11623675" y="95993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48985</xdr:rowOff>
    </xdr:from>
    <xdr:to>
      <xdr:col>76</xdr:col>
      <xdr:colOff>114300</xdr:colOff>
      <xdr:row>56</xdr:row>
      <xdr:rowOff>88174</xdr:rowOff>
    </xdr:to>
    <xdr:cxnSp macro="">
      <xdr:nvCxnSpPr>
        <xdr:cNvPr id="558" name="直線コネクタ 557">
          <a:extLst>
            <a:ext uri="{FF2B5EF4-FFF2-40B4-BE49-F238E27FC236}">
              <a16:creationId xmlns:a16="http://schemas.microsoft.com/office/drawing/2014/main" id="{6596A049-E750-4D35-A4B2-EB35FAB30BDF}"/>
            </a:ext>
          </a:extLst>
        </xdr:cNvPr>
        <xdr:cNvCxnSpPr/>
      </xdr:nvCxnSpPr>
      <xdr:spPr>
        <a:xfrm>
          <a:off x="11655425" y="9650185"/>
          <a:ext cx="7651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135346</xdr:rowOff>
    </xdr:from>
    <xdr:to>
      <xdr:col>67</xdr:col>
      <xdr:colOff>101600</xdr:colOff>
      <xdr:row>56</xdr:row>
      <xdr:rowOff>65496</xdr:rowOff>
    </xdr:to>
    <xdr:sp macro="" textlink="">
      <xdr:nvSpPr>
        <xdr:cNvPr id="559" name="楕円 558">
          <a:extLst>
            <a:ext uri="{FF2B5EF4-FFF2-40B4-BE49-F238E27FC236}">
              <a16:creationId xmlns:a16="http://schemas.microsoft.com/office/drawing/2014/main" id="{B4918D33-325C-415A-9063-F8645976E0AD}"/>
            </a:ext>
          </a:extLst>
        </xdr:cNvPr>
        <xdr:cNvSpPr/>
      </xdr:nvSpPr>
      <xdr:spPr>
        <a:xfrm>
          <a:off x="10848975"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14696</xdr:rowOff>
    </xdr:from>
    <xdr:to>
      <xdr:col>71</xdr:col>
      <xdr:colOff>177800</xdr:colOff>
      <xdr:row>56</xdr:row>
      <xdr:rowOff>48985</xdr:rowOff>
    </xdr:to>
    <xdr:cxnSp macro="">
      <xdr:nvCxnSpPr>
        <xdr:cNvPr id="560" name="直線コネクタ 559">
          <a:extLst>
            <a:ext uri="{FF2B5EF4-FFF2-40B4-BE49-F238E27FC236}">
              <a16:creationId xmlns:a16="http://schemas.microsoft.com/office/drawing/2014/main" id="{7D3B663D-E99B-4987-895D-DF29B24A5C7E}"/>
            </a:ext>
          </a:extLst>
        </xdr:cNvPr>
        <xdr:cNvCxnSpPr/>
      </xdr:nvCxnSpPr>
      <xdr:spPr>
        <a:xfrm>
          <a:off x="10899775" y="9615896"/>
          <a:ext cx="7556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9CD44506-BA2F-4798-9115-A25436BF72DC}"/>
            </a:ext>
          </a:extLst>
        </xdr:cNvPr>
        <xdr:cNvSpPr txBox="1"/>
      </xdr:nvSpPr>
      <xdr:spPr>
        <a:xfrm>
          <a:off x="12980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70E8C1F4-B57A-4FD6-9684-5FEC76FF3009}"/>
            </a:ext>
          </a:extLst>
        </xdr:cNvPr>
        <xdr:cNvSpPr txBox="1"/>
      </xdr:nvSpPr>
      <xdr:spPr>
        <a:xfrm>
          <a:off x="12246619"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158EA37C-0EFC-4A16-A7A2-D2FA2B766919}"/>
            </a:ext>
          </a:extLst>
        </xdr:cNvPr>
        <xdr:cNvSpPr txBox="1"/>
      </xdr:nvSpPr>
      <xdr:spPr>
        <a:xfrm>
          <a:off x="1150049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55C3BD82-3599-42C3-9401-3D09A4D6822D}"/>
            </a:ext>
          </a:extLst>
        </xdr:cNvPr>
        <xdr:cNvSpPr txBox="1"/>
      </xdr:nvSpPr>
      <xdr:spPr>
        <a:xfrm>
          <a:off x="1072579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21607</xdr:rowOff>
    </xdr:from>
    <xdr:ext cx="405111" cy="259045"/>
    <xdr:sp macro="" textlink="">
      <xdr:nvSpPr>
        <xdr:cNvPr id="565" name="n_1mainValue【学校施設】&#10;有形固定資産減価償却率">
          <a:extLst>
            <a:ext uri="{FF2B5EF4-FFF2-40B4-BE49-F238E27FC236}">
              <a16:creationId xmlns:a16="http://schemas.microsoft.com/office/drawing/2014/main" id="{DBFBA007-A2B8-470B-903A-45F244FDD599}"/>
            </a:ext>
          </a:extLst>
        </xdr:cNvPr>
        <xdr:cNvSpPr txBox="1"/>
      </xdr:nvSpPr>
      <xdr:spPr>
        <a:xfrm>
          <a:off x="12980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155501</xdr:rowOff>
    </xdr:from>
    <xdr:ext cx="405111" cy="259045"/>
    <xdr:sp macro="" textlink="">
      <xdr:nvSpPr>
        <xdr:cNvPr id="566" name="n_2mainValue【学校施設】&#10;有形固定資産減価償却率">
          <a:extLst>
            <a:ext uri="{FF2B5EF4-FFF2-40B4-BE49-F238E27FC236}">
              <a16:creationId xmlns:a16="http://schemas.microsoft.com/office/drawing/2014/main" id="{521B4879-2828-4524-BE0A-817FCBCEA671}"/>
            </a:ext>
          </a:extLst>
        </xdr:cNvPr>
        <xdr:cNvSpPr txBox="1"/>
      </xdr:nvSpPr>
      <xdr:spPr>
        <a:xfrm>
          <a:off x="12246619"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116312</xdr:rowOff>
    </xdr:from>
    <xdr:ext cx="405111" cy="259045"/>
    <xdr:sp macro="" textlink="">
      <xdr:nvSpPr>
        <xdr:cNvPr id="567" name="n_3mainValue【学校施設】&#10;有形固定資産減価償却率">
          <a:extLst>
            <a:ext uri="{FF2B5EF4-FFF2-40B4-BE49-F238E27FC236}">
              <a16:creationId xmlns:a16="http://schemas.microsoft.com/office/drawing/2014/main" id="{91682865-9EBE-48A1-848C-0A107142C46D}"/>
            </a:ext>
          </a:extLst>
        </xdr:cNvPr>
        <xdr:cNvSpPr txBox="1"/>
      </xdr:nvSpPr>
      <xdr:spPr>
        <a:xfrm>
          <a:off x="1150049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82023</xdr:rowOff>
    </xdr:from>
    <xdr:ext cx="340478" cy="259045"/>
    <xdr:sp macro="" textlink="">
      <xdr:nvSpPr>
        <xdr:cNvPr id="568" name="n_4mainValue【学校施設】&#10;有形固定資産減価償却率">
          <a:extLst>
            <a:ext uri="{FF2B5EF4-FFF2-40B4-BE49-F238E27FC236}">
              <a16:creationId xmlns:a16="http://schemas.microsoft.com/office/drawing/2014/main" id="{B0AD4C82-6140-4945-87F6-CF327FA8E087}"/>
            </a:ext>
          </a:extLst>
        </xdr:cNvPr>
        <xdr:cNvSpPr txBox="1"/>
      </xdr:nvSpPr>
      <xdr:spPr>
        <a:xfrm>
          <a:off x="1075811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E6E6F3DE-813C-4F7E-9DF7-571663366A87}"/>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3C8D577-CAB9-43F5-A739-13473BA1921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5FB62214-0AB6-4A0A-AF25-1D72BD79D941}"/>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1AE901C5-4249-48A2-959C-434C8EDA9AC4}"/>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E43CC2AF-324C-49AD-9BA3-E97FB8CEA5C2}"/>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C32BDDE2-1963-4C30-BC04-8F70B950A0B6}"/>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44F3D29E-F24B-4A0B-BAA3-3ABA844344E4}"/>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6BADEF85-05A3-469A-AA02-3C7F0B93E638}"/>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07F5D35-C204-4118-8957-926807E146FD}"/>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8AB4C6F1-CA57-4370-A15E-52C2F1D93C98}"/>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1CD961DC-2674-4468-AB3A-CFB27B632D7A}"/>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C481DE40-B052-4078-9F9F-F97BAB89367A}"/>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38300EB1-751D-4DC9-85CF-3926D2157CC4}"/>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6A5936A5-7118-420D-A028-17D0B6D2A561}"/>
            </a:ext>
          </a:extLst>
        </xdr:cNvPr>
        <xdr:cNvSpPr txBox="1"/>
      </xdr:nvSpPr>
      <xdr:spPr>
        <a:xfrm>
          <a:off x="15099226"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6C2E2C99-11B5-42F1-A759-CFDE541D25C5}"/>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73DF522A-7DA7-4C57-B18B-A6ED2734064C}"/>
            </a:ext>
          </a:extLst>
        </xdr:cNvPr>
        <xdr:cNvSpPr txBox="1"/>
      </xdr:nvSpPr>
      <xdr:spPr>
        <a:xfrm>
          <a:off x="15099226"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9D3456A0-84F7-456C-9B24-D4900FE216D9}"/>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E86026DE-1FA0-47F9-B200-B0DBE98F05D2}"/>
            </a:ext>
          </a:extLst>
        </xdr:cNvPr>
        <xdr:cNvSpPr txBox="1"/>
      </xdr:nvSpPr>
      <xdr:spPr>
        <a:xfrm>
          <a:off x="15099226"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1854A83-B3B5-42EF-8C84-D8CE392386F5}"/>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C41D1B25-4AB6-419E-9A8F-84AE875CAC5F}"/>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34920201-69DD-4683-90AD-8BB1B57A4828}"/>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72544771-07CA-4E6C-A6D4-A1DFB497EEE7}"/>
            </a:ext>
          </a:extLst>
        </xdr:cNvPr>
        <xdr:cNvCxnSpPr/>
      </xdr:nvCxnSpPr>
      <xdr:spPr>
        <a:xfrm flipV="1">
          <a:off x="188461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1AC142ED-9553-48E2-8353-9711BF3DC58B}"/>
            </a:ext>
          </a:extLst>
        </xdr:cNvPr>
        <xdr:cNvSpPr txBox="1"/>
      </xdr:nvSpPr>
      <xdr:spPr>
        <a:xfrm>
          <a:off x="188849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50E79E98-73B3-457C-9470-0A2D36844D40}"/>
            </a:ext>
          </a:extLst>
        </xdr:cNvPr>
        <xdr:cNvCxnSpPr/>
      </xdr:nvCxnSpPr>
      <xdr:spPr>
        <a:xfrm>
          <a:off x="18786475" y="109289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F670245D-9034-481E-AFDE-0768F79C19C9}"/>
            </a:ext>
          </a:extLst>
        </xdr:cNvPr>
        <xdr:cNvSpPr txBox="1"/>
      </xdr:nvSpPr>
      <xdr:spPr>
        <a:xfrm>
          <a:off x="188849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B83D9795-5796-4FDE-81B4-8D4C68856415}"/>
            </a:ext>
          </a:extLst>
        </xdr:cNvPr>
        <xdr:cNvCxnSpPr/>
      </xdr:nvCxnSpPr>
      <xdr:spPr>
        <a:xfrm>
          <a:off x="18786475" y="96873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A4EE5EDB-35FE-4C4D-A095-C08ECBA1BD0F}"/>
            </a:ext>
          </a:extLst>
        </xdr:cNvPr>
        <xdr:cNvSpPr txBox="1"/>
      </xdr:nvSpPr>
      <xdr:spPr>
        <a:xfrm>
          <a:off x="188849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B45CC617-2ED8-4932-BE97-F9BB2B984CB5}"/>
            </a:ext>
          </a:extLst>
        </xdr:cNvPr>
        <xdr:cNvSpPr/>
      </xdr:nvSpPr>
      <xdr:spPr>
        <a:xfrm>
          <a:off x="187960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32A97CEA-6243-4442-B1B0-60ABB75C24CE}"/>
            </a:ext>
          </a:extLst>
        </xdr:cNvPr>
        <xdr:cNvSpPr/>
      </xdr:nvSpPr>
      <xdr:spPr>
        <a:xfrm>
          <a:off x="18100675" y="107339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12137A40-8FA6-4D95-9400-D7EC4678AA84}"/>
            </a:ext>
          </a:extLst>
        </xdr:cNvPr>
        <xdr:cNvSpPr/>
      </xdr:nvSpPr>
      <xdr:spPr>
        <a:xfrm>
          <a:off x="17325975"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35F75CB2-B2BF-43EB-A2F4-4BD69D7E3679}"/>
            </a:ext>
          </a:extLst>
        </xdr:cNvPr>
        <xdr:cNvSpPr/>
      </xdr:nvSpPr>
      <xdr:spPr>
        <a:xfrm>
          <a:off x="1657985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FF3AF41C-81B0-4B7E-AE32-D09646701B32}"/>
            </a:ext>
          </a:extLst>
        </xdr:cNvPr>
        <xdr:cNvSpPr/>
      </xdr:nvSpPr>
      <xdr:spPr>
        <a:xfrm>
          <a:off x="15833725" y="107210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A071DDC-8B5E-437B-9AFC-3C627C4F99B5}"/>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2DB28D5-A258-424B-87A1-5073A086062B}"/>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9EEDF4F-D901-4C9E-8CE6-DC3CF4A9B6A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2F9A277-9A89-4FBD-9BA7-F69D2C74158C}"/>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56837F8-6C80-45CB-9B35-5B0B5214799D}"/>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153568</xdr:rowOff>
    </xdr:from>
    <xdr:to>
      <xdr:col>116</xdr:col>
      <xdr:colOff>114300</xdr:colOff>
      <xdr:row>63</xdr:row>
      <xdr:rowOff>83718</xdr:rowOff>
    </xdr:to>
    <xdr:sp macro="" textlink="">
      <xdr:nvSpPr>
        <xdr:cNvPr id="606" name="楕円 605">
          <a:extLst>
            <a:ext uri="{FF2B5EF4-FFF2-40B4-BE49-F238E27FC236}">
              <a16:creationId xmlns:a16="http://schemas.microsoft.com/office/drawing/2014/main" id="{906936CC-1F73-4B02-9A53-05BACD6BF249}"/>
            </a:ext>
          </a:extLst>
        </xdr:cNvPr>
        <xdr:cNvSpPr/>
      </xdr:nvSpPr>
      <xdr:spPr>
        <a:xfrm>
          <a:off x="187960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94225518-3BE3-48E5-9CA7-6E858810FC88}"/>
            </a:ext>
          </a:extLst>
        </xdr:cNvPr>
        <xdr:cNvSpPr txBox="1"/>
      </xdr:nvSpPr>
      <xdr:spPr>
        <a:xfrm>
          <a:off x="188849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156723</xdr:rowOff>
    </xdr:from>
    <xdr:to>
      <xdr:col>112</xdr:col>
      <xdr:colOff>38100</xdr:colOff>
      <xdr:row>63</xdr:row>
      <xdr:rowOff>86873</xdr:rowOff>
    </xdr:to>
    <xdr:sp macro="" textlink="">
      <xdr:nvSpPr>
        <xdr:cNvPr id="608" name="楕円 607">
          <a:extLst>
            <a:ext uri="{FF2B5EF4-FFF2-40B4-BE49-F238E27FC236}">
              <a16:creationId xmlns:a16="http://schemas.microsoft.com/office/drawing/2014/main" id="{5555FDA4-A927-407A-8C1C-9941606E0DED}"/>
            </a:ext>
          </a:extLst>
        </xdr:cNvPr>
        <xdr:cNvSpPr/>
      </xdr:nvSpPr>
      <xdr:spPr>
        <a:xfrm>
          <a:off x="18100675" y="107866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32918</xdr:rowOff>
    </xdr:from>
    <xdr:to>
      <xdr:col>116</xdr:col>
      <xdr:colOff>63500</xdr:colOff>
      <xdr:row>63</xdr:row>
      <xdr:rowOff>36073</xdr:rowOff>
    </xdr:to>
    <xdr:cxnSp macro="">
      <xdr:nvCxnSpPr>
        <xdr:cNvPr id="609" name="直線コネクタ 608">
          <a:extLst>
            <a:ext uri="{FF2B5EF4-FFF2-40B4-BE49-F238E27FC236}">
              <a16:creationId xmlns:a16="http://schemas.microsoft.com/office/drawing/2014/main" id="{511E33D8-4FDC-48DE-9E38-AD6D1801D8A5}"/>
            </a:ext>
          </a:extLst>
        </xdr:cNvPr>
        <xdr:cNvCxnSpPr/>
      </xdr:nvCxnSpPr>
      <xdr:spPr>
        <a:xfrm flipV="1">
          <a:off x="18132425" y="10834268"/>
          <a:ext cx="714375"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157683</xdr:rowOff>
    </xdr:from>
    <xdr:to>
      <xdr:col>107</xdr:col>
      <xdr:colOff>101600</xdr:colOff>
      <xdr:row>63</xdr:row>
      <xdr:rowOff>87833</xdr:rowOff>
    </xdr:to>
    <xdr:sp macro="" textlink="">
      <xdr:nvSpPr>
        <xdr:cNvPr id="610" name="楕円 609">
          <a:extLst>
            <a:ext uri="{FF2B5EF4-FFF2-40B4-BE49-F238E27FC236}">
              <a16:creationId xmlns:a16="http://schemas.microsoft.com/office/drawing/2014/main" id="{F5D4C967-F511-4D1B-ADFB-A82BE8A7AA95}"/>
            </a:ext>
          </a:extLst>
        </xdr:cNvPr>
        <xdr:cNvSpPr/>
      </xdr:nvSpPr>
      <xdr:spPr>
        <a:xfrm>
          <a:off x="17325975" y="107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36073</xdr:rowOff>
    </xdr:from>
    <xdr:to>
      <xdr:col>111</xdr:col>
      <xdr:colOff>177800</xdr:colOff>
      <xdr:row>63</xdr:row>
      <xdr:rowOff>37033</xdr:rowOff>
    </xdr:to>
    <xdr:cxnSp macro="">
      <xdr:nvCxnSpPr>
        <xdr:cNvPr id="611" name="直線コネクタ 610">
          <a:extLst>
            <a:ext uri="{FF2B5EF4-FFF2-40B4-BE49-F238E27FC236}">
              <a16:creationId xmlns:a16="http://schemas.microsoft.com/office/drawing/2014/main" id="{B58AFD54-4E56-4393-ACE8-3E6C6BC32E8B}"/>
            </a:ext>
          </a:extLst>
        </xdr:cNvPr>
        <xdr:cNvCxnSpPr/>
      </xdr:nvCxnSpPr>
      <xdr:spPr>
        <a:xfrm flipV="1">
          <a:off x="17376775" y="10837423"/>
          <a:ext cx="75565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158414</xdr:rowOff>
    </xdr:from>
    <xdr:to>
      <xdr:col>102</xdr:col>
      <xdr:colOff>165100</xdr:colOff>
      <xdr:row>63</xdr:row>
      <xdr:rowOff>88564</xdr:rowOff>
    </xdr:to>
    <xdr:sp macro="" textlink="">
      <xdr:nvSpPr>
        <xdr:cNvPr id="612" name="楕円 611">
          <a:extLst>
            <a:ext uri="{FF2B5EF4-FFF2-40B4-BE49-F238E27FC236}">
              <a16:creationId xmlns:a16="http://schemas.microsoft.com/office/drawing/2014/main" id="{C70F2072-5E86-4B22-B943-AB58F35A187E}"/>
            </a:ext>
          </a:extLst>
        </xdr:cNvPr>
        <xdr:cNvSpPr/>
      </xdr:nvSpPr>
      <xdr:spPr>
        <a:xfrm>
          <a:off x="16579850" y="1078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37033</xdr:rowOff>
    </xdr:from>
    <xdr:to>
      <xdr:col>107</xdr:col>
      <xdr:colOff>50800</xdr:colOff>
      <xdr:row>63</xdr:row>
      <xdr:rowOff>37764</xdr:rowOff>
    </xdr:to>
    <xdr:cxnSp macro="">
      <xdr:nvCxnSpPr>
        <xdr:cNvPr id="613" name="直線コネクタ 612">
          <a:extLst>
            <a:ext uri="{FF2B5EF4-FFF2-40B4-BE49-F238E27FC236}">
              <a16:creationId xmlns:a16="http://schemas.microsoft.com/office/drawing/2014/main" id="{77552B28-4451-443C-A954-038BBCB1D54B}"/>
            </a:ext>
          </a:extLst>
        </xdr:cNvPr>
        <xdr:cNvCxnSpPr/>
      </xdr:nvCxnSpPr>
      <xdr:spPr>
        <a:xfrm flipV="1">
          <a:off x="16630650" y="10838383"/>
          <a:ext cx="746125"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159421</xdr:rowOff>
    </xdr:from>
    <xdr:to>
      <xdr:col>98</xdr:col>
      <xdr:colOff>38100</xdr:colOff>
      <xdr:row>63</xdr:row>
      <xdr:rowOff>89571</xdr:rowOff>
    </xdr:to>
    <xdr:sp macro="" textlink="">
      <xdr:nvSpPr>
        <xdr:cNvPr id="614" name="楕円 613">
          <a:extLst>
            <a:ext uri="{FF2B5EF4-FFF2-40B4-BE49-F238E27FC236}">
              <a16:creationId xmlns:a16="http://schemas.microsoft.com/office/drawing/2014/main" id="{52037094-CC26-4F85-914D-60EDB4D5EF15}"/>
            </a:ext>
          </a:extLst>
        </xdr:cNvPr>
        <xdr:cNvSpPr/>
      </xdr:nvSpPr>
      <xdr:spPr>
        <a:xfrm>
          <a:off x="15833725" y="107893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37764</xdr:rowOff>
    </xdr:from>
    <xdr:to>
      <xdr:col>102</xdr:col>
      <xdr:colOff>114300</xdr:colOff>
      <xdr:row>63</xdr:row>
      <xdr:rowOff>38771</xdr:rowOff>
    </xdr:to>
    <xdr:cxnSp macro="">
      <xdr:nvCxnSpPr>
        <xdr:cNvPr id="615" name="直線コネクタ 614">
          <a:extLst>
            <a:ext uri="{FF2B5EF4-FFF2-40B4-BE49-F238E27FC236}">
              <a16:creationId xmlns:a16="http://schemas.microsoft.com/office/drawing/2014/main" id="{455921C8-C5F1-4474-8525-E1EBA5A01288}"/>
            </a:ext>
          </a:extLst>
        </xdr:cNvPr>
        <xdr:cNvCxnSpPr/>
      </xdr:nvCxnSpPr>
      <xdr:spPr>
        <a:xfrm flipV="1">
          <a:off x="15865475" y="10839114"/>
          <a:ext cx="765175"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3EAF02AA-BF5E-44A0-B864-392E211F1677}"/>
            </a:ext>
          </a:extLst>
        </xdr:cNvPr>
        <xdr:cNvSpPr txBox="1"/>
      </xdr:nvSpPr>
      <xdr:spPr>
        <a:xfrm>
          <a:off x="1793247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DF094583-9F69-4999-936D-038090E54CFE}"/>
            </a:ext>
          </a:extLst>
        </xdr:cNvPr>
        <xdr:cNvSpPr txBox="1"/>
      </xdr:nvSpPr>
      <xdr:spPr>
        <a:xfrm>
          <a:off x="1717047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D4027C2B-8BA1-40A8-9635-9A404908CDDD}"/>
            </a:ext>
          </a:extLst>
        </xdr:cNvPr>
        <xdr:cNvSpPr txBox="1"/>
      </xdr:nvSpPr>
      <xdr:spPr>
        <a:xfrm>
          <a:off x="16424352"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795DA356-F687-4F5F-B687-BDFDC846A211}"/>
            </a:ext>
          </a:extLst>
        </xdr:cNvPr>
        <xdr:cNvSpPr txBox="1"/>
      </xdr:nvSpPr>
      <xdr:spPr>
        <a:xfrm>
          <a:off x="156782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78000</xdr:rowOff>
    </xdr:from>
    <xdr:ext cx="469744" cy="259045"/>
    <xdr:sp macro="" textlink="">
      <xdr:nvSpPr>
        <xdr:cNvPr id="620" name="n_1mainValue【学校施設】&#10;一人当たり面積">
          <a:extLst>
            <a:ext uri="{FF2B5EF4-FFF2-40B4-BE49-F238E27FC236}">
              <a16:creationId xmlns:a16="http://schemas.microsoft.com/office/drawing/2014/main" id="{88EF1E0B-38B8-43AA-96B9-99B9DF7333FF}"/>
            </a:ext>
          </a:extLst>
        </xdr:cNvPr>
        <xdr:cNvSpPr txBox="1"/>
      </xdr:nvSpPr>
      <xdr:spPr>
        <a:xfrm>
          <a:off x="17932477" y="1087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78960</xdr:rowOff>
    </xdr:from>
    <xdr:ext cx="469744" cy="259045"/>
    <xdr:sp macro="" textlink="">
      <xdr:nvSpPr>
        <xdr:cNvPr id="621" name="n_2mainValue【学校施設】&#10;一人当たり面積">
          <a:extLst>
            <a:ext uri="{FF2B5EF4-FFF2-40B4-BE49-F238E27FC236}">
              <a16:creationId xmlns:a16="http://schemas.microsoft.com/office/drawing/2014/main" id="{20ED73EF-82FA-4040-B5A9-F747552F8F91}"/>
            </a:ext>
          </a:extLst>
        </xdr:cNvPr>
        <xdr:cNvSpPr txBox="1"/>
      </xdr:nvSpPr>
      <xdr:spPr>
        <a:xfrm>
          <a:off x="17170477" y="1088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79691</xdr:rowOff>
    </xdr:from>
    <xdr:ext cx="469744" cy="259045"/>
    <xdr:sp macro="" textlink="">
      <xdr:nvSpPr>
        <xdr:cNvPr id="622" name="n_3mainValue【学校施設】&#10;一人当たり面積">
          <a:extLst>
            <a:ext uri="{FF2B5EF4-FFF2-40B4-BE49-F238E27FC236}">
              <a16:creationId xmlns:a16="http://schemas.microsoft.com/office/drawing/2014/main" id="{3148C349-6C58-4A33-B3E8-31AB9BE2CA09}"/>
            </a:ext>
          </a:extLst>
        </xdr:cNvPr>
        <xdr:cNvSpPr txBox="1"/>
      </xdr:nvSpPr>
      <xdr:spPr>
        <a:xfrm>
          <a:off x="16424352" y="108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80698</xdr:rowOff>
    </xdr:from>
    <xdr:ext cx="469744" cy="259045"/>
    <xdr:sp macro="" textlink="">
      <xdr:nvSpPr>
        <xdr:cNvPr id="623" name="n_4mainValue【学校施設】&#10;一人当たり面積">
          <a:extLst>
            <a:ext uri="{FF2B5EF4-FFF2-40B4-BE49-F238E27FC236}">
              <a16:creationId xmlns:a16="http://schemas.microsoft.com/office/drawing/2014/main" id="{93FB416D-2190-478F-A530-FDE45AA1DC61}"/>
            </a:ext>
          </a:extLst>
        </xdr:cNvPr>
        <xdr:cNvSpPr txBox="1"/>
      </xdr:nvSpPr>
      <xdr:spPr>
        <a:xfrm>
          <a:off x="15678227" y="1088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7FB337FD-2349-42E5-858B-53C3D39C5C43}"/>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1B77929A-5D52-4E79-B66B-389A1CD934E1}"/>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A2AB62EB-BECA-41F9-A8EE-D4100105D1E3}"/>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1DF9D0C1-6ADE-42F1-8DB2-C2929D7477A3}"/>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4CB80C71-2CDE-41AE-8559-4FF4B37C5E95}"/>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C74855DB-5E87-44E3-BDDA-3B358844A7FD}"/>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3DC3AAD8-BF9A-4F71-B3D8-68BD91BF6792}"/>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1080B84D-5FC3-4730-8D07-A34ECF685B50}"/>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3DF098E2-3B1C-4659-B602-78CDF0051555}"/>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7C5251A3-2E8D-432D-9CAF-7D10869310D5}"/>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B06FB422-9464-4659-9394-E8E40AA863AC}"/>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AD678B69-8123-4B18-A86A-C61B13218232}"/>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CEBA4C4E-5453-4873-BE2F-DEE554E5CB45}"/>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1646BC12-95ED-4EA8-994F-07D94F72281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2F3DCB32-AA3F-4D8E-9EAB-0CD2EE1EFD41}"/>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6BAFE53F-F87E-40E4-8247-BBBBEDD269F9}"/>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FE1F097D-5C07-4627-9358-673C7E36646D}"/>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E043074A-0790-4704-ABC6-A9B200920067}"/>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5297C6AD-E9B8-49CB-A8EE-9C31BD1C9DCD}"/>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D707B121-213A-4797-923F-7E0680E6D685}"/>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1D6DCB6D-E455-4E80-859B-8BAF9DC0BBC9}"/>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73E6C8C9-3D23-4635-BCF7-69285F0FE895}"/>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FF69EC98-7DF1-4FEC-B40F-B6C7C46C9333}"/>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78F4D7F3-FDB1-40F1-B392-9224DC143C8C}"/>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E1AE7435-029E-4730-B2A2-DC17330D21F5}"/>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317DB53D-2CCE-4491-83FB-2B9E430DF137}"/>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53767669-F4AC-4A8F-8155-DEDF811FC0FB}"/>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88479EBF-B364-4199-9BFB-23C1C3DF4EFB}"/>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2CF90FAA-4A19-4A54-A897-6755F9B4099F}"/>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C0232527-D741-4090-8560-6A6CC1C3E5CB}"/>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B48B9E9C-5DFC-4BA2-9EE9-A80C0DB36D5A}"/>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2C91A856-4C3E-4823-A523-DED8D04BA861}"/>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B8B9523-B83B-4AA2-BAAB-13F75E011735}"/>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AE17EB3D-8FA5-4A01-B443-79289707584D}"/>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FBA151CB-A4DE-4394-9ED3-19D3145B0FDA}"/>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3E06A4BB-CD46-43F0-BED9-2D68BD991D12}"/>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88EFBCB6-3976-4D43-8474-01F608BED292}"/>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A194EFB1-88C2-4000-A202-38293C01B11A}"/>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1473831F-2A91-42A8-8B43-A6B106B23E74}"/>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1B211947-DB37-434A-B9BB-EF4C9C22C3E7}"/>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2636D6BE-8088-43FD-B7EC-C5CDC9FE0B69}"/>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6CE8DC6D-8E1A-439D-A566-C193626CFBA2}"/>
            </a:ext>
          </a:extLst>
        </xdr:cNvPr>
        <xdr:cNvCxnSpPr/>
      </xdr:nvCxnSpPr>
      <xdr:spPr>
        <a:xfrm flipV="1">
          <a:off x="13889989"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5768E1B2-CED4-4230-A1FF-0230957AEC2A}"/>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43440641-0A89-4818-A257-0BE319CC54CF}"/>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802A7942-330B-4843-8D7E-9C41EEE99DE6}"/>
            </a:ext>
          </a:extLst>
        </xdr:cNvPr>
        <xdr:cNvSpPr txBox="1"/>
      </xdr:nvSpPr>
      <xdr:spPr>
        <a:xfrm>
          <a:off x="13928725"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B89FDD4A-E6DE-44AC-8B1F-F7A29F64B4F1}"/>
            </a:ext>
          </a:extLst>
        </xdr:cNvPr>
        <xdr:cNvCxnSpPr/>
      </xdr:nvCxnSpPr>
      <xdr:spPr>
        <a:xfrm>
          <a:off x="13801725" y="171232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84EFBE81-02E9-42C1-BF27-67C677FA2C04}"/>
            </a:ext>
          </a:extLst>
        </xdr:cNvPr>
        <xdr:cNvSpPr txBox="1"/>
      </xdr:nvSpPr>
      <xdr:spPr>
        <a:xfrm>
          <a:off x="13928725"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19F0959E-CBF1-4ED8-8525-AC58307523A8}"/>
            </a:ext>
          </a:extLst>
        </xdr:cNvPr>
        <xdr:cNvSpPr/>
      </xdr:nvSpPr>
      <xdr:spPr>
        <a:xfrm>
          <a:off x="13839825" y="180684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A3EE473D-D0CE-4D1B-8766-5C8E6F5E4C8D}"/>
            </a:ext>
          </a:extLst>
        </xdr:cNvPr>
        <xdr:cNvSpPr/>
      </xdr:nvSpPr>
      <xdr:spPr>
        <a:xfrm>
          <a:off x="13115925"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3AB33E08-7FE2-40CC-9BF0-85D425BD28DF}"/>
            </a:ext>
          </a:extLst>
        </xdr:cNvPr>
        <xdr:cNvSpPr/>
      </xdr:nvSpPr>
      <xdr:spPr>
        <a:xfrm>
          <a:off x="123698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4CBECF3C-B3D7-447B-8687-55DF12B058D7}"/>
            </a:ext>
          </a:extLst>
        </xdr:cNvPr>
        <xdr:cNvSpPr/>
      </xdr:nvSpPr>
      <xdr:spPr>
        <a:xfrm>
          <a:off x="11623675" y="180603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E32C5793-72C8-46B2-B863-B3CE672425C2}"/>
            </a:ext>
          </a:extLst>
        </xdr:cNvPr>
        <xdr:cNvSpPr/>
      </xdr:nvSpPr>
      <xdr:spPr>
        <a:xfrm>
          <a:off x="10848975"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34945D8-4CD4-4B2A-9B3A-7A90A5498A3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EB184E2-563F-437C-A812-FFFF3D4F35EC}"/>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7C52715-32BD-43D7-A8A4-51894EE40DAE}"/>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E64ADF7-A3F8-49C9-8156-644B8F36DAB6}"/>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21C0311-4B84-4AB3-94E4-9159694B9C7F}"/>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113574</xdr:rowOff>
    </xdr:from>
    <xdr:to>
      <xdr:col>85</xdr:col>
      <xdr:colOff>177800</xdr:colOff>
      <xdr:row>109</xdr:row>
      <xdr:rowOff>43724</xdr:rowOff>
    </xdr:to>
    <xdr:sp macro="" textlink="">
      <xdr:nvSpPr>
        <xdr:cNvPr id="681" name="楕円 680">
          <a:extLst>
            <a:ext uri="{FF2B5EF4-FFF2-40B4-BE49-F238E27FC236}">
              <a16:creationId xmlns:a16="http://schemas.microsoft.com/office/drawing/2014/main" id="{B62AD1AF-B86D-44D5-81F4-D9DDFC358D82}"/>
            </a:ext>
          </a:extLst>
        </xdr:cNvPr>
        <xdr:cNvSpPr/>
      </xdr:nvSpPr>
      <xdr:spPr>
        <a:xfrm>
          <a:off x="13839825" y="186301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28501</xdr:rowOff>
    </xdr:from>
    <xdr:ext cx="405111" cy="259045"/>
    <xdr:sp macro="" textlink="">
      <xdr:nvSpPr>
        <xdr:cNvPr id="682" name="【公民館】&#10;有形固定資産減価償却率該当値テキスト">
          <a:extLst>
            <a:ext uri="{FF2B5EF4-FFF2-40B4-BE49-F238E27FC236}">
              <a16:creationId xmlns:a16="http://schemas.microsoft.com/office/drawing/2014/main" id="{A276E1BD-55ED-45CA-BEBB-960017A230D9}"/>
            </a:ext>
          </a:extLst>
        </xdr:cNvPr>
        <xdr:cNvSpPr txBox="1"/>
      </xdr:nvSpPr>
      <xdr:spPr>
        <a:xfrm>
          <a:off x="13928725" y="1854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118473</xdr:rowOff>
    </xdr:from>
    <xdr:to>
      <xdr:col>81</xdr:col>
      <xdr:colOff>101600</xdr:colOff>
      <xdr:row>109</xdr:row>
      <xdr:rowOff>48623</xdr:rowOff>
    </xdr:to>
    <xdr:sp macro="" textlink="">
      <xdr:nvSpPr>
        <xdr:cNvPr id="683" name="楕円 682">
          <a:extLst>
            <a:ext uri="{FF2B5EF4-FFF2-40B4-BE49-F238E27FC236}">
              <a16:creationId xmlns:a16="http://schemas.microsoft.com/office/drawing/2014/main" id="{AB4D64D1-0D21-496F-A671-AD4E0A11686E}"/>
            </a:ext>
          </a:extLst>
        </xdr:cNvPr>
        <xdr:cNvSpPr/>
      </xdr:nvSpPr>
      <xdr:spPr>
        <a:xfrm>
          <a:off x="13115925"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164374</xdr:rowOff>
    </xdr:from>
    <xdr:to>
      <xdr:col>85</xdr:col>
      <xdr:colOff>127000</xdr:colOff>
      <xdr:row>108</xdr:row>
      <xdr:rowOff>169273</xdr:rowOff>
    </xdr:to>
    <xdr:cxnSp macro="">
      <xdr:nvCxnSpPr>
        <xdr:cNvPr id="684" name="直線コネクタ 683">
          <a:extLst>
            <a:ext uri="{FF2B5EF4-FFF2-40B4-BE49-F238E27FC236}">
              <a16:creationId xmlns:a16="http://schemas.microsoft.com/office/drawing/2014/main" id="{6009882A-726A-4E09-88EB-B9680F1E2648}"/>
            </a:ext>
          </a:extLst>
        </xdr:cNvPr>
        <xdr:cNvCxnSpPr/>
      </xdr:nvCxnSpPr>
      <xdr:spPr>
        <a:xfrm flipV="1">
          <a:off x="13166725" y="18680974"/>
          <a:ext cx="723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131536</xdr:rowOff>
    </xdr:from>
    <xdr:to>
      <xdr:col>76</xdr:col>
      <xdr:colOff>165100</xdr:colOff>
      <xdr:row>109</xdr:row>
      <xdr:rowOff>61686</xdr:rowOff>
    </xdr:to>
    <xdr:sp macro="" textlink="">
      <xdr:nvSpPr>
        <xdr:cNvPr id="685" name="楕円 684">
          <a:extLst>
            <a:ext uri="{FF2B5EF4-FFF2-40B4-BE49-F238E27FC236}">
              <a16:creationId xmlns:a16="http://schemas.microsoft.com/office/drawing/2014/main" id="{F143F72A-4FDA-4E37-97D6-0FF903FCAF93}"/>
            </a:ext>
          </a:extLst>
        </xdr:cNvPr>
        <xdr:cNvSpPr/>
      </xdr:nvSpPr>
      <xdr:spPr>
        <a:xfrm>
          <a:off x="123698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169273</xdr:rowOff>
    </xdr:from>
    <xdr:to>
      <xdr:col>81</xdr:col>
      <xdr:colOff>50800</xdr:colOff>
      <xdr:row>109</xdr:row>
      <xdr:rowOff>10886</xdr:rowOff>
    </xdr:to>
    <xdr:cxnSp macro="">
      <xdr:nvCxnSpPr>
        <xdr:cNvPr id="686" name="直線コネクタ 685">
          <a:extLst>
            <a:ext uri="{FF2B5EF4-FFF2-40B4-BE49-F238E27FC236}">
              <a16:creationId xmlns:a16="http://schemas.microsoft.com/office/drawing/2014/main" id="{6F9CA5C5-041B-425C-BED1-0D41BB930585}"/>
            </a:ext>
          </a:extLst>
        </xdr:cNvPr>
        <xdr:cNvCxnSpPr/>
      </xdr:nvCxnSpPr>
      <xdr:spPr>
        <a:xfrm flipV="1">
          <a:off x="12420600" y="18685873"/>
          <a:ext cx="74612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105411</xdr:rowOff>
    </xdr:from>
    <xdr:to>
      <xdr:col>72</xdr:col>
      <xdr:colOff>38100</xdr:colOff>
      <xdr:row>109</xdr:row>
      <xdr:rowOff>35561</xdr:rowOff>
    </xdr:to>
    <xdr:sp macro="" textlink="">
      <xdr:nvSpPr>
        <xdr:cNvPr id="687" name="楕円 686">
          <a:extLst>
            <a:ext uri="{FF2B5EF4-FFF2-40B4-BE49-F238E27FC236}">
              <a16:creationId xmlns:a16="http://schemas.microsoft.com/office/drawing/2014/main" id="{F23459DE-FBE2-4310-9E40-56F77EB0B9F4}"/>
            </a:ext>
          </a:extLst>
        </xdr:cNvPr>
        <xdr:cNvSpPr/>
      </xdr:nvSpPr>
      <xdr:spPr>
        <a:xfrm>
          <a:off x="11623675" y="186220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156211</xdr:rowOff>
    </xdr:from>
    <xdr:to>
      <xdr:col>76</xdr:col>
      <xdr:colOff>114300</xdr:colOff>
      <xdr:row>109</xdr:row>
      <xdr:rowOff>10886</xdr:rowOff>
    </xdr:to>
    <xdr:cxnSp macro="">
      <xdr:nvCxnSpPr>
        <xdr:cNvPr id="688" name="直線コネクタ 687">
          <a:extLst>
            <a:ext uri="{FF2B5EF4-FFF2-40B4-BE49-F238E27FC236}">
              <a16:creationId xmlns:a16="http://schemas.microsoft.com/office/drawing/2014/main" id="{84413532-BED5-4EB7-84CA-89E1FB0F7249}"/>
            </a:ext>
          </a:extLst>
        </xdr:cNvPr>
        <xdr:cNvCxnSpPr/>
      </xdr:nvCxnSpPr>
      <xdr:spPr>
        <a:xfrm>
          <a:off x="11655425" y="18672811"/>
          <a:ext cx="76517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76019</xdr:rowOff>
    </xdr:from>
    <xdr:to>
      <xdr:col>67</xdr:col>
      <xdr:colOff>101600</xdr:colOff>
      <xdr:row>109</xdr:row>
      <xdr:rowOff>6169</xdr:rowOff>
    </xdr:to>
    <xdr:sp macro="" textlink="">
      <xdr:nvSpPr>
        <xdr:cNvPr id="689" name="楕円 688">
          <a:extLst>
            <a:ext uri="{FF2B5EF4-FFF2-40B4-BE49-F238E27FC236}">
              <a16:creationId xmlns:a16="http://schemas.microsoft.com/office/drawing/2014/main" id="{EC5A0ED9-7709-4D38-88CA-57709299244A}"/>
            </a:ext>
          </a:extLst>
        </xdr:cNvPr>
        <xdr:cNvSpPr/>
      </xdr:nvSpPr>
      <xdr:spPr>
        <a:xfrm>
          <a:off x="10848975"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126819</xdr:rowOff>
    </xdr:from>
    <xdr:to>
      <xdr:col>71</xdr:col>
      <xdr:colOff>177800</xdr:colOff>
      <xdr:row>108</xdr:row>
      <xdr:rowOff>156211</xdr:rowOff>
    </xdr:to>
    <xdr:cxnSp macro="">
      <xdr:nvCxnSpPr>
        <xdr:cNvPr id="690" name="直線コネクタ 689">
          <a:extLst>
            <a:ext uri="{FF2B5EF4-FFF2-40B4-BE49-F238E27FC236}">
              <a16:creationId xmlns:a16="http://schemas.microsoft.com/office/drawing/2014/main" id="{27F80C2E-330A-4BFC-A053-F87FA70173E2}"/>
            </a:ext>
          </a:extLst>
        </xdr:cNvPr>
        <xdr:cNvCxnSpPr/>
      </xdr:nvCxnSpPr>
      <xdr:spPr>
        <a:xfrm>
          <a:off x="10899775" y="18643419"/>
          <a:ext cx="7556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42D78B83-A59B-45CE-BA8A-B4B03EE37AFB}"/>
            </a:ext>
          </a:extLst>
        </xdr:cNvPr>
        <xdr:cNvSpPr txBox="1"/>
      </xdr:nvSpPr>
      <xdr:spPr>
        <a:xfrm>
          <a:off x="12980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608A53C1-F6CB-4A2D-A8F1-C2C033241CA0}"/>
            </a:ext>
          </a:extLst>
        </xdr:cNvPr>
        <xdr:cNvSpPr txBox="1"/>
      </xdr:nvSpPr>
      <xdr:spPr>
        <a:xfrm>
          <a:off x="12246619"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52463865-65BB-4C16-A97F-11A4681B21DB}"/>
            </a:ext>
          </a:extLst>
        </xdr:cNvPr>
        <xdr:cNvSpPr txBox="1"/>
      </xdr:nvSpPr>
      <xdr:spPr>
        <a:xfrm>
          <a:off x="1150049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0A353890-E9F3-4378-8602-E75805D97F45}"/>
            </a:ext>
          </a:extLst>
        </xdr:cNvPr>
        <xdr:cNvSpPr txBox="1"/>
      </xdr:nvSpPr>
      <xdr:spPr>
        <a:xfrm>
          <a:off x="1072579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39750</xdr:rowOff>
    </xdr:from>
    <xdr:ext cx="405111" cy="259045"/>
    <xdr:sp macro="" textlink="">
      <xdr:nvSpPr>
        <xdr:cNvPr id="695" name="n_1mainValue【公民館】&#10;有形固定資産減価償却率">
          <a:extLst>
            <a:ext uri="{FF2B5EF4-FFF2-40B4-BE49-F238E27FC236}">
              <a16:creationId xmlns:a16="http://schemas.microsoft.com/office/drawing/2014/main" id="{81F5EF68-AED8-4614-B0D9-FE79EB70C4DA}"/>
            </a:ext>
          </a:extLst>
        </xdr:cNvPr>
        <xdr:cNvSpPr txBox="1"/>
      </xdr:nvSpPr>
      <xdr:spPr>
        <a:xfrm>
          <a:off x="12980044" y="187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52813</xdr:rowOff>
    </xdr:from>
    <xdr:ext cx="405111" cy="259045"/>
    <xdr:sp macro="" textlink="">
      <xdr:nvSpPr>
        <xdr:cNvPr id="696" name="n_2mainValue【公民館】&#10;有形固定資産減価償却率">
          <a:extLst>
            <a:ext uri="{FF2B5EF4-FFF2-40B4-BE49-F238E27FC236}">
              <a16:creationId xmlns:a16="http://schemas.microsoft.com/office/drawing/2014/main" id="{FA914D41-3127-4EE2-A02E-13DFA1B9BCD5}"/>
            </a:ext>
          </a:extLst>
        </xdr:cNvPr>
        <xdr:cNvSpPr txBox="1"/>
      </xdr:nvSpPr>
      <xdr:spPr>
        <a:xfrm>
          <a:off x="12246619" y="187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26688</xdr:rowOff>
    </xdr:from>
    <xdr:ext cx="405111" cy="259045"/>
    <xdr:sp macro="" textlink="">
      <xdr:nvSpPr>
        <xdr:cNvPr id="697" name="n_3mainValue【公民館】&#10;有形固定資産減価償却率">
          <a:extLst>
            <a:ext uri="{FF2B5EF4-FFF2-40B4-BE49-F238E27FC236}">
              <a16:creationId xmlns:a16="http://schemas.microsoft.com/office/drawing/2014/main" id="{D09A8C44-3199-44FF-B0BE-974FA65F491A}"/>
            </a:ext>
          </a:extLst>
        </xdr:cNvPr>
        <xdr:cNvSpPr txBox="1"/>
      </xdr:nvSpPr>
      <xdr:spPr>
        <a:xfrm>
          <a:off x="1150049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168746</xdr:rowOff>
    </xdr:from>
    <xdr:ext cx="405111" cy="259045"/>
    <xdr:sp macro="" textlink="">
      <xdr:nvSpPr>
        <xdr:cNvPr id="698" name="n_4mainValue【公民館】&#10;有形固定資産減価償却率">
          <a:extLst>
            <a:ext uri="{FF2B5EF4-FFF2-40B4-BE49-F238E27FC236}">
              <a16:creationId xmlns:a16="http://schemas.microsoft.com/office/drawing/2014/main" id="{956AAA25-F2C5-4F6E-A407-465BAA2CDF04}"/>
            </a:ext>
          </a:extLst>
        </xdr:cNvPr>
        <xdr:cNvSpPr txBox="1"/>
      </xdr:nvSpPr>
      <xdr:spPr>
        <a:xfrm>
          <a:off x="1072579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9F9C7710-8E96-4306-A450-2267FC8C7985}"/>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F9D4CFA9-AE72-483F-BA62-B53922203789}"/>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4945AB21-C9BA-404B-997E-76B0B9F49FB7}"/>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8DD1811A-B4AF-4C60-9155-A4859AD173D2}"/>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921B9494-34BD-447C-92FB-DF776389B54E}"/>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283FFA48-55F7-4E37-9C61-5B4CE71117B6}"/>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B99B909B-F357-4ED2-AD8E-5954DDD13526}"/>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D75A4CE5-3026-4B90-8D1B-BFE7B7202629}"/>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D752D831-47E1-4589-A2C7-57238FF75E0E}"/>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38CB33A-5990-4A2D-AAD0-EE7358C7253B}"/>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164BC569-B644-40C0-8F6F-7B091930D6EE}"/>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8CAB34DB-3D52-46C6-9A0C-D9C9DFF0DD78}"/>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29177659-8582-42EA-90B6-729BD4D6CC5A}"/>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BDFA28CD-CC46-42C8-886B-1FC07C7B2545}"/>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6809E810-1890-49E6-A019-92E1F13CA86E}"/>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7ED6331B-C20A-4394-A809-7E744A4558E4}"/>
            </a:ext>
          </a:extLst>
        </xdr:cNvPr>
        <xdr:cNvSpPr txBox="1"/>
      </xdr:nvSpPr>
      <xdr:spPr>
        <a:xfrm>
          <a:off x="15099226"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728D2217-2006-4EE0-9AC8-7DC7184408E0}"/>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A922A6F5-06EE-4536-8B79-41753C140C57}"/>
            </a:ext>
          </a:extLst>
        </xdr:cNvPr>
        <xdr:cNvSpPr txBox="1"/>
      </xdr:nvSpPr>
      <xdr:spPr>
        <a:xfrm>
          <a:off x="15099226"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D7053766-A19F-4BCB-B6D9-EDB1950DA10A}"/>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FF67476D-9296-4B7D-9108-8DA9EF749BAB}"/>
            </a:ext>
          </a:extLst>
        </xdr:cNvPr>
        <xdr:cNvSpPr txBox="1"/>
      </xdr:nvSpPr>
      <xdr:spPr>
        <a:xfrm>
          <a:off x="150992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F7A5E66E-B257-43E4-8D91-082A3D38AF5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4F46F6FE-4001-4C68-9E82-DEEE83CAF3CC}"/>
            </a:ext>
          </a:extLst>
        </xdr:cNvPr>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F9E9D278-A3D0-46A5-8FEE-A63D745CEABD}"/>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F972397F-60B8-4710-ADBC-346E936D43E5}"/>
            </a:ext>
          </a:extLst>
        </xdr:cNvPr>
        <xdr:cNvCxnSpPr/>
      </xdr:nvCxnSpPr>
      <xdr:spPr>
        <a:xfrm flipV="1">
          <a:off x="188461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516C4382-BCCE-49A2-B798-7E187289C342}"/>
            </a:ext>
          </a:extLst>
        </xdr:cNvPr>
        <xdr:cNvSpPr txBox="1"/>
      </xdr:nvSpPr>
      <xdr:spPr>
        <a:xfrm>
          <a:off x="188849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1CB7A62A-1217-4138-9E9A-7D99A457BA9F}"/>
            </a:ext>
          </a:extLst>
        </xdr:cNvPr>
        <xdr:cNvCxnSpPr/>
      </xdr:nvCxnSpPr>
      <xdr:spPr>
        <a:xfrm>
          <a:off x="18786475" y="186667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B92073B6-0BAF-4F54-9B25-651DAD693B4A}"/>
            </a:ext>
          </a:extLst>
        </xdr:cNvPr>
        <xdr:cNvSpPr txBox="1"/>
      </xdr:nvSpPr>
      <xdr:spPr>
        <a:xfrm>
          <a:off x="188849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32B5582D-ED2F-493B-842B-503BCEA35DAB}"/>
            </a:ext>
          </a:extLst>
        </xdr:cNvPr>
        <xdr:cNvCxnSpPr/>
      </xdr:nvCxnSpPr>
      <xdr:spPr>
        <a:xfrm>
          <a:off x="18786475" y="173031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C209289F-0A6C-4085-B0BA-3B4242641765}"/>
            </a:ext>
          </a:extLst>
        </xdr:cNvPr>
        <xdr:cNvSpPr txBox="1"/>
      </xdr:nvSpPr>
      <xdr:spPr>
        <a:xfrm>
          <a:off x="188849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15CFE8C8-D389-4E1B-901A-47C72CF86F32}"/>
            </a:ext>
          </a:extLst>
        </xdr:cNvPr>
        <xdr:cNvSpPr/>
      </xdr:nvSpPr>
      <xdr:spPr>
        <a:xfrm>
          <a:off x="187960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CECE3B57-2366-4992-83E1-A6901FF017D4}"/>
            </a:ext>
          </a:extLst>
        </xdr:cNvPr>
        <xdr:cNvSpPr/>
      </xdr:nvSpPr>
      <xdr:spPr>
        <a:xfrm>
          <a:off x="18100675" y="185439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D9DB5867-6755-462F-8B3D-EEE817E99CD4}"/>
            </a:ext>
          </a:extLst>
        </xdr:cNvPr>
        <xdr:cNvSpPr/>
      </xdr:nvSpPr>
      <xdr:spPr>
        <a:xfrm>
          <a:off x="17325975"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B5FB3838-DFBA-4E58-9FBA-AF92F67A475A}"/>
            </a:ext>
          </a:extLst>
        </xdr:cNvPr>
        <xdr:cNvSpPr/>
      </xdr:nvSpPr>
      <xdr:spPr>
        <a:xfrm>
          <a:off x="1657985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6F1FF63B-CA31-40A3-8249-B42EBB50AFE8}"/>
            </a:ext>
          </a:extLst>
        </xdr:cNvPr>
        <xdr:cNvSpPr/>
      </xdr:nvSpPr>
      <xdr:spPr>
        <a:xfrm>
          <a:off x="15833725" y="1854260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81ED6514-FD3C-4959-BCF9-C2E42E825D75}"/>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0F0FE8A-C482-4D1C-950C-26EA21272722}"/>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C2768A0-48E0-427F-9063-E971DB30492D}"/>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F2DBCE2-E1C0-4172-9A96-E4FD3F46D13E}"/>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7A78460-5CF5-48E7-AD80-F64388A76007}"/>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69292</xdr:rowOff>
    </xdr:from>
    <xdr:to>
      <xdr:col>116</xdr:col>
      <xdr:colOff>114300</xdr:colOff>
      <xdr:row>108</xdr:row>
      <xdr:rowOff>170892</xdr:rowOff>
    </xdr:to>
    <xdr:sp macro="" textlink="">
      <xdr:nvSpPr>
        <xdr:cNvPr id="738" name="楕円 737">
          <a:extLst>
            <a:ext uri="{FF2B5EF4-FFF2-40B4-BE49-F238E27FC236}">
              <a16:creationId xmlns:a16="http://schemas.microsoft.com/office/drawing/2014/main" id="{44719545-E72A-42E7-9369-FA5F8258812B}"/>
            </a:ext>
          </a:extLst>
        </xdr:cNvPr>
        <xdr:cNvSpPr/>
      </xdr:nvSpPr>
      <xdr:spPr>
        <a:xfrm>
          <a:off x="18796000" y="185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739" name="【公民館】&#10;一人当たり面積該当値テキスト">
          <a:extLst>
            <a:ext uri="{FF2B5EF4-FFF2-40B4-BE49-F238E27FC236}">
              <a16:creationId xmlns:a16="http://schemas.microsoft.com/office/drawing/2014/main" id="{15449E87-6468-4CBD-B977-ED3B4D96C59B}"/>
            </a:ext>
          </a:extLst>
        </xdr:cNvPr>
        <xdr:cNvSpPr txBox="1"/>
      </xdr:nvSpPr>
      <xdr:spPr>
        <a:xfrm>
          <a:off x="188849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70053</xdr:rowOff>
    </xdr:from>
    <xdr:to>
      <xdr:col>112</xdr:col>
      <xdr:colOff>38100</xdr:colOff>
      <xdr:row>109</xdr:row>
      <xdr:rowOff>203</xdr:rowOff>
    </xdr:to>
    <xdr:sp macro="" textlink="">
      <xdr:nvSpPr>
        <xdr:cNvPr id="740" name="楕円 739">
          <a:extLst>
            <a:ext uri="{FF2B5EF4-FFF2-40B4-BE49-F238E27FC236}">
              <a16:creationId xmlns:a16="http://schemas.microsoft.com/office/drawing/2014/main" id="{DB29879B-554A-4423-A370-5B3E23E278A9}"/>
            </a:ext>
          </a:extLst>
        </xdr:cNvPr>
        <xdr:cNvSpPr/>
      </xdr:nvSpPr>
      <xdr:spPr>
        <a:xfrm>
          <a:off x="18100675" y="185866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120092</xdr:rowOff>
    </xdr:from>
    <xdr:to>
      <xdr:col>116</xdr:col>
      <xdr:colOff>63500</xdr:colOff>
      <xdr:row>108</xdr:row>
      <xdr:rowOff>120853</xdr:rowOff>
    </xdr:to>
    <xdr:cxnSp macro="">
      <xdr:nvCxnSpPr>
        <xdr:cNvPr id="741" name="直線コネクタ 740">
          <a:extLst>
            <a:ext uri="{FF2B5EF4-FFF2-40B4-BE49-F238E27FC236}">
              <a16:creationId xmlns:a16="http://schemas.microsoft.com/office/drawing/2014/main" id="{5E721C4E-B8AA-48F5-8C9F-6D97EC64D6B6}"/>
            </a:ext>
          </a:extLst>
        </xdr:cNvPr>
        <xdr:cNvCxnSpPr/>
      </xdr:nvCxnSpPr>
      <xdr:spPr>
        <a:xfrm flipV="1">
          <a:off x="18132425" y="18636692"/>
          <a:ext cx="714375"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70205</xdr:rowOff>
    </xdr:from>
    <xdr:to>
      <xdr:col>107</xdr:col>
      <xdr:colOff>101600</xdr:colOff>
      <xdr:row>109</xdr:row>
      <xdr:rowOff>355</xdr:rowOff>
    </xdr:to>
    <xdr:sp macro="" textlink="">
      <xdr:nvSpPr>
        <xdr:cNvPr id="742" name="楕円 741">
          <a:extLst>
            <a:ext uri="{FF2B5EF4-FFF2-40B4-BE49-F238E27FC236}">
              <a16:creationId xmlns:a16="http://schemas.microsoft.com/office/drawing/2014/main" id="{75A696CA-BAA8-458A-9B49-11AA59BEDBB8}"/>
            </a:ext>
          </a:extLst>
        </xdr:cNvPr>
        <xdr:cNvSpPr/>
      </xdr:nvSpPr>
      <xdr:spPr>
        <a:xfrm>
          <a:off x="17325975" y="185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120853</xdr:rowOff>
    </xdr:from>
    <xdr:to>
      <xdr:col>111</xdr:col>
      <xdr:colOff>177800</xdr:colOff>
      <xdr:row>108</xdr:row>
      <xdr:rowOff>121005</xdr:rowOff>
    </xdr:to>
    <xdr:cxnSp macro="">
      <xdr:nvCxnSpPr>
        <xdr:cNvPr id="743" name="直線コネクタ 742">
          <a:extLst>
            <a:ext uri="{FF2B5EF4-FFF2-40B4-BE49-F238E27FC236}">
              <a16:creationId xmlns:a16="http://schemas.microsoft.com/office/drawing/2014/main" id="{4C799122-17D1-48AE-9985-B0312E1F70D6}"/>
            </a:ext>
          </a:extLst>
        </xdr:cNvPr>
        <xdr:cNvCxnSpPr/>
      </xdr:nvCxnSpPr>
      <xdr:spPr>
        <a:xfrm flipV="1">
          <a:off x="17376775" y="18637453"/>
          <a:ext cx="75565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70434</xdr:rowOff>
    </xdr:from>
    <xdr:to>
      <xdr:col>102</xdr:col>
      <xdr:colOff>165100</xdr:colOff>
      <xdr:row>109</xdr:row>
      <xdr:rowOff>584</xdr:rowOff>
    </xdr:to>
    <xdr:sp macro="" textlink="">
      <xdr:nvSpPr>
        <xdr:cNvPr id="744" name="楕円 743">
          <a:extLst>
            <a:ext uri="{FF2B5EF4-FFF2-40B4-BE49-F238E27FC236}">
              <a16:creationId xmlns:a16="http://schemas.microsoft.com/office/drawing/2014/main" id="{F57098C8-1C7F-468E-B010-CC93DD3E267B}"/>
            </a:ext>
          </a:extLst>
        </xdr:cNvPr>
        <xdr:cNvSpPr/>
      </xdr:nvSpPr>
      <xdr:spPr>
        <a:xfrm>
          <a:off x="16579850" y="185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121005</xdr:rowOff>
    </xdr:from>
    <xdr:to>
      <xdr:col>107</xdr:col>
      <xdr:colOff>50800</xdr:colOff>
      <xdr:row>108</xdr:row>
      <xdr:rowOff>121234</xdr:rowOff>
    </xdr:to>
    <xdr:cxnSp macro="">
      <xdr:nvCxnSpPr>
        <xdr:cNvPr id="745" name="直線コネクタ 744">
          <a:extLst>
            <a:ext uri="{FF2B5EF4-FFF2-40B4-BE49-F238E27FC236}">
              <a16:creationId xmlns:a16="http://schemas.microsoft.com/office/drawing/2014/main" id="{AA7080F7-3B62-4FD7-874D-3A8A00CA9059}"/>
            </a:ext>
          </a:extLst>
        </xdr:cNvPr>
        <xdr:cNvCxnSpPr/>
      </xdr:nvCxnSpPr>
      <xdr:spPr>
        <a:xfrm flipV="1">
          <a:off x="16630650" y="18637605"/>
          <a:ext cx="746125"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70662</xdr:rowOff>
    </xdr:from>
    <xdr:to>
      <xdr:col>98</xdr:col>
      <xdr:colOff>38100</xdr:colOff>
      <xdr:row>109</xdr:row>
      <xdr:rowOff>812</xdr:rowOff>
    </xdr:to>
    <xdr:sp macro="" textlink="">
      <xdr:nvSpPr>
        <xdr:cNvPr id="746" name="楕円 745">
          <a:extLst>
            <a:ext uri="{FF2B5EF4-FFF2-40B4-BE49-F238E27FC236}">
              <a16:creationId xmlns:a16="http://schemas.microsoft.com/office/drawing/2014/main" id="{6F45ADA3-4E0F-48A6-8C78-9BA2722241CE}"/>
            </a:ext>
          </a:extLst>
        </xdr:cNvPr>
        <xdr:cNvSpPr/>
      </xdr:nvSpPr>
      <xdr:spPr>
        <a:xfrm>
          <a:off x="15833725" y="185872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121234</xdr:rowOff>
    </xdr:from>
    <xdr:to>
      <xdr:col>102</xdr:col>
      <xdr:colOff>114300</xdr:colOff>
      <xdr:row>108</xdr:row>
      <xdr:rowOff>121462</xdr:rowOff>
    </xdr:to>
    <xdr:cxnSp macro="">
      <xdr:nvCxnSpPr>
        <xdr:cNvPr id="747" name="直線コネクタ 746">
          <a:extLst>
            <a:ext uri="{FF2B5EF4-FFF2-40B4-BE49-F238E27FC236}">
              <a16:creationId xmlns:a16="http://schemas.microsoft.com/office/drawing/2014/main" id="{AFDC2AF3-9DC9-4770-95DC-02B8D01A9059}"/>
            </a:ext>
          </a:extLst>
        </xdr:cNvPr>
        <xdr:cNvCxnSpPr/>
      </xdr:nvCxnSpPr>
      <xdr:spPr>
        <a:xfrm flipV="1">
          <a:off x="15865475" y="18637834"/>
          <a:ext cx="765175"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F6456A72-1195-4B58-B7B9-78B788ECEEFD}"/>
            </a:ext>
          </a:extLst>
        </xdr:cNvPr>
        <xdr:cNvSpPr txBox="1"/>
      </xdr:nvSpPr>
      <xdr:spPr>
        <a:xfrm>
          <a:off x="1793247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CAA17363-8EE1-4031-BAEB-8F409C58A935}"/>
            </a:ext>
          </a:extLst>
        </xdr:cNvPr>
        <xdr:cNvSpPr txBox="1"/>
      </xdr:nvSpPr>
      <xdr:spPr>
        <a:xfrm>
          <a:off x="1717047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D78AED57-F7D1-47F7-A288-3351FEC7F567}"/>
            </a:ext>
          </a:extLst>
        </xdr:cNvPr>
        <xdr:cNvSpPr txBox="1"/>
      </xdr:nvSpPr>
      <xdr:spPr>
        <a:xfrm>
          <a:off x="16424352"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360CEEEB-9ACC-4125-89CE-966D54ADE6D9}"/>
            </a:ext>
          </a:extLst>
        </xdr:cNvPr>
        <xdr:cNvSpPr txBox="1"/>
      </xdr:nvSpPr>
      <xdr:spPr>
        <a:xfrm>
          <a:off x="156782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162780</xdr:rowOff>
    </xdr:from>
    <xdr:ext cx="469744" cy="259045"/>
    <xdr:sp macro="" textlink="">
      <xdr:nvSpPr>
        <xdr:cNvPr id="752" name="n_1mainValue【公民館】&#10;一人当たり面積">
          <a:extLst>
            <a:ext uri="{FF2B5EF4-FFF2-40B4-BE49-F238E27FC236}">
              <a16:creationId xmlns:a16="http://schemas.microsoft.com/office/drawing/2014/main" id="{5E3CE15F-541E-4540-83D6-49F9EF9AB146}"/>
            </a:ext>
          </a:extLst>
        </xdr:cNvPr>
        <xdr:cNvSpPr txBox="1"/>
      </xdr:nvSpPr>
      <xdr:spPr>
        <a:xfrm>
          <a:off x="17932477" y="186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162932</xdr:rowOff>
    </xdr:from>
    <xdr:ext cx="469744" cy="259045"/>
    <xdr:sp macro="" textlink="">
      <xdr:nvSpPr>
        <xdr:cNvPr id="753" name="n_2mainValue【公民館】&#10;一人当たり面積">
          <a:extLst>
            <a:ext uri="{FF2B5EF4-FFF2-40B4-BE49-F238E27FC236}">
              <a16:creationId xmlns:a16="http://schemas.microsoft.com/office/drawing/2014/main" id="{C1B9CBDF-11ED-4C53-88F5-9685CE4E09E6}"/>
            </a:ext>
          </a:extLst>
        </xdr:cNvPr>
        <xdr:cNvSpPr txBox="1"/>
      </xdr:nvSpPr>
      <xdr:spPr>
        <a:xfrm>
          <a:off x="17170477" y="186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163161</xdr:rowOff>
    </xdr:from>
    <xdr:ext cx="469744" cy="259045"/>
    <xdr:sp macro="" textlink="">
      <xdr:nvSpPr>
        <xdr:cNvPr id="754" name="n_3mainValue【公民館】&#10;一人当たり面積">
          <a:extLst>
            <a:ext uri="{FF2B5EF4-FFF2-40B4-BE49-F238E27FC236}">
              <a16:creationId xmlns:a16="http://schemas.microsoft.com/office/drawing/2014/main" id="{E64EE559-3585-4164-82C5-4ECD76EA54AB}"/>
            </a:ext>
          </a:extLst>
        </xdr:cNvPr>
        <xdr:cNvSpPr txBox="1"/>
      </xdr:nvSpPr>
      <xdr:spPr>
        <a:xfrm>
          <a:off x="16424352" y="186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163389</xdr:rowOff>
    </xdr:from>
    <xdr:ext cx="469744" cy="259045"/>
    <xdr:sp macro="" textlink="">
      <xdr:nvSpPr>
        <xdr:cNvPr id="755" name="n_4mainValue【公民館】&#10;一人当たり面積">
          <a:extLst>
            <a:ext uri="{FF2B5EF4-FFF2-40B4-BE49-F238E27FC236}">
              <a16:creationId xmlns:a16="http://schemas.microsoft.com/office/drawing/2014/main" id="{307DC455-4D46-4FA6-A60F-8E1AA5D8CF25}"/>
            </a:ext>
          </a:extLst>
        </xdr:cNvPr>
        <xdr:cNvSpPr txBox="1"/>
      </xdr:nvSpPr>
      <xdr:spPr>
        <a:xfrm>
          <a:off x="15678227" y="1867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CAF490DE-E024-4353-91CB-7312AE951E7F}"/>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1D78ADDC-264D-4299-BEC9-5E8B8DB5CE81}"/>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98D13F23-0D23-49E0-ACD0-04826665AB78}"/>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多くの路線で法定耐用年数を経過していることで、有形固定資産減価償却率が類似団体平均を大きく上回っている。維持補修と長寿命化を可能な限り図っており、今後も大潟村公共施設等総合管理計画に基づき計画的かつ効率的な改修・更新を推進し、ライフサイクルコストの縮減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有形固定資産減価償却率が類似団体平均と同程度である。予防的な修繕等を実施することで、修繕・掛け替えに係る事業費の大規模化及び高コスト化を回避し、ライフサイクルコストの低減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公民館については、いずれも法定耐用年数を経過した施設が多く、有形固定資産減価償却率が類似団体平均を大きく上回っている。公民館については、今後も、点検・診断や計画的な予防保全による長寿命化を進めていくなど、適正管理に努める。また、公営住宅については、民間活力を活用しながら年次計画での整備を進めており、数年後には有形固定資産減価償却率は改善す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年度に認定こども園、平成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小中学校を建設したため、有形固定資産減価償却率は類似団体平均を下回っており、今後も低い水準が継続する見込みである。特に、認定こども園については、幼稚園と保育所を機能統合した施設となっており、維持補修費の節減に寄与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6B68E8-6FD7-4A36-9D17-921CFF155B59}"/>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B38DB8-A1CA-4C48-8E6E-515DC15CC652}"/>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ECF729-E902-4C0F-9BBA-286520719456}"/>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BF6B6D-D124-4A2D-93A5-14FE74EF72AB}"/>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24E26B-DEC6-46E7-92BF-88114D382579}"/>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D77192-D43E-4DE0-BD60-1FB7710659F2}"/>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B83FB6-47C4-41DC-98E7-B5E39AD22EC5}"/>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DA6DA1-E389-42C6-BD8C-DFFB0253555C}"/>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914F37-F18F-49B3-99BC-C8793208A60B}"/>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5E6205-BDAA-42A2-954B-E4C7EB1EE9D2}"/>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
3,055
170.11
5,172,048
4,937,591
195,098
2,349,464
3,260,891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53B350-36F1-4ACA-AE31-F42CD36B798E}"/>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B48BA6A-8E23-4054-A180-53AFF74153C1}"/>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EA65D8-1C30-4A09-8A02-6E26C5E1E939}"/>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C2BF3F-6B1F-4D4E-B1BB-68F7491C6285}"/>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16D435-053B-47ED-AC15-503FDAC428EC}"/>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4E9584E-07B0-4EC5-B4B4-081DD6BF9046}"/>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E81C6A4-34DF-425F-80B8-3205189F5B16}"/>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ABD511-A31E-40F8-90C0-EF418BB22154}"/>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D6CF83-1972-4935-8119-DD92374A31AF}"/>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FF61B2-E259-47AE-8580-06045D4BF758}"/>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CD5B61-D2B8-4F35-98F6-791CBE956DD9}"/>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72F427D-3FBD-4687-BBCC-926295FF69A5}"/>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1B51DA-158C-4411-9815-581DA71C877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A6C124-9924-496D-96FD-0223AA1CBE1A}"/>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792F34-5F29-4091-8E43-F34FAEC20B85}"/>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5A4A26-45BC-4BE3-B7A2-14F424A620E8}"/>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C8A3E6F-1026-4566-8F01-346643FA0079}"/>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DD0230-2B73-4773-BDAC-F2A7964C86E5}"/>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57580D-52A0-4D64-A041-A98179209B77}"/>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6A4395B-64F5-4A3E-BC38-05BEEDC9FBBD}"/>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760855D-3D14-4DE9-9DEC-7691B2F2FB47}"/>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46310DF-07FB-4E8F-9F59-D3E7ECAFCD2F}"/>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BBB8089-2207-4826-A7D5-8E4EEB7ABB86}"/>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6F96E2-5738-4859-B829-73C31B3A0613}"/>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7C8EEB7-3B1D-43EB-8682-6CE73AFD9ED7}"/>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2D4955-4DD8-4B44-8019-E1E2F147BD8E}"/>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338F68C-7E6B-4480-8951-589A6FEC900B}"/>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3A86160-CC5F-49A0-B3A3-2CE57502E752}"/>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E8C3378-A911-4F38-8F89-D53BBB032EF5}"/>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39F1B6E-B4B2-4DF1-87A5-D3B9BAF6E894}"/>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221B77F-506D-4846-9568-3AF66426843F}"/>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29B3DF1-B645-4630-A0E4-5584CCB864CB}"/>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91C47AA-04BD-4728-863D-4B28B6848989}"/>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C1D4D56-E25A-454C-A255-8F8DD8E88A14}"/>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3623972-0C5E-47B1-B053-871C1B4DBC94}"/>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A695EB3-5F6E-474A-87E0-61E611DDEB17}"/>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F7CC14B-12F8-4044-9C39-68B44F43FCD8}"/>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2593A8C-C8F1-4535-AF70-278203ECF00C}"/>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01F8DCE-0934-4AFD-A7EF-5B2FE5A13ACC}"/>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398DEB8-375B-48B1-A0B3-12949B39DA11}"/>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FC6F5DA-2552-4B55-B968-4C2A9F6B4C17}"/>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7AEFBF5-68A9-4DB0-88D0-484CDB316528}"/>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AFF3C05-3DCC-49FA-80E6-95688530D4CF}"/>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31C2E30-CF13-461C-9D89-0C50FC55549A}"/>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406FE28-A02F-4D75-A91C-CCA5F74D848A}"/>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22AFDB7-CF0D-4936-A836-733E22048FF8}"/>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2748D4E-4B55-4E0E-8FEF-501B5E4CFB56}"/>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3AD5922-71E0-4D3B-9FD5-302274962AB9}"/>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9CFFD96-097F-4439-BC0C-48F1A32CAE0E}"/>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9631F10-5EC6-4FBE-9B19-D6924129ADB1}"/>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31DB314-96A3-497B-9EF9-BD1539560814}"/>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C39C52D-5984-428F-A03B-BA82B2BC912B}"/>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27D9ABDC-7D1C-416F-ACFF-2A5C511F02FB}"/>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2CA1317-BE39-4B06-9BAF-0E67280C5828}"/>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6760C122-0BB9-4E2D-9102-893C1BC6E989}"/>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94F6F174-A86C-4E94-BE24-56B34FD4889D}"/>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8D8400C3-59A3-4CEB-A351-E1AE5E19B58D}"/>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33D06248-9667-456E-8D7D-642F7C20E719}"/>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A9B3E7F-9517-40E2-B545-283D48B33836}"/>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695B14F-B280-4EB9-B35D-4EA16B5DD776}"/>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926222B7-CB40-497D-9B84-89E12F643A66}"/>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E565734-6888-4979-9B43-4D5DE9BD4B1B}"/>
            </a:ext>
          </a:extLst>
        </xdr:cNvPr>
        <xdr:cNvCxnSpPr/>
      </xdr:nvCxnSpPr>
      <xdr:spPr>
        <a:xfrm flipV="1">
          <a:off x="39490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4E16237D-C5AD-452F-9EBA-31FC5D9A875D}"/>
            </a:ext>
          </a:extLst>
        </xdr:cNvPr>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7FD54985-7A53-4901-B794-C51E2B42EC39}"/>
            </a:ext>
          </a:extLst>
        </xdr:cNvPr>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C0BE873E-9B5B-4D9E-9978-D88F33AEA303}"/>
            </a:ext>
          </a:extLst>
        </xdr:cNvPr>
        <xdr:cNvSpPr txBox="1"/>
      </xdr:nvSpPr>
      <xdr:spPr>
        <a:xfrm>
          <a:off x="39878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1D49A376-DDF3-4FC3-9992-458E14EBA24A}"/>
            </a:ext>
          </a:extLst>
        </xdr:cNvPr>
        <xdr:cNvCxnSpPr/>
      </xdr:nvCxnSpPr>
      <xdr:spPr>
        <a:xfrm>
          <a:off x="3889375" y="94335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BCB1A308-9238-4C18-88F1-FDBB51D95F77}"/>
            </a:ext>
          </a:extLst>
        </xdr:cNvPr>
        <xdr:cNvSpPr txBox="1"/>
      </xdr:nvSpPr>
      <xdr:spPr>
        <a:xfrm>
          <a:off x="39878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9598C842-0B76-4446-83FF-1551C3851A57}"/>
            </a:ext>
          </a:extLst>
        </xdr:cNvPr>
        <xdr:cNvSpPr/>
      </xdr:nvSpPr>
      <xdr:spPr>
        <a:xfrm>
          <a:off x="38989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B9614B0C-42E3-418B-B168-2E1209E6FBBF}"/>
            </a:ext>
          </a:extLst>
        </xdr:cNvPr>
        <xdr:cNvSpPr/>
      </xdr:nvSpPr>
      <xdr:spPr>
        <a:xfrm>
          <a:off x="3203575" y="104228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22F6DF4B-2698-415F-AC71-1E41D7F20B4C}"/>
            </a:ext>
          </a:extLst>
        </xdr:cNvPr>
        <xdr:cNvSpPr/>
      </xdr:nvSpPr>
      <xdr:spPr>
        <a:xfrm>
          <a:off x="2428875"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57F63C72-892A-4EFE-9674-E7338C267D5C}"/>
            </a:ext>
          </a:extLst>
        </xdr:cNvPr>
        <xdr:cNvSpPr/>
      </xdr:nvSpPr>
      <xdr:spPr>
        <a:xfrm>
          <a:off x="168275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C3EA5B6E-C4F0-43BD-AC16-6174A1715FD9}"/>
            </a:ext>
          </a:extLst>
        </xdr:cNvPr>
        <xdr:cNvSpPr/>
      </xdr:nvSpPr>
      <xdr:spPr>
        <a:xfrm>
          <a:off x="936625" y="103485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DE14F16-E506-45BC-9FD4-CEF3C94887EA}"/>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DBAE6AE-89A8-44F2-8617-1A672E99614C}"/>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2DFD777-2FAA-4065-B102-5EB755FCE321}"/>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A07989D-08E4-4CFC-8F8C-540B5023446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FDB7CBA-EE6D-4CCB-87CE-EAFC3B108394}"/>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65405</xdr:rowOff>
    </xdr:from>
    <xdr:to>
      <xdr:col>24</xdr:col>
      <xdr:colOff>114300</xdr:colOff>
      <xdr:row>63</xdr:row>
      <xdr:rowOff>167005</xdr:rowOff>
    </xdr:to>
    <xdr:sp macro="" textlink="">
      <xdr:nvSpPr>
        <xdr:cNvPr id="89" name="楕円 88">
          <a:extLst>
            <a:ext uri="{FF2B5EF4-FFF2-40B4-BE49-F238E27FC236}">
              <a16:creationId xmlns:a16="http://schemas.microsoft.com/office/drawing/2014/main" id="{0AF5778A-2FD9-4C5B-B037-8DD019AAC60B}"/>
            </a:ext>
          </a:extLst>
        </xdr:cNvPr>
        <xdr:cNvSpPr/>
      </xdr:nvSpPr>
      <xdr:spPr>
        <a:xfrm>
          <a:off x="38989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43832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2CAEED48-05FB-4CAE-A78C-90699D16F4BA}"/>
            </a:ext>
          </a:extLst>
        </xdr:cNvPr>
        <xdr:cNvSpPr txBox="1"/>
      </xdr:nvSpPr>
      <xdr:spPr>
        <a:xfrm>
          <a:off x="39878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91" name="楕円 90">
          <a:extLst>
            <a:ext uri="{FF2B5EF4-FFF2-40B4-BE49-F238E27FC236}">
              <a16:creationId xmlns:a16="http://schemas.microsoft.com/office/drawing/2014/main" id="{4D0BCB1E-F018-459A-B6F7-E301169E0290}"/>
            </a:ext>
          </a:extLst>
        </xdr:cNvPr>
        <xdr:cNvSpPr/>
      </xdr:nvSpPr>
      <xdr:spPr>
        <a:xfrm>
          <a:off x="3203575" y="108191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116205</xdr:rowOff>
    </xdr:to>
    <xdr:cxnSp macro="">
      <xdr:nvCxnSpPr>
        <xdr:cNvPr id="92" name="直線コネクタ 91">
          <a:extLst>
            <a:ext uri="{FF2B5EF4-FFF2-40B4-BE49-F238E27FC236}">
              <a16:creationId xmlns:a16="http://schemas.microsoft.com/office/drawing/2014/main" id="{1FC284EC-ECAA-4309-A1DB-A2BB803FD9F2}"/>
            </a:ext>
          </a:extLst>
        </xdr:cNvPr>
        <xdr:cNvCxnSpPr/>
      </xdr:nvCxnSpPr>
      <xdr:spPr>
        <a:xfrm>
          <a:off x="3235325" y="10869930"/>
          <a:ext cx="7143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135890</xdr:rowOff>
    </xdr:from>
    <xdr:to>
      <xdr:col>15</xdr:col>
      <xdr:colOff>101600</xdr:colOff>
      <xdr:row>63</xdr:row>
      <xdr:rowOff>66040</xdr:rowOff>
    </xdr:to>
    <xdr:sp macro="" textlink="">
      <xdr:nvSpPr>
        <xdr:cNvPr id="93" name="楕円 92">
          <a:extLst>
            <a:ext uri="{FF2B5EF4-FFF2-40B4-BE49-F238E27FC236}">
              <a16:creationId xmlns:a16="http://schemas.microsoft.com/office/drawing/2014/main" id="{C504F442-2439-4467-A2CF-871335615E48}"/>
            </a:ext>
          </a:extLst>
        </xdr:cNvPr>
        <xdr:cNvSpPr/>
      </xdr:nvSpPr>
      <xdr:spPr>
        <a:xfrm>
          <a:off x="2428875"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15240</xdr:rowOff>
    </xdr:from>
    <xdr:to>
      <xdr:col>19</xdr:col>
      <xdr:colOff>177800</xdr:colOff>
      <xdr:row>63</xdr:row>
      <xdr:rowOff>68580</xdr:rowOff>
    </xdr:to>
    <xdr:cxnSp macro="">
      <xdr:nvCxnSpPr>
        <xdr:cNvPr id="94" name="直線コネクタ 93">
          <a:extLst>
            <a:ext uri="{FF2B5EF4-FFF2-40B4-BE49-F238E27FC236}">
              <a16:creationId xmlns:a16="http://schemas.microsoft.com/office/drawing/2014/main" id="{EAEF0AE1-28B2-4A9E-9C79-EB7A0575F35C}"/>
            </a:ext>
          </a:extLst>
        </xdr:cNvPr>
        <xdr:cNvCxnSpPr/>
      </xdr:nvCxnSpPr>
      <xdr:spPr>
        <a:xfrm>
          <a:off x="2479675" y="10816590"/>
          <a:ext cx="7556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95" name="楕円 94">
          <a:extLst>
            <a:ext uri="{FF2B5EF4-FFF2-40B4-BE49-F238E27FC236}">
              <a16:creationId xmlns:a16="http://schemas.microsoft.com/office/drawing/2014/main" id="{D06267CD-A07B-4295-B332-9D1ED27C43E2}"/>
            </a:ext>
          </a:extLst>
        </xdr:cNvPr>
        <xdr:cNvSpPr/>
      </xdr:nvSpPr>
      <xdr:spPr>
        <a:xfrm>
          <a:off x="168275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63</xdr:row>
      <xdr:rowOff>15240</xdr:rowOff>
    </xdr:to>
    <xdr:cxnSp macro="">
      <xdr:nvCxnSpPr>
        <xdr:cNvPr id="96" name="直線コネクタ 95">
          <a:extLst>
            <a:ext uri="{FF2B5EF4-FFF2-40B4-BE49-F238E27FC236}">
              <a16:creationId xmlns:a16="http://schemas.microsoft.com/office/drawing/2014/main" id="{98D98CC8-7647-4F0A-A12C-86DCDB5FFA1B}"/>
            </a:ext>
          </a:extLst>
        </xdr:cNvPr>
        <xdr:cNvCxnSpPr/>
      </xdr:nvCxnSpPr>
      <xdr:spPr>
        <a:xfrm>
          <a:off x="1733550" y="1077468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52070</xdr:rowOff>
    </xdr:from>
    <xdr:to>
      <xdr:col>6</xdr:col>
      <xdr:colOff>38100</xdr:colOff>
      <xdr:row>62</xdr:row>
      <xdr:rowOff>153670</xdr:rowOff>
    </xdr:to>
    <xdr:sp macro="" textlink="">
      <xdr:nvSpPr>
        <xdr:cNvPr id="97" name="楕円 96">
          <a:extLst>
            <a:ext uri="{FF2B5EF4-FFF2-40B4-BE49-F238E27FC236}">
              <a16:creationId xmlns:a16="http://schemas.microsoft.com/office/drawing/2014/main" id="{2F336590-8BC9-46F6-921A-DE4429E3814E}"/>
            </a:ext>
          </a:extLst>
        </xdr:cNvPr>
        <xdr:cNvSpPr/>
      </xdr:nvSpPr>
      <xdr:spPr>
        <a:xfrm>
          <a:off x="936625" y="10681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102870</xdr:rowOff>
    </xdr:from>
    <xdr:to>
      <xdr:col>10</xdr:col>
      <xdr:colOff>114300</xdr:colOff>
      <xdr:row>62</xdr:row>
      <xdr:rowOff>144780</xdr:rowOff>
    </xdr:to>
    <xdr:cxnSp macro="">
      <xdr:nvCxnSpPr>
        <xdr:cNvPr id="98" name="直線コネクタ 97">
          <a:extLst>
            <a:ext uri="{FF2B5EF4-FFF2-40B4-BE49-F238E27FC236}">
              <a16:creationId xmlns:a16="http://schemas.microsoft.com/office/drawing/2014/main" id="{F5266690-7194-45CE-B657-A216A9454DD0}"/>
            </a:ext>
          </a:extLst>
        </xdr:cNvPr>
        <xdr:cNvCxnSpPr/>
      </xdr:nvCxnSpPr>
      <xdr:spPr>
        <a:xfrm>
          <a:off x="968375" y="10732770"/>
          <a:ext cx="765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B8E03195-6C72-4A4E-BFA4-FC86C050A43E}"/>
            </a:ext>
          </a:extLst>
        </xdr:cNvPr>
        <xdr:cNvSpPr txBox="1"/>
      </xdr:nvSpPr>
      <xdr:spPr>
        <a:xfrm>
          <a:off x="306769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DC1A2A51-47CE-4590-BC65-E87299203FA8}"/>
            </a:ext>
          </a:extLst>
        </xdr:cNvPr>
        <xdr:cNvSpPr txBox="1"/>
      </xdr:nvSpPr>
      <xdr:spPr>
        <a:xfrm>
          <a:off x="230569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5FCADDB4-B71B-49E9-A1ED-BEFF23B62370}"/>
            </a:ext>
          </a:extLst>
        </xdr:cNvPr>
        <xdr:cNvSpPr txBox="1"/>
      </xdr:nvSpPr>
      <xdr:spPr>
        <a:xfrm>
          <a:off x="1559569"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91EC0F91-C4E8-41B7-806C-01D9F848CE33}"/>
            </a:ext>
          </a:extLst>
        </xdr:cNvPr>
        <xdr:cNvSpPr txBox="1"/>
      </xdr:nvSpPr>
      <xdr:spPr>
        <a:xfrm>
          <a:off x="8134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103" name="n_1mainValue【体育館・プール】&#10;有形固定資産減価償却率">
          <a:extLst>
            <a:ext uri="{FF2B5EF4-FFF2-40B4-BE49-F238E27FC236}">
              <a16:creationId xmlns:a16="http://schemas.microsoft.com/office/drawing/2014/main" id="{9B1C83D5-ACDC-4A77-9D46-0A8117EE6046}"/>
            </a:ext>
          </a:extLst>
        </xdr:cNvPr>
        <xdr:cNvSpPr txBox="1"/>
      </xdr:nvSpPr>
      <xdr:spPr>
        <a:xfrm>
          <a:off x="306769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57167</xdr:rowOff>
    </xdr:from>
    <xdr:ext cx="405111" cy="259045"/>
    <xdr:sp macro="" textlink="">
      <xdr:nvSpPr>
        <xdr:cNvPr id="104" name="n_2mainValue【体育館・プール】&#10;有形固定資産減価償却率">
          <a:extLst>
            <a:ext uri="{FF2B5EF4-FFF2-40B4-BE49-F238E27FC236}">
              <a16:creationId xmlns:a16="http://schemas.microsoft.com/office/drawing/2014/main" id="{79F12426-18D7-4662-9018-70F0618F1101}"/>
            </a:ext>
          </a:extLst>
        </xdr:cNvPr>
        <xdr:cNvSpPr txBox="1"/>
      </xdr:nvSpPr>
      <xdr:spPr>
        <a:xfrm>
          <a:off x="230569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105" name="n_3mainValue【体育館・プール】&#10;有形固定資産減価償却率">
          <a:extLst>
            <a:ext uri="{FF2B5EF4-FFF2-40B4-BE49-F238E27FC236}">
              <a16:creationId xmlns:a16="http://schemas.microsoft.com/office/drawing/2014/main" id="{60AC8F44-D14A-4820-A4D5-1D3B485B3411}"/>
            </a:ext>
          </a:extLst>
        </xdr:cNvPr>
        <xdr:cNvSpPr txBox="1"/>
      </xdr:nvSpPr>
      <xdr:spPr>
        <a:xfrm>
          <a:off x="1559569"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144797</xdr:rowOff>
    </xdr:from>
    <xdr:ext cx="405111" cy="259045"/>
    <xdr:sp macro="" textlink="">
      <xdr:nvSpPr>
        <xdr:cNvPr id="106" name="n_4mainValue【体育館・プール】&#10;有形固定資産減価償却率">
          <a:extLst>
            <a:ext uri="{FF2B5EF4-FFF2-40B4-BE49-F238E27FC236}">
              <a16:creationId xmlns:a16="http://schemas.microsoft.com/office/drawing/2014/main" id="{4AB6E899-177F-4CC1-895C-9ABF9FC46135}"/>
            </a:ext>
          </a:extLst>
        </xdr:cNvPr>
        <xdr:cNvSpPr txBox="1"/>
      </xdr:nvSpPr>
      <xdr:spPr>
        <a:xfrm>
          <a:off x="8134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23EBE8C9-0CA7-4204-BB68-534A6FB36794}"/>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9FDB24BF-7F42-47FC-9A91-FF6E5FADAD72}"/>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6A4D26F8-D205-4FE1-A25F-14A5AEEFCE7C}"/>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D22F2E6F-0B35-453D-9EC2-AFE1522550FA}"/>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BDA2C931-B076-4791-9756-67FF6DC143A3}"/>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2B15A631-BAB0-454B-9370-D66418F7A037}"/>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A228ECEA-6CEE-463C-9C14-AE9122F29B74}"/>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65B9BA16-C316-4013-87C6-A32C89CF1753}"/>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4EB40FF5-6CD0-458E-BA16-869628813B49}"/>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EE986A3F-1FBA-4ACA-B748-F2E072B4BCA7}"/>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71463BBC-4F65-4168-AFA8-35F36F316FAA}"/>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73E1060F-902B-4944-814E-ACA1B56B8D1E}"/>
            </a:ext>
          </a:extLst>
        </xdr:cNvPr>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32FF4548-B78B-4FAB-B96F-A86C4F92894F}"/>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399030DD-9316-4A93-B0E2-93FC80A89B4C}"/>
            </a:ext>
          </a:extLst>
        </xdr:cNvPr>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1C01C60-59F2-4063-8AD9-65E1A05C0A61}"/>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CA675B61-0FD9-4054-8B9F-3FE4731479BB}"/>
            </a:ext>
          </a:extLst>
        </xdr:cNvPr>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FFD7FF7E-3CB3-44C8-BDA7-A1D09137EE70}"/>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83FA2325-434C-421D-889D-E07C356F2997}"/>
            </a:ext>
          </a:extLst>
        </xdr:cNvPr>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4915D803-5B04-4E16-98F8-0CF78D59285C}"/>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96D06527-6D10-4E77-AD1B-9680F78367BB}"/>
            </a:ext>
          </a:extLst>
        </xdr:cNvPr>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B079D66-8F9D-465B-8268-F8C1A70751B8}"/>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D0D290B-284D-48DD-B1B9-71488AC65F1F}"/>
            </a:ext>
          </a:extLst>
        </xdr:cNvPr>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BCE2CDF3-87F7-4536-AE64-7EDB7A3B523D}"/>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9AABA8AF-F394-412B-96AA-BA537BACC5C2}"/>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B9EDD118-AE68-4DF3-8680-3F53CE9303D3}"/>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AB3C7BDF-5580-4C0E-8B26-A0FFCEA01B20}"/>
            </a:ext>
          </a:extLst>
        </xdr:cNvPr>
        <xdr:cNvCxnSpPr/>
      </xdr:nvCxnSpPr>
      <xdr:spPr>
        <a:xfrm flipV="1">
          <a:off x="8905240"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7E22D894-C33B-4FCE-95D8-BF730BF6427C}"/>
            </a:ext>
          </a:extLst>
        </xdr:cNvPr>
        <xdr:cNvSpPr txBox="1"/>
      </xdr:nvSpPr>
      <xdr:spPr>
        <a:xfrm>
          <a:off x="8943975"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5D1E95C6-EAA8-4CF4-9B8C-46F69C5D10BF}"/>
            </a:ext>
          </a:extLst>
        </xdr:cNvPr>
        <xdr:cNvCxnSpPr/>
      </xdr:nvCxnSpPr>
      <xdr:spPr>
        <a:xfrm>
          <a:off x="8845550" y="110410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B1E6715E-6B3F-4692-9FD7-297605CA49DA}"/>
            </a:ext>
          </a:extLst>
        </xdr:cNvPr>
        <xdr:cNvSpPr txBox="1"/>
      </xdr:nvSpPr>
      <xdr:spPr>
        <a:xfrm>
          <a:off x="8943975"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C555CE1B-8735-457A-B238-1B539085D486}"/>
            </a:ext>
          </a:extLst>
        </xdr:cNvPr>
        <xdr:cNvCxnSpPr/>
      </xdr:nvCxnSpPr>
      <xdr:spPr>
        <a:xfrm>
          <a:off x="8845550" y="95473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918F1075-169B-4A59-A76C-6033834C41F1}"/>
            </a:ext>
          </a:extLst>
        </xdr:cNvPr>
        <xdr:cNvSpPr txBox="1"/>
      </xdr:nvSpPr>
      <xdr:spPr>
        <a:xfrm>
          <a:off x="8943975"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8BD6C7F2-3CC1-4438-BE97-C0AD767A81DB}"/>
            </a:ext>
          </a:extLst>
        </xdr:cNvPr>
        <xdr:cNvSpPr/>
      </xdr:nvSpPr>
      <xdr:spPr>
        <a:xfrm>
          <a:off x="8883650" y="107195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D8164941-7AE8-4192-A6EF-C855DE056C56}"/>
            </a:ext>
          </a:extLst>
        </xdr:cNvPr>
        <xdr:cNvSpPr/>
      </xdr:nvSpPr>
      <xdr:spPr>
        <a:xfrm>
          <a:off x="815975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62F41CF3-9A2D-4410-8D94-20C7D86A21EF}"/>
            </a:ext>
          </a:extLst>
        </xdr:cNvPr>
        <xdr:cNvSpPr/>
      </xdr:nvSpPr>
      <xdr:spPr>
        <a:xfrm>
          <a:off x="7413625" y="107234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4C4D9F42-9159-462F-81E8-83B586E9C16A}"/>
            </a:ext>
          </a:extLst>
        </xdr:cNvPr>
        <xdr:cNvSpPr/>
      </xdr:nvSpPr>
      <xdr:spPr>
        <a:xfrm>
          <a:off x="6638925"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36BE9781-0C6B-463B-BCC4-CA11A2C89B86}"/>
            </a:ext>
          </a:extLst>
        </xdr:cNvPr>
        <xdr:cNvSpPr/>
      </xdr:nvSpPr>
      <xdr:spPr>
        <a:xfrm>
          <a:off x="58928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F895EA7-F914-4257-A5CF-A99C265ED49D}"/>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3CA2311-F057-423C-887F-270B414AB6FE}"/>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7BADA65-D6D5-4DAF-84F3-3108A8D5B3F4}"/>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610BE4E5-98F5-4E19-BB3E-955555B7BA25}"/>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90B2386-41AF-47C0-8936-7BE703B7F72D}"/>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44886</xdr:rowOff>
    </xdr:from>
    <xdr:to>
      <xdr:col>55</xdr:col>
      <xdr:colOff>50800</xdr:colOff>
      <xdr:row>62</xdr:row>
      <xdr:rowOff>146486</xdr:rowOff>
    </xdr:to>
    <xdr:sp macro="" textlink="">
      <xdr:nvSpPr>
        <xdr:cNvPr id="148" name="楕円 147">
          <a:extLst>
            <a:ext uri="{FF2B5EF4-FFF2-40B4-BE49-F238E27FC236}">
              <a16:creationId xmlns:a16="http://schemas.microsoft.com/office/drawing/2014/main" id="{9B53A6AF-A006-44EB-AF03-9060A4FDBE74}"/>
            </a:ext>
          </a:extLst>
        </xdr:cNvPr>
        <xdr:cNvSpPr/>
      </xdr:nvSpPr>
      <xdr:spPr>
        <a:xfrm>
          <a:off x="8883650" y="106747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67763</xdr:rowOff>
    </xdr:from>
    <xdr:ext cx="469744" cy="259045"/>
    <xdr:sp macro="" textlink="">
      <xdr:nvSpPr>
        <xdr:cNvPr id="149" name="【体育館・プール】&#10;一人当たり面積該当値テキスト">
          <a:extLst>
            <a:ext uri="{FF2B5EF4-FFF2-40B4-BE49-F238E27FC236}">
              <a16:creationId xmlns:a16="http://schemas.microsoft.com/office/drawing/2014/main" id="{F15EA6A0-A164-491E-A6D3-A1F7923326CE}"/>
            </a:ext>
          </a:extLst>
        </xdr:cNvPr>
        <xdr:cNvSpPr txBox="1"/>
      </xdr:nvSpPr>
      <xdr:spPr>
        <a:xfrm>
          <a:off x="8943975" y="1052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53377</xdr:rowOff>
    </xdr:from>
    <xdr:to>
      <xdr:col>50</xdr:col>
      <xdr:colOff>165100</xdr:colOff>
      <xdr:row>62</xdr:row>
      <xdr:rowOff>154977</xdr:rowOff>
    </xdr:to>
    <xdr:sp macro="" textlink="">
      <xdr:nvSpPr>
        <xdr:cNvPr id="150" name="楕円 149">
          <a:extLst>
            <a:ext uri="{FF2B5EF4-FFF2-40B4-BE49-F238E27FC236}">
              <a16:creationId xmlns:a16="http://schemas.microsoft.com/office/drawing/2014/main" id="{EEA69A4C-1311-4034-B10E-7EEAA98675FD}"/>
            </a:ext>
          </a:extLst>
        </xdr:cNvPr>
        <xdr:cNvSpPr/>
      </xdr:nvSpPr>
      <xdr:spPr>
        <a:xfrm>
          <a:off x="8159750" y="106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95686</xdr:rowOff>
    </xdr:from>
    <xdr:to>
      <xdr:col>55</xdr:col>
      <xdr:colOff>0</xdr:colOff>
      <xdr:row>62</xdr:row>
      <xdr:rowOff>104177</xdr:rowOff>
    </xdr:to>
    <xdr:cxnSp macro="">
      <xdr:nvCxnSpPr>
        <xdr:cNvPr id="151" name="直線コネクタ 150">
          <a:extLst>
            <a:ext uri="{FF2B5EF4-FFF2-40B4-BE49-F238E27FC236}">
              <a16:creationId xmlns:a16="http://schemas.microsoft.com/office/drawing/2014/main" id="{8347E4D1-27DA-421B-B3F3-30E60AF1B907}"/>
            </a:ext>
          </a:extLst>
        </xdr:cNvPr>
        <xdr:cNvCxnSpPr/>
      </xdr:nvCxnSpPr>
      <xdr:spPr>
        <a:xfrm flipV="1">
          <a:off x="8210550" y="10725586"/>
          <a:ext cx="695325"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55989</xdr:rowOff>
    </xdr:from>
    <xdr:to>
      <xdr:col>46</xdr:col>
      <xdr:colOff>38100</xdr:colOff>
      <xdr:row>62</xdr:row>
      <xdr:rowOff>157589</xdr:rowOff>
    </xdr:to>
    <xdr:sp macro="" textlink="">
      <xdr:nvSpPr>
        <xdr:cNvPr id="152" name="楕円 151">
          <a:extLst>
            <a:ext uri="{FF2B5EF4-FFF2-40B4-BE49-F238E27FC236}">
              <a16:creationId xmlns:a16="http://schemas.microsoft.com/office/drawing/2014/main" id="{8D51D029-3206-4708-9DED-9AAB3C476307}"/>
            </a:ext>
          </a:extLst>
        </xdr:cNvPr>
        <xdr:cNvSpPr/>
      </xdr:nvSpPr>
      <xdr:spPr>
        <a:xfrm>
          <a:off x="7413625" y="106858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104177</xdr:rowOff>
    </xdr:from>
    <xdr:to>
      <xdr:col>50</xdr:col>
      <xdr:colOff>114300</xdr:colOff>
      <xdr:row>62</xdr:row>
      <xdr:rowOff>106789</xdr:rowOff>
    </xdr:to>
    <xdr:cxnSp macro="">
      <xdr:nvCxnSpPr>
        <xdr:cNvPr id="153" name="直線コネクタ 152">
          <a:extLst>
            <a:ext uri="{FF2B5EF4-FFF2-40B4-BE49-F238E27FC236}">
              <a16:creationId xmlns:a16="http://schemas.microsoft.com/office/drawing/2014/main" id="{8EFA966F-6333-454E-8076-E130B97C8196}"/>
            </a:ext>
          </a:extLst>
        </xdr:cNvPr>
        <xdr:cNvCxnSpPr/>
      </xdr:nvCxnSpPr>
      <xdr:spPr>
        <a:xfrm flipV="1">
          <a:off x="7445375" y="10734077"/>
          <a:ext cx="765175"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57948</xdr:rowOff>
    </xdr:from>
    <xdr:to>
      <xdr:col>41</xdr:col>
      <xdr:colOff>101600</xdr:colOff>
      <xdr:row>62</xdr:row>
      <xdr:rowOff>159548</xdr:rowOff>
    </xdr:to>
    <xdr:sp macro="" textlink="">
      <xdr:nvSpPr>
        <xdr:cNvPr id="154" name="楕円 153">
          <a:extLst>
            <a:ext uri="{FF2B5EF4-FFF2-40B4-BE49-F238E27FC236}">
              <a16:creationId xmlns:a16="http://schemas.microsoft.com/office/drawing/2014/main" id="{188F9119-6C57-47BF-9F02-07C0ED1623EE}"/>
            </a:ext>
          </a:extLst>
        </xdr:cNvPr>
        <xdr:cNvSpPr/>
      </xdr:nvSpPr>
      <xdr:spPr>
        <a:xfrm>
          <a:off x="6638925" y="106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106789</xdr:rowOff>
    </xdr:from>
    <xdr:to>
      <xdr:col>45</xdr:col>
      <xdr:colOff>177800</xdr:colOff>
      <xdr:row>62</xdr:row>
      <xdr:rowOff>108748</xdr:rowOff>
    </xdr:to>
    <xdr:cxnSp macro="">
      <xdr:nvCxnSpPr>
        <xdr:cNvPr id="155" name="直線コネクタ 154">
          <a:extLst>
            <a:ext uri="{FF2B5EF4-FFF2-40B4-BE49-F238E27FC236}">
              <a16:creationId xmlns:a16="http://schemas.microsoft.com/office/drawing/2014/main" id="{E6149D35-37E1-4CEF-8864-B2F19F8408DE}"/>
            </a:ext>
          </a:extLst>
        </xdr:cNvPr>
        <xdr:cNvCxnSpPr/>
      </xdr:nvCxnSpPr>
      <xdr:spPr>
        <a:xfrm flipV="1">
          <a:off x="6689725" y="10736689"/>
          <a:ext cx="75565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60561</xdr:rowOff>
    </xdr:from>
    <xdr:to>
      <xdr:col>36</xdr:col>
      <xdr:colOff>165100</xdr:colOff>
      <xdr:row>62</xdr:row>
      <xdr:rowOff>162161</xdr:rowOff>
    </xdr:to>
    <xdr:sp macro="" textlink="">
      <xdr:nvSpPr>
        <xdr:cNvPr id="156" name="楕円 155">
          <a:extLst>
            <a:ext uri="{FF2B5EF4-FFF2-40B4-BE49-F238E27FC236}">
              <a16:creationId xmlns:a16="http://schemas.microsoft.com/office/drawing/2014/main" id="{9F10FAA6-09E9-4BAD-9129-86271D56B02B}"/>
            </a:ext>
          </a:extLst>
        </xdr:cNvPr>
        <xdr:cNvSpPr/>
      </xdr:nvSpPr>
      <xdr:spPr>
        <a:xfrm>
          <a:off x="5892800" y="106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108748</xdr:rowOff>
    </xdr:from>
    <xdr:to>
      <xdr:col>41</xdr:col>
      <xdr:colOff>50800</xdr:colOff>
      <xdr:row>62</xdr:row>
      <xdr:rowOff>111361</xdr:rowOff>
    </xdr:to>
    <xdr:cxnSp macro="">
      <xdr:nvCxnSpPr>
        <xdr:cNvPr id="157" name="直線コネクタ 156">
          <a:extLst>
            <a:ext uri="{FF2B5EF4-FFF2-40B4-BE49-F238E27FC236}">
              <a16:creationId xmlns:a16="http://schemas.microsoft.com/office/drawing/2014/main" id="{09057458-09C1-401B-B896-B37DB3718E32}"/>
            </a:ext>
          </a:extLst>
        </xdr:cNvPr>
        <xdr:cNvCxnSpPr/>
      </xdr:nvCxnSpPr>
      <xdr:spPr>
        <a:xfrm flipV="1">
          <a:off x="5943600" y="10738648"/>
          <a:ext cx="746125"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820A3F3F-F5CD-4900-84A0-014FE33BAED4}"/>
            </a:ext>
          </a:extLst>
        </xdr:cNvPr>
        <xdr:cNvSpPr txBox="1"/>
      </xdr:nvSpPr>
      <xdr:spPr>
        <a:xfrm>
          <a:off x="7991552"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0AAA6851-B248-4A66-AEFD-EC61CEA31989}"/>
            </a:ext>
          </a:extLst>
        </xdr:cNvPr>
        <xdr:cNvSpPr txBox="1"/>
      </xdr:nvSpPr>
      <xdr:spPr>
        <a:xfrm>
          <a:off x="72581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E3B49FED-86A2-4AEA-A891-FF82E0F1808C}"/>
            </a:ext>
          </a:extLst>
        </xdr:cNvPr>
        <xdr:cNvSpPr txBox="1"/>
      </xdr:nvSpPr>
      <xdr:spPr>
        <a:xfrm>
          <a:off x="6483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0BCEA578-DB98-41AB-B5A6-1749B305B89A}"/>
            </a:ext>
          </a:extLst>
        </xdr:cNvPr>
        <xdr:cNvSpPr txBox="1"/>
      </xdr:nvSpPr>
      <xdr:spPr>
        <a:xfrm>
          <a:off x="5737302"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54</xdr:rowOff>
    </xdr:from>
    <xdr:ext cx="469744" cy="259045"/>
    <xdr:sp macro="" textlink="">
      <xdr:nvSpPr>
        <xdr:cNvPr id="162" name="n_1mainValue【体育館・プール】&#10;一人当たり面積">
          <a:extLst>
            <a:ext uri="{FF2B5EF4-FFF2-40B4-BE49-F238E27FC236}">
              <a16:creationId xmlns:a16="http://schemas.microsoft.com/office/drawing/2014/main" id="{FD84F884-1B48-474D-A561-710F09FD1229}"/>
            </a:ext>
          </a:extLst>
        </xdr:cNvPr>
        <xdr:cNvSpPr txBox="1"/>
      </xdr:nvSpPr>
      <xdr:spPr>
        <a:xfrm>
          <a:off x="7991552" y="1045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2666</xdr:rowOff>
    </xdr:from>
    <xdr:ext cx="469744" cy="259045"/>
    <xdr:sp macro="" textlink="">
      <xdr:nvSpPr>
        <xdr:cNvPr id="163" name="n_2mainValue【体育館・プール】&#10;一人当たり面積">
          <a:extLst>
            <a:ext uri="{FF2B5EF4-FFF2-40B4-BE49-F238E27FC236}">
              <a16:creationId xmlns:a16="http://schemas.microsoft.com/office/drawing/2014/main" id="{DF351B7E-6982-4F7E-A7FD-8742C1F4768C}"/>
            </a:ext>
          </a:extLst>
        </xdr:cNvPr>
        <xdr:cNvSpPr txBox="1"/>
      </xdr:nvSpPr>
      <xdr:spPr>
        <a:xfrm>
          <a:off x="7258127" y="1046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4625</xdr:rowOff>
    </xdr:from>
    <xdr:ext cx="469744" cy="259045"/>
    <xdr:sp macro="" textlink="">
      <xdr:nvSpPr>
        <xdr:cNvPr id="164" name="n_3mainValue【体育館・プール】&#10;一人当たり面積">
          <a:extLst>
            <a:ext uri="{FF2B5EF4-FFF2-40B4-BE49-F238E27FC236}">
              <a16:creationId xmlns:a16="http://schemas.microsoft.com/office/drawing/2014/main" id="{B8A2D787-A26E-4323-A68B-C2D62E0F89F7}"/>
            </a:ext>
          </a:extLst>
        </xdr:cNvPr>
        <xdr:cNvSpPr txBox="1"/>
      </xdr:nvSpPr>
      <xdr:spPr>
        <a:xfrm>
          <a:off x="6483427" y="1046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7238</xdr:rowOff>
    </xdr:from>
    <xdr:ext cx="469744" cy="259045"/>
    <xdr:sp macro="" textlink="">
      <xdr:nvSpPr>
        <xdr:cNvPr id="165" name="n_4mainValue【体育館・プール】&#10;一人当たり面積">
          <a:extLst>
            <a:ext uri="{FF2B5EF4-FFF2-40B4-BE49-F238E27FC236}">
              <a16:creationId xmlns:a16="http://schemas.microsoft.com/office/drawing/2014/main" id="{EB1B7134-C6E5-438C-B9CE-AFEE1B3A43CA}"/>
            </a:ext>
          </a:extLst>
        </xdr:cNvPr>
        <xdr:cNvSpPr txBox="1"/>
      </xdr:nvSpPr>
      <xdr:spPr>
        <a:xfrm>
          <a:off x="5737302" y="1046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50932F95-C2DF-4413-A682-82966A733245}"/>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3977085D-56AB-4712-8940-70C0C69821E1}"/>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600D2F1D-7DE0-4787-86F1-79B0A3E544C6}"/>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3DF747C7-E689-443F-96AB-9392D8A2D8D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1A44C96-38A0-432F-B06E-F61B987F323D}"/>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E35419CE-6D05-4AF8-A42B-3B47E9A2D0CD}"/>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58577C9C-290B-4020-9D33-AAC5C09AC6A7}"/>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7EC41CF2-04B4-4641-B7F1-C08DB6994CA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CBEFD493-BD74-44EA-AA2D-EE41380AC95E}"/>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1FA26F9D-9FF5-4CBE-B869-4D975525AC61}"/>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1043416F-3423-4027-BE22-BEC08C872097}"/>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9396BD6F-E5C7-44F0-A170-604AF69E975E}"/>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F660E573-C1E4-4E6B-A5AA-58C26FCCEEFE}"/>
            </a:ext>
          </a:extLst>
        </xdr:cNvPr>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2F015609-4D40-4318-9E6F-4199FC6C102D}"/>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177BB767-49FC-476D-9F9F-D5B886403D54}"/>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EA1C829A-AD7E-4704-B5C6-4578A314A990}"/>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2B02B733-B1DD-4EC6-93CF-E4FFBE5297DB}"/>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1F3BDB72-D23D-453E-ADF8-E0724D26B9CE}"/>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65A85532-3D30-4D3C-8880-50A768E633DF}"/>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CFFB2EC4-A1F3-4838-A921-49E8B68584C0}"/>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F4C30555-9840-4780-93B8-33CCAC81A9D8}"/>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F169FF5F-F701-4FC7-9C5E-D5173A20C23F}"/>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E26B9392-45B8-486F-AF60-CFCA166EF8F4}"/>
            </a:ext>
          </a:extLst>
        </xdr:cNvPr>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A11BE241-15F1-440C-B7B7-B7EDE5D36F07}"/>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5807E13A-A541-4420-BAD9-8B71E2350DC9}"/>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8EB23A69-FA4A-4ED9-AE50-27770D60EDA3}"/>
            </a:ext>
          </a:extLst>
        </xdr:cNvPr>
        <xdr:cNvCxnSpPr/>
      </xdr:nvCxnSpPr>
      <xdr:spPr>
        <a:xfrm flipV="1">
          <a:off x="39490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781E54C0-FE13-41A3-A1C1-353F98F8782F}"/>
            </a:ext>
          </a:extLst>
        </xdr:cNvPr>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553D239B-95A8-4962-A7A6-2165C5040779}"/>
            </a:ext>
          </a:extLst>
        </xdr:cNvPr>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7F5BFF14-F783-40FE-9AF2-2D1F2CEFC4DE}"/>
            </a:ext>
          </a:extLst>
        </xdr:cNvPr>
        <xdr:cNvSpPr txBox="1"/>
      </xdr:nvSpPr>
      <xdr:spPr>
        <a:xfrm>
          <a:off x="39878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E9EF7B16-1039-4475-A4BD-011228F3ACC5}"/>
            </a:ext>
          </a:extLst>
        </xdr:cNvPr>
        <xdr:cNvCxnSpPr/>
      </xdr:nvCxnSpPr>
      <xdr:spPr>
        <a:xfrm>
          <a:off x="3889375" y="133442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521AFB7C-551E-482B-AE45-CE64D8C8FA12}"/>
            </a:ext>
          </a:extLst>
        </xdr:cNvPr>
        <xdr:cNvSpPr txBox="1"/>
      </xdr:nvSpPr>
      <xdr:spPr>
        <a:xfrm>
          <a:off x="39878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58C59B31-719F-4AE7-B63E-A4E63D097B60}"/>
            </a:ext>
          </a:extLst>
        </xdr:cNvPr>
        <xdr:cNvSpPr/>
      </xdr:nvSpPr>
      <xdr:spPr>
        <a:xfrm>
          <a:off x="38989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1E3E936A-1AA4-477B-8A73-D179F0FDE995}"/>
            </a:ext>
          </a:extLst>
        </xdr:cNvPr>
        <xdr:cNvSpPr/>
      </xdr:nvSpPr>
      <xdr:spPr>
        <a:xfrm>
          <a:off x="3203575" y="140935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F14A46D6-6AAE-4529-A568-83739DEEDD78}"/>
            </a:ext>
          </a:extLst>
        </xdr:cNvPr>
        <xdr:cNvSpPr/>
      </xdr:nvSpPr>
      <xdr:spPr>
        <a:xfrm>
          <a:off x="2428875"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49D9E73A-0983-4EDB-B196-3BA0E06E6F64}"/>
            </a:ext>
          </a:extLst>
        </xdr:cNvPr>
        <xdr:cNvSpPr/>
      </xdr:nvSpPr>
      <xdr:spPr>
        <a:xfrm>
          <a:off x="168275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6B3DA8F8-8951-4C54-818D-472FA8F42261}"/>
            </a:ext>
          </a:extLst>
        </xdr:cNvPr>
        <xdr:cNvSpPr/>
      </xdr:nvSpPr>
      <xdr:spPr>
        <a:xfrm>
          <a:off x="936625" y="139906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A7982B9-D818-4BF2-BF3B-A37209FDFE93}"/>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D04189E8-64C0-4936-9C59-56A664878991}"/>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554BEBC-5F14-4A8E-ADA7-CADE39CE9A56}"/>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61A5B2A2-314E-4D97-AD6B-894BDC5BAEFA}"/>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7231EFB1-5BD8-4F39-A195-0444D79FD3CD}"/>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93436</xdr:rowOff>
    </xdr:from>
    <xdr:to>
      <xdr:col>24</xdr:col>
      <xdr:colOff>114300</xdr:colOff>
      <xdr:row>82</xdr:row>
      <xdr:rowOff>23586</xdr:rowOff>
    </xdr:to>
    <xdr:sp macro="" textlink="">
      <xdr:nvSpPr>
        <xdr:cNvPr id="207" name="楕円 206">
          <a:extLst>
            <a:ext uri="{FF2B5EF4-FFF2-40B4-BE49-F238E27FC236}">
              <a16:creationId xmlns:a16="http://schemas.microsoft.com/office/drawing/2014/main" id="{944C499F-FAC5-4B98-8C5D-8399C2AF1BF1}"/>
            </a:ext>
          </a:extLst>
        </xdr:cNvPr>
        <xdr:cNvSpPr/>
      </xdr:nvSpPr>
      <xdr:spPr>
        <a:xfrm>
          <a:off x="38989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116313</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CEA88CE-AD15-4757-8801-5F04A9A59675}"/>
            </a:ext>
          </a:extLst>
        </xdr:cNvPr>
        <xdr:cNvSpPr txBox="1"/>
      </xdr:nvSpPr>
      <xdr:spPr>
        <a:xfrm>
          <a:off x="3987800" y="138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57513</xdr:rowOff>
    </xdr:from>
    <xdr:to>
      <xdr:col>20</xdr:col>
      <xdr:colOff>38100</xdr:colOff>
      <xdr:row>81</xdr:row>
      <xdr:rowOff>159113</xdr:rowOff>
    </xdr:to>
    <xdr:sp macro="" textlink="">
      <xdr:nvSpPr>
        <xdr:cNvPr id="209" name="楕円 208">
          <a:extLst>
            <a:ext uri="{FF2B5EF4-FFF2-40B4-BE49-F238E27FC236}">
              <a16:creationId xmlns:a16="http://schemas.microsoft.com/office/drawing/2014/main" id="{F810ADA4-414B-4B59-9448-0D1B2B9E574B}"/>
            </a:ext>
          </a:extLst>
        </xdr:cNvPr>
        <xdr:cNvSpPr/>
      </xdr:nvSpPr>
      <xdr:spPr>
        <a:xfrm>
          <a:off x="3203575" y="139449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108313</xdr:rowOff>
    </xdr:from>
    <xdr:to>
      <xdr:col>24</xdr:col>
      <xdr:colOff>63500</xdr:colOff>
      <xdr:row>81</xdr:row>
      <xdr:rowOff>144236</xdr:rowOff>
    </xdr:to>
    <xdr:cxnSp macro="">
      <xdr:nvCxnSpPr>
        <xdr:cNvPr id="210" name="直線コネクタ 209">
          <a:extLst>
            <a:ext uri="{FF2B5EF4-FFF2-40B4-BE49-F238E27FC236}">
              <a16:creationId xmlns:a16="http://schemas.microsoft.com/office/drawing/2014/main" id="{421368CF-8CCA-44F4-BAB7-8B77C87C6B8E}"/>
            </a:ext>
          </a:extLst>
        </xdr:cNvPr>
        <xdr:cNvCxnSpPr/>
      </xdr:nvCxnSpPr>
      <xdr:spPr>
        <a:xfrm>
          <a:off x="3235325" y="13995763"/>
          <a:ext cx="714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24856</xdr:rowOff>
    </xdr:from>
    <xdr:to>
      <xdr:col>15</xdr:col>
      <xdr:colOff>101600</xdr:colOff>
      <xdr:row>81</xdr:row>
      <xdr:rowOff>126456</xdr:rowOff>
    </xdr:to>
    <xdr:sp macro="" textlink="">
      <xdr:nvSpPr>
        <xdr:cNvPr id="211" name="楕円 210">
          <a:extLst>
            <a:ext uri="{FF2B5EF4-FFF2-40B4-BE49-F238E27FC236}">
              <a16:creationId xmlns:a16="http://schemas.microsoft.com/office/drawing/2014/main" id="{B2BB95B1-4C35-40E1-9A80-9F820F19F87E}"/>
            </a:ext>
          </a:extLst>
        </xdr:cNvPr>
        <xdr:cNvSpPr/>
      </xdr:nvSpPr>
      <xdr:spPr>
        <a:xfrm>
          <a:off x="2428875"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75656</xdr:rowOff>
    </xdr:from>
    <xdr:to>
      <xdr:col>19</xdr:col>
      <xdr:colOff>177800</xdr:colOff>
      <xdr:row>81</xdr:row>
      <xdr:rowOff>108313</xdr:rowOff>
    </xdr:to>
    <xdr:cxnSp macro="">
      <xdr:nvCxnSpPr>
        <xdr:cNvPr id="212" name="直線コネクタ 211">
          <a:extLst>
            <a:ext uri="{FF2B5EF4-FFF2-40B4-BE49-F238E27FC236}">
              <a16:creationId xmlns:a16="http://schemas.microsoft.com/office/drawing/2014/main" id="{119AEFB6-BB68-4863-A1AB-4C28003FE004}"/>
            </a:ext>
          </a:extLst>
        </xdr:cNvPr>
        <xdr:cNvCxnSpPr/>
      </xdr:nvCxnSpPr>
      <xdr:spPr>
        <a:xfrm>
          <a:off x="2479675" y="13963106"/>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160382</xdr:rowOff>
    </xdr:from>
    <xdr:to>
      <xdr:col>10</xdr:col>
      <xdr:colOff>165100</xdr:colOff>
      <xdr:row>81</xdr:row>
      <xdr:rowOff>90532</xdr:rowOff>
    </xdr:to>
    <xdr:sp macro="" textlink="">
      <xdr:nvSpPr>
        <xdr:cNvPr id="213" name="楕円 212">
          <a:extLst>
            <a:ext uri="{FF2B5EF4-FFF2-40B4-BE49-F238E27FC236}">
              <a16:creationId xmlns:a16="http://schemas.microsoft.com/office/drawing/2014/main" id="{C9675810-C3BE-4B3A-B921-2A43ECF37CC1}"/>
            </a:ext>
          </a:extLst>
        </xdr:cNvPr>
        <xdr:cNvSpPr/>
      </xdr:nvSpPr>
      <xdr:spPr>
        <a:xfrm>
          <a:off x="168275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39732</xdr:rowOff>
    </xdr:from>
    <xdr:to>
      <xdr:col>15</xdr:col>
      <xdr:colOff>50800</xdr:colOff>
      <xdr:row>81</xdr:row>
      <xdr:rowOff>75656</xdr:rowOff>
    </xdr:to>
    <xdr:cxnSp macro="">
      <xdr:nvCxnSpPr>
        <xdr:cNvPr id="214" name="直線コネクタ 213">
          <a:extLst>
            <a:ext uri="{FF2B5EF4-FFF2-40B4-BE49-F238E27FC236}">
              <a16:creationId xmlns:a16="http://schemas.microsoft.com/office/drawing/2014/main" id="{80EC11A8-1F5C-48D9-B2A1-83A8EE0EEF41}"/>
            </a:ext>
          </a:extLst>
        </xdr:cNvPr>
        <xdr:cNvCxnSpPr/>
      </xdr:nvCxnSpPr>
      <xdr:spPr>
        <a:xfrm>
          <a:off x="1733550" y="13927182"/>
          <a:ext cx="74612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124461</xdr:rowOff>
    </xdr:from>
    <xdr:to>
      <xdr:col>6</xdr:col>
      <xdr:colOff>38100</xdr:colOff>
      <xdr:row>81</xdr:row>
      <xdr:rowOff>54611</xdr:rowOff>
    </xdr:to>
    <xdr:sp macro="" textlink="">
      <xdr:nvSpPr>
        <xdr:cNvPr id="215" name="楕円 214">
          <a:extLst>
            <a:ext uri="{FF2B5EF4-FFF2-40B4-BE49-F238E27FC236}">
              <a16:creationId xmlns:a16="http://schemas.microsoft.com/office/drawing/2014/main" id="{DECFB5C6-BF97-45B5-9BAB-B993C73D886D}"/>
            </a:ext>
          </a:extLst>
        </xdr:cNvPr>
        <xdr:cNvSpPr/>
      </xdr:nvSpPr>
      <xdr:spPr>
        <a:xfrm>
          <a:off x="936625" y="138404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3811</xdr:rowOff>
    </xdr:from>
    <xdr:to>
      <xdr:col>10</xdr:col>
      <xdr:colOff>114300</xdr:colOff>
      <xdr:row>81</xdr:row>
      <xdr:rowOff>39732</xdr:rowOff>
    </xdr:to>
    <xdr:cxnSp macro="">
      <xdr:nvCxnSpPr>
        <xdr:cNvPr id="216" name="直線コネクタ 215">
          <a:extLst>
            <a:ext uri="{FF2B5EF4-FFF2-40B4-BE49-F238E27FC236}">
              <a16:creationId xmlns:a16="http://schemas.microsoft.com/office/drawing/2014/main" id="{544B785D-14DE-4B0B-AE7A-04A1AF489277}"/>
            </a:ext>
          </a:extLst>
        </xdr:cNvPr>
        <xdr:cNvCxnSpPr/>
      </xdr:nvCxnSpPr>
      <xdr:spPr>
        <a:xfrm>
          <a:off x="968375" y="13891261"/>
          <a:ext cx="765175"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a:extLst>
            <a:ext uri="{FF2B5EF4-FFF2-40B4-BE49-F238E27FC236}">
              <a16:creationId xmlns:a16="http://schemas.microsoft.com/office/drawing/2014/main" id="{62A85E5E-57CF-461F-B66E-3D47112C818F}"/>
            </a:ext>
          </a:extLst>
        </xdr:cNvPr>
        <xdr:cNvSpPr txBox="1"/>
      </xdr:nvSpPr>
      <xdr:spPr>
        <a:xfrm>
          <a:off x="306769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a:extLst>
            <a:ext uri="{FF2B5EF4-FFF2-40B4-BE49-F238E27FC236}">
              <a16:creationId xmlns:a16="http://schemas.microsoft.com/office/drawing/2014/main" id="{DC8E58A9-B0C5-4803-9CC2-5A1502FC50DD}"/>
            </a:ext>
          </a:extLst>
        </xdr:cNvPr>
        <xdr:cNvSpPr txBox="1"/>
      </xdr:nvSpPr>
      <xdr:spPr>
        <a:xfrm>
          <a:off x="230569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9" name="n_3aveValue【福祉施設】&#10;有形固定資産減価償却率">
          <a:extLst>
            <a:ext uri="{FF2B5EF4-FFF2-40B4-BE49-F238E27FC236}">
              <a16:creationId xmlns:a16="http://schemas.microsoft.com/office/drawing/2014/main" id="{E22C127B-23B3-4B83-B931-EB87989CD963}"/>
            </a:ext>
          </a:extLst>
        </xdr:cNvPr>
        <xdr:cNvSpPr txBox="1"/>
      </xdr:nvSpPr>
      <xdr:spPr>
        <a:xfrm>
          <a:off x="1559569"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20" name="n_4aveValue【福祉施設】&#10;有形固定資産減価償却率">
          <a:extLst>
            <a:ext uri="{FF2B5EF4-FFF2-40B4-BE49-F238E27FC236}">
              <a16:creationId xmlns:a16="http://schemas.microsoft.com/office/drawing/2014/main" id="{99065FB7-EF44-4BAC-9A2A-1DCB34D1BAA5}"/>
            </a:ext>
          </a:extLst>
        </xdr:cNvPr>
        <xdr:cNvSpPr txBox="1"/>
      </xdr:nvSpPr>
      <xdr:spPr>
        <a:xfrm>
          <a:off x="8134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4190</xdr:rowOff>
    </xdr:from>
    <xdr:ext cx="405111" cy="259045"/>
    <xdr:sp macro="" textlink="">
      <xdr:nvSpPr>
        <xdr:cNvPr id="221" name="n_1mainValue【福祉施設】&#10;有形固定資産減価償却率">
          <a:extLst>
            <a:ext uri="{FF2B5EF4-FFF2-40B4-BE49-F238E27FC236}">
              <a16:creationId xmlns:a16="http://schemas.microsoft.com/office/drawing/2014/main" id="{EB7843D8-047B-4286-8ACE-282ACAE05D60}"/>
            </a:ext>
          </a:extLst>
        </xdr:cNvPr>
        <xdr:cNvSpPr txBox="1"/>
      </xdr:nvSpPr>
      <xdr:spPr>
        <a:xfrm>
          <a:off x="306769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222" name="n_2mainValue【福祉施設】&#10;有形固定資産減価償却率">
          <a:extLst>
            <a:ext uri="{FF2B5EF4-FFF2-40B4-BE49-F238E27FC236}">
              <a16:creationId xmlns:a16="http://schemas.microsoft.com/office/drawing/2014/main" id="{60C6DCDB-B7A3-459B-BF06-E164FB8FE46A}"/>
            </a:ext>
          </a:extLst>
        </xdr:cNvPr>
        <xdr:cNvSpPr txBox="1"/>
      </xdr:nvSpPr>
      <xdr:spPr>
        <a:xfrm>
          <a:off x="230569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107059</xdr:rowOff>
    </xdr:from>
    <xdr:ext cx="405111" cy="259045"/>
    <xdr:sp macro="" textlink="">
      <xdr:nvSpPr>
        <xdr:cNvPr id="223" name="n_3mainValue【福祉施設】&#10;有形固定資産減価償却率">
          <a:extLst>
            <a:ext uri="{FF2B5EF4-FFF2-40B4-BE49-F238E27FC236}">
              <a16:creationId xmlns:a16="http://schemas.microsoft.com/office/drawing/2014/main" id="{1699500A-0F03-4FFD-A8F7-98BC8DA75735}"/>
            </a:ext>
          </a:extLst>
        </xdr:cNvPr>
        <xdr:cNvSpPr txBox="1"/>
      </xdr:nvSpPr>
      <xdr:spPr>
        <a:xfrm>
          <a:off x="1559569"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224" name="n_4mainValue【福祉施設】&#10;有形固定資産減価償却率">
          <a:extLst>
            <a:ext uri="{FF2B5EF4-FFF2-40B4-BE49-F238E27FC236}">
              <a16:creationId xmlns:a16="http://schemas.microsoft.com/office/drawing/2014/main" id="{91000C7F-EDF7-4B00-A770-37446FC7F60B}"/>
            </a:ext>
          </a:extLst>
        </xdr:cNvPr>
        <xdr:cNvSpPr txBox="1"/>
      </xdr:nvSpPr>
      <xdr:spPr>
        <a:xfrm>
          <a:off x="8134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FEADE22A-62A9-408D-9F7E-9F01A0DF3699}"/>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D1858CDB-F31B-4518-99FB-D9D03E29AFA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7636ECDD-3817-472F-9BE3-3AD89BBD5A92}"/>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431E8C23-29BA-418C-8EE8-F645FA667BD2}"/>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D50A59DC-A014-4450-A74D-D92CA724F95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E9969CF1-C053-4F53-9015-759DFA0BD7AF}"/>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E20A3BB3-CDB7-4D69-8374-27929549E9AB}"/>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BFB53484-0521-4B4A-970D-B7B493F30C7C}"/>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4ED36CF1-3B0A-425E-90EA-508FE724D63D}"/>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8987F6A6-6FD2-4761-9B6C-DE812E597C39}"/>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E72ADB4F-0491-4DA4-84D1-F973CD45D368}"/>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7EE5BD05-2058-429D-8616-9B6732251B9F}"/>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BEA01F28-5DE8-4260-A40F-0C71A7972DFE}"/>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BD310BAD-37CD-485A-9B2A-1947300CCE9E}"/>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E0B67BC7-CA09-4026-883F-5F25E79CC693}"/>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5F0B488B-9C30-4654-8CB6-BB296BB43B6E}"/>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ACCD71FA-D4D0-4B36-BE9E-3FE8DFE5BC79}"/>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9F57352B-4780-47E5-9B55-F2806D775659}"/>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D20023A5-5556-48B4-818D-8A932BFFD2D9}"/>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20CCB87D-CEDC-46EC-BCF5-844354D5526A}"/>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2C1D92BF-F76E-4E7A-8A22-7274F59372B3}"/>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BC9AC46B-50DE-44E2-B1E7-62D81D6C5AA4}"/>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38239F50-AE3C-48B0-A87C-F07516DA51C1}"/>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F0A62A6F-D847-4323-8D82-E40DB2A2AD82}"/>
            </a:ext>
          </a:extLst>
        </xdr:cNvPr>
        <xdr:cNvCxnSpPr/>
      </xdr:nvCxnSpPr>
      <xdr:spPr>
        <a:xfrm flipV="1">
          <a:off x="8905240"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2C04316C-6D88-43C4-B921-B7AFE71823F7}"/>
            </a:ext>
          </a:extLst>
        </xdr:cNvPr>
        <xdr:cNvSpPr txBox="1"/>
      </xdr:nvSpPr>
      <xdr:spPr>
        <a:xfrm>
          <a:off x="8943975"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F7D5A484-A537-423B-B472-442626E201CD}"/>
            </a:ext>
          </a:extLst>
        </xdr:cNvPr>
        <xdr:cNvCxnSpPr/>
      </xdr:nvCxnSpPr>
      <xdr:spPr>
        <a:xfrm>
          <a:off x="8845550" y="148471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390AEA1B-B738-45EE-A989-160537583278}"/>
            </a:ext>
          </a:extLst>
        </xdr:cNvPr>
        <xdr:cNvSpPr txBox="1"/>
      </xdr:nvSpPr>
      <xdr:spPr>
        <a:xfrm>
          <a:off x="8943975"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51CB8385-F5A8-42F6-A718-52214FC9958A}"/>
            </a:ext>
          </a:extLst>
        </xdr:cNvPr>
        <xdr:cNvCxnSpPr/>
      </xdr:nvCxnSpPr>
      <xdr:spPr>
        <a:xfrm>
          <a:off x="8845550" y="132389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8E994EA0-1DE4-4B0B-BEB2-2836B77EDBDE}"/>
            </a:ext>
          </a:extLst>
        </xdr:cNvPr>
        <xdr:cNvSpPr txBox="1"/>
      </xdr:nvSpPr>
      <xdr:spPr>
        <a:xfrm>
          <a:off x="8943975"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19CEF084-C219-4EB3-97DD-CEA949D231B0}"/>
            </a:ext>
          </a:extLst>
        </xdr:cNvPr>
        <xdr:cNvSpPr/>
      </xdr:nvSpPr>
      <xdr:spPr>
        <a:xfrm>
          <a:off x="8883650" y="145121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0CF6ED60-E6A2-4CA5-A296-340F0085E22A}"/>
            </a:ext>
          </a:extLst>
        </xdr:cNvPr>
        <xdr:cNvSpPr/>
      </xdr:nvSpPr>
      <xdr:spPr>
        <a:xfrm>
          <a:off x="815975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82082BC0-DFE0-404B-9627-1B3CF6207929}"/>
            </a:ext>
          </a:extLst>
        </xdr:cNvPr>
        <xdr:cNvSpPr/>
      </xdr:nvSpPr>
      <xdr:spPr>
        <a:xfrm>
          <a:off x="7413625" y="144713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A13D3445-F942-48BE-83E4-540E42F0ED5D}"/>
            </a:ext>
          </a:extLst>
        </xdr:cNvPr>
        <xdr:cNvSpPr/>
      </xdr:nvSpPr>
      <xdr:spPr>
        <a:xfrm>
          <a:off x="6638925"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EA94F902-625C-4B0E-9641-66E4C56C0982}"/>
            </a:ext>
          </a:extLst>
        </xdr:cNvPr>
        <xdr:cNvSpPr/>
      </xdr:nvSpPr>
      <xdr:spPr>
        <a:xfrm>
          <a:off x="58928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3389759-0EB0-41F6-A8E4-CC4E46589E5D}"/>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D855A47-4D67-4D84-A274-CCB1AC72728F}"/>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153F483-598E-4D4E-909A-6EC7A45228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5CB9C85A-1AE0-44B1-AC99-F04EF5BEA55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A34FD790-C0F3-4327-934B-2898661AAC98}"/>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141605</xdr:rowOff>
    </xdr:from>
    <xdr:to>
      <xdr:col>55</xdr:col>
      <xdr:colOff>50800</xdr:colOff>
      <xdr:row>83</xdr:row>
      <xdr:rowOff>71755</xdr:rowOff>
    </xdr:to>
    <xdr:sp macro="" textlink="">
      <xdr:nvSpPr>
        <xdr:cNvPr id="264" name="楕円 263">
          <a:extLst>
            <a:ext uri="{FF2B5EF4-FFF2-40B4-BE49-F238E27FC236}">
              <a16:creationId xmlns:a16="http://schemas.microsoft.com/office/drawing/2014/main" id="{1CE63091-3615-4CF6-858B-5AA9A9B1A028}"/>
            </a:ext>
          </a:extLst>
        </xdr:cNvPr>
        <xdr:cNvSpPr/>
      </xdr:nvSpPr>
      <xdr:spPr>
        <a:xfrm>
          <a:off x="8883650" y="142005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164482</xdr:rowOff>
    </xdr:from>
    <xdr:ext cx="469744" cy="259045"/>
    <xdr:sp macro="" textlink="">
      <xdr:nvSpPr>
        <xdr:cNvPr id="265" name="【福祉施設】&#10;一人当たり面積該当値テキスト">
          <a:extLst>
            <a:ext uri="{FF2B5EF4-FFF2-40B4-BE49-F238E27FC236}">
              <a16:creationId xmlns:a16="http://schemas.microsoft.com/office/drawing/2014/main" id="{F16F76F8-3993-4AEC-9242-5CC023AFD1C3}"/>
            </a:ext>
          </a:extLst>
        </xdr:cNvPr>
        <xdr:cNvSpPr txBox="1"/>
      </xdr:nvSpPr>
      <xdr:spPr>
        <a:xfrm>
          <a:off x="8943975"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155321</xdr:rowOff>
    </xdr:from>
    <xdr:to>
      <xdr:col>50</xdr:col>
      <xdr:colOff>165100</xdr:colOff>
      <xdr:row>83</xdr:row>
      <xdr:rowOff>85471</xdr:rowOff>
    </xdr:to>
    <xdr:sp macro="" textlink="">
      <xdr:nvSpPr>
        <xdr:cNvPr id="266" name="楕円 265">
          <a:extLst>
            <a:ext uri="{FF2B5EF4-FFF2-40B4-BE49-F238E27FC236}">
              <a16:creationId xmlns:a16="http://schemas.microsoft.com/office/drawing/2014/main" id="{6CB23159-7A94-419D-B388-C44782B969D6}"/>
            </a:ext>
          </a:extLst>
        </xdr:cNvPr>
        <xdr:cNvSpPr/>
      </xdr:nvSpPr>
      <xdr:spPr>
        <a:xfrm>
          <a:off x="8159750" y="1421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20955</xdr:rowOff>
    </xdr:from>
    <xdr:to>
      <xdr:col>55</xdr:col>
      <xdr:colOff>0</xdr:colOff>
      <xdr:row>83</xdr:row>
      <xdr:rowOff>34671</xdr:rowOff>
    </xdr:to>
    <xdr:cxnSp macro="">
      <xdr:nvCxnSpPr>
        <xdr:cNvPr id="267" name="直線コネクタ 266">
          <a:extLst>
            <a:ext uri="{FF2B5EF4-FFF2-40B4-BE49-F238E27FC236}">
              <a16:creationId xmlns:a16="http://schemas.microsoft.com/office/drawing/2014/main" id="{E574FAB8-AEB5-4396-B82E-734818A74B92}"/>
            </a:ext>
          </a:extLst>
        </xdr:cNvPr>
        <xdr:cNvCxnSpPr/>
      </xdr:nvCxnSpPr>
      <xdr:spPr>
        <a:xfrm flipV="1">
          <a:off x="8210550" y="14251305"/>
          <a:ext cx="69532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159513</xdr:rowOff>
    </xdr:from>
    <xdr:to>
      <xdr:col>46</xdr:col>
      <xdr:colOff>38100</xdr:colOff>
      <xdr:row>83</xdr:row>
      <xdr:rowOff>89663</xdr:rowOff>
    </xdr:to>
    <xdr:sp macro="" textlink="">
      <xdr:nvSpPr>
        <xdr:cNvPr id="268" name="楕円 267">
          <a:extLst>
            <a:ext uri="{FF2B5EF4-FFF2-40B4-BE49-F238E27FC236}">
              <a16:creationId xmlns:a16="http://schemas.microsoft.com/office/drawing/2014/main" id="{B56EE828-D3E9-4347-9E4F-38CDDCFDEECA}"/>
            </a:ext>
          </a:extLst>
        </xdr:cNvPr>
        <xdr:cNvSpPr/>
      </xdr:nvSpPr>
      <xdr:spPr>
        <a:xfrm>
          <a:off x="7413625" y="142184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34671</xdr:rowOff>
    </xdr:from>
    <xdr:to>
      <xdr:col>50</xdr:col>
      <xdr:colOff>114300</xdr:colOff>
      <xdr:row>83</xdr:row>
      <xdr:rowOff>38863</xdr:rowOff>
    </xdr:to>
    <xdr:cxnSp macro="">
      <xdr:nvCxnSpPr>
        <xdr:cNvPr id="269" name="直線コネクタ 268">
          <a:extLst>
            <a:ext uri="{FF2B5EF4-FFF2-40B4-BE49-F238E27FC236}">
              <a16:creationId xmlns:a16="http://schemas.microsoft.com/office/drawing/2014/main" id="{76B29C90-C551-4A98-B411-92A64DF3BE5D}"/>
            </a:ext>
          </a:extLst>
        </xdr:cNvPr>
        <xdr:cNvCxnSpPr/>
      </xdr:nvCxnSpPr>
      <xdr:spPr>
        <a:xfrm flipV="1">
          <a:off x="7445375" y="14265021"/>
          <a:ext cx="765175"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162940</xdr:rowOff>
    </xdr:from>
    <xdr:to>
      <xdr:col>41</xdr:col>
      <xdr:colOff>101600</xdr:colOff>
      <xdr:row>83</xdr:row>
      <xdr:rowOff>93090</xdr:rowOff>
    </xdr:to>
    <xdr:sp macro="" textlink="">
      <xdr:nvSpPr>
        <xdr:cNvPr id="270" name="楕円 269">
          <a:extLst>
            <a:ext uri="{FF2B5EF4-FFF2-40B4-BE49-F238E27FC236}">
              <a16:creationId xmlns:a16="http://schemas.microsoft.com/office/drawing/2014/main" id="{02BD0A89-09DF-4EA6-8D12-EE5D5BE91018}"/>
            </a:ext>
          </a:extLst>
        </xdr:cNvPr>
        <xdr:cNvSpPr/>
      </xdr:nvSpPr>
      <xdr:spPr>
        <a:xfrm>
          <a:off x="6638925" y="142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38863</xdr:rowOff>
    </xdr:from>
    <xdr:to>
      <xdr:col>45</xdr:col>
      <xdr:colOff>177800</xdr:colOff>
      <xdr:row>83</xdr:row>
      <xdr:rowOff>42290</xdr:rowOff>
    </xdr:to>
    <xdr:cxnSp macro="">
      <xdr:nvCxnSpPr>
        <xdr:cNvPr id="271" name="直線コネクタ 270">
          <a:extLst>
            <a:ext uri="{FF2B5EF4-FFF2-40B4-BE49-F238E27FC236}">
              <a16:creationId xmlns:a16="http://schemas.microsoft.com/office/drawing/2014/main" id="{A5860A2F-23F5-466D-AC7F-C79236731475}"/>
            </a:ext>
          </a:extLst>
        </xdr:cNvPr>
        <xdr:cNvCxnSpPr/>
      </xdr:nvCxnSpPr>
      <xdr:spPr>
        <a:xfrm flipV="1">
          <a:off x="6689725" y="14269213"/>
          <a:ext cx="75565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167132</xdr:rowOff>
    </xdr:from>
    <xdr:to>
      <xdr:col>36</xdr:col>
      <xdr:colOff>165100</xdr:colOff>
      <xdr:row>83</xdr:row>
      <xdr:rowOff>97282</xdr:rowOff>
    </xdr:to>
    <xdr:sp macro="" textlink="">
      <xdr:nvSpPr>
        <xdr:cNvPr id="272" name="楕円 271">
          <a:extLst>
            <a:ext uri="{FF2B5EF4-FFF2-40B4-BE49-F238E27FC236}">
              <a16:creationId xmlns:a16="http://schemas.microsoft.com/office/drawing/2014/main" id="{E9A10130-176B-4915-9D6D-D345B3323669}"/>
            </a:ext>
          </a:extLst>
        </xdr:cNvPr>
        <xdr:cNvSpPr/>
      </xdr:nvSpPr>
      <xdr:spPr>
        <a:xfrm>
          <a:off x="58928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42290</xdr:rowOff>
    </xdr:from>
    <xdr:to>
      <xdr:col>41</xdr:col>
      <xdr:colOff>50800</xdr:colOff>
      <xdr:row>83</xdr:row>
      <xdr:rowOff>46482</xdr:rowOff>
    </xdr:to>
    <xdr:cxnSp macro="">
      <xdr:nvCxnSpPr>
        <xdr:cNvPr id="273" name="直線コネクタ 272">
          <a:extLst>
            <a:ext uri="{FF2B5EF4-FFF2-40B4-BE49-F238E27FC236}">
              <a16:creationId xmlns:a16="http://schemas.microsoft.com/office/drawing/2014/main" id="{AC63E48B-BCE0-4794-B52B-65FD0C4E8AC8}"/>
            </a:ext>
          </a:extLst>
        </xdr:cNvPr>
        <xdr:cNvCxnSpPr/>
      </xdr:nvCxnSpPr>
      <xdr:spPr>
        <a:xfrm flipV="1">
          <a:off x="5943600" y="14272640"/>
          <a:ext cx="746125"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a:extLst>
            <a:ext uri="{FF2B5EF4-FFF2-40B4-BE49-F238E27FC236}">
              <a16:creationId xmlns:a16="http://schemas.microsoft.com/office/drawing/2014/main" id="{0F3F761C-279C-4446-A435-2906C1A4B20C}"/>
            </a:ext>
          </a:extLst>
        </xdr:cNvPr>
        <xdr:cNvSpPr txBox="1"/>
      </xdr:nvSpPr>
      <xdr:spPr>
        <a:xfrm>
          <a:off x="7991552"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E6964B4D-C55D-4D41-875D-DDAB43EB42F8}"/>
            </a:ext>
          </a:extLst>
        </xdr:cNvPr>
        <xdr:cNvSpPr txBox="1"/>
      </xdr:nvSpPr>
      <xdr:spPr>
        <a:xfrm>
          <a:off x="72581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a:extLst>
            <a:ext uri="{FF2B5EF4-FFF2-40B4-BE49-F238E27FC236}">
              <a16:creationId xmlns:a16="http://schemas.microsoft.com/office/drawing/2014/main" id="{D34FBC19-22ED-46B4-A3E0-736AC15587AB}"/>
            </a:ext>
          </a:extLst>
        </xdr:cNvPr>
        <xdr:cNvSpPr txBox="1"/>
      </xdr:nvSpPr>
      <xdr:spPr>
        <a:xfrm>
          <a:off x="6483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a:extLst>
            <a:ext uri="{FF2B5EF4-FFF2-40B4-BE49-F238E27FC236}">
              <a16:creationId xmlns:a16="http://schemas.microsoft.com/office/drawing/2014/main" id="{0B265906-2FBE-4072-A48B-207354F0E0E0}"/>
            </a:ext>
          </a:extLst>
        </xdr:cNvPr>
        <xdr:cNvSpPr txBox="1"/>
      </xdr:nvSpPr>
      <xdr:spPr>
        <a:xfrm>
          <a:off x="5737302"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101998</xdr:rowOff>
    </xdr:from>
    <xdr:ext cx="469744" cy="259045"/>
    <xdr:sp macro="" textlink="">
      <xdr:nvSpPr>
        <xdr:cNvPr id="278" name="n_1mainValue【福祉施設】&#10;一人当たり面積">
          <a:extLst>
            <a:ext uri="{FF2B5EF4-FFF2-40B4-BE49-F238E27FC236}">
              <a16:creationId xmlns:a16="http://schemas.microsoft.com/office/drawing/2014/main" id="{322617E3-7628-4F95-A75D-FF015C607D09}"/>
            </a:ext>
          </a:extLst>
        </xdr:cNvPr>
        <xdr:cNvSpPr txBox="1"/>
      </xdr:nvSpPr>
      <xdr:spPr>
        <a:xfrm>
          <a:off x="7991552" y="1398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106190</xdr:rowOff>
    </xdr:from>
    <xdr:ext cx="469744" cy="259045"/>
    <xdr:sp macro="" textlink="">
      <xdr:nvSpPr>
        <xdr:cNvPr id="279" name="n_2mainValue【福祉施設】&#10;一人当たり面積">
          <a:extLst>
            <a:ext uri="{FF2B5EF4-FFF2-40B4-BE49-F238E27FC236}">
              <a16:creationId xmlns:a16="http://schemas.microsoft.com/office/drawing/2014/main" id="{E805D540-7297-4633-BD7C-CCF567B7B21A}"/>
            </a:ext>
          </a:extLst>
        </xdr:cNvPr>
        <xdr:cNvSpPr txBox="1"/>
      </xdr:nvSpPr>
      <xdr:spPr>
        <a:xfrm>
          <a:off x="7258127" y="1399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109617</xdr:rowOff>
    </xdr:from>
    <xdr:ext cx="469744" cy="259045"/>
    <xdr:sp macro="" textlink="">
      <xdr:nvSpPr>
        <xdr:cNvPr id="280" name="n_3mainValue【福祉施設】&#10;一人当たり面積">
          <a:extLst>
            <a:ext uri="{FF2B5EF4-FFF2-40B4-BE49-F238E27FC236}">
              <a16:creationId xmlns:a16="http://schemas.microsoft.com/office/drawing/2014/main" id="{5F3074FE-D21C-43EC-B752-6B6E493C6D28}"/>
            </a:ext>
          </a:extLst>
        </xdr:cNvPr>
        <xdr:cNvSpPr txBox="1"/>
      </xdr:nvSpPr>
      <xdr:spPr>
        <a:xfrm>
          <a:off x="6483427" y="139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113809</xdr:rowOff>
    </xdr:from>
    <xdr:ext cx="469744" cy="259045"/>
    <xdr:sp macro="" textlink="">
      <xdr:nvSpPr>
        <xdr:cNvPr id="281" name="n_4mainValue【福祉施設】&#10;一人当たり面積">
          <a:extLst>
            <a:ext uri="{FF2B5EF4-FFF2-40B4-BE49-F238E27FC236}">
              <a16:creationId xmlns:a16="http://schemas.microsoft.com/office/drawing/2014/main" id="{B3D5490E-5058-493E-84C8-58BD149AE05B}"/>
            </a:ext>
          </a:extLst>
        </xdr:cNvPr>
        <xdr:cNvSpPr txBox="1"/>
      </xdr:nvSpPr>
      <xdr:spPr>
        <a:xfrm>
          <a:off x="5737302" y="1400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93F3D7EA-02A1-4496-948E-A3DE3EAF5803}"/>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3BC318B9-7D2C-40AC-8BD0-89AACB161354}"/>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C9911EA6-817F-4288-82F6-E996072411AB}"/>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80F3A9D6-A477-4A77-91E8-5757129F66D2}"/>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86E66AF2-BDD7-4752-A4AA-63BB779FDFD1}"/>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FBE7390B-3077-493E-8770-F30A3EE32D4F}"/>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CF4206FD-91D0-4AF6-B475-229C80007503}"/>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1119DC40-A4C6-45DF-A0AA-0EDA7EBFB2DA}"/>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56926ADA-BD19-42A2-9164-F2136B753CF3}"/>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26F14A3A-1A31-4F5D-8AE5-9BFF7F82538B}"/>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483EFAF6-F05D-4BF4-A982-A47BB9861AA4}"/>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4136B21B-9A23-4520-B74A-0E35CE4D753F}"/>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F50A24FE-18B3-4874-AFB2-D414CCACBE46}"/>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E55246EE-7C93-48E0-831D-4F1337058ED2}"/>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A42BEE40-E15B-48E5-9AC5-2738F523765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A8FA19C7-71FE-48F4-84CD-A7EB9281ACD8}"/>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5D020CFC-DB44-4867-8C05-F3CE315B4616}"/>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B5218427-60D9-4F78-A8A2-8DA558152F2A}"/>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CE9AD834-448E-47F6-9FD8-4F7A9C86A9F4}"/>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5F9E38B8-CF0E-4C47-AB32-7923C8191499}"/>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C5F8344A-E35A-4169-9564-6D0A8681FBF9}"/>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7CDAE297-0AE4-4B56-9AF7-DC72A24AADD2}"/>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5BF24E48-A90D-476B-BC18-64325B57DF0A}"/>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BBFEB4C5-8209-4DD1-B36B-3D04451FB4AA}"/>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A7DCEB04-2BA4-4405-B16F-F05DD2C0B55C}"/>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93F4042D-7002-4F19-B2C2-91FA4654125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3ABCD043-280D-40DD-ACE5-B93B6FD9CA5B}"/>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78911B94-FCF3-432E-BE7E-3A44CDD9C6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C785CC08-CA9B-4276-908E-85FFEA08F083}"/>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FD3AFED8-6D8C-475C-AB42-74E459FC46F6}"/>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50E7BAC8-49BE-440E-8E54-DDC1DDB03FAB}"/>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1D17923E-E0DF-4900-B8F2-4E9F09AE5735}"/>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26BCF07D-E50F-4191-85E4-971B423315F4}"/>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923E1F6B-7317-4AFC-AEBA-56A288212281}"/>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074509FB-8987-429D-8813-3C49AA025DB3}"/>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D4380FCB-94B7-4452-A087-7D7A86FB2A69}"/>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DBF3CD94-B0C5-4417-B6E1-45316802CFF9}"/>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BC03C8B1-00EA-4936-9CFF-DB8E3DFF1AD8}"/>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E4018A55-F549-48C2-BB3F-B7BE8835B0AF}"/>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FE69A3C7-C854-4100-A850-D8E88EDD1324}"/>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5EDD5691-1949-4D99-ADBF-3AF3346BEE36}"/>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BC49E788-BC5B-432B-8E38-CF2BD3F564E3}"/>
            </a:ext>
          </a:extLst>
        </xdr:cNvPr>
        <xdr:cNvCxnSpPr/>
      </xdr:nvCxnSpPr>
      <xdr:spPr>
        <a:xfrm flipV="1">
          <a:off x="13889989"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11A95B80-8492-470C-AB45-69D91C3D0FEB}"/>
            </a:ext>
          </a:extLst>
        </xdr:cNvPr>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A7D11161-0591-4DFF-9DE8-612EC45E0DF4}"/>
            </a:ext>
          </a:extLst>
        </xdr:cNvPr>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6AA6A06F-EA99-434C-8632-ECDFF5FE4CFD}"/>
            </a:ext>
          </a:extLst>
        </xdr:cNvPr>
        <xdr:cNvSpPr txBox="1"/>
      </xdr:nvSpPr>
      <xdr:spPr>
        <a:xfrm>
          <a:off x="13928725"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id="{A51EB7C0-F631-4638-9E76-5DE39716E729}"/>
            </a:ext>
          </a:extLst>
        </xdr:cNvPr>
        <xdr:cNvCxnSpPr/>
      </xdr:nvCxnSpPr>
      <xdr:spPr>
        <a:xfrm>
          <a:off x="13801725" y="57160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BF315196-96F7-4C69-AD44-2EB61AB8A3BF}"/>
            </a:ext>
          </a:extLst>
        </xdr:cNvPr>
        <xdr:cNvSpPr txBox="1"/>
      </xdr:nvSpPr>
      <xdr:spPr>
        <a:xfrm>
          <a:off x="13928725"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id="{32654A62-2111-43F0-A87B-22F125539529}"/>
            </a:ext>
          </a:extLst>
        </xdr:cNvPr>
        <xdr:cNvSpPr/>
      </xdr:nvSpPr>
      <xdr:spPr>
        <a:xfrm>
          <a:off x="13839825" y="65339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id="{56CD0F6F-CC90-4D5F-9675-D6B23BB775B0}"/>
            </a:ext>
          </a:extLst>
        </xdr:cNvPr>
        <xdr:cNvSpPr/>
      </xdr:nvSpPr>
      <xdr:spPr>
        <a:xfrm>
          <a:off x="13115925"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id="{0EE81EEF-B103-4EE6-858C-287C3EEA3C66}"/>
            </a:ext>
          </a:extLst>
        </xdr:cNvPr>
        <xdr:cNvSpPr/>
      </xdr:nvSpPr>
      <xdr:spPr>
        <a:xfrm>
          <a:off x="123698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id="{A8460FB2-3680-4871-BEFB-F282AF17AA32}"/>
            </a:ext>
          </a:extLst>
        </xdr:cNvPr>
        <xdr:cNvSpPr/>
      </xdr:nvSpPr>
      <xdr:spPr>
        <a:xfrm>
          <a:off x="11623675" y="6501311"/>
          <a:ext cx="73025"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id="{560DC167-DD36-4168-881F-36760247E894}"/>
            </a:ext>
          </a:extLst>
        </xdr:cNvPr>
        <xdr:cNvSpPr/>
      </xdr:nvSpPr>
      <xdr:spPr>
        <a:xfrm>
          <a:off x="10848975"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4A985893-EC62-49FA-85AD-F56D6B41057E}"/>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76092995-414C-47D0-8F67-9747285A55E5}"/>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4499C10B-2431-47F9-A143-9B1EA414C973}"/>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54764860-5A76-4D3E-835D-50EF364D569E}"/>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B85343EC-9519-4A70-8F52-291038E9F7BA}"/>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15603</xdr:rowOff>
    </xdr:from>
    <xdr:to>
      <xdr:col>85</xdr:col>
      <xdr:colOff>177800</xdr:colOff>
      <xdr:row>37</xdr:row>
      <xdr:rowOff>117203</xdr:rowOff>
    </xdr:to>
    <xdr:sp macro="" textlink="">
      <xdr:nvSpPr>
        <xdr:cNvPr id="339" name="楕円 338">
          <a:extLst>
            <a:ext uri="{FF2B5EF4-FFF2-40B4-BE49-F238E27FC236}">
              <a16:creationId xmlns:a16="http://schemas.microsoft.com/office/drawing/2014/main" id="{A6997A8A-0F5D-454D-B7D1-344669AE5480}"/>
            </a:ext>
          </a:extLst>
        </xdr:cNvPr>
        <xdr:cNvSpPr/>
      </xdr:nvSpPr>
      <xdr:spPr>
        <a:xfrm>
          <a:off x="13839825" y="6359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38480</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14FC6208-5EF0-42CB-9A10-5656EABAF68B}"/>
            </a:ext>
          </a:extLst>
        </xdr:cNvPr>
        <xdr:cNvSpPr txBox="1"/>
      </xdr:nvSpPr>
      <xdr:spPr>
        <a:xfrm>
          <a:off x="13928725"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134801</xdr:rowOff>
    </xdr:from>
    <xdr:to>
      <xdr:col>81</xdr:col>
      <xdr:colOff>101600</xdr:colOff>
      <xdr:row>37</xdr:row>
      <xdr:rowOff>64951</xdr:rowOff>
    </xdr:to>
    <xdr:sp macro="" textlink="">
      <xdr:nvSpPr>
        <xdr:cNvPr id="341" name="楕円 340">
          <a:extLst>
            <a:ext uri="{FF2B5EF4-FFF2-40B4-BE49-F238E27FC236}">
              <a16:creationId xmlns:a16="http://schemas.microsoft.com/office/drawing/2014/main" id="{1052F184-85C9-42B4-9A1B-0F731D14EEF4}"/>
            </a:ext>
          </a:extLst>
        </xdr:cNvPr>
        <xdr:cNvSpPr/>
      </xdr:nvSpPr>
      <xdr:spPr>
        <a:xfrm>
          <a:off x="13115925"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xdr:rowOff>
    </xdr:from>
    <xdr:to>
      <xdr:col>85</xdr:col>
      <xdr:colOff>127000</xdr:colOff>
      <xdr:row>37</xdr:row>
      <xdr:rowOff>66403</xdr:rowOff>
    </xdr:to>
    <xdr:cxnSp macro="">
      <xdr:nvCxnSpPr>
        <xdr:cNvPr id="342" name="直線コネクタ 341">
          <a:extLst>
            <a:ext uri="{FF2B5EF4-FFF2-40B4-BE49-F238E27FC236}">
              <a16:creationId xmlns:a16="http://schemas.microsoft.com/office/drawing/2014/main" id="{CC6D5DC9-EA8B-4B97-A31C-A1DBC897BD60}"/>
            </a:ext>
          </a:extLst>
        </xdr:cNvPr>
        <xdr:cNvCxnSpPr/>
      </xdr:nvCxnSpPr>
      <xdr:spPr>
        <a:xfrm>
          <a:off x="13166725" y="6357801"/>
          <a:ext cx="7239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43" name="楕円 342">
          <a:extLst>
            <a:ext uri="{FF2B5EF4-FFF2-40B4-BE49-F238E27FC236}">
              <a16:creationId xmlns:a16="http://schemas.microsoft.com/office/drawing/2014/main" id="{1BC98352-0B9E-4FCF-AE87-3F7EE2D59C91}"/>
            </a:ext>
          </a:extLst>
        </xdr:cNvPr>
        <xdr:cNvSpPr/>
      </xdr:nvSpPr>
      <xdr:spPr>
        <a:xfrm>
          <a:off x="123698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14151</xdr:rowOff>
    </xdr:to>
    <xdr:cxnSp macro="">
      <xdr:nvCxnSpPr>
        <xdr:cNvPr id="344" name="直線コネクタ 343">
          <a:extLst>
            <a:ext uri="{FF2B5EF4-FFF2-40B4-BE49-F238E27FC236}">
              <a16:creationId xmlns:a16="http://schemas.microsoft.com/office/drawing/2014/main" id="{D93554D6-220E-4A4F-8720-8C37C5279320}"/>
            </a:ext>
          </a:extLst>
        </xdr:cNvPr>
        <xdr:cNvCxnSpPr/>
      </xdr:nvCxnSpPr>
      <xdr:spPr>
        <a:xfrm>
          <a:off x="12420600" y="6351270"/>
          <a:ext cx="7461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28666</xdr:rowOff>
    </xdr:from>
    <xdr:to>
      <xdr:col>72</xdr:col>
      <xdr:colOff>38100</xdr:colOff>
      <xdr:row>36</xdr:row>
      <xdr:rowOff>130266</xdr:rowOff>
    </xdr:to>
    <xdr:sp macro="" textlink="">
      <xdr:nvSpPr>
        <xdr:cNvPr id="345" name="楕円 344">
          <a:extLst>
            <a:ext uri="{FF2B5EF4-FFF2-40B4-BE49-F238E27FC236}">
              <a16:creationId xmlns:a16="http://schemas.microsoft.com/office/drawing/2014/main" id="{47A48C65-672D-4E04-BE7B-8085F04DA50B}"/>
            </a:ext>
          </a:extLst>
        </xdr:cNvPr>
        <xdr:cNvSpPr/>
      </xdr:nvSpPr>
      <xdr:spPr>
        <a:xfrm>
          <a:off x="11623675" y="62008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79466</xdr:rowOff>
    </xdr:from>
    <xdr:to>
      <xdr:col>76</xdr:col>
      <xdr:colOff>114300</xdr:colOff>
      <xdr:row>37</xdr:row>
      <xdr:rowOff>7620</xdr:rowOff>
    </xdr:to>
    <xdr:cxnSp macro="">
      <xdr:nvCxnSpPr>
        <xdr:cNvPr id="346" name="直線コネクタ 345">
          <a:extLst>
            <a:ext uri="{FF2B5EF4-FFF2-40B4-BE49-F238E27FC236}">
              <a16:creationId xmlns:a16="http://schemas.microsoft.com/office/drawing/2014/main" id="{7FBE35E5-A7B5-4598-B390-A87191D5EC7B}"/>
            </a:ext>
          </a:extLst>
        </xdr:cNvPr>
        <xdr:cNvCxnSpPr/>
      </xdr:nvCxnSpPr>
      <xdr:spPr>
        <a:xfrm>
          <a:off x="11655425" y="6251666"/>
          <a:ext cx="765175"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146231</xdr:rowOff>
    </xdr:from>
    <xdr:to>
      <xdr:col>67</xdr:col>
      <xdr:colOff>101600</xdr:colOff>
      <xdr:row>36</xdr:row>
      <xdr:rowOff>76381</xdr:rowOff>
    </xdr:to>
    <xdr:sp macro="" textlink="">
      <xdr:nvSpPr>
        <xdr:cNvPr id="347" name="楕円 346">
          <a:extLst>
            <a:ext uri="{FF2B5EF4-FFF2-40B4-BE49-F238E27FC236}">
              <a16:creationId xmlns:a16="http://schemas.microsoft.com/office/drawing/2014/main" id="{0DC7A93A-D265-4EA4-AE8B-B495CFAB756B}"/>
            </a:ext>
          </a:extLst>
        </xdr:cNvPr>
        <xdr:cNvSpPr/>
      </xdr:nvSpPr>
      <xdr:spPr>
        <a:xfrm>
          <a:off x="10848975"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25581</xdr:rowOff>
    </xdr:from>
    <xdr:to>
      <xdr:col>71</xdr:col>
      <xdr:colOff>177800</xdr:colOff>
      <xdr:row>36</xdr:row>
      <xdr:rowOff>79466</xdr:rowOff>
    </xdr:to>
    <xdr:cxnSp macro="">
      <xdr:nvCxnSpPr>
        <xdr:cNvPr id="348" name="直線コネクタ 347">
          <a:extLst>
            <a:ext uri="{FF2B5EF4-FFF2-40B4-BE49-F238E27FC236}">
              <a16:creationId xmlns:a16="http://schemas.microsoft.com/office/drawing/2014/main" id="{85BE0AE3-0EB4-470D-A00B-14AE707E51A2}"/>
            </a:ext>
          </a:extLst>
        </xdr:cNvPr>
        <xdr:cNvCxnSpPr/>
      </xdr:nvCxnSpPr>
      <xdr:spPr>
        <a:xfrm>
          <a:off x="10899775" y="6197781"/>
          <a:ext cx="75565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061B8FC6-1345-44B0-8F9C-8A55E23FB7ED}"/>
            </a:ext>
          </a:extLst>
        </xdr:cNvPr>
        <xdr:cNvSpPr txBox="1"/>
      </xdr:nvSpPr>
      <xdr:spPr>
        <a:xfrm>
          <a:off x="12980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750C2C03-E59B-44DC-BDAD-D99AFAA389BF}"/>
            </a:ext>
          </a:extLst>
        </xdr:cNvPr>
        <xdr:cNvSpPr txBox="1"/>
      </xdr:nvSpPr>
      <xdr:spPr>
        <a:xfrm>
          <a:off x="12246619"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5B69D56A-CAF7-4920-8D44-54B849F0DD3F}"/>
            </a:ext>
          </a:extLst>
        </xdr:cNvPr>
        <xdr:cNvSpPr txBox="1"/>
      </xdr:nvSpPr>
      <xdr:spPr>
        <a:xfrm>
          <a:off x="1150049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327F77AD-4A2F-4FC7-BF18-8C65F86BA234}"/>
            </a:ext>
          </a:extLst>
        </xdr:cNvPr>
        <xdr:cNvSpPr txBox="1"/>
      </xdr:nvSpPr>
      <xdr:spPr>
        <a:xfrm>
          <a:off x="1072579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81478</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4B2710B7-9B82-490F-AE38-C3A05A9E6A5E}"/>
            </a:ext>
          </a:extLst>
        </xdr:cNvPr>
        <xdr:cNvSpPr txBox="1"/>
      </xdr:nvSpPr>
      <xdr:spPr>
        <a:xfrm>
          <a:off x="12980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ECF30F60-658A-4051-833C-4C02D4216607}"/>
            </a:ext>
          </a:extLst>
        </xdr:cNvPr>
        <xdr:cNvSpPr txBox="1"/>
      </xdr:nvSpPr>
      <xdr:spPr>
        <a:xfrm>
          <a:off x="12246619"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146793</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9C67E3A3-D8DA-455D-825E-1F7DCC35C21E}"/>
            </a:ext>
          </a:extLst>
        </xdr:cNvPr>
        <xdr:cNvSpPr txBox="1"/>
      </xdr:nvSpPr>
      <xdr:spPr>
        <a:xfrm>
          <a:off x="1150049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92908</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314C6847-BEAA-4741-8048-1AE21DA77D69}"/>
            </a:ext>
          </a:extLst>
        </xdr:cNvPr>
        <xdr:cNvSpPr txBox="1"/>
      </xdr:nvSpPr>
      <xdr:spPr>
        <a:xfrm>
          <a:off x="1072579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FABBCB0B-C8D7-4EE7-898E-BB425554AC7F}"/>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95FFFC81-AEA4-425D-B612-BFBD6F31AC61}"/>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45EF304B-572E-4B54-8121-CC1619B1C769}"/>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3A76A438-8F1B-4343-BF83-FA8C49B3F1DE}"/>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2D756D40-CD8C-414A-84E9-4ACE4A663B3C}"/>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4015D111-5E57-4BEA-B84C-CF9E8E2BCDF9}"/>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6D7E5754-7E68-4AD8-AB3F-BB290501E024}"/>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8EB38E25-439C-41CC-9AA7-A4EEF58FFEC2}"/>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C3B19292-7576-425F-9D9B-1AB50B84BBF6}"/>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27609AB9-755C-4F5B-93D2-8B66E55C72E5}"/>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a:extLst>
            <a:ext uri="{FF2B5EF4-FFF2-40B4-BE49-F238E27FC236}">
              <a16:creationId xmlns:a16="http://schemas.microsoft.com/office/drawing/2014/main" id="{CCA3B9C5-C2A1-4F0D-B270-93E2735A5501}"/>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a:extLst>
            <a:ext uri="{FF2B5EF4-FFF2-40B4-BE49-F238E27FC236}">
              <a16:creationId xmlns:a16="http://schemas.microsoft.com/office/drawing/2014/main" id="{E57C18B2-C9E9-4EEE-8DEF-B47D6352C53F}"/>
            </a:ext>
          </a:extLst>
        </xdr:cNvPr>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a:extLst>
            <a:ext uri="{FF2B5EF4-FFF2-40B4-BE49-F238E27FC236}">
              <a16:creationId xmlns:a16="http://schemas.microsoft.com/office/drawing/2014/main" id="{70C3D4E5-366A-4C6D-90D8-15A2867E7BB0}"/>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a:extLst>
            <a:ext uri="{FF2B5EF4-FFF2-40B4-BE49-F238E27FC236}">
              <a16:creationId xmlns:a16="http://schemas.microsoft.com/office/drawing/2014/main" id="{0F989345-C2B6-4077-8A23-6C9C0F1F4094}"/>
            </a:ext>
          </a:extLst>
        </xdr:cNvPr>
        <xdr:cNvSpPr txBox="1"/>
      </xdr:nvSpPr>
      <xdr:spPr>
        <a:xfrm>
          <a:off x="150636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a:extLst>
            <a:ext uri="{FF2B5EF4-FFF2-40B4-BE49-F238E27FC236}">
              <a16:creationId xmlns:a16="http://schemas.microsoft.com/office/drawing/2014/main" id="{1AB57A6B-73EB-4FF0-95A4-099F693A5912}"/>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a:extLst>
            <a:ext uri="{FF2B5EF4-FFF2-40B4-BE49-F238E27FC236}">
              <a16:creationId xmlns:a16="http://schemas.microsoft.com/office/drawing/2014/main" id="{802502E9-B9CB-4CF8-9A4B-D0565641A502}"/>
            </a:ext>
          </a:extLst>
        </xdr:cNvPr>
        <xdr:cNvSpPr txBox="1"/>
      </xdr:nvSpPr>
      <xdr:spPr>
        <a:xfrm>
          <a:off x="150636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a:extLst>
            <a:ext uri="{FF2B5EF4-FFF2-40B4-BE49-F238E27FC236}">
              <a16:creationId xmlns:a16="http://schemas.microsoft.com/office/drawing/2014/main" id="{0AEBB153-E1D1-44E4-8F3D-515DE90A8041}"/>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a:extLst>
            <a:ext uri="{FF2B5EF4-FFF2-40B4-BE49-F238E27FC236}">
              <a16:creationId xmlns:a16="http://schemas.microsoft.com/office/drawing/2014/main" id="{20CCF777-DA51-4591-95B2-042464A8921D}"/>
            </a:ext>
          </a:extLst>
        </xdr:cNvPr>
        <xdr:cNvSpPr txBox="1"/>
      </xdr:nvSpPr>
      <xdr:spPr>
        <a:xfrm>
          <a:off x="150636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a:extLst>
            <a:ext uri="{FF2B5EF4-FFF2-40B4-BE49-F238E27FC236}">
              <a16:creationId xmlns:a16="http://schemas.microsoft.com/office/drawing/2014/main" id="{AF06D251-7397-4A8A-8B6C-384095384887}"/>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a:extLst>
            <a:ext uri="{FF2B5EF4-FFF2-40B4-BE49-F238E27FC236}">
              <a16:creationId xmlns:a16="http://schemas.microsoft.com/office/drawing/2014/main" id="{A93A605C-A129-4EDF-8215-DBFD7A746085}"/>
            </a:ext>
          </a:extLst>
        </xdr:cNvPr>
        <xdr:cNvSpPr txBox="1"/>
      </xdr:nvSpPr>
      <xdr:spPr>
        <a:xfrm>
          <a:off x="149735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a:extLst>
            <a:ext uri="{FF2B5EF4-FFF2-40B4-BE49-F238E27FC236}">
              <a16:creationId xmlns:a16="http://schemas.microsoft.com/office/drawing/2014/main" id="{A592A169-A872-446C-901B-CF73BA7F2D56}"/>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a:extLst>
            <a:ext uri="{FF2B5EF4-FFF2-40B4-BE49-F238E27FC236}">
              <a16:creationId xmlns:a16="http://schemas.microsoft.com/office/drawing/2014/main" id="{383335C1-5FF7-4BFB-B477-33141B8274E4}"/>
            </a:ext>
          </a:extLst>
        </xdr:cNvPr>
        <xdr:cNvSpPr txBox="1"/>
      </xdr:nvSpPr>
      <xdr:spPr>
        <a:xfrm>
          <a:off x="149735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id="{C4537B1D-55B5-495F-8F2A-546F99FE4BE2}"/>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a:extLst>
            <a:ext uri="{FF2B5EF4-FFF2-40B4-BE49-F238E27FC236}">
              <a16:creationId xmlns:a16="http://schemas.microsoft.com/office/drawing/2014/main" id="{4F7D8138-D637-4C83-80EE-0CBA904AFC83}"/>
            </a:ext>
          </a:extLst>
        </xdr:cNvPr>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a:extLst>
            <a:ext uri="{FF2B5EF4-FFF2-40B4-BE49-F238E27FC236}">
              <a16:creationId xmlns:a16="http://schemas.microsoft.com/office/drawing/2014/main" id="{8D238F42-B3CA-4444-AA70-ADCB05905241}"/>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a:extLst>
            <a:ext uri="{FF2B5EF4-FFF2-40B4-BE49-F238E27FC236}">
              <a16:creationId xmlns:a16="http://schemas.microsoft.com/office/drawing/2014/main" id="{9A4A3B20-3D6B-4183-B528-B73EAB1EE749}"/>
            </a:ext>
          </a:extLst>
        </xdr:cNvPr>
        <xdr:cNvCxnSpPr/>
      </xdr:nvCxnSpPr>
      <xdr:spPr>
        <a:xfrm flipV="1">
          <a:off x="188461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a:extLst>
            <a:ext uri="{FF2B5EF4-FFF2-40B4-BE49-F238E27FC236}">
              <a16:creationId xmlns:a16="http://schemas.microsoft.com/office/drawing/2014/main" id="{B9C150A0-CF04-428A-9799-D82C0F0D1AFA}"/>
            </a:ext>
          </a:extLst>
        </xdr:cNvPr>
        <xdr:cNvSpPr txBox="1"/>
      </xdr:nvSpPr>
      <xdr:spPr>
        <a:xfrm>
          <a:off x="188849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a:extLst>
            <a:ext uri="{FF2B5EF4-FFF2-40B4-BE49-F238E27FC236}">
              <a16:creationId xmlns:a16="http://schemas.microsoft.com/office/drawing/2014/main" id="{3C24E1A8-0A7B-427E-A23E-B3357877CDE9}"/>
            </a:ext>
          </a:extLst>
        </xdr:cNvPr>
        <xdr:cNvCxnSpPr/>
      </xdr:nvCxnSpPr>
      <xdr:spPr>
        <a:xfrm>
          <a:off x="18786475" y="7291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a:extLst>
            <a:ext uri="{FF2B5EF4-FFF2-40B4-BE49-F238E27FC236}">
              <a16:creationId xmlns:a16="http://schemas.microsoft.com/office/drawing/2014/main" id="{AD9AF147-72DF-47A1-AC6A-4EA33BE9342E}"/>
            </a:ext>
          </a:extLst>
        </xdr:cNvPr>
        <xdr:cNvSpPr txBox="1"/>
      </xdr:nvSpPr>
      <xdr:spPr>
        <a:xfrm>
          <a:off x="188849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a:extLst>
            <a:ext uri="{FF2B5EF4-FFF2-40B4-BE49-F238E27FC236}">
              <a16:creationId xmlns:a16="http://schemas.microsoft.com/office/drawing/2014/main" id="{5D8EE1B5-8B38-4F63-B7C3-775BA6B1C77A}"/>
            </a:ext>
          </a:extLst>
        </xdr:cNvPr>
        <xdr:cNvCxnSpPr/>
      </xdr:nvCxnSpPr>
      <xdr:spPr>
        <a:xfrm>
          <a:off x="18786475" y="56899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87" name="【一般廃棄物処理施設】&#10;一人当たり有形固定資産（償却資産）額平均値テキスト">
          <a:extLst>
            <a:ext uri="{FF2B5EF4-FFF2-40B4-BE49-F238E27FC236}">
              <a16:creationId xmlns:a16="http://schemas.microsoft.com/office/drawing/2014/main" id="{9B573FEF-669F-4ADE-8134-A89366944266}"/>
            </a:ext>
          </a:extLst>
        </xdr:cNvPr>
        <xdr:cNvSpPr txBox="1"/>
      </xdr:nvSpPr>
      <xdr:spPr>
        <a:xfrm>
          <a:off x="188849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a:extLst>
            <a:ext uri="{FF2B5EF4-FFF2-40B4-BE49-F238E27FC236}">
              <a16:creationId xmlns:a16="http://schemas.microsoft.com/office/drawing/2014/main" id="{5AB8093D-8A5D-4E92-834B-0A512C86748A}"/>
            </a:ext>
          </a:extLst>
        </xdr:cNvPr>
        <xdr:cNvSpPr/>
      </xdr:nvSpPr>
      <xdr:spPr>
        <a:xfrm>
          <a:off x="187960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a:extLst>
            <a:ext uri="{FF2B5EF4-FFF2-40B4-BE49-F238E27FC236}">
              <a16:creationId xmlns:a16="http://schemas.microsoft.com/office/drawing/2014/main" id="{A3D746E1-4420-43CC-9EF5-547F43A53DB8}"/>
            </a:ext>
          </a:extLst>
        </xdr:cNvPr>
        <xdr:cNvSpPr/>
      </xdr:nvSpPr>
      <xdr:spPr>
        <a:xfrm>
          <a:off x="18100675" y="70702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a:extLst>
            <a:ext uri="{FF2B5EF4-FFF2-40B4-BE49-F238E27FC236}">
              <a16:creationId xmlns:a16="http://schemas.microsoft.com/office/drawing/2014/main" id="{D55AF94A-539E-4733-92B6-382F38CDA1AE}"/>
            </a:ext>
          </a:extLst>
        </xdr:cNvPr>
        <xdr:cNvSpPr/>
      </xdr:nvSpPr>
      <xdr:spPr>
        <a:xfrm>
          <a:off x="17325975"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a:extLst>
            <a:ext uri="{FF2B5EF4-FFF2-40B4-BE49-F238E27FC236}">
              <a16:creationId xmlns:a16="http://schemas.microsoft.com/office/drawing/2014/main" id="{91964519-0B0C-48DB-8175-62AA5EEB3B4A}"/>
            </a:ext>
          </a:extLst>
        </xdr:cNvPr>
        <xdr:cNvSpPr/>
      </xdr:nvSpPr>
      <xdr:spPr>
        <a:xfrm>
          <a:off x="1657985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a:extLst>
            <a:ext uri="{FF2B5EF4-FFF2-40B4-BE49-F238E27FC236}">
              <a16:creationId xmlns:a16="http://schemas.microsoft.com/office/drawing/2014/main" id="{79DCCB87-578A-4424-B430-558E8D16A0C2}"/>
            </a:ext>
          </a:extLst>
        </xdr:cNvPr>
        <xdr:cNvSpPr/>
      </xdr:nvSpPr>
      <xdr:spPr>
        <a:xfrm>
          <a:off x="15833725" y="70909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2D3D0AEB-91C3-4F06-BB84-ED1BECEB24B6}"/>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267BFD53-9A8C-4EB0-8AA9-8853A6B6258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4176BA6-9ABE-421C-B282-C911C690708C}"/>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7125D5D-8477-4CE4-9F32-1067AF2A8DEE}"/>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17CCB1CC-E913-4E7A-ABE8-4CCE85DF2AB6}"/>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128366</xdr:rowOff>
    </xdr:from>
    <xdr:to>
      <xdr:col>116</xdr:col>
      <xdr:colOff>114300</xdr:colOff>
      <xdr:row>42</xdr:row>
      <xdr:rowOff>58516</xdr:rowOff>
    </xdr:to>
    <xdr:sp macro="" textlink="">
      <xdr:nvSpPr>
        <xdr:cNvPr id="398" name="楕円 397">
          <a:extLst>
            <a:ext uri="{FF2B5EF4-FFF2-40B4-BE49-F238E27FC236}">
              <a16:creationId xmlns:a16="http://schemas.microsoft.com/office/drawing/2014/main" id="{68124461-F6DA-4595-95AF-06D73BA08969}"/>
            </a:ext>
          </a:extLst>
        </xdr:cNvPr>
        <xdr:cNvSpPr/>
      </xdr:nvSpPr>
      <xdr:spPr>
        <a:xfrm>
          <a:off x="18796000" y="71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43293</xdr:rowOff>
    </xdr:from>
    <xdr:ext cx="534377" cy="259045"/>
    <xdr:sp macro="" textlink="">
      <xdr:nvSpPr>
        <xdr:cNvPr id="399" name="【一般廃棄物処理施設】&#10;一人当たり有形固定資産（償却資産）額該当値テキスト">
          <a:extLst>
            <a:ext uri="{FF2B5EF4-FFF2-40B4-BE49-F238E27FC236}">
              <a16:creationId xmlns:a16="http://schemas.microsoft.com/office/drawing/2014/main" id="{E6D97862-DC48-489E-A9D8-3B8B0CCDED16}"/>
            </a:ext>
          </a:extLst>
        </xdr:cNvPr>
        <xdr:cNvSpPr txBox="1"/>
      </xdr:nvSpPr>
      <xdr:spPr>
        <a:xfrm>
          <a:off x="18884900" y="70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132259</xdr:rowOff>
    </xdr:from>
    <xdr:to>
      <xdr:col>112</xdr:col>
      <xdr:colOff>38100</xdr:colOff>
      <xdr:row>42</xdr:row>
      <xdr:rowOff>62409</xdr:rowOff>
    </xdr:to>
    <xdr:sp macro="" textlink="">
      <xdr:nvSpPr>
        <xdr:cNvPr id="400" name="楕円 399">
          <a:extLst>
            <a:ext uri="{FF2B5EF4-FFF2-40B4-BE49-F238E27FC236}">
              <a16:creationId xmlns:a16="http://schemas.microsoft.com/office/drawing/2014/main" id="{63E19F84-1F07-4D4E-935E-B7FAC6C7B7A2}"/>
            </a:ext>
          </a:extLst>
        </xdr:cNvPr>
        <xdr:cNvSpPr/>
      </xdr:nvSpPr>
      <xdr:spPr>
        <a:xfrm>
          <a:off x="18100675" y="71617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7716</xdr:rowOff>
    </xdr:from>
    <xdr:to>
      <xdr:col>116</xdr:col>
      <xdr:colOff>63500</xdr:colOff>
      <xdr:row>42</xdr:row>
      <xdr:rowOff>11609</xdr:rowOff>
    </xdr:to>
    <xdr:cxnSp macro="">
      <xdr:nvCxnSpPr>
        <xdr:cNvPr id="401" name="直線コネクタ 400">
          <a:extLst>
            <a:ext uri="{FF2B5EF4-FFF2-40B4-BE49-F238E27FC236}">
              <a16:creationId xmlns:a16="http://schemas.microsoft.com/office/drawing/2014/main" id="{FEEBAA2B-F693-418C-8374-585EB049F729}"/>
            </a:ext>
          </a:extLst>
        </xdr:cNvPr>
        <xdr:cNvCxnSpPr/>
      </xdr:nvCxnSpPr>
      <xdr:spPr>
        <a:xfrm flipV="1">
          <a:off x="18132425" y="7208616"/>
          <a:ext cx="714375"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133790</xdr:rowOff>
    </xdr:from>
    <xdr:to>
      <xdr:col>107</xdr:col>
      <xdr:colOff>101600</xdr:colOff>
      <xdr:row>42</xdr:row>
      <xdr:rowOff>63940</xdr:rowOff>
    </xdr:to>
    <xdr:sp macro="" textlink="">
      <xdr:nvSpPr>
        <xdr:cNvPr id="402" name="楕円 401">
          <a:extLst>
            <a:ext uri="{FF2B5EF4-FFF2-40B4-BE49-F238E27FC236}">
              <a16:creationId xmlns:a16="http://schemas.microsoft.com/office/drawing/2014/main" id="{9CC336DF-73A9-4580-8273-22E279AD00C8}"/>
            </a:ext>
          </a:extLst>
        </xdr:cNvPr>
        <xdr:cNvSpPr/>
      </xdr:nvSpPr>
      <xdr:spPr>
        <a:xfrm>
          <a:off x="17325975" y="71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11609</xdr:rowOff>
    </xdr:from>
    <xdr:to>
      <xdr:col>111</xdr:col>
      <xdr:colOff>177800</xdr:colOff>
      <xdr:row>42</xdr:row>
      <xdr:rowOff>13140</xdr:rowOff>
    </xdr:to>
    <xdr:cxnSp macro="">
      <xdr:nvCxnSpPr>
        <xdr:cNvPr id="403" name="直線コネクタ 402">
          <a:extLst>
            <a:ext uri="{FF2B5EF4-FFF2-40B4-BE49-F238E27FC236}">
              <a16:creationId xmlns:a16="http://schemas.microsoft.com/office/drawing/2014/main" id="{89211ACA-0DEA-40D9-8CAA-86C61E93D65F}"/>
            </a:ext>
          </a:extLst>
        </xdr:cNvPr>
        <xdr:cNvCxnSpPr/>
      </xdr:nvCxnSpPr>
      <xdr:spPr>
        <a:xfrm flipV="1">
          <a:off x="17376775" y="7212509"/>
          <a:ext cx="75565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134215</xdr:rowOff>
    </xdr:from>
    <xdr:to>
      <xdr:col>102</xdr:col>
      <xdr:colOff>165100</xdr:colOff>
      <xdr:row>42</xdr:row>
      <xdr:rowOff>64365</xdr:rowOff>
    </xdr:to>
    <xdr:sp macro="" textlink="">
      <xdr:nvSpPr>
        <xdr:cNvPr id="404" name="楕円 403">
          <a:extLst>
            <a:ext uri="{FF2B5EF4-FFF2-40B4-BE49-F238E27FC236}">
              <a16:creationId xmlns:a16="http://schemas.microsoft.com/office/drawing/2014/main" id="{079F83C4-CC7E-4CB8-B7CC-98F9E42306A8}"/>
            </a:ext>
          </a:extLst>
        </xdr:cNvPr>
        <xdr:cNvSpPr/>
      </xdr:nvSpPr>
      <xdr:spPr>
        <a:xfrm>
          <a:off x="16579850" y="71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13140</xdr:rowOff>
    </xdr:from>
    <xdr:to>
      <xdr:col>107</xdr:col>
      <xdr:colOff>50800</xdr:colOff>
      <xdr:row>42</xdr:row>
      <xdr:rowOff>13565</xdr:rowOff>
    </xdr:to>
    <xdr:cxnSp macro="">
      <xdr:nvCxnSpPr>
        <xdr:cNvPr id="405" name="直線コネクタ 404">
          <a:extLst>
            <a:ext uri="{FF2B5EF4-FFF2-40B4-BE49-F238E27FC236}">
              <a16:creationId xmlns:a16="http://schemas.microsoft.com/office/drawing/2014/main" id="{01B4FAC6-8D9D-4807-B91C-EB2D9262E117}"/>
            </a:ext>
          </a:extLst>
        </xdr:cNvPr>
        <xdr:cNvCxnSpPr/>
      </xdr:nvCxnSpPr>
      <xdr:spPr>
        <a:xfrm flipV="1">
          <a:off x="16630650" y="7214040"/>
          <a:ext cx="746125"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135761</xdr:rowOff>
    </xdr:from>
    <xdr:to>
      <xdr:col>98</xdr:col>
      <xdr:colOff>38100</xdr:colOff>
      <xdr:row>42</xdr:row>
      <xdr:rowOff>65911</xdr:rowOff>
    </xdr:to>
    <xdr:sp macro="" textlink="">
      <xdr:nvSpPr>
        <xdr:cNvPr id="406" name="楕円 405">
          <a:extLst>
            <a:ext uri="{FF2B5EF4-FFF2-40B4-BE49-F238E27FC236}">
              <a16:creationId xmlns:a16="http://schemas.microsoft.com/office/drawing/2014/main" id="{DE7B149E-F9F7-49E6-B9F8-EB637813645C}"/>
            </a:ext>
          </a:extLst>
        </xdr:cNvPr>
        <xdr:cNvSpPr/>
      </xdr:nvSpPr>
      <xdr:spPr>
        <a:xfrm>
          <a:off x="15833725" y="71652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13565</xdr:rowOff>
    </xdr:from>
    <xdr:to>
      <xdr:col>102</xdr:col>
      <xdr:colOff>114300</xdr:colOff>
      <xdr:row>42</xdr:row>
      <xdr:rowOff>15111</xdr:rowOff>
    </xdr:to>
    <xdr:cxnSp macro="">
      <xdr:nvCxnSpPr>
        <xdr:cNvPr id="407" name="直線コネクタ 406">
          <a:extLst>
            <a:ext uri="{FF2B5EF4-FFF2-40B4-BE49-F238E27FC236}">
              <a16:creationId xmlns:a16="http://schemas.microsoft.com/office/drawing/2014/main" id="{1FF68893-D608-4906-8772-FE81C66A6F84}"/>
            </a:ext>
          </a:extLst>
        </xdr:cNvPr>
        <xdr:cNvCxnSpPr/>
      </xdr:nvCxnSpPr>
      <xdr:spPr>
        <a:xfrm flipV="1">
          <a:off x="15865475" y="7214465"/>
          <a:ext cx="765175"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08" name="n_1aveValue【一般廃棄物処理施設】&#10;一人当たり有形固定資産（償却資産）額">
          <a:extLst>
            <a:ext uri="{FF2B5EF4-FFF2-40B4-BE49-F238E27FC236}">
              <a16:creationId xmlns:a16="http://schemas.microsoft.com/office/drawing/2014/main" id="{37620C3B-EFB9-4DD4-83D9-D02985062A65}"/>
            </a:ext>
          </a:extLst>
        </xdr:cNvPr>
        <xdr:cNvSpPr txBox="1"/>
      </xdr:nvSpPr>
      <xdr:spPr>
        <a:xfrm>
          <a:off x="1786784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09" name="n_2aveValue【一般廃棄物処理施設】&#10;一人当たり有形固定資産（償却資産）額">
          <a:extLst>
            <a:ext uri="{FF2B5EF4-FFF2-40B4-BE49-F238E27FC236}">
              <a16:creationId xmlns:a16="http://schemas.microsoft.com/office/drawing/2014/main" id="{352E4526-D46A-4CD3-A50B-31A9DC0668E6}"/>
            </a:ext>
          </a:extLst>
        </xdr:cNvPr>
        <xdr:cNvSpPr txBox="1"/>
      </xdr:nvSpPr>
      <xdr:spPr>
        <a:xfrm>
          <a:off x="17134420"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id="{30D3109D-755A-4C14-87CD-53287CB88909}"/>
            </a:ext>
          </a:extLst>
        </xdr:cNvPr>
        <xdr:cNvSpPr txBox="1"/>
      </xdr:nvSpPr>
      <xdr:spPr>
        <a:xfrm>
          <a:off x="16359720"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11" name="n_4aveValue【一般廃棄物処理施設】&#10;一人当たり有形固定資産（償却資産）額">
          <a:extLst>
            <a:ext uri="{FF2B5EF4-FFF2-40B4-BE49-F238E27FC236}">
              <a16:creationId xmlns:a16="http://schemas.microsoft.com/office/drawing/2014/main" id="{9BE4EBCA-6DCD-40AE-8616-541660E1EEE8}"/>
            </a:ext>
          </a:extLst>
        </xdr:cNvPr>
        <xdr:cNvSpPr txBox="1"/>
      </xdr:nvSpPr>
      <xdr:spPr>
        <a:xfrm>
          <a:off x="156135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53536</xdr:rowOff>
    </xdr:from>
    <xdr:ext cx="534377" cy="259045"/>
    <xdr:sp macro="" textlink="">
      <xdr:nvSpPr>
        <xdr:cNvPr id="412" name="n_1mainValue【一般廃棄物処理施設】&#10;一人当たり有形固定資産（償却資産）額">
          <a:extLst>
            <a:ext uri="{FF2B5EF4-FFF2-40B4-BE49-F238E27FC236}">
              <a16:creationId xmlns:a16="http://schemas.microsoft.com/office/drawing/2014/main" id="{D52EDC36-32E4-4F35-8994-ACF627E408D5}"/>
            </a:ext>
          </a:extLst>
        </xdr:cNvPr>
        <xdr:cNvSpPr txBox="1"/>
      </xdr:nvSpPr>
      <xdr:spPr>
        <a:xfrm>
          <a:off x="17900161" y="725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55067</xdr:rowOff>
    </xdr:from>
    <xdr:ext cx="534377" cy="259045"/>
    <xdr:sp macro="" textlink="">
      <xdr:nvSpPr>
        <xdr:cNvPr id="413" name="n_2mainValue【一般廃棄物処理施設】&#10;一人当たり有形固定資産（償却資産）額">
          <a:extLst>
            <a:ext uri="{FF2B5EF4-FFF2-40B4-BE49-F238E27FC236}">
              <a16:creationId xmlns:a16="http://schemas.microsoft.com/office/drawing/2014/main" id="{53F88E0B-DD4E-4EA8-AEC2-CA0C95943E9E}"/>
            </a:ext>
          </a:extLst>
        </xdr:cNvPr>
        <xdr:cNvSpPr txBox="1"/>
      </xdr:nvSpPr>
      <xdr:spPr>
        <a:xfrm>
          <a:off x="17166736" y="725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55492</xdr:rowOff>
    </xdr:from>
    <xdr:ext cx="534377" cy="259045"/>
    <xdr:sp macro="" textlink="">
      <xdr:nvSpPr>
        <xdr:cNvPr id="414" name="n_3mainValue【一般廃棄物処理施設】&#10;一人当たり有形固定資産（償却資産）額">
          <a:extLst>
            <a:ext uri="{FF2B5EF4-FFF2-40B4-BE49-F238E27FC236}">
              <a16:creationId xmlns:a16="http://schemas.microsoft.com/office/drawing/2014/main" id="{DE6D19BF-4136-475A-B144-9D15CFF66215}"/>
            </a:ext>
          </a:extLst>
        </xdr:cNvPr>
        <xdr:cNvSpPr txBox="1"/>
      </xdr:nvSpPr>
      <xdr:spPr>
        <a:xfrm>
          <a:off x="16392036" y="72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57038</xdr:rowOff>
    </xdr:from>
    <xdr:ext cx="534377" cy="259045"/>
    <xdr:sp macro="" textlink="">
      <xdr:nvSpPr>
        <xdr:cNvPr id="415" name="n_4mainValue【一般廃棄物処理施設】&#10;一人当たり有形固定資産（償却資産）額">
          <a:extLst>
            <a:ext uri="{FF2B5EF4-FFF2-40B4-BE49-F238E27FC236}">
              <a16:creationId xmlns:a16="http://schemas.microsoft.com/office/drawing/2014/main" id="{880D7C07-E36E-4267-BA57-D49407F1815F}"/>
            </a:ext>
          </a:extLst>
        </xdr:cNvPr>
        <xdr:cNvSpPr txBox="1"/>
      </xdr:nvSpPr>
      <xdr:spPr>
        <a:xfrm>
          <a:off x="15645911" y="725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710947FD-6B15-4E8F-8606-795A1E9A8C73}"/>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EB99EB62-52B2-4F47-881F-9BCB996A0845}"/>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864BBBDF-41E8-46EA-8F72-2D0CA775350D}"/>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EA1FF704-1816-4EA7-8CD2-75CE15ECCED5}"/>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6937035B-8E3A-4AF6-AD0A-86A8CF1D3888}"/>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21F31B68-FF98-4CEE-A435-1ACED8884CCB}"/>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C7A818BF-0D69-4F27-868D-EB1BEB84403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3AFBE5C9-75AC-4B29-BF1D-380CD0B8CB6D}"/>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28E8BB70-57E0-4F98-A195-3887FF7A6218}"/>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6B970F33-7655-4550-85ED-CB618CF57636}"/>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1856E59A-C4CC-466C-B48D-55DD2B1A8265}"/>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16011D77-29B2-476F-AD33-AEFAF9418BA3}"/>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8" name="テキスト ボックス 427">
          <a:extLst>
            <a:ext uri="{FF2B5EF4-FFF2-40B4-BE49-F238E27FC236}">
              <a16:creationId xmlns:a16="http://schemas.microsoft.com/office/drawing/2014/main" id="{3F3AC6FE-682E-4751-A8DF-DEFDDBCD3E0D}"/>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0F5AB5F7-66B1-4DF4-9A01-C41584AD4598}"/>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18C8D484-F624-4592-9429-10B7477AEEC9}"/>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35BC6C55-4705-483B-B7CE-AA5C10562A11}"/>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ADA0C404-90D0-4504-9B1C-C69657E773EB}"/>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810C46E1-00FE-41FD-B7E0-D02326AE32F8}"/>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E24E30B6-A827-4ADB-AB68-FCC52534FC6E}"/>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856F6A67-0153-45E4-BBB8-B19922241744}"/>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E3A838C1-871A-4F3E-9BC2-136B23C666B8}"/>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BDC9CB23-7381-4798-AB74-CED7F6CC446A}"/>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8" name="テキスト ボックス 437">
          <a:extLst>
            <a:ext uri="{FF2B5EF4-FFF2-40B4-BE49-F238E27FC236}">
              <a16:creationId xmlns:a16="http://schemas.microsoft.com/office/drawing/2014/main" id="{D90855BC-841D-4977-AE3A-2E715BC5BC65}"/>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03EB0F1E-238F-43EB-A57E-78B240C4056E}"/>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a:extLst>
            <a:ext uri="{FF2B5EF4-FFF2-40B4-BE49-F238E27FC236}">
              <a16:creationId xmlns:a16="http://schemas.microsoft.com/office/drawing/2014/main" id="{F3EAE747-0919-4997-8E5E-CFA9273C0D63}"/>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41" name="直線コネクタ 440">
          <a:extLst>
            <a:ext uri="{FF2B5EF4-FFF2-40B4-BE49-F238E27FC236}">
              <a16:creationId xmlns:a16="http://schemas.microsoft.com/office/drawing/2014/main" id="{A35A23B4-74F4-4F82-8712-7B43C968AB68}"/>
            </a:ext>
          </a:extLst>
        </xdr:cNvPr>
        <xdr:cNvCxnSpPr/>
      </xdr:nvCxnSpPr>
      <xdr:spPr>
        <a:xfrm flipV="1">
          <a:off x="13889989"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2" name="【保健センター・保健所】&#10;有形固定資産減価償却率最小値テキスト">
          <a:extLst>
            <a:ext uri="{FF2B5EF4-FFF2-40B4-BE49-F238E27FC236}">
              <a16:creationId xmlns:a16="http://schemas.microsoft.com/office/drawing/2014/main" id="{7F7FF69C-768A-4248-8F38-CC0D9C8F084C}"/>
            </a:ext>
          </a:extLst>
        </xdr:cNvPr>
        <xdr:cNvSpPr txBox="1"/>
      </xdr:nvSpPr>
      <xdr:spPr>
        <a:xfrm>
          <a:off x="1392872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3" name="直線コネクタ 442">
          <a:extLst>
            <a:ext uri="{FF2B5EF4-FFF2-40B4-BE49-F238E27FC236}">
              <a16:creationId xmlns:a16="http://schemas.microsoft.com/office/drawing/2014/main" id="{DDD528EB-8770-46FC-9228-3B664EED8D92}"/>
            </a:ext>
          </a:extLst>
        </xdr:cNvPr>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4" name="【保健センター・保健所】&#10;有形固定資産減価償却率最大値テキスト">
          <a:extLst>
            <a:ext uri="{FF2B5EF4-FFF2-40B4-BE49-F238E27FC236}">
              <a16:creationId xmlns:a16="http://schemas.microsoft.com/office/drawing/2014/main" id="{A0F24509-8145-42B9-A738-6BBA480A176B}"/>
            </a:ext>
          </a:extLst>
        </xdr:cNvPr>
        <xdr:cNvSpPr txBox="1"/>
      </xdr:nvSpPr>
      <xdr:spPr>
        <a:xfrm>
          <a:off x="13928725"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5" name="直線コネクタ 444">
          <a:extLst>
            <a:ext uri="{FF2B5EF4-FFF2-40B4-BE49-F238E27FC236}">
              <a16:creationId xmlns:a16="http://schemas.microsoft.com/office/drawing/2014/main" id="{B42B9387-8413-481C-A580-6B788515E49D}"/>
            </a:ext>
          </a:extLst>
        </xdr:cNvPr>
        <xdr:cNvCxnSpPr/>
      </xdr:nvCxnSpPr>
      <xdr:spPr>
        <a:xfrm>
          <a:off x="13801725" y="96338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6" name="【保健センター・保健所】&#10;有形固定資産減価償却率平均値テキスト">
          <a:extLst>
            <a:ext uri="{FF2B5EF4-FFF2-40B4-BE49-F238E27FC236}">
              <a16:creationId xmlns:a16="http://schemas.microsoft.com/office/drawing/2014/main" id="{32AE7E77-BA7B-4BF9-A655-39F72C9A693C}"/>
            </a:ext>
          </a:extLst>
        </xdr:cNvPr>
        <xdr:cNvSpPr txBox="1"/>
      </xdr:nvSpPr>
      <xdr:spPr>
        <a:xfrm>
          <a:off x="13928725"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7" name="フローチャート: 判断 446">
          <a:extLst>
            <a:ext uri="{FF2B5EF4-FFF2-40B4-BE49-F238E27FC236}">
              <a16:creationId xmlns:a16="http://schemas.microsoft.com/office/drawing/2014/main" id="{D958CF6B-A51D-4615-9748-9573F230885E}"/>
            </a:ext>
          </a:extLst>
        </xdr:cNvPr>
        <xdr:cNvSpPr/>
      </xdr:nvSpPr>
      <xdr:spPr>
        <a:xfrm>
          <a:off x="13839825" y="10270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8" name="フローチャート: 判断 447">
          <a:extLst>
            <a:ext uri="{FF2B5EF4-FFF2-40B4-BE49-F238E27FC236}">
              <a16:creationId xmlns:a16="http://schemas.microsoft.com/office/drawing/2014/main" id="{A5A7AD2C-66E5-4289-AB3C-6D827D9B6B15}"/>
            </a:ext>
          </a:extLst>
        </xdr:cNvPr>
        <xdr:cNvSpPr/>
      </xdr:nvSpPr>
      <xdr:spPr>
        <a:xfrm>
          <a:off x="13115925"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9" name="フローチャート: 判断 448">
          <a:extLst>
            <a:ext uri="{FF2B5EF4-FFF2-40B4-BE49-F238E27FC236}">
              <a16:creationId xmlns:a16="http://schemas.microsoft.com/office/drawing/2014/main" id="{47798FB6-9700-4815-A80B-8D6FF4633614}"/>
            </a:ext>
          </a:extLst>
        </xdr:cNvPr>
        <xdr:cNvSpPr/>
      </xdr:nvSpPr>
      <xdr:spPr>
        <a:xfrm>
          <a:off x="123698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50" name="フローチャート: 判断 449">
          <a:extLst>
            <a:ext uri="{FF2B5EF4-FFF2-40B4-BE49-F238E27FC236}">
              <a16:creationId xmlns:a16="http://schemas.microsoft.com/office/drawing/2014/main" id="{8825B6D2-C5B7-4D4A-8A29-D9E8E6E090EF}"/>
            </a:ext>
          </a:extLst>
        </xdr:cNvPr>
        <xdr:cNvSpPr/>
      </xdr:nvSpPr>
      <xdr:spPr>
        <a:xfrm>
          <a:off x="11623675" y="102378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51" name="フローチャート: 判断 450">
          <a:extLst>
            <a:ext uri="{FF2B5EF4-FFF2-40B4-BE49-F238E27FC236}">
              <a16:creationId xmlns:a16="http://schemas.microsoft.com/office/drawing/2014/main" id="{CD83CBA2-D85C-42DD-91EB-D9C597681B8B}"/>
            </a:ext>
          </a:extLst>
        </xdr:cNvPr>
        <xdr:cNvSpPr/>
      </xdr:nvSpPr>
      <xdr:spPr>
        <a:xfrm>
          <a:off x="10848975"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59EF7181-33F7-4702-9504-972F686BE5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CFF1DC31-C373-430B-8153-74D332DDC1EE}"/>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AC75DC69-1081-4103-8717-1B6BF1748DF5}"/>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C991AB93-28F6-4299-A38E-BA0D94C0BAFC}"/>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E611DB7F-B1ED-4985-A772-5EFFA156F931}"/>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74930</xdr:rowOff>
    </xdr:from>
    <xdr:to>
      <xdr:col>85</xdr:col>
      <xdr:colOff>177800</xdr:colOff>
      <xdr:row>63</xdr:row>
      <xdr:rowOff>5080</xdr:rowOff>
    </xdr:to>
    <xdr:sp macro="" textlink="">
      <xdr:nvSpPr>
        <xdr:cNvPr id="457" name="楕円 456">
          <a:extLst>
            <a:ext uri="{FF2B5EF4-FFF2-40B4-BE49-F238E27FC236}">
              <a16:creationId xmlns:a16="http://schemas.microsoft.com/office/drawing/2014/main" id="{A7C54939-A67C-407F-BBA0-B66233E26CDE}"/>
            </a:ext>
          </a:extLst>
        </xdr:cNvPr>
        <xdr:cNvSpPr/>
      </xdr:nvSpPr>
      <xdr:spPr>
        <a:xfrm>
          <a:off x="13839825" y="10704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53357</xdr:rowOff>
    </xdr:from>
    <xdr:ext cx="405111" cy="259045"/>
    <xdr:sp macro="" textlink="">
      <xdr:nvSpPr>
        <xdr:cNvPr id="458" name="【保健センター・保健所】&#10;有形固定資産減価償却率該当値テキスト">
          <a:extLst>
            <a:ext uri="{FF2B5EF4-FFF2-40B4-BE49-F238E27FC236}">
              <a16:creationId xmlns:a16="http://schemas.microsoft.com/office/drawing/2014/main" id="{55DE4ABB-0A7B-4B38-890B-DA620CEEAFA3}"/>
            </a:ext>
          </a:extLst>
        </xdr:cNvPr>
        <xdr:cNvSpPr txBox="1"/>
      </xdr:nvSpPr>
      <xdr:spPr>
        <a:xfrm>
          <a:off x="13928725"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53703</xdr:rowOff>
    </xdr:from>
    <xdr:to>
      <xdr:col>81</xdr:col>
      <xdr:colOff>101600</xdr:colOff>
      <xdr:row>62</xdr:row>
      <xdr:rowOff>155303</xdr:rowOff>
    </xdr:to>
    <xdr:sp macro="" textlink="">
      <xdr:nvSpPr>
        <xdr:cNvPr id="459" name="楕円 458">
          <a:extLst>
            <a:ext uri="{FF2B5EF4-FFF2-40B4-BE49-F238E27FC236}">
              <a16:creationId xmlns:a16="http://schemas.microsoft.com/office/drawing/2014/main" id="{1BD1A111-7554-4A78-B5D2-B8FFB032056E}"/>
            </a:ext>
          </a:extLst>
        </xdr:cNvPr>
        <xdr:cNvSpPr/>
      </xdr:nvSpPr>
      <xdr:spPr>
        <a:xfrm>
          <a:off x="13115925"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104503</xdr:rowOff>
    </xdr:from>
    <xdr:to>
      <xdr:col>85</xdr:col>
      <xdr:colOff>127000</xdr:colOff>
      <xdr:row>62</xdr:row>
      <xdr:rowOff>125730</xdr:rowOff>
    </xdr:to>
    <xdr:cxnSp macro="">
      <xdr:nvCxnSpPr>
        <xdr:cNvPr id="460" name="直線コネクタ 459">
          <a:extLst>
            <a:ext uri="{FF2B5EF4-FFF2-40B4-BE49-F238E27FC236}">
              <a16:creationId xmlns:a16="http://schemas.microsoft.com/office/drawing/2014/main" id="{5A21D40E-3F17-411E-9035-3242710D97C3}"/>
            </a:ext>
          </a:extLst>
        </xdr:cNvPr>
        <xdr:cNvCxnSpPr/>
      </xdr:nvCxnSpPr>
      <xdr:spPr>
        <a:xfrm>
          <a:off x="13166725" y="10734403"/>
          <a:ext cx="7239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22678</xdr:rowOff>
    </xdr:from>
    <xdr:to>
      <xdr:col>76</xdr:col>
      <xdr:colOff>165100</xdr:colOff>
      <xdr:row>62</xdr:row>
      <xdr:rowOff>124278</xdr:rowOff>
    </xdr:to>
    <xdr:sp macro="" textlink="">
      <xdr:nvSpPr>
        <xdr:cNvPr id="461" name="楕円 460">
          <a:extLst>
            <a:ext uri="{FF2B5EF4-FFF2-40B4-BE49-F238E27FC236}">
              <a16:creationId xmlns:a16="http://schemas.microsoft.com/office/drawing/2014/main" id="{0597105E-CAB4-4D69-A773-D672CF6BA5BC}"/>
            </a:ext>
          </a:extLst>
        </xdr:cNvPr>
        <xdr:cNvSpPr/>
      </xdr:nvSpPr>
      <xdr:spPr>
        <a:xfrm>
          <a:off x="123698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73478</xdr:rowOff>
    </xdr:from>
    <xdr:to>
      <xdr:col>81</xdr:col>
      <xdr:colOff>50800</xdr:colOff>
      <xdr:row>62</xdr:row>
      <xdr:rowOff>104503</xdr:rowOff>
    </xdr:to>
    <xdr:cxnSp macro="">
      <xdr:nvCxnSpPr>
        <xdr:cNvPr id="462" name="直線コネクタ 461">
          <a:extLst>
            <a:ext uri="{FF2B5EF4-FFF2-40B4-BE49-F238E27FC236}">
              <a16:creationId xmlns:a16="http://schemas.microsoft.com/office/drawing/2014/main" id="{0E4BD0E3-3B1B-4DCD-BAF5-EB8749587BE8}"/>
            </a:ext>
          </a:extLst>
        </xdr:cNvPr>
        <xdr:cNvCxnSpPr/>
      </xdr:nvCxnSpPr>
      <xdr:spPr>
        <a:xfrm>
          <a:off x="12420600" y="10703378"/>
          <a:ext cx="74612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161472</xdr:rowOff>
    </xdr:from>
    <xdr:to>
      <xdr:col>72</xdr:col>
      <xdr:colOff>38100</xdr:colOff>
      <xdr:row>62</xdr:row>
      <xdr:rowOff>91622</xdr:rowOff>
    </xdr:to>
    <xdr:sp macro="" textlink="">
      <xdr:nvSpPr>
        <xdr:cNvPr id="463" name="楕円 462">
          <a:extLst>
            <a:ext uri="{FF2B5EF4-FFF2-40B4-BE49-F238E27FC236}">
              <a16:creationId xmlns:a16="http://schemas.microsoft.com/office/drawing/2014/main" id="{B5FB634F-066A-49C9-9B41-42B621986BAA}"/>
            </a:ext>
          </a:extLst>
        </xdr:cNvPr>
        <xdr:cNvSpPr/>
      </xdr:nvSpPr>
      <xdr:spPr>
        <a:xfrm>
          <a:off x="11623675" y="106199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40822</xdr:rowOff>
    </xdr:from>
    <xdr:to>
      <xdr:col>76</xdr:col>
      <xdr:colOff>114300</xdr:colOff>
      <xdr:row>62</xdr:row>
      <xdr:rowOff>73478</xdr:rowOff>
    </xdr:to>
    <xdr:cxnSp macro="">
      <xdr:nvCxnSpPr>
        <xdr:cNvPr id="464" name="直線コネクタ 463">
          <a:extLst>
            <a:ext uri="{FF2B5EF4-FFF2-40B4-BE49-F238E27FC236}">
              <a16:creationId xmlns:a16="http://schemas.microsoft.com/office/drawing/2014/main" id="{5E57CDAB-7CFF-474B-9BCD-8DEA1F8118C7}"/>
            </a:ext>
          </a:extLst>
        </xdr:cNvPr>
        <xdr:cNvCxnSpPr/>
      </xdr:nvCxnSpPr>
      <xdr:spPr>
        <a:xfrm>
          <a:off x="11655425" y="10670722"/>
          <a:ext cx="765175"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127181</xdr:rowOff>
    </xdr:from>
    <xdr:to>
      <xdr:col>67</xdr:col>
      <xdr:colOff>101600</xdr:colOff>
      <xdr:row>62</xdr:row>
      <xdr:rowOff>57331</xdr:rowOff>
    </xdr:to>
    <xdr:sp macro="" textlink="">
      <xdr:nvSpPr>
        <xdr:cNvPr id="465" name="楕円 464">
          <a:extLst>
            <a:ext uri="{FF2B5EF4-FFF2-40B4-BE49-F238E27FC236}">
              <a16:creationId xmlns:a16="http://schemas.microsoft.com/office/drawing/2014/main" id="{73CB74ED-0B2D-4069-AA23-D85DE744F5E5}"/>
            </a:ext>
          </a:extLst>
        </xdr:cNvPr>
        <xdr:cNvSpPr/>
      </xdr:nvSpPr>
      <xdr:spPr>
        <a:xfrm>
          <a:off x="10848975"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xdr:rowOff>
    </xdr:from>
    <xdr:to>
      <xdr:col>71</xdr:col>
      <xdr:colOff>177800</xdr:colOff>
      <xdr:row>62</xdr:row>
      <xdr:rowOff>40822</xdr:rowOff>
    </xdr:to>
    <xdr:cxnSp macro="">
      <xdr:nvCxnSpPr>
        <xdr:cNvPr id="466" name="直線コネクタ 465">
          <a:extLst>
            <a:ext uri="{FF2B5EF4-FFF2-40B4-BE49-F238E27FC236}">
              <a16:creationId xmlns:a16="http://schemas.microsoft.com/office/drawing/2014/main" id="{54B7C26A-12DA-448D-8BB0-AF3E119F6B06}"/>
            </a:ext>
          </a:extLst>
        </xdr:cNvPr>
        <xdr:cNvCxnSpPr/>
      </xdr:nvCxnSpPr>
      <xdr:spPr>
        <a:xfrm>
          <a:off x="10899775" y="10636431"/>
          <a:ext cx="7556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67" name="n_1aveValue【保健センター・保健所】&#10;有形固定資産減価償却率">
          <a:extLst>
            <a:ext uri="{FF2B5EF4-FFF2-40B4-BE49-F238E27FC236}">
              <a16:creationId xmlns:a16="http://schemas.microsoft.com/office/drawing/2014/main" id="{EC667B12-E5DC-4EEB-8AE4-7BC2B10CBB34}"/>
            </a:ext>
          </a:extLst>
        </xdr:cNvPr>
        <xdr:cNvSpPr txBox="1"/>
      </xdr:nvSpPr>
      <xdr:spPr>
        <a:xfrm>
          <a:off x="12980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468" name="n_2aveValue【保健センター・保健所】&#10;有形固定資産減価償却率">
          <a:extLst>
            <a:ext uri="{FF2B5EF4-FFF2-40B4-BE49-F238E27FC236}">
              <a16:creationId xmlns:a16="http://schemas.microsoft.com/office/drawing/2014/main" id="{45A555E2-5B2F-4B5A-A24D-DD15D1C6BB37}"/>
            </a:ext>
          </a:extLst>
        </xdr:cNvPr>
        <xdr:cNvSpPr txBox="1"/>
      </xdr:nvSpPr>
      <xdr:spPr>
        <a:xfrm>
          <a:off x="12246619"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469" name="n_3aveValue【保健センター・保健所】&#10;有形固定資産減価償却率">
          <a:extLst>
            <a:ext uri="{FF2B5EF4-FFF2-40B4-BE49-F238E27FC236}">
              <a16:creationId xmlns:a16="http://schemas.microsoft.com/office/drawing/2014/main" id="{D8BB0F0B-16B0-4456-8500-CDB03BC6B8EE}"/>
            </a:ext>
          </a:extLst>
        </xdr:cNvPr>
        <xdr:cNvSpPr txBox="1"/>
      </xdr:nvSpPr>
      <xdr:spPr>
        <a:xfrm>
          <a:off x="1150049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470" name="n_4aveValue【保健センター・保健所】&#10;有形固定資産減価償却率">
          <a:extLst>
            <a:ext uri="{FF2B5EF4-FFF2-40B4-BE49-F238E27FC236}">
              <a16:creationId xmlns:a16="http://schemas.microsoft.com/office/drawing/2014/main" id="{6DABF383-6C02-4344-9B8C-B5025BED5CEB}"/>
            </a:ext>
          </a:extLst>
        </xdr:cNvPr>
        <xdr:cNvSpPr txBox="1"/>
      </xdr:nvSpPr>
      <xdr:spPr>
        <a:xfrm>
          <a:off x="1072579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146430</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4FBC8B06-6BC3-42F8-B78C-93F2C806DA9F}"/>
            </a:ext>
          </a:extLst>
        </xdr:cNvPr>
        <xdr:cNvSpPr txBox="1"/>
      </xdr:nvSpPr>
      <xdr:spPr>
        <a:xfrm>
          <a:off x="129800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115405</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060E3323-BADF-4984-8FDE-FBDE78B76D28}"/>
            </a:ext>
          </a:extLst>
        </xdr:cNvPr>
        <xdr:cNvSpPr txBox="1"/>
      </xdr:nvSpPr>
      <xdr:spPr>
        <a:xfrm>
          <a:off x="12246619"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82749</xdr:rowOff>
    </xdr:from>
    <xdr:ext cx="405111" cy="259045"/>
    <xdr:sp macro="" textlink="">
      <xdr:nvSpPr>
        <xdr:cNvPr id="473" name="n_3mainValue【保健センター・保健所】&#10;有形固定資産減価償却率">
          <a:extLst>
            <a:ext uri="{FF2B5EF4-FFF2-40B4-BE49-F238E27FC236}">
              <a16:creationId xmlns:a16="http://schemas.microsoft.com/office/drawing/2014/main" id="{C5DB522F-5566-4FF6-9BBC-E885105F7DB0}"/>
            </a:ext>
          </a:extLst>
        </xdr:cNvPr>
        <xdr:cNvSpPr txBox="1"/>
      </xdr:nvSpPr>
      <xdr:spPr>
        <a:xfrm>
          <a:off x="1150049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48458</xdr:rowOff>
    </xdr:from>
    <xdr:ext cx="405111" cy="259045"/>
    <xdr:sp macro="" textlink="">
      <xdr:nvSpPr>
        <xdr:cNvPr id="474" name="n_4mainValue【保健センター・保健所】&#10;有形固定資産減価償却率">
          <a:extLst>
            <a:ext uri="{FF2B5EF4-FFF2-40B4-BE49-F238E27FC236}">
              <a16:creationId xmlns:a16="http://schemas.microsoft.com/office/drawing/2014/main" id="{41477714-0759-455B-A385-809A86942157}"/>
            </a:ext>
          </a:extLst>
        </xdr:cNvPr>
        <xdr:cNvSpPr txBox="1"/>
      </xdr:nvSpPr>
      <xdr:spPr>
        <a:xfrm>
          <a:off x="1072579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09502C47-DB98-44B0-B923-1F3220532ED7}"/>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B8798E3E-95D9-40E9-8EFE-EB653EABC0B7}"/>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5F6E959F-5DF5-455D-9453-C893331DB9CB}"/>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28A9207A-2FC2-46EE-9D55-1F776330F079}"/>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2EADBAB4-6BD4-4182-B964-29057CF2AE26}"/>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580C6AF9-8C4A-4BBA-8944-07511AB57D73}"/>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16814474-7CA6-4DFA-8EF6-ED4C586F1593}"/>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62D06AFF-F3A8-49FF-B7C8-35C6C84693A4}"/>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B15DEB8A-9608-461A-938A-C4E59441B57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96159480-4F83-4915-8B49-2D3088407583}"/>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5" name="直線コネクタ 484">
          <a:extLst>
            <a:ext uri="{FF2B5EF4-FFF2-40B4-BE49-F238E27FC236}">
              <a16:creationId xmlns:a16="http://schemas.microsoft.com/office/drawing/2014/main" id="{0443471A-37F0-4AE2-8233-B9588A1AD137}"/>
            </a:ext>
          </a:extLst>
        </xdr:cNvPr>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6" name="テキスト ボックス 485">
          <a:extLst>
            <a:ext uri="{FF2B5EF4-FFF2-40B4-BE49-F238E27FC236}">
              <a16:creationId xmlns:a16="http://schemas.microsoft.com/office/drawing/2014/main" id="{01EE64A6-92D1-4365-B88B-72D6057C9201}"/>
            </a:ext>
          </a:extLst>
        </xdr:cNvPr>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1791746C-D769-4D46-A7B5-20492785205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F12AC362-A657-4E70-92DA-9DCB55AE7646}"/>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a:extLst>
            <a:ext uri="{FF2B5EF4-FFF2-40B4-BE49-F238E27FC236}">
              <a16:creationId xmlns:a16="http://schemas.microsoft.com/office/drawing/2014/main" id="{D2EE0C5F-A914-405A-B6B7-257A432EDC43}"/>
            </a:ext>
          </a:extLst>
        </xdr:cNvPr>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a:extLst>
            <a:ext uri="{FF2B5EF4-FFF2-40B4-BE49-F238E27FC236}">
              <a16:creationId xmlns:a16="http://schemas.microsoft.com/office/drawing/2014/main" id="{591EE86A-A3A7-4FF5-B20A-FD97961ADDFA}"/>
            </a:ext>
          </a:extLst>
        </xdr:cNvPr>
        <xdr:cNvSpPr txBox="1"/>
      </xdr:nvSpPr>
      <xdr:spPr>
        <a:xfrm>
          <a:off x="15163346"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AA028E04-0F98-4174-B543-E0EAE237814D}"/>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B3F3DA95-F519-4908-AFB4-0292560865E1}"/>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AD227597-28D8-44FE-B28A-E4D24528DFBF}"/>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4" name="直線コネクタ 493">
          <a:extLst>
            <a:ext uri="{FF2B5EF4-FFF2-40B4-BE49-F238E27FC236}">
              <a16:creationId xmlns:a16="http://schemas.microsoft.com/office/drawing/2014/main" id="{0CF368B4-7A4B-49E4-AE01-F2C3D7A6E3D6}"/>
            </a:ext>
          </a:extLst>
        </xdr:cNvPr>
        <xdr:cNvCxnSpPr/>
      </xdr:nvCxnSpPr>
      <xdr:spPr>
        <a:xfrm flipV="1">
          <a:off x="188461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97635CD2-6961-4AD7-9A27-9013FEA5707B}"/>
            </a:ext>
          </a:extLst>
        </xdr:cNvPr>
        <xdr:cNvSpPr txBox="1"/>
      </xdr:nvSpPr>
      <xdr:spPr>
        <a:xfrm>
          <a:off x="188849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6" name="直線コネクタ 495">
          <a:extLst>
            <a:ext uri="{FF2B5EF4-FFF2-40B4-BE49-F238E27FC236}">
              <a16:creationId xmlns:a16="http://schemas.microsoft.com/office/drawing/2014/main" id="{E149D6B0-9010-420C-9433-3ACD7BCE3627}"/>
            </a:ext>
          </a:extLst>
        </xdr:cNvPr>
        <xdr:cNvCxnSpPr/>
      </xdr:nvCxnSpPr>
      <xdr:spPr>
        <a:xfrm>
          <a:off x="18786475" y="108482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2DDEA1AB-E490-4A21-B88C-8F02740C8150}"/>
            </a:ext>
          </a:extLst>
        </xdr:cNvPr>
        <xdr:cNvSpPr txBox="1"/>
      </xdr:nvSpPr>
      <xdr:spPr>
        <a:xfrm>
          <a:off x="188849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8" name="直線コネクタ 497">
          <a:extLst>
            <a:ext uri="{FF2B5EF4-FFF2-40B4-BE49-F238E27FC236}">
              <a16:creationId xmlns:a16="http://schemas.microsoft.com/office/drawing/2014/main" id="{D54987E1-D501-456A-9DD0-2B62122FAA2C}"/>
            </a:ext>
          </a:extLst>
        </xdr:cNvPr>
        <xdr:cNvCxnSpPr/>
      </xdr:nvCxnSpPr>
      <xdr:spPr>
        <a:xfrm>
          <a:off x="18786475" y="96189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4B5FF39B-D102-4718-B120-C1ACBA5CF29D}"/>
            </a:ext>
          </a:extLst>
        </xdr:cNvPr>
        <xdr:cNvSpPr txBox="1"/>
      </xdr:nvSpPr>
      <xdr:spPr>
        <a:xfrm>
          <a:off x="188849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00" name="フローチャート: 判断 499">
          <a:extLst>
            <a:ext uri="{FF2B5EF4-FFF2-40B4-BE49-F238E27FC236}">
              <a16:creationId xmlns:a16="http://schemas.microsoft.com/office/drawing/2014/main" id="{70FC1439-C8A7-43B0-97CC-D72A1675B612}"/>
            </a:ext>
          </a:extLst>
        </xdr:cNvPr>
        <xdr:cNvSpPr/>
      </xdr:nvSpPr>
      <xdr:spPr>
        <a:xfrm>
          <a:off x="187960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01" name="フローチャート: 判断 500">
          <a:extLst>
            <a:ext uri="{FF2B5EF4-FFF2-40B4-BE49-F238E27FC236}">
              <a16:creationId xmlns:a16="http://schemas.microsoft.com/office/drawing/2014/main" id="{F8755D64-ACF6-471D-813B-40CF4A8A9994}"/>
            </a:ext>
          </a:extLst>
        </xdr:cNvPr>
        <xdr:cNvSpPr/>
      </xdr:nvSpPr>
      <xdr:spPr>
        <a:xfrm>
          <a:off x="18100675" y="105659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02" name="フローチャート: 判断 501">
          <a:extLst>
            <a:ext uri="{FF2B5EF4-FFF2-40B4-BE49-F238E27FC236}">
              <a16:creationId xmlns:a16="http://schemas.microsoft.com/office/drawing/2014/main" id="{17043B93-B491-4E01-AFC1-AFEF9449EED4}"/>
            </a:ext>
          </a:extLst>
        </xdr:cNvPr>
        <xdr:cNvSpPr/>
      </xdr:nvSpPr>
      <xdr:spPr>
        <a:xfrm>
          <a:off x="17325975"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03" name="フローチャート: 判断 502">
          <a:extLst>
            <a:ext uri="{FF2B5EF4-FFF2-40B4-BE49-F238E27FC236}">
              <a16:creationId xmlns:a16="http://schemas.microsoft.com/office/drawing/2014/main" id="{7B132EEE-D777-4D8E-A5C3-BADE8ED81366}"/>
            </a:ext>
          </a:extLst>
        </xdr:cNvPr>
        <xdr:cNvSpPr/>
      </xdr:nvSpPr>
      <xdr:spPr>
        <a:xfrm>
          <a:off x="1657985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4" name="フローチャート: 判断 503">
          <a:extLst>
            <a:ext uri="{FF2B5EF4-FFF2-40B4-BE49-F238E27FC236}">
              <a16:creationId xmlns:a16="http://schemas.microsoft.com/office/drawing/2014/main" id="{617F5989-094B-4060-A08F-A81F09F45407}"/>
            </a:ext>
          </a:extLst>
        </xdr:cNvPr>
        <xdr:cNvSpPr/>
      </xdr:nvSpPr>
      <xdr:spPr>
        <a:xfrm>
          <a:off x="15833725" y="105745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A2CF147-8B26-4E12-9048-D0A7D65D2425}"/>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2A48076-1F86-49C0-BAB7-B926BE3F0FAC}"/>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8FC7DD9-BC05-45C6-89B9-9E23C3AF29D6}"/>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502A2F7-5CE3-4649-BCB2-050910C50C97}"/>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3B19526-BDB4-4725-AEA8-6D14C75C2CC9}"/>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84645</xdr:rowOff>
    </xdr:from>
    <xdr:to>
      <xdr:col>116</xdr:col>
      <xdr:colOff>114300</xdr:colOff>
      <xdr:row>63</xdr:row>
      <xdr:rowOff>14795</xdr:rowOff>
    </xdr:to>
    <xdr:sp macro="" textlink="">
      <xdr:nvSpPr>
        <xdr:cNvPr id="510" name="楕円 509">
          <a:extLst>
            <a:ext uri="{FF2B5EF4-FFF2-40B4-BE49-F238E27FC236}">
              <a16:creationId xmlns:a16="http://schemas.microsoft.com/office/drawing/2014/main" id="{ACE31646-6477-4F30-B706-B8043A614640}"/>
            </a:ext>
          </a:extLst>
        </xdr:cNvPr>
        <xdr:cNvSpPr/>
      </xdr:nvSpPr>
      <xdr:spPr>
        <a:xfrm>
          <a:off x="18796000" y="107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171022</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A2D32CCA-9A8D-4C15-AA4C-B187DC1A3B31}"/>
            </a:ext>
          </a:extLst>
        </xdr:cNvPr>
        <xdr:cNvSpPr txBox="1"/>
      </xdr:nvSpPr>
      <xdr:spPr>
        <a:xfrm>
          <a:off x="18884900" y="1062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86931</xdr:rowOff>
    </xdr:from>
    <xdr:to>
      <xdr:col>112</xdr:col>
      <xdr:colOff>38100</xdr:colOff>
      <xdr:row>63</xdr:row>
      <xdr:rowOff>17081</xdr:rowOff>
    </xdr:to>
    <xdr:sp macro="" textlink="">
      <xdr:nvSpPr>
        <xdr:cNvPr id="512" name="楕円 511">
          <a:extLst>
            <a:ext uri="{FF2B5EF4-FFF2-40B4-BE49-F238E27FC236}">
              <a16:creationId xmlns:a16="http://schemas.microsoft.com/office/drawing/2014/main" id="{E6076094-4D19-461D-B0DF-962FCF453AC1}"/>
            </a:ext>
          </a:extLst>
        </xdr:cNvPr>
        <xdr:cNvSpPr/>
      </xdr:nvSpPr>
      <xdr:spPr>
        <a:xfrm>
          <a:off x="18100675" y="107168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135445</xdr:rowOff>
    </xdr:from>
    <xdr:to>
      <xdr:col>116</xdr:col>
      <xdr:colOff>63500</xdr:colOff>
      <xdr:row>62</xdr:row>
      <xdr:rowOff>137731</xdr:rowOff>
    </xdr:to>
    <xdr:cxnSp macro="">
      <xdr:nvCxnSpPr>
        <xdr:cNvPr id="513" name="直線コネクタ 512">
          <a:extLst>
            <a:ext uri="{FF2B5EF4-FFF2-40B4-BE49-F238E27FC236}">
              <a16:creationId xmlns:a16="http://schemas.microsoft.com/office/drawing/2014/main" id="{B228A91A-2BA4-47A6-83EB-B251AD139329}"/>
            </a:ext>
          </a:extLst>
        </xdr:cNvPr>
        <xdr:cNvCxnSpPr/>
      </xdr:nvCxnSpPr>
      <xdr:spPr>
        <a:xfrm flipV="1">
          <a:off x="18132425" y="10765345"/>
          <a:ext cx="7143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87503</xdr:rowOff>
    </xdr:from>
    <xdr:to>
      <xdr:col>107</xdr:col>
      <xdr:colOff>101600</xdr:colOff>
      <xdr:row>63</xdr:row>
      <xdr:rowOff>17653</xdr:rowOff>
    </xdr:to>
    <xdr:sp macro="" textlink="">
      <xdr:nvSpPr>
        <xdr:cNvPr id="514" name="楕円 513">
          <a:extLst>
            <a:ext uri="{FF2B5EF4-FFF2-40B4-BE49-F238E27FC236}">
              <a16:creationId xmlns:a16="http://schemas.microsoft.com/office/drawing/2014/main" id="{37615096-CD9C-4680-933B-CB52C5130657}"/>
            </a:ext>
          </a:extLst>
        </xdr:cNvPr>
        <xdr:cNvSpPr/>
      </xdr:nvSpPr>
      <xdr:spPr>
        <a:xfrm>
          <a:off x="17325975" y="107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137731</xdr:rowOff>
    </xdr:from>
    <xdr:to>
      <xdr:col>111</xdr:col>
      <xdr:colOff>177800</xdr:colOff>
      <xdr:row>62</xdr:row>
      <xdr:rowOff>138303</xdr:rowOff>
    </xdr:to>
    <xdr:cxnSp macro="">
      <xdr:nvCxnSpPr>
        <xdr:cNvPr id="515" name="直線コネクタ 514">
          <a:extLst>
            <a:ext uri="{FF2B5EF4-FFF2-40B4-BE49-F238E27FC236}">
              <a16:creationId xmlns:a16="http://schemas.microsoft.com/office/drawing/2014/main" id="{55F274F1-2B5E-4301-897A-282E77F29D87}"/>
            </a:ext>
          </a:extLst>
        </xdr:cNvPr>
        <xdr:cNvCxnSpPr/>
      </xdr:nvCxnSpPr>
      <xdr:spPr>
        <a:xfrm flipV="1">
          <a:off x="17376775" y="10767631"/>
          <a:ext cx="7556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88074</xdr:rowOff>
    </xdr:from>
    <xdr:to>
      <xdr:col>102</xdr:col>
      <xdr:colOff>165100</xdr:colOff>
      <xdr:row>63</xdr:row>
      <xdr:rowOff>18224</xdr:rowOff>
    </xdr:to>
    <xdr:sp macro="" textlink="">
      <xdr:nvSpPr>
        <xdr:cNvPr id="516" name="楕円 515">
          <a:extLst>
            <a:ext uri="{FF2B5EF4-FFF2-40B4-BE49-F238E27FC236}">
              <a16:creationId xmlns:a16="http://schemas.microsoft.com/office/drawing/2014/main" id="{DFC39170-85CE-476C-90E7-464B26EDB8C1}"/>
            </a:ext>
          </a:extLst>
        </xdr:cNvPr>
        <xdr:cNvSpPr/>
      </xdr:nvSpPr>
      <xdr:spPr>
        <a:xfrm>
          <a:off x="16579850"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138303</xdr:rowOff>
    </xdr:from>
    <xdr:to>
      <xdr:col>107</xdr:col>
      <xdr:colOff>50800</xdr:colOff>
      <xdr:row>62</xdr:row>
      <xdr:rowOff>138874</xdr:rowOff>
    </xdr:to>
    <xdr:cxnSp macro="">
      <xdr:nvCxnSpPr>
        <xdr:cNvPr id="517" name="直線コネクタ 516">
          <a:extLst>
            <a:ext uri="{FF2B5EF4-FFF2-40B4-BE49-F238E27FC236}">
              <a16:creationId xmlns:a16="http://schemas.microsoft.com/office/drawing/2014/main" id="{0306BFEE-80A5-40EE-9C32-A162D48E1450}"/>
            </a:ext>
          </a:extLst>
        </xdr:cNvPr>
        <xdr:cNvCxnSpPr/>
      </xdr:nvCxnSpPr>
      <xdr:spPr>
        <a:xfrm flipV="1">
          <a:off x="16630650" y="10768203"/>
          <a:ext cx="746125"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88646</xdr:rowOff>
    </xdr:from>
    <xdr:to>
      <xdr:col>98</xdr:col>
      <xdr:colOff>38100</xdr:colOff>
      <xdr:row>63</xdr:row>
      <xdr:rowOff>18796</xdr:rowOff>
    </xdr:to>
    <xdr:sp macro="" textlink="">
      <xdr:nvSpPr>
        <xdr:cNvPr id="518" name="楕円 517">
          <a:extLst>
            <a:ext uri="{FF2B5EF4-FFF2-40B4-BE49-F238E27FC236}">
              <a16:creationId xmlns:a16="http://schemas.microsoft.com/office/drawing/2014/main" id="{5D1D55CE-229A-4337-BB35-AE22688833C8}"/>
            </a:ext>
          </a:extLst>
        </xdr:cNvPr>
        <xdr:cNvSpPr/>
      </xdr:nvSpPr>
      <xdr:spPr>
        <a:xfrm>
          <a:off x="15833725" y="107185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138874</xdr:rowOff>
    </xdr:from>
    <xdr:to>
      <xdr:col>102</xdr:col>
      <xdr:colOff>114300</xdr:colOff>
      <xdr:row>62</xdr:row>
      <xdr:rowOff>139446</xdr:rowOff>
    </xdr:to>
    <xdr:cxnSp macro="">
      <xdr:nvCxnSpPr>
        <xdr:cNvPr id="519" name="直線コネクタ 518">
          <a:extLst>
            <a:ext uri="{FF2B5EF4-FFF2-40B4-BE49-F238E27FC236}">
              <a16:creationId xmlns:a16="http://schemas.microsoft.com/office/drawing/2014/main" id="{3C693442-D4D6-48E7-AC79-49C4A2005BA3}"/>
            </a:ext>
          </a:extLst>
        </xdr:cNvPr>
        <xdr:cNvCxnSpPr/>
      </xdr:nvCxnSpPr>
      <xdr:spPr>
        <a:xfrm flipV="1">
          <a:off x="15865475" y="10768774"/>
          <a:ext cx="76517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20" name="n_1aveValue【保健センター・保健所】&#10;一人当たり面積">
          <a:extLst>
            <a:ext uri="{FF2B5EF4-FFF2-40B4-BE49-F238E27FC236}">
              <a16:creationId xmlns:a16="http://schemas.microsoft.com/office/drawing/2014/main" id="{4C4CDEFF-5B06-4E02-B8F5-60B6035CC66C}"/>
            </a:ext>
          </a:extLst>
        </xdr:cNvPr>
        <xdr:cNvSpPr txBox="1"/>
      </xdr:nvSpPr>
      <xdr:spPr>
        <a:xfrm>
          <a:off x="1793247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21" name="n_2aveValue【保健センター・保健所】&#10;一人当たり面積">
          <a:extLst>
            <a:ext uri="{FF2B5EF4-FFF2-40B4-BE49-F238E27FC236}">
              <a16:creationId xmlns:a16="http://schemas.microsoft.com/office/drawing/2014/main" id="{4A86BBD2-D707-4EC1-9F87-3D29353DF493}"/>
            </a:ext>
          </a:extLst>
        </xdr:cNvPr>
        <xdr:cNvSpPr txBox="1"/>
      </xdr:nvSpPr>
      <xdr:spPr>
        <a:xfrm>
          <a:off x="1717047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22" name="n_3aveValue【保健センター・保健所】&#10;一人当たり面積">
          <a:extLst>
            <a:ext uri="{FF2B5EF4-FFF2-40B4-BE49-F238E27FC236}">
              <a16:creationId xmlns:a16="http://schemas.microsoft.com/office/drawing/2014/main" id="{D1ABCF3A-CBB1-4556-A076-69FE1E939497}"/>
            </a:ext>
          </a:extLst>
        </xdr:cNvPr>
        <xdr:cNvSpPr txBox="1"/>
      </xdr:nvSpPr>
      <xdr:spPr>
        <a:xfrm>
          <a:off x="16424352"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23" name="n_4aveValue【保健センター・保健所】&#10;一人当たり面積">
          <a:extLst>
            <a:ext uri="{FF2B5EF4-FFF2-40B4-BE49-F238E27FC236}">
              <a16:creationId xmlns:a16="http://schemas.microsoft.com/office/drawing/2014/main" id="{564929CA-87F4-4BC7-A945-820CDFDF108B}"/>
            </a:ext>
          </a:extLst>
        </xdr:cNvPr>
        <xdr:cNvSpPr txBox="1"/>
      </xdr:nvSpPr>
      <xdr:spPr>
        <a:xfrm>
          <a:off x="156782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8208</xdr:rowOff>
    </xdr:from>
    <xdr:ext cx="469744" cy="259045"/>
    <xdr:sp macro="" textlink="">
      <xdr:nvSpPr>
        <xdr:cNvPr id="524" name="n_1mainValue【保健センター・保健所】&#10;一人当たり面積">
          <a:extLst>
            <a:ext uri="{FF2B5EF4-FFF2-40B4-BE49-F238E27FC236}">
              <a16:creationId xmlns:a16="http://schemas.microsoft.com/office/drawing/2014/main" id="{17F017BD-E800-4FB4-8529-01DA6B8D99B6}"/>
            </a:ext>
          </a:extLst>
        </xdr:cNvPr>
        <xdr:cNvSpPr txBox="1"/>
      </xdr:nvSpPr>
      <xdr:spPr>
        <a:xfrm>
          <a:off x="17932477" y="1080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8780</xdr:rowOff>
    </xdr:from>
    <xdr:ext cx="469744" cy="259045"/>
    <xdr:sp macro="" textlink="">
      <xdr:nvSpPr>
        <xdr:cNvPr id="525" name="n_2mainValue【保健センター・保健所】&#10;一人当たり面積">
          <a:extLst>
            <a:ext uri="{FF2B5EF4-FFF2-40B4-BE49-F238E27FC236}">
              <a16:creationId xmlns:a16="http://schemas.microsoft.com/office/drawing/2014/main" id="{F2D03708-678C-438F-AA7C-97F347D26EDF}"/>
            </a:ext>
          </a:extLst>
        </xdr:cNvPr>
        <xdr:cNvSpPr txBox="1"/>
      </xdr:nvSpPr>
      <xdr:spPr>
        <a:xfrm>
          <a:off x="17170477" y="1081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9351</xdr:rowOff>
    </xdr:from>
    <xdr:ext cx="469744" cy="259045"/>
    <xdr:sp macro="" textlink="">
      <xdr:nvSpPr>
        <xdr:cNvPr id="526" name="n_3mainValue【保健センター・保健所】&#10;一人当たり面積">
          <a:extLst>
            <a:ext uri="{FF2B5EF4-FFF2-40B4-BE49-F238E27FC236}">
              <a16:creationId xmlns:a16="http://schemas.microsoft.com/office/drawing/2014/main" id="{8754A662-3492-4961-ACE6-D246325F4730}"/>
            </a:ext>
          </a:extLst>
        </xdr:cNvPr>
        <xdr:cNvSpPr txBox="1"/>
      </xdr:nvSpPr>
      <xdr:spPr>
        <a:xfrm>
          <a:off x="16424352"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9923</xdr:rowOff>
    </xdr:from>
    <xdr:ext cx="469744" cy="259045"/>
    <xdr:sp macro="" textlink="">
      <xdr:nvSpPr>
        <xdr:cNvPr id="527" name="n_4mainValue【保健センター・保健所】&#10;一人当たり面積">
          <a:extLst>
            <a:ext uri="{FF2B5EF4-FFF2-40B4-BE49-F238E27FC236}">
              <a16:creationId xmlns:a16="http://schemas.microsoft.com/office/drawing/2014/main" id="{CE596DA1-2541-45D1-AFC2-776CFA653AA0}"/>
            </a:ext>
          </a:extLst>
        </xdr:cNvPr>
        <xdr:cNvSpPr txBox="1"/>
      </xdr:nvSpPr>
      <xdr:spPr>
        <a:xfrm>
          <a:off x="156782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D70F7B3A-5555-4026-A260-B58B4BEEA2A5}"/>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8B6E9BB0-91D0-4D80-A534-985D51BEBF39}"/>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F1984834-8529-4B7F-A9D9-658C1741D41E}"/>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FD28148C-3997-4E5B-800B-0BE5D9C5B6C1}"/>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10BB6E73-2980-4463-96B9-4850E4CAD79F}"/>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C2973296-F875-4603-80B1-F2A936CD1B36}"/>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E0CD4C6B-D034-45D3-B586-1CF641483E45}"/>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81A19F1-61C4-40E0-B4DE-B7FA7C8E5464}"/>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A5D1EAB2-1DDD-48F2-AC1E-822EC402257E}"/>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9CE02230-F7E0-4A14-AC61-9E9723E2A7F7}"/>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E9A43653-EA32-480C-9B5D-C15DD25AA493}"/>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32319A3E-1646-4AD8-999E-C80570A78D13}"/>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C0AC9B33-38A7-4F3F-969D-D9FF48DB9CB1}"/>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A7867C77-D6B1-4965-A91F-FEDE9F916139}"/>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128F14C2-6A02-42EC-85C6-908A5F07E595}"/>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48CE9890-D5E0-470F-B74C-91FBCF7F53C4}"/>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7C16A8CA-03A8-4AEA-A83D-C7171D658508}"/>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98ADAB85-94B7-478F-8488-CDCF6C294ABD}"/>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1602A13F-61E8-470A-8575-DBF0F9AE7D28}"/>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D63BD2AA-C90D-4555-9A61-AA4EC49A82AC}"/>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BFF888A1-992D-434E-9F62-6934E9EC884A}"/>
            </a:ext>
          </a:extLst>
        </xdr:cNvPr>
        <xdr:cNvSpPr txBox="1"/>
      </xdr:nvSpPr>
      <xdr:spPr>
        <a:xfrm>
          <a:off x="10306836"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EFF4C019-3BFD-4FED-B82E-5E30CF251E69}"/>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A5D3D376-9470-430A-BE02-26F82FB2F61C}"/>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6D566570-E486-4EC8-AFD0-305D09238B74}"/>
            </a:ext>
          </a:extLst>
        </xdr:cNvPr>
        <xdr:cNvCxnSpPr/>
      </xdr:nvCxnSpPr>
      <xdr:spPr>
        <a:xfrm flipV="1">
          <a:off x="13889989"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A526CD87-60DA-4867-B2C0-D53C70674F00}"/>
            </a:ext>
          </a:extLst>
        </xdr:cNvPr>
        <xdr:cNvSpPr txBox="1"/>
      </xdr:nvSpPr>
      <xdr:spPr>
        <a:xfrm>
          <a:off x="13928725"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511EBEE1-6336-4B0A-A7F3-AE1D6E218EBA}"/>
            </a:ext>
          </a:extLst>
        </xdr:cNvPr>
        <xdr:cNvCxnSpPr/>
      </xdr:nvCxnSpPr>
      <xdr:spPr>
        <a:xfrm>
          <a:off x="1380172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266169CA-0062-4D19-A8F2-E755F9BA682B}"/>
            </a:ext>
          </a:extLst>
        </xdr:cNvPr>
        <xdr:cNvSpPr txBox="1"/>
      </xdr:nvSpPr>
      <xdr:spPr>
        <a:xfrm>
          <a:off x="13928725"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6160FBCA-BA4E-45E9-B184-AD6BCFC76ECA}"/>
            </a:ext>
          </a:extLst>
        </xdr:cNvPr>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9159F00F-26ED-436E-AF8D-A1E7DAB5DEEF}"/>
            </a:ext>
          </a:extLst>
        </xdr:cNvPr>
        <xdr:cNvSpPr txBox="1"/>
      </xdr:nvSpPr>
      <xdr:spPr>
        <a:xfrm>
          <a:off x="13928725"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7" name="フローチャート: 判断 556">
          <a:extLst>
            <a:ext uri="{FF2B5EF4-FFF2-40B4-BE49-F238E27FC236}">
              <a16:creationId xmlns:a16="http://schemas.microsoft.com/office/drawing/2014/main" id="{AAB0623E-BFDF-43B5-9A7F-6EF4B992CCF4}"/>
            </a:ext>
          </a:extLst>
        </xdr:cNvPr>
        <xdr:cNvSpPr/>
      </xdr:nvSpPr>
      <xdr:spPr>
        <a:xfrm>
          <a:off x="13839825" y="140246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8" name="フローチャート: 判断 557">
          <a:extLst>
            <a:ext uri="{FF2B5EF4-FFF2-40B4-BE49-F238E27FC236}">
              <a16:creationId xmlns:a16="http://schemas.microsoft.com/office/drawing/2014/main" id="{630C7E14-FC4C-46A1-AEFE-ACA5A0B256DC}"/>
            </a:ext>
          </a:extLst>
        </xdr:cNvPr>
        <xdr:cNvSpPr/>
      </xdr:nvSpPr>
      <xdr:spPr>
        <a:xfrm>
          <a:off x="13115925"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9" name="フローチャート: 判断 558">
          <a:extLst>
            <a:ext uri="{FF2B5EF4-FFF2-40B4-BE49-F238E27FC236}">
              <a16:creationId xmlns:a16="http://schemas.microsoft.com/office/drawing/2014/main" id="{57965557-85BE-46B1-BE88-9D4E89847BDB}"/>
            </a:ext>
          </a:extLst>
        </xdr:cNvPr>
        <xdr:cNvSpPr/>
      </xdr:nvSpPr>
      <xdr:spPr>
        <a:xfrm>
          <a:off x="123698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60" name="フローチャート: 判断 559">
          <a:extLst>
            <a:ext uri="{FF2B5EF4-FFF2-40B4-BE49-F238E27FC236}">
              <a16:creationId xmlns:a16="http://schemas.microsoft.com/office/drawing/2014/main" id="{836BBC4F-63E3-40FC-AD69-0DB44C294335}"/>
            </a:ext>
          </a:extLst>
        </xdr:cNvPr>
        <xdr:cNvSpPr/>
      </xdr:nvSpPr>
      <xdr:spPr>
        <a:xfrm>
          <a:off x="11623675" y="14066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61" name="フローチャート: 判断 560">
          <a:extLst>
            <a:ext uri="{FF2B5EF4-FFF2-40B4-BE49-F238E27FC236}">
              <a16:creationId xmlns:a16="http://schemas.microsoft.com/office/drawing/2014/main" id="{90D2D4C0-FF1C-40EF-A1A6-AF17729412B9}"/>
            </a:ext>
          </a:extLst>
        </xdr:cNvPr>
        <xdr:cNvSpPr/>
      </xdr:nvSpPr>
      <xdr:spPr>
        <a:xfrm>
          <a:off x="10848975"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F2BD2311-BF70-4273-A083-F15BDE544AF8}"/>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8D7240EF-D466-46A5-A3C7-ED00D0843FD3}"/>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59C2F934-89A2-4E65-B8C3-30B62A586B27}"/>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4081BBCF-48DC-4334-9FD9-7D1CD9330BC3}"/>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45367004-7170-4B60-AC4C-4F709249CE8E}"/>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95250</xdr:rowOff>
    </xdr:from>
    <xdr:to>
      <xdr:col>85</xdr:col>
      <xdr:colOff>177800</xdr:colOff>
      <xdr:row>85</xdr:row>
      <xdr:rowOff>25400</xdr:rowOff>
    </xdr:to>
    <xdr:sp macro="" textlink="">
      <xdr:nvSpPr>
        <xdr:cNvPr id="567" name="楕円 566">
          <a:extLst>
            <a:ext uri="{FF2B5EF4-FFF2-40B4-BE49-F238E27FC236}">
              <a16:creationId xmlns:a16="http://schemas.microsoft.com/office/drawing/2014/main" id="{BB166A94-2C78-4F78-AC1A-44A17F9FEA31}"/>
            </a:ext>
          </a:extLst>
        </xdr:cNvPr>
        <xdr:cNvSpPr/>
      </xdr:nvSpPr>
      <xdr:spPr>
        <a:xfrm>
          <a:off x="13839825" y="14497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10177</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CA079984-BE93-40B4-84E5-2F2F938AB192}"/>
            </a:ext>
          </a:extLst>
        </xdr:cNvPr>
        <xdr:cNvSpPr txBox="1"/>
      </xdr:nvSpPr>
      <xdr:spPr>
        <a:xfrm>
          <a:off x="13928725"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80011</xdr:rowOff>
    </xdr:from>
    <xdr:to>
      <xdr:col>81</xdr:col>
      <xdr:colOff>101600</xdr:colOff>
      <xdr:row>82</xdr:row>
      <xdr:rowOff>10161</xdr:rowOff>
    </xdr:to>
    <xdr:sp macro="" textlink="">
      <xdr:nvSpPr>
        <xdr:cNvPr id="569" name="楕円 568">
          <a:extLst>
            <a:ext uri="{FF2B5EF4-FFF2-40B4-BE49-F238E27FC236}">
              <a16:creationId xmlns:a16="http://schemas.microsoft.com/office/drawing/2014/main" id="{02A3BD11-6828-427F-B7F8-62385FC5021C}"/>
            </a:ext>
          </a:extLst>
        </xdr:cNvPr>
        <xdr:cNvSpPr/>
      </xdr:nvSpPr>
      <xdr:spPr>
        <a:xfrm>
          <a:off x="13115925"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130811</xdr:rowOff>
    </xdr:from>
    <xdr:to>
      <xdr:col>85</xdr:col>
      <xdr:colOff>127000</xdr:colOff>
      <xdr:row>84</xdr:row>
      <xdr:rowOff>146050</xdr:rowOff>
    </xdr:to>
    <xdr:cxnSp macro="">
      <xdr:nvCxnSpPr>
        <xdr:cNvPr id="570" name="直線コネクタ 569">
          <a:extLst>
            <a:ext uri="{FF2B5EF4-FFF2-40B4-BE49-F238E27FC236}">
              <a16:creationId xmlns:a16="http://schemas.microsoft.com/office/drawing/2014/main" id="{A09DC8C3-6F46-4EE8-A0E9-25E067497368}"/>
            </a:ext>
          </a:extLst>
        </xdr:cNvPr>
        <xdr:cNvCxnSpPr/>
      </xdr:nvCxnSpPr>
      <xdr:spPr>
        <a:xfrm>
          <a:off x="13166725" y="14018261"/>
          <a:ext cx="723900" cy="5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167639</xdr:rowOff>
    </xdr:from>
    <xdr:to>
      <xdr:col>76</xdr:col>
      <xdr:colOff>165100</xdr:colOff>
      <xdr:row>83</xdr:row>
      <xdr:rowOff>97789</xdr:rowOff>
    </xdr:to>
    <xdr:sp macro="" textlink="">
      <xdr:nvSpPr>
        <xdr:cNvPr id="571" name="楕円 570">
          <a:extLst>
            <a:ext uri="{FF2B5EF4-FFF2-40B4-BE49-F238E27FC236}">
              <a16:creationId xmlns:a16="http://schemas.microsoft.com/office/drawing/2014/main" id="{B41F86B8-F1C2-4798-86BA-68EA6C3BE35C}"/>
            </a:ext>
          </a:extLst>
        </xdr:cNvPr>
        <xdr:cNvSpPr/>
      </xdr:nvSpPr>
      <xdr:spPr>
        <a:xfrm>
          <a:off x="12369800" y="142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130811</xdr:rowOff>
    </xdr:from>
    <xdr:to>
      <xdr:col>81</xdr:col>
      <xdr:colOff>50800</xdr:colOff>
      <xdr:row>83</xdr:row>
      <xdr:rowOff>46989</xdr:rowOff>
    </xdr:to>
    <xdr:cxnSp macro="">
      <xdr:nvCxnSpPr>
        <xdr:cNvPr id="572" name="直線コネクタ 571">
          <a:extLst>
            <a:ext uri="{FF2B5EF4-FFF2-40B4-BE49-F238E27FC236}">
              <a16:creationId xmlns:a16="http://schemas.microsoft.com/office/drawing/2014/main" id="{85CD37DC-04F4-4768-980E-4BDDD3184481}"/>
            </a:ext>
          </a:extLst>
        </xdr:cNvPr>
        <xdr:cNvCxnSpPr/>
      </xdr:nvCxnSpPr>
      <xdr:spPr>
        <a:xfrm flipV="1">
          <a:off x="12420600" y="14018261"/>
          <a:ext cx="746125"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143511</xdr:rowOff>
    </xdr:from>
    <xdr:to>
      <xdr:col>72</xdr:col>
      <xdr:colOff>38100</xdr:colOff>
      <xdr:row>83</xdr:row>
      <xdr:rowOff>73661</xdr:rowOff>
    </xdr:to>
    <xdr:sp macro="" textlink="">
      <xdr:nvSpPr>
        <xdr:cNvPr id="573" name="楕円 572">
          <a:extLst>
            <a:ext uri="{FF2B5EF4-FFF2-40B4-BE49-F238E27FC236}">
              <a16:creationId xmlns:a16="http://schemas.microsoft.com/office/drawing/2014/main" id="{F47EA512-391B-49EC-8DD9-18347F291332}"/>
            </a:ext>
          </a:extLst>
        </xdr:cNvPr>
        <xdr:cNvSpPr/>
      </xdr:nvSpPr>
      <xdr:spPr>
        <a:xfrm>
          <a:off x="11623675" y="142024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22861</xdr:rowOff>
    </xdr:from>
    <xdr:to>
      <xdr:col>76</xdr:col>
      <xdr:colOff>114300</xdr:colOff>
      <xdr:row>83</xdr:row>
      <xdr:rowOff>46989</xdr:rowOff>
    </xdr:to>
    <xdr:cxnSp macro="">
      <xdr:nvCxnSpPr>
        <xdr:cNvPr id="574" name="直線コネクタ 573">
          <a:extLst>
            <a:ext uri="{FF2B5EF4-FFF2-40B4-BE49-F238E27FC236}">
              <a16:creationId xmlns:a16="http://schemas.microsoft.com/office/drawing/2014/main" id="{6310297C-15EA-4D94-BB67-BFD27A713CF1}"/>
            </a:ext>
          </a:extLst>
        </xdr:cNvPr>
        <xdr:cNvCxnSpPr/>
      </xdr:nvCxnSpPr>
      <xdr:spPr>
        <a:xfrm>
          <a:off x="11655425" y="14253211"/>
          <a:ext cx="765175"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139700</xdr:rowOff>
    </xdr:from>
    <xdr:to>
      <xdr:col>67</xdr:col>
      <xdr:colOff>101600</xdr:colOff>
      <xdr:row>83</xdr:row>
      <xdr:rowOff>69850</xdr:rowOff>
    </xdr:to>
    <xdr:sp macro="" textlink="">
      <xdr:nvSpPr>
        <xdr:cNvPr id="575" name="楕円 574">
          <a:extLst>
            <a:ext uri="{FF2B5EF4-FFF2-40B4-BE49-F238E27FC236}">
              <a16:creationId xmlns:a16="http://schemas.microsoft.com/office/drawing/2014/main" id="{1ACE026A-7910-45A0-9C85-B613E692690E}"/>
            </a:ext>
          </a:extLst>
        </xdr:cNvPr>
        <xdr:cNvSpPr/>
      </xdr:nvSpPr>
      <xdr:spPr>
        <a:xfrm>
          <a:off x="10848975"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19050</xdr:rowOff>
    </xdr:from>
    <xdr:to>
      <xdr:col>71</xdr:col>
      <xdr:colOff>177800</xdr:colOff>
      <xdr:row>83</xdr:row>
      <xdr:rowOff>22861</xdr:rowOff>
    </xdr:to>
    <xdr:cxnSp macro="">
      <xdr:nvCxnSpPr>
        <xdr:cNvPr id="576" name="直線コネクタ 575">
          <a:extLst>
            <a:ext uri="{FF2B5EF4-FFF2-40B4-BE49-F238E27FC236}">
              <a16:creationId xmlns:a16="http://schemas.microsoft.com/office/drawing/2014/main" id="{7DA37332-076B-4BF2-B10F-9DBB367D7C48}"/>
            </a:ext>
          </a:extLst>
        </xdr:cNvPr>
        <xdr:cNvCxnSpPr/>
      </xdr:nvCxnSpPr>
      <xdr:spPr>
        <a:xfrm>
          <a:off x="10899775" y="14249400"/>
          <a:ext cx="7556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77" name="n_1aveValue【消防施設】&#10;有形固定資産減価償却率">
          <a:extLst>
            <a:ext uri="{FF2B5EF4-FFF2-40B4-BE49-F238E27FC236}">
              <a16:creationId xmlns:a16="http://schemas.microsoft.com/office/drawing/2014/main" id="{19110F01-7389-4C15-BF33-CFB4F20F7ACE}"/>
            </a:ext>
          </a:extLst>
        </xdr:cNvPr>
        <xdr:cNvSpPr txBox="1"/>
      </xdr:nvSpPr>
      <xdr:spPr>
        <a:xfrm>
          <a:off x="12980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78" name="n_2aveValue【消防施設】&#10;有形固定資産減価償却率">
          <a:extLst>
            <a:ext uri="{FF2B5EF4-FFF2-40B4-BE49-F238E27FC236}">
              <a16:creationId xmlns:a16="http://schemas.microsoft.com/office/drawing/2014/main" id="{A9E8AA12-4499-41CA-987A-A77F80139305}"/>
            </a:ext>
          </a:extLst>
        </xdr:cNvPr>
        <xdr:cNvSpPr txBox="1"/>
      </xdr:nvSpPr>
      <xdr:spPr>
        <a:xfrm>
          <a:off x="12246619"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579" name="n_3aveValue【消防施設】&#10;有形固定資産減価償却率">
          <a:extLst>
            <a:ext uri="{FF2B5EF4-FFF2-40B4-BE49-F238E27FC236}">
              <a16:creationId xmlns:a16="http://schemas.microsoft.com/office/drawing/2014/main" id="{D2C91532-FD83-4C1C-855B-23AE6DA328FB}"/>
            </a:ext>
          </a:extLst>
        </xdr:cNvPr>
        <xdr:cNvSpPr txBox="1"/>
      </xdr:nvSpPr>
      <xdr:spPr>
        <a:xfrm>
          <a:off x="1150049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580" name="n_4aveValue【消防施設】&#10;有形固定資産減価償却率">
          <a:extLst>
            <a:ext uri="{FF2B5EF4-FFF2-40B4-BE49-F238E27FC236}">
              <a16:creationId xmlns:a16="http://schemas.microsoft.com/office/drawing/2014/main" id="{8DA6229F-0E0B-4A89-AC59-935BD7A1A99B}"/>
            </a:ext>
          </a:extLst>
        </xdr:cNvPr>
        <xdr:cNvSpPr txBox="1"/>
      </xdr:nvSpPr>
      <xdr:spPr>
        <a:xfrm>
          <a:off x="1072579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26688</xdr:rowOff>
    </xdr:from>
    <xdr:ext cx="405111" cy="259045"/>
    <xdr:sp macro="" textlink="">
      <xdr:nvSpPr>
        <xdr:cNvPr id="581" name="n_1mainValue【消防施設】&#10;有形固定資産減価償却率">
          <a:extLst>
            <a:ext uri="{FF2B5EF4-FFF2-40B4-BE49-F238E27FC236}">
              <a16:creationId xmlns:a16="http://schemas.microsoft.com/office/drawing/2014/main" id="{BFC36F40-CDD8-4A23-BB52-2FE911DBDA1B}"/>
            </a:ext>
          </a:extLst>
        </xdr:cNvPr>
        <xdr:cNvSpPr txBox="1"/>
      </xdr:nvSpPr>
      <xdr:spPr>
        <a:xfrm>
          <a:off x="12980044" y="1374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88916</xdr:rowOff>
    </xdr:from>
    <xdr:ext cx="405111" cy="259045"/>
    <xdr:sp macro="" textlink="">
      <xdr:nvSpPr>
        <xdr:cNvPr id="582" name="n_2mainValue【消防施設】&#10;有形固定資産減価償却率">
          <a:extLst>
            <a:ext uri="{FF2B5EF4-FFF2-40B4-BE49-F238E27FC236}">
              <a16:creationId xmlns:a16="http://schemas.microsoft.com/office/drawing/2014/main" id="{ACFEFF52-8496-4F4D-91D4-3CD1CC0096FD}"/>
            </a:ext>
          </a:extLst>
        </xdr:cNvPr>
        <xdr:cNvSpPr txBox="1"/>
      </xdr:nvSpPr>
      <xdr:spPr>
        <a:xfrm>
          <a:off x="12246619" y="1431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64788</xdr:rowOff>
    </xdr:from>
    <xdr:ext cx="405111" cy="259045"/>
    <xdr:sp macro="" textlink="">
      <xdr:nvSpPr>
        <xdr:cNvPr id="583" name="n_3mainValue【消防施設】&#10;有形固定資産減価償却率">
          <a:extLst>
            <a:ext uri="{FF2B5EF4-FFF2-40B4-BE49-F238E27FC236}">
              <a16:creationId xmlns:a16="http://schemas.microsoft.com/office/drawing/2014/main" id="{5839CC01-AE00-44AC-9237-4FD67124474D}"/>
            </a:ext>
          </a:extLst>
        </xdr:cNvPr>
        <xdr:cNvSpPr txBox="1"/>
      </xdr:nvSpPr>
      <xdr:spPr>
        <a:xfrm>
          <a:off x="1150049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60977</xdr:rowOff>
    </xdr:from>
    <xdr:ext cx="405111" cy="259045"/>
    <xdr:sp macro="" textlink="">
      <xdr:nvSpPr>
        <xdr:cNvPr id="584" name="n_4mainValue【消防施設】&#10;有形固定資産減価償却率">
          <a:extLst>
            <a:ext uri="{FF2B5EF4-FFF2-40B4-BE49-F238E27FC236}">
              <a16:creationId xmlns:a16="http://schemas.microsoft.com/office/drawing/2014/main" id="{48E98E6D-5310-4B6F-B425-3A11DD5B9F9F}"/>
            </a:ext>
          </a:extLst>
        </xdr:cNvPr>
        <xdr:cNvSpPr txBox="1"/>
      </xdr:nvSpPr>
      <xdr:spPr>
        <a:xfrm>
          <a:off x="1072579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910730A9-6703-4B2D-84A8-1E66915E0C63}"/>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DFD0372E-DFF3-40DE-A0C3-99B92970EF93}"/>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729C9667-484D-4EBD-8A5C-641B02C643A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62EB034-AEE6-4EF8-AF21-B4D993C8453B}"/>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3BF5F63E-258E-4AF9-B074-D777BC9BCA02}"/>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50CCFE84-5733-4165-9B69-D749E6DBD10B}"/>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7DAF16D0-A0C0-4206-862D-BA60647417BD}"/>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CB9D065-79A1-48D3-873B-C8F57D6C295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4CD8F671-BBF9-4E06-8A8A-EF508CE3108F}"/>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8F0B54F-DC20-40F4-94A9-F4F21282018B}"/>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73AD0A52-938C-4F54-8858-DD83D4C9B294}"/>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A0E9429C-389C-49D4-97B8-C7AB4D5F81DA}"/>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16820BC7-8D27-4694-9C89-00685D8902AF}"/>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D3C19B89-B5EF-4602-A27E-A56DC7C6B7D0}"/>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7AC2E404-A15C-426B-B824-A68B327DF9B4}"/>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7D548B80-F305-46FA-BAF9-B4955C9ED781}"/>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5A420B93-EAFB-4C16-B0BD-881E5E40A929}"/>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18471DE2-6A75-4544-AD9D-43A18A839DA6}"/>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ACD9B53F-57C4-4D16-B048-7D83D19EEF36}"/>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16E97F50-36D1-4FDB-89D2-67C6A7E3F33F}"/>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7713AF99-A6C2-489D-9AD8-B1BEDECC8F2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AAEAE8BB-A9A9-42DA-B5F3-288433B99364}"/>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144B8A14-43D0-4192-AA33-03B77EF4C7C5}"/>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8" name="直線コネクタ 607">
          <a:extLst>
            <a:ext uri="{FF2B5EF4-FFF2-40B4-BE49-F238E27FC236}">
              <a16:creationId xmlns:a16="http://schemas.microsoft.com/office/drawing/2014/main" id="{5E25ABC5-D741-4495-9DD0-2B374965A1AC}"/>
            </a:ext>
          </a:extLst>
        </xdr:cNvPr>
        <xdr:cNvCxnSpPr/>
      </xdr:nvCxnSpPr>
      <xdr:spPr>
        <a:xfrm flipV="1">
          <a:off x="188461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9" name="【消防施設】&#10;一人当たり面積最小値テキスト">
          <a:extLst>
            <a:ext uri="{FF2B5EF4-FFF2-40B4-BE49-F238E27FC236}">
              <a16:creationId xmlns:a16="http://schemas.microsoft.com/office/drawing/2014/main" id="{131E071E-9B9E-49A6-B220-BE01610CD736}"/>
            </a:ext>
          </a:extLst>
        </xdr:cNvPr>
        <xdr:cNvSpPr txBox="1"/>
      </xdr:nvSpPr>
      <xdr:spPr>
        <a:xfrm>
          <a:off x="188849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0" name="直線コネクタ 609">
          <a:extLst>
            <a:ext uri="{FF2B5EF4-FFF2-40B4-BE49-F238E27FC236}">
              <a16:creationId xmlns:a16="http://schemas.microsoft.com/office/drawing/2014/main" id="{0D49C1A5-D242-460D-B1A6-F978D3100DFA}"/>
            </a:ext>
          </a:extLst>
        </xdr:cNvPr>
        <xdr:cNvCxnSpPr/>
      </xdr:nvCxnSpPr>
      <xdr:spPr>
        <a:xfrm>
          <a:off x="18786475" y="14854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11" name="【消防施設】&#10;一人当たり面積最大値テキスト">
          <a:extLst>
            <a:ext uri="{FF2B5EF4-FFF2-40B4-BE49-F238E27FC236}">
              <a16:creationId xmlns:a16="http://schemas.microsoft.com/office/drawing/2014/main" id="{3A3FEEE8-3629-4E12-8FBF-73B81F2A4D2D}"/>
            </a:ext>
          </a:extLst>
        </xdr:cNvPr>
        <xdr:cNvSpPr txBox="1"/>
      </xdr:nvSpPr>
      <xdr:spPr>
        <a:xfrm>
          <a:off x="188849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12" name="直線コネクタ 611">
          <a:extLst>
            <a:ext uri="{FF2B5EF4-FFF2-40B4-BE49-F238E27FC236}">
              <a16:creationId xmlns:a16="http://schemas.microsoft.com/office/drawing/2014/main" id="{75BA3746-A294-46E5-8FD8-6F86BC121A34}"/>
            </a:ext>
          </a:extLst>
        </xdr:cNvPr>
        <xdr:cNvCxnSpPr/>
      </xdr:nvCxnSpPr>
      <xdr:spPr>
        <a:xfrm>
          <a:off x="18786475" y="13504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13" name="【消防施設】&#10;一人当たり面積平均値テキスト">
          <a:extLst>
            <a:ext uri="{FF2B5EF4-FFF2-40B4-BE49-F238E27FC236}">
              <a16:creationId xmlns:a16="http://schemas.microsoft.com/office/drawing/2014/main" id="{5B48010F-93E9-4D36-B27C-AF0D499A48F6}"/>
            </a:ext>
          </a:extLst>
        </xdr:cNvPr>
        <xdr:cNvSpPr txBox="1"/>
      </xdr:nvSpPr>
      <xdr:spPr>
        <a:xfrm>
          <a:off x="188849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14" name="フローチャート: 判断 613">
          <a:extLst>
            <a:ext uri="{FF2B5EF4-FFF2-40B4-BE49-F238E27FC236}">
              <a16:creationId xmlns:a16="http://schemas.microsoft.com/office/drawing/2014/main" id="{CD86A4FE-F1EF-46CF-8876-BC2238ED434B}"/>
            </a:ext>
          </a:extLst>
        </xdr:cNvPr>
        <xdr:cNvSpPr/>
      </xdr:nvSpPr>
      <xdr:spPr>
        <a:xfrm>
          <a:off x="187960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15" name="フローチャート: 判断 614">
          <a:extLst>
            <a:ext uri="{FF2B5EF4-FFF2-40B4-BE49-F238E27FC236}">
              <a16:creationId xmlns:a16="http://schemas.microsoft.com/office/drawing/2014/main" id="{B54BC374-88B3-4C10-B6A8-8CCE6055D610}"/>
            </a:ext>
          </a:extLst>
        </xdr:cNvPr>
        <xdr:cNvSpPr/>
      </xdr:nvSpPr>
      <xdr:spPr>
        <a:xfrm>
          <a:off x="18100675" y="145856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16" name="フローチャート: 判断 615">
          <a:extLst>
            <a:ext uri="{FF2B5EF4-FFF2-40B4-BE49-F238E27FC236}">
              <a16:creationId xmlns:a16="http://schemas.microsoft.com/office/drawing/2014/main" id="{E433AEA4-7C43-415D-AF8A-BFB93E436FA0}"/>
            </a:ext>
          </a:extLst>
        </xdr:cNvPr>
        <xdr:cNvSpPr/>
      </xdr:nvSpPr>
      <xdr:spPr>
        <a:xfrm>
          <a:off x="17325975"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17" name="フローチャート: 判断 616">
          <a:extLst>
            <a:ext uri="{FF2B5EF4-FFF2-40B4-BE49-F238E27FC236}">
              <a16:creationId xmlns:a16="http://schemas.microsoft.com/office/drawing/2014/main" id="{2EDEEBE6-B29D-43BC-ACAF-EABD3BD75513}"/>
            </a:ext>
          </a:extLst>
        </xdr:cNvPr>
        <xdr:cNvSpPr/>
      </xdr:nvSpPr>
      <xdr:spPr>
        <a:xfrm>
          <a:off x="1657985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18" name="フローチャート: 判断 617">
          <a:extLst>
            <a:ext uri="{FF2B5EF4-FFF2-40B4-BE49-F238E27FC236}">
              <a16:creationId xmlns:a16="http://schemas.microsoft.com/office/drawing/2014/main" id="{6096A671-9D81-4ACB-ADEF-9F5D7AE62AFC}"/>
            </a:ext>
          </a:extLst>
        </xdr:cNvPr>
        <xdr:cNvSpPr/>
      </xdr:nvSpPr>
      <xdr:spPr>
        <a:xfrm>
          <a:off x="15833725" y="145285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D6BE25EE-3C40-4139-9BAE-6160035147EC}"/>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33EFFEFF-E7C5-44DC-8E11-584525BFDC1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34C52580-B183-427C-A77B-ACC0F996052C}"/>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12A3C732-1DD6-4A49-93B0-2A699AE8029F}"/>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A3C2CC7C-5580-4A22-A40F-909096BFBDBE}"/>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624" name="楕円 623">
          <a:extLst>
            <a:ext uri="{FF2B5EF4-FFF2-40B4-BE49-F238E27FC236}">
              <a16:creationId xmlns:a16="http://schemas.microsoft.com/office/drawing/2014/main" id="{F24C9C17-E936-4E45-A030-3F21DDCC8A73}"/>
            </a:ext>
          </a:extLst>
        </xdr:cNvPr>
        <xdr:cNvSpPr/>
      </xdr:nvSpPr>
      <xdr:spPr>
        <a:xfrm>
          <a:off x="187960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50309</xdr:rowOff>
    </xdr:from>
    <xdr:ext cx="469744" cy="259045"/>
    <xdr:sp macro="" textlink="">
      <xdr:nvSpPr>
        <xdr:cNvPr id="625" name="【消防施設】&#10;一人当たり面積該当値テキスト">
          <a:extLst>
            <a:ext uri="{FF2B5EF4-FFF2-40B4-BE49-F238E27FC236}">
              <a16:creationId xmlns:a16="http://schemas.microsoft.com/office/drawing/2014/main" id="{4B9475ED-AB92-4E1D-BD8E-8DCBBB4CBFEA}"/>
            </a:ext>
          </a:extLst>
        </xdr:cNvPr>
        <xdr:cNvSpPr txBox="1"/>
      </xdr:nvSpPr>
      <xdr:spPr>
        <a:xfrm>
          <a:off x="18884900"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75692</xdr:rowOff>
    </xdr:from>
    <xdr:to>
      <xdr:col>112</xdr:col>
      <xdr:colOff>38100</xdr:colOff>
      <xdr:row>86</xdr:row>
      <xdr:rowOff>5842</xdr:rowOff>
    </xdr:to>
    <xdr:sp macro="" textlink="">
      <xdr:nvSpPr>
        <xdr:cNvPr id="626" name="楕円 625">
          <a:extLst>
            <a:ext uri="{FF2B5EF4-FFF2-40B4-BE49-F238E27FC236}">
              <a16:creationId xmlns:a16="http://schemas.microsoft.com/office/drawing/2014/main" id="{3D067BC9-AB33-4E83-A317-C2D953EF3B46}"/>
            </a:ext>
          </a:extLst>
        </xdr:cNvPr>
        <xdr:cNvSpPr/>
      </xdr:nvSpPr>
      <xdr:spPr>
        <a:xfrm>
          <a:off x="18100675" y="146489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126492</xdr:rowOff>
    </xdr:to>
    <xdr:cxnSp macro="">
      <xdr:nvCxnSpPr>
        <xdr:cNvPr id="627" name="直線コネクタ 626">
          <a:extLst>
            <a:ext uri="{FF2B5EF4-FFF2-40B4-BE49-F238E27FC236}">
              <a16:creationId xmlns:a16="http://schemas.microsoft.com/office/drawing/2014/main" id="{A1CFAC9C-6476-4AF6-A9B6-AC2054EBBF42}"/>
            </a:ext>
          </a:extLst>
        </xdr:cNvPr>
        <xdr:cNvCxnSpPr/>
      </xdr:nvCxnSpPr>
      <xdr:spPr>
        <a:xfrm flipV="1">
          <a:off x="18132425" y="14695932"/>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61976</xdr:rowOff>
    </xdr:from>
    <xdr:to>
      <xdr:col>107</xdr:col>
      <xdr:colOff>101600</xdr:colOff>
      <xdr:row>85</xdr:row>
      <xdr:rowOff>163576</xdr:rowOff>
    </xdr:to>
    <xdr:sp macro="" textlink="">
      <xdr:nvSpPr>
        <xdr:cNvPr id="628" name="楕円 627">
          <a:extLst>
            <a:ext uri="{FF2B5EF4-FFF2-40B4-BE49-F238E27FC236}">
              <a16:creationId xmlns:a16="http://schemas.microsoft.com/office/drawing/2014/main" id="{0CEBB2C2-D2B1-46D1-987E-1BEE8100D09B}"/>
            </a:ext>
          </a:extLst>
        </xdr:cNvPr>
        <xdr:cNvSpPr/>
      </xdr:nvSpPr>
      <xdr:spPr>
        <a:xfrm>
          <a:off x="17325975" y="146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112776</xdr:rowOff>
    </xdr:from>
    <xdr:to>
      <xdr:col>111</xdr:col>
      <xdr:colOff>177800</xdr:colOff>
      <xdr:row>85</xdr:row>
      <xdr:rowOff>126492</xdr:rowOff>
    </xdr:to>
    <xdr:cxnSp macro="">
      <xdr:nvCxnSpPr>
        <xdr:cNvPr id="629" name="直線コネクタ 628">
          <a:extLst>
            <a:ext uri="{FF2B5EF4-FFF2-40B4-BE49-F238E27FC236}">
              <a16:creationId xmlns:a16="http://schemas.microsoft.com/office/drawing/2014/main" id="{EB777F3E-5B24-4A83-98DC-C93E5DC346A4}"/>
            </a:ext>
          </a:extLst>
        </xdr:cNvPr>
        <xdr:cNvCxnSpPr/>
      </xdr:nvCxnSpPr>
      <xdr:spPr>
        <a:xfrm>
          <a:off x="17376775" y="14686026"/>
          <a:ext cx="7556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630" name="楕円 629">
          <a:extLst>
            <a:ext uri="{FF2B5EF4-FFF2-40B4-BE49-F238E27FC236}">
              <a16:creationId xmlns:a16="http://schemas.microsoft.com/office/drawing/2014/main" id="{DE51212B-DF65-4D0C-A6DE-9C4AC4281423}"/>
            </a:ext>
          </a:extLst>
        </xdr:cNvPr>
        <xdr:cNvSpPr/>
      </xdr:nvSpPr>
      <xdr:spPr>
        <a:xfrm>
          <a:off x="1657985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112776</xdr:rowOff>
    </xdr:from>
    <xdr:to>
      <xdr:col>107</xdr:col>
      <xdr:colOff>50800</xdr:colOff>
      <xdr:row>85</xdr:row>
      <xdr:rowOff>113537</xdr:rowOff>
    </xdr:to>
    <xdr:cxnSp macro="">
      <xdr:nvCxnSpPr>
        <xdr:cNvPr id="631" name="直線コネクタ 630">
          <a:extLst>
            <a:ext uri="{FF2B5EF4-FFF2-40B4-BE49-F238E27FC236}">
              <a16:creationId xmlns:a16="http://schemas.microsoft.com/office/drawing/2014/main" id="{E398A2B6-2E35-4341-B51B-8D3CF419E9DC}"/>
            </a:ext>
          </a:extLst>
        </xdr:cNvPr>
        <xdr:cNvCxnSpPr/>
      </xdr:nvCxnSpPr>
      <xdr:spPr>
        <a:xfrm flipV="1">
          <a:off x="16630650" y="14686026"/>
          <a:ext cx="746125"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64263</xdr:rowOff>
    </xdr:from>
    <xdr:to>
      <xdr:col>98</xdr:col>
      <xdr:colOff>38100</xdr:colOff>
      <xdr:row>85</xdr:row>
      <xdr:rowOff>165863</xdr:rowOff>
    </xdr:to>
    <xdr:sp macro="" textlink="">
      <xdr:nvSpPr>
        <xdr:cNvPr id="632" name="楕円 631">
          <a:extLst>
            <a:ext uri="{FF2B5EF4-FFF2-40B4-BE49-F238E27FC236}">
              <a16:creationId xmlns:a16="http://schemas.microsoft.com/office/drawing/2014/main" id="{1847D396-E837-4A35-AD8C-7EE57A7D235C}"/>
            </a:ext>
          </a:extLst>
        </xdr:cNvPr>
        <xdr:cNvSpPr/>
      </xdr:nvSpPr>
      <xdr:spPr>
        <a:xfrm>
          <a:off x="15833725" y="146375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113537</xdr:rowOff>
    </xdr:from>
    <xdr:to>
      <xdr:col>102</xdr:col>
      <xdr:colOff>114300</xdr:colOff>
      <xdr:row>85</xdr:row>
      <xdr:rowOff>115063</xdr:rowOff>
    </xdr:to>
    <xdr:cxnSp macro="">
      <xdr:nvCxnSpPr>
        <xdr:cNvPr id="633" name="直線コネクタ 632">
          <a:extLst>
            <a:ext uri="{FF2B5EF4-FFF2-40B4-BE49-F238E27FC236}">
              <a16:creationId xmlns:a16="http://schemas.microsoft.com/office/drawing/2014/main" id="{C95AA783-266E-4421-9FE5-8332DAC8D063}"/>
            </a:ext>
          </a:extLst>
        </xdr:cNvPr>
        <xdr:cNvCxnSpPr/>
      </xdr:nvCxnSpPr>
      <xdr:spPr>
        <a:xfrm flipV="1">
          <a:off x="15865475" y="14686787"/>
          <a:ext cx="765175"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34" name="n_1aveValue【消防施設】&#10;一人当たり面積">
          <a:extLst>
            <a:ext uri="{FF2B5EF4-FFF2-40B4-BE49-F238E27FC236}">
              <a16:creationId xmlns:a16="http://schemas.microsoft.com/office/drawing/2014/main" id="{DE213F80-AB62-41C9-9073-F810CD34938B}"/>
            </a:ext>
          </a:extLst>
        </xdr:cNvPr>
        <xdr:cNvSpPr txBox="1"/>
      </xdr:nvSpPr>
      <xdr:spPr>
        <a:xfrm>
          <a:off x="1793247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35" name="n_2aveValue【消防施設】&#10;一人当たり面積">
          <a:extLst>
            <a:ext uri="{FF2B5EF4-FFF2-40B4-BE49-F238E27FC236}">
              <a16:creationId xmlns:a16="http://schemas.microsoft.com/office/drawing/2014/main" id="{0ED7AC25-9B90-480D-9C9A-25CC3DA33BFA}"/>
            </a:ext>
          </a:extLst>
        </xdr:cNvPr>
        <xdr:cNvSpPr txBox="1"/>
      </xdr:nvSpPr>
      <xdr:spPr>
        <a:xfrm>
          <a:off x="1717047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36" name="n_3aveValue【消防施設】&#10;一人当たり面積">
          <a:extLst>
            <a:ext uri="{FF2B5EF4-FFF2-40B4-BE49-F238E27FC236}">
              <a16:creationId xmlns:a16="http://schemas.microsoft.com/office/drawing/2014/main" id="{1D5256D8-DD80-4C8E-8427-63A8D6796BB3}"/>
            </a:ext>
          </a:extLst>
        </xdr:cNvPr>
        <xdr:cNvSpPr txBox="1"/>
      </xdr:nvSpPr>
      <xdr:spPr>
        <a:xfrm>
          <a:off x="16424352"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37" name="n_4aveValue【消防施設】&#10;一人当たり面積">
          <a:extLst>
            <a:ext uri="{FF2B5EF4-FFF2-40B4-BE49-F238E27FC236}">
              <a16:creationId xmlns:a16="http://schemas.microsoft.com/office/drawing/2014/main" id="{3C2D4F0F-BA59-4975-8387-5282CAADB580}"/>
            </a:ext>
          </a:extLst>
        </xdr:cNvPr>
        <xdr:cNvSpPr txBox="1"/>
      </xdr:nvSpPr>
      <xdr:spPr>
        <a:xfrm>
          <a:off x="156782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168419</xdr:rowOff>
    </xdr:from>
    <xdr:ext cx="469744" cy="259045"/>
    <xdr:sp macro="" textlink="">
      <xdr:nvSpPr>
        <xdr:cNvPr id="638" name="n_1mainValue【消防施設】&#10;一人当たり面積">
          <a:extLst>
            <a:ext uri="{FF2B5EF4-FFF2-40B4-BE49-F238E27FC236}">
              <a16:creationId xmlns:a16="http://schemas.microsoft.com/office/drawing/2014/main" id="{B790B956-1747-488A-823B-5CA60150F195}"/>
            </a:ext>
          </a:extLst>
        </xdr:cNvPr>
        <xdr:cNvSpPr txBox="1"/>
      </xdr:nvSpPr>
      <xdr:spPr>
        <a:xfrm>
          <a:off x="17932477" y="1474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154703</xdr:rowOff>
    </xdr:from>
    <xdr:ext cx="469744" cy="259045"/>
    <xdr:sp macro="" textlink="">
      <xdr:nvSpPr>
        <xdr:cNvPr id="639" name="n_2mainValue【消防施設】&#10;一人当たり面積">
          <a:extLst>
            <a:ext uri="{FF2B5EF4-FFF2-40B4-BE49-F238E27FC236}">
              <a16:creationId xmlns:a16="http://schemas.microsoft.com/office/drawing/2014/main" id="{0CF1A995-79DA-447C-B626-BC6673EC15BB}"/>
            </a:ext>
          </a:extLst>
        </xdr:cNvPr>
        <xdr:cNvSpPr txBox="1"/>
      </xdr:nvSpPr>
      <xdr:spPr>
        <a:xfrm>
          <a:off x="17170477" y="147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640" name="n_3mainValue【消防施設】&#10;一人当たり面積">
          <a:extLst>
            <a:ext uri="{FF2B5EF4-FFF2-40B4-BE49-F238E27FC236}">
              <a16:creationId xmlns:a16="http://schemas.microsoft.com/office/drawing/2014/main" id="{C0DC0112-5094-4962-83A0-24D4982B422F}"/>
            </a:ext>
          </a:extLst>
        </xdr:cNvPr>
        <xdr:cNvSpPr txBox="1"/>
      </xdr:nvSpPr>
      <xdr:spPr>
        <a:xfrm>
          <a:off x="16424352"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156990</xdr:rowOff>
    </xdr:from>
    <xdr:ext cx="469744" cy="259045"/>
    <xdr:sp macro="" textlink="">
      <xdr:nvSpPr>
        <xdr:cNvPr id="641" name="n_4mainValue【消防施設】&#10;一人当たり面積">
          <a:extLst>
            <a:ext uri="{FF2B5EF4-FFF2-40B4-BE49-F238E27FC236}">
              <a16:creationId xmlns:a16="http://schemas.microsoft.com/office/drawing/2014/main" id="{053BF65A-9353-44A7-BE52-A1D9DF7D9245}"/>
            </a:ext>
          </a:extLst>
        </xdr:cNvPr>
        <xdr:cNvSpPr txBox="1"/>
      </xdr:nvSpPr>
      <xdr:spPr>
        <a:xfrm>
          <a:off x="15678227" y="147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2B108A96-03D5-41B0-9178-C29BE664EF04}"/>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1E1A2FB-91E4-4FF1-B022-1CA5526FA77E}"/>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BD2CA343-63AD-46D9-92B2-C728FAB43D7F}"/>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FCA8FBAE-7B47-4187-B806-4B4F67D74DFE}"/>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442B9F32-82E4-4FD5-B939-27E160B6A4CB}"/>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5707FFA3-B359-42E9-AAF4-9B29A33A33BD}"/>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C6ED6AD-A510-44A5-96E0-46A2960BD4DE}"/>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ADC95270-9C0F-406F-99C2-926E4FDE0064}"/>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3D3C243D-0600-4C5F-8953-6F52137E2683}"/>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2825FE7F-1B29-477A-9D5B-20B5C4C1BC4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4F1A4F4B-6C1F-4641-989D-6F3C1BAA949F}"/>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5E195772-D450-4D63-B108-44F5DCCE60D1}"/>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DF069201-57F9-49BB-9F00-3ADD00CC772D}"/>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D496E735-A50A-4CAC-BFBB-6B872CC3B969}"/>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67ADED03-8F86-4588-8D5C-054C8FE628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3DEED7C9-4CDC-4591-ABFF-1F667059273A}"/>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FB0DE3AA-2285-4448-9B66-138B1A234DFF}"/>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86EB39B6-C17F-49A6-8B05-C83BC7589BD3}"/>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ACCBA5DC-CC0B-44C4-9BBD-13DC6B277769}"/>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D5FFE389-1299-4F52-B9F2-A53220C5C01A}"/>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7797F9B6-6AD6-405D-99A4-952D0D294F67}"/>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9D188410-DE74-4FE7-AE8A-F36EA83D8C17}"/>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879A7AAF-1FAB-4FAC-9DB5-C2B52DE07EED}"/>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8350FA3E-5435-4662-B5B6-F8780AA2228E}"/>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1571725B-987C-4674-A597-EBD19E50A7B8}"/>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4733E34-EE63-4D3F-B0F7-6CD3B76CB4F3}"/>
            </a:ext>
          </a:extLst>
        </xdr:cNvPr>
        <xdr:cNvCxnSpPr/>
      </xdr:nvCxnSpPr>
      <xdr:spPr>
        <a:xfrm flipV="1">
          <a:off x="13889989"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6E06B545-49CD-44DD-BB98-78908D6D4385}"/>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64E8BE66-0B50-45A1-AF57-25522B1F87A6}"/>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70" name="【庁舎】&#10;有形固定資産減価償却率最大値テキスト">
          <a:extLst>
            <a:ext uri="{FF2B5EF4-FFF2-40B4-BE49-F238E27FC236}">
              <a16:creationId xmlns:a16="http://schemas.microsoft.com/office/drawing/2014/main" id="{A04525E1-46FC-40A7-A06C-F2CAD3E483BD}"/>
            </a:ext>
          </a:extLst>
        </xdr:cNvPr>
        <xdr:cNvSpPr txBox="1"/>
      </xdr:nvSpPr>
      <xdr:spPr>
        <a:xfrm>
          <a:off x="13928725"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71" name="直線コネクタ 670">
          <a:extLst>
            <a:ext uri="{FF2B5EF4-FFF2-40B4-BE49-F238E27FC236}">
              <a16:creationId xmlns:a16="http://schemas.microsoft.com/office/drawing/2014/main" id="{AF87D3E2-AA17-46A5-A252-CAF024B7859B}"/>
            </a:ext>
          </a:extLst>
        </xdr:cNvPr>
        <xdr:cNvCxnSpPr/>
      </xdr:nvCxnSpPr>
      <xdr:spPr>
        <a:xfrm>
          <a:off x="13801725" y="171232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72" name="【庁舎】&#10;有形固定資産減価償却率平均値テキスト">
          <a:extLst>
            <a:ext uri="{FF2B5EF4-FFF2-40B4-BE49-F238E27FC236}">
              <a16:creationId xmlns:a16="http://schemas.microsoft.com/office/drawing/2014/main" id="{B806957E-A6A2-4F97-A048-4214E6C15958}"/>
            </a:ext>
          </a:extLst>
        </xdr:cNvPr>
        <xdr:cNvSpPr txBox="1"/>
      </xdr:nvSpPr>
      <xdr:spPr>
        <a:xfrm>
          <a:off x="13928725"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3" name="フローチャート: 判断 672">
          <a:extLst>
            <a:ext uri="{FF2B5EF4-FFF2-40B4-BE49-F238E27FC236}">
              <a16:creationId xmlns:a16="http://schemas.microsoft.com/office/drawing/2014/main" id="{5E719299-25E5-4A9A-8E6A-34AACE3DBBD2}"/>
            </a:ext>
          </a:extLst>
        </xdr:cNvPr>
        <xdr:cNvSpPr/>
      </xdr:nvSpPr>
      <xdr:spPr>
        <a:xfrm>
          <a:off x="13839825" y="179492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4" name="フローチャート: 判断 673">
          <a:extLst>
            <a:ext uri="{FF2B5EF4-FFF2-40B4-BE49-F238E27FC236}">
              <a16:creationId xmlns:a16="http://schemas.microsoft.com/office/drawing/2014/main" id="{D8732134-E996-4AA6-8571-247A8DCF370F}"/>
            </a:ext>
          </a:extLst>
        </xdr:cNvPr>
        <xdr:cNvSpPr/>
      </xdr:nvSpPr>
      <xdr:spPr>
        <a:xfrm>
          <a:off x="13115925"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5" name="フローチャート: 判断 674">
          <a:extLst>
            <a:ext uri="{FF2B5EF4-FFF2-40B4-BE49-F238E27FC236}">
              <a16:creationId xmlns:a16="http://schemas.microsoft.com/office/drawing/2014/main" id="{538EB68A-C24A-45B4-A4DB-3BE8BBC285C3}"/>
            </a:ext>
          </a:extLst>
        </xdr:cNvPr>
        <xdr:cNvSpPr/>
      </xdr:nvSpPr>
      <xdr:spPr>
        <a:xfrm>
          <a:off x="123698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6" name="フローチャート: 判断 675">
          <a:extLst>
            <a:ext uri="{FF2B5EF4-FFF2-40B4-BE49-F238E27FC236}">
              <a16:creationId xmlns:a16="http://schemas.microsoft.com/office/drawing/2014/main" id="{958738BF-D89E-4F87-9E59-0696CCAC0E11}"/>
            </a:ext>
          </a:extLst>
        </xdr:cNvPr>
        <xdr:cNvSpPr/>
      </xdr:nvSpPr>
      <xdr:spPr>
        <a:xfrm>
          <a:off x="11623675" y="1801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77" name="フローチャート: 判断 676">
          <a:extLst>
            <a:ext uri="{FF2B5EF4-FFF2-40B4-BE49-F238E27FC236}">
              <a16:creationId xmlns:a16="http://schemas.microsoft.com/office/drawing/2014/main" id="{F3C1FB11-BC4B-4CDF-BA6E-22CD48BDD7D5}"/>
            </a:ext>
          </a:extLst>
        </xdr:cNvPr>
        <xdr:cNvSpPr/>
      </xdr:nvSpPr>
      <xdr:spPr>
        <a:xfrm>
          <a:off x="10848975"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DE76A43-2AA6-42FB-A6E1-859F4ABDF748}"/>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2DAADEA-B74A-473E-A0B3-DC1988CF6BBE}"/>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D7DF54C-7D8B-4E91-9B08-F72EF2471BA8}"/>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99E9062-3EA3-4EBF-ABF9-0A374E4238EC}"/>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47F0526-C150-49D7-92D8-BCF6065475CD}"/>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44994</xdr:rowOff>
    </xdr:from>
    <xdr:to>
      <xdr:col>85</xdr:col>
      <xdr:colOff>177800</xdr:colOff>
      <xdr:row>108</xdr:row>
      <xdr:rowOff>146594</xdr:rowOff>
    </xdr:to>
    <xdr:sp macro="" textlink="">
      <xdr:nvSpPr>
        <xdr:cNvPr id="683" name="楕円 682">
          <a:extLst>
            <a:ext uri="{FF2B5EF4-FFF2-40B4-BE49-F238E27FC236}">
              <a16:creationId xmlns:a16="http://schemas.microsoft.com/office/drawing/2014/main" id="{2251F558-C39C-4869-9F7C-38DB7E0B3680}"/>
            </a:ext>
          </a:extLst>
        </xdr:cNvPr>
        <xdr:cNvSpPr/>
      </xdr:nvSpPr>
      <xdr:spPr>
        <a:xfrm>
          <a:off x="13839825" y="185615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131371</xdr:rowOff>
    </xdr:from>
    <xdr:ext cx="405111" cy="259045"/>
    <xdr:sp macro="" textlink="">
      <xdr:nvSpPr>
        <xdr:cNvPr id="684" name="【庁舎】&#10;有形固定資産減価償却率該当値テキスト">
          <a:extLst>
            <a:ext uri="{FF2B5EF4-FFF2-40B4-BE49-F238E27FC236}">
              <a16:creationId xmlns:a16="http://schemas.microsoft.com/office/drawing/2014/main" id="{43BBECE4-3D42-4F39-89DB-DDFD6B5D9A8A}"/>
            </a:ext>
          </a:extLst>
        </xdr:cNvPr>
        <xdr:cNvSpPr txBox="1"/>
      </xdr:nvSpPr>
      <xdr:spPr>
        <a:xfrm>
          <a:off x="13928725" y="1847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51526</xdr:rowOff>
    </xdr:from>
    <xdr:to>
      <xdr:col>81</xdr:col>
      <xdr:colOff>101600</xdr:colOff>
      <xdr:row>108</xdr:row>
      <xdr:rowOff>153126</xdr:rowOff>
    </xdr:to>
    <xdr:sp macro="" textlink="">
      <xdr:nvSpPr>
        <xdr:cNvPr id="685" name="楕円 684">
          <a:extLst>
            <a:ext uri="{FF2B5EF4-FFF2-40B4-BE49-F238E27FC236}">
              <a16:creationId xmlns:a16="http://schemas.microsoft.com/office/drawing/2014/main" id="{A5CE7F58-FC35-406F-9601-43E9496AA99F}"/>
            </a:ext>
          </a:extLst>
        </xdr:cNvPr>
        <xdr:cNvSpPr/>
      </xdr:nvSpPr>
      <xdr:spPr>
        <a:xfrm>
          <a:off x="13115925"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95794</xdr:rowOff>
    </xdr:from>
    <xdr:to>
      <xdr:col>85</xdr:col>
      <xdr:colOff>127000</xdr:colOff>
      <xdr:row>108</xdr:row>
      <xdr:rowOff>102326</xdr:rowOff>
    </xdr:to>
    <xdr:cxnSp macro="">
      <xdr:nvCxnSpPr>
        <xdr:cNvPr id="686" name="直線コネクタ 685">
          <a:extLst>
            <a:ext uri="{FF2B5EF4-FFF2-40B4-BE49-F238E27FC236}">
              <a16:creationId xmlns:a16="http://schemas.microsoft.com/office/drawing/2014/main" id="{0BADD44C-AA1F-4733-B7AF-86231630207C}"/>
            </a:ext>
          </a:extLst>
        </xdr:cNvPr>
        <xdr:cNvCxnSpPr/>
      </xdr:nvCxnSpPr>
      <xdr:spPr>
        <a:xfrm flipV="1">
          <a:off x="13166725" y="18612394"/>
          <a:ext cx="7239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51526</xdr:rowOff>
    </xdr:from>
    <xdr:to>
      <xdr:col>76</xdr:col>
      <xdr:colOff>165100</xdr:colOff>
      <xdr:row>108</xdr:row>
      <xdr:rowOff>153126</xdr:rowOff>
    </xdr:to>
    <xdr:sp macro="" textlink="">
      <xdr:nvSpPr>
        <xdr:cNvPr id="687" name="楕円 686">
          <a:extLst>
            <a:ext uri="{FF2B5EF4-FFF2-40B4-BE49-F238E27FC236}">
              <a16:creationId xmlns:a16="http://schemas.microsoft.com/office/drawing/2014/main" id="{C38798B6-F42F-49A8-9B0E-4071619D222D}"/>
            </a:ext>
          </a:extLst>
        </xdr:cNvPr>
        <xdr:cNvSpPr/>
      </xdr:nvSpPr>
      <xdr:spPr>
        <a:xfrm>
          <a:off x="123698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102326</xdr:rowOff>
    </xdr:from>
    <xdr:to>
      <xdr:col>81</xdr:col>
      <xdr:colOff>50800</xdr:colOff>
      <xdr:row>108</xdr:row>
      <xdr:rowOff>102326</xdr:rowOff>
    </xdr:to>
    <xdr:cxnSp macro="">
      <xdr:nvCxnSpPr>
        <xdr:cNvPr id="688" name="直線コネクタ 687">
          <a:extLst>
            <a:ext uri="{FF2B5EF4-FFF2-40B4-BE49-F238E27FC236}">
              <a16:creationId xmlns:a16="http://schemas.microsoft.com/office/drawing/2014/main" id="{9703EBC0-3139-40E3-88CB-BF16CA649353}"/>
            </a:ext>
          </a:extLst>
        </xdr:cNvPr>
        <xdr:cNvCxnSpPr/>
      </xdr:nvCxnSpPr>
      <xdr:spPr>
        <a:xfrm>
          <a:off x="12420600" y="18618926"/>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53158</xdr:rowOff>
    </xdr:from>
    <xdr:to>
      <xdr:col>72</xdr:col>
      <xdr:colOff>38100</xdr:colOff>
      <xdr:row>108</xdr:row>
      <xdr:rowOff>154758</xdr:rowOff>
    </xdr:to>
    <xdr:sp macro="" textlink="">
      <xdr:nvSpPr>
        <xdr:cNvPr id="689" name="楕円 688">
          <a:extLst>
            <a:ext uri="{FF2B5EF4-FFF2-40B4-BE49-F238E27FC236}">
              <a16:creationId xmlns:a16="http://schemas.microsoft.com/office/drawing/2014/main" id="{099D1307-9D7B-4BE8-B823-900BDF2BFA87}"/>
            </a:ext>
          </a:extLst>
        </xdr:cNvPr>
        <xdr:cNvSpPr/>
      </xdr:nvSpPr>
      <xdr:spPr>
        <a:xfrm>
          <a:off x="11623675" y="185697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102326</xdr:rowOff>
    </xdr:from>
    <xdr:to>
      <xdr:col>76</xdr:col>
      <xdr:colOff>114300</xdr:colOff>
      <xdr:row>108</xdr:row>
      <xdr:rowOff>103958</xdr:rowOff>
    </xdr:to>
    <xdr:cxnSp macro="">
      <xdr:nvCxnSpPr>
        <xdr:cNvPr id="690" name="直線コネクタ 689">
          <a:extLst>
            <a:ext uri="{FF2B5EF4-FFF2-40B4-BE49-F238E27FC236}">
              <a16:creationId xmlns:a16="http://schemas.microsoft.com/office/drawing/2014/main" id="{BF14203F-074D-4AF5-85C8-6F29E7755122}"/>
            </a:ext>
          </a:extLst>
        </xdr:cNvPr>
        <xdr:cNvCxnSpPr/>
      </xdr:nvCxnSpPr>
      <xdr:spPr>
        <a:xfrm flipV="1">
          <a:off x="11655425" y="18618926"/>
          <a:ext cx="7651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105411</xdr:rowOff>
    </xdr:from>
    <xdr:to>
      <xdr:col>67</xdr:col>
      <xdr:colOff>101600</xdr:colOff>
      <xdr:row>109</xdr:row>
      <xdr:rowOff>35561</xdr:rowOff>
    </xdr:to>
    <xdr:sp macro="" textlink="">
      <xdr:nvSpPr>
        <xdr:cNvPr id="691" name="楕円 690">
          <a:extLst>
            <a:ext uri="{FF2B5EF4-FFF2-40B4-BE49-F238E27FC236}">
              <a16:creationId xmlns:a16="http://schemas.microsoft.com/office/drawing/2014/main" id="{7E15C047-E07C-406F-88E3-3E8CE40C354D}"/>
            </a:ext>
          </a:extLst>
        </xdr:cNvPr>
        <xdr:cNvSpPr/>
      </xdr:nvSpPr>
      <xdr:spPr>
        <a:xfrm>
          <a:off x="10848975"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103958</xdr:rowOff>
    </xdr:from>
    <xdr:to>
      <xdr:col>71</xdr:col>
      <xdr:colOff>177800</xdr:colOff>
      <xdr:row>108</xdr:row>
      <xdr:rowOff>156211</xdr:rowOff>
    </xdr:to>
    <xdr:cxnSp macro="">
      <xdr:nvCxnSpPr>
        <xdr:cNvPr id="692" name="直線コネクタ 691">
          <a:extLst>
            <a:ext uri="{FF2B5EF4-FFF2-40B4-BE49-F238E27FC236}">
              <a16:creationId xmlns:a16="http://schemas.microsoft.com/office/drawing/2014/main" id="{96FC6C1A-03A0-4365-BC97-F6C1DD5DAC8E}"/>
            </a:ext>
          </a:extLst>
        </xdr:cNvPr>
        <xdr:cNvCxnSpPr/>
      </xdr:nvCxnSpPr>
      <xdr:spPr>
        <a:xfrm flipV="1">
          <a:off x="10899775" y="18620558"/>
          <a:ext cx="75565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93" name="n_1aveValue【庁舎】&#10;有形固定資産減価償却率">
          <a:extLst>
            <a:ext uri="{FF2B5EF4-FFF2-40B4-BE49-F238E27FC236}">
              <a16:creationId xmlns:a16="http://schemas.microsoft.com/office/drawing/2014/main" id="{B8927B16-2FE1-4FA1-AF56-AE4163C8024D}"/>
            </a:ext>
          </a:extLst>
        </xdr:cNvPr>
        <xdr:cNvSpPr txBox="1"/>
      </xdr:nvSpPr>
      <xdr:spPr>
        <a:xfrm>
          <a:off x="12980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4" name="n_2aveValue【庁舎】&#10;有形固定資産減価償却率">
          <a:extLst>
            <a:ext uri="{FF2B5EF4-FFF2-40B4-BE49-F238E27FC236}">
              <a16:creationId xmlns:a16="http://schemas.microsoft.com/office/drawing/2014/main" id="{D49A8BD4-0F9D-4B82-A853-04C41CB1D5A9}"/>
            </a:ext>
          </a:extLst>
        </xdr:cNvPr>
        <xdr:cNvSpPr txBox="1"/>
      </xdr:nvSpPr>
      <xdr:spPr>
        <a:xfrm>
          <a:off x="12246619"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95" name="n_3aveValue【庁舎】&#10;有形固定資産減価償却率">
          <a:extLst>
            <a:ext uri="{FF2B5EF4-FFF2-40B4-BE49-F238E27FC236}">
              <a16:creationId xmlns:a16="http://schemas.microsoft.com/office/drawing/2014/main" id="{25409821-5E0B-45E7-9CF4-9070C0ED04EB}"/>
            </a:ext>
          </a:extLst>
        </xdr:cNvPr>
        <xdr:cNvSpPr txBox="1"/>
      </xdr:nvSpPr>
      <xdr:spPr>
        <a:xfrm>
          <a:off x="1150049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96" name="n_4aveValue【庁舎】&#10;有形固定資産減価償却率">
          <a:extLst>
            <a:ext uri="{FF2B5EF4-FFF2-40B4-BE49-F238E27FC236}">
              <a16:creationId xmlns:a16="http://schemas.microsoft.com/office/drawing/2014/main" id="{E4765C77-E467-4B2D-9097-CDC550313626}"/>
            </a:ext>
          </a:extLst>
        </xdr:cNvPr>
        <xdr:cNvSpPr txBox="1"/>
      </xdr:nvSpPr>
      <xdr:spPr>
        <a:xfrm>
          <a:off x="1072579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144253</xdr:rowOff>
    </xdr:from>
    <xdr:ext cx="405111" cy="259045"/>
    <xdr:sp macro="" textlink="">
      <xdr:nvSpPr>
        <xdr:cNvPr id="697" name="n_1mainValue【庁舎】&#10;有形固定資産減価償却率">
          <a:extLst>
            <a:ext uri="{FF2B5EF4-FFF2-40B4-BE49-F238E27FC236}">
              <a16:creationId xmlns:a16="http://schemas.microsoft.com/office/drawing/2014/main" id="{6A85A7F1-1B55-4ABD-A61E-C1FD29F810F1}"/>
            </a:ext>
          </a:extLst>
        </xdr:cNvPr>
        <xdr:cNvSpPr txBox="1"/>
      </xdr:nvSpPr>
      <xdr:spPr>
        <a:xfrm>
          <a:off x="129800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144253</xdr:rowOff>
    </xdr:from>
    <xdr:ext cx="405111" cy="259045"/>
    <xdr:sp macro="" textlink="">
      <xdr:nvSpPr>
        <xdr:cNvPr id="698" name="n_2mainValue【庁舎】&#10;有形固定資産減価償却率">
          <a:extLst>
            <a:ext uri="{FF2B5EF4-FFF2-40B4-BE49-F238E27FC236}">
              <a16:creationId xmlns:a16="http://schemas.microsoft.com/office/drawing/2014/main" id="{78B95C3C-6287-48B0-808A-35DB78D6EBD2}"/>
            </a:ext>
          </a:extLst>
        </xdr:cNvPr>
        <xdr:cNvSpPr txBox="1"/>
      </xdr:nvSpPr>
      <xdr:spPr>
        <a:xfrm>
          <a:off x="12246619"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145885</xdr:rowOff>
    </xdr:from>
    <xdr:ext cx="405111" cy="259045"/>
    <xdr:sp macro="" textlink="">
      <xdr:nvSpPr>
        <xdr:cNvPr id="699" name="n_3mainValue【庁舎】&#10;有形固定資産減価償却率">
          <a:extLst>
            <a:ext uri="{FF2B5EF4-FFF2-40B4-BE49-F238E27FC236}">
              <a16:creationId xmlns:a16="http://schemas.microsoft.com/office/drawing/2014/main" id="{A4FC5397-B9EF-46ED-9EE2-8C705BD7E7E1}"/>
            </a:ext>
          </a:extLst>
        </xdr:cNvPr>
        <xdr:cNvSpPr txBox="1"/>
      </xdr:nvSpPr>
      <xdr:spPr>
        <a:xfrm>
          <a:off x="1150049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26688</xdr:rowOff>
    </xdr:from>
    <xdr:ext cx="405111" cy="259045"/>
    <xdr:sp macro="" textlink="">
      <xdr:nvSpPr>
        <xdr:cNvPr id="700" name="n_4mainValue【庁舎】&#10;有形固定資産減価償却率">
          <a:extLst>
            <a:ext uri="{FF2B5EF4-FFF2-40B4-BE49-F238E27FC236}">
              <a16:creationId xmlns:a16="http://schemas.microsoft.com/office/drawing/2014/main" id="{A86959F5-0E75-4AD0-BDF9-756A363CFE0E}"/>
            </a:ext>
          </a:extLst>
        </xdr:cNvPr>
        <xdr:cNvSpPr txBox="1"/>
      </xdr:nvSpPr>
      <xdr:spPr>
        <a:xfrm>
          <a:off x="1072579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7313AE3A-BF1F-4006-9E3E-AC857A7832E7}"/>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EC0FCDB5-26C8-422B-A591-D8A7C1C0BA26}"/>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DD9ACD3-82EA-4B8B-B5AA-8AA25F5A62C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31C05CE4-3202-4967-996C-E0CF6CC4E8BA}"/>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2C544BDE-3481-410A-BAF2-BDDEA525A8E1}"/>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802DDA28-E9CD-44E1-B613-EEF2E98E317F}"/>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573924EA-B72A-4C03-88FE-4F45D241920D}"/>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F919190D-2654-4D6C-BA7C-88C50C33FE49}"/>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D19D786-8954-4369-A489-28040EB2C234}"/>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7BCE4401-61ED-41E2-B5D6-592EB3A53FB6}"/>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EE90CA0B-7331-4EAF-A5F6-16CC85BF1519}"/>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DD6AF7BE-D434-4F6C-BF78-D96FA043CB5D}"/>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88447F74-A52B-4C27-909C-76621B729C4F}"/>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C64CAA22-26C6-4CEF-8550-D4C64E4BD1BD}"/>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05D597A2-AA08-4A37-99AE-D5BC7AC7BCA0}"/>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58860F04-1CAA-410C-9E15-674EE0BD169D}"/>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6E20A105-80A2-4A5C-BF62-400675520E9F}"/>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81146B73-DE73-4F5D-8515-B93C6CA91040}"/>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2D189AB7-7D8B-4798-B401-434EF2A6E0A4}"/>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F0CB0E36-D920-40EF-96C8-17D040F705BC}"/>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D9E9C3C1-EBA2-45F0-BD52-CD7AF56AADB8}"/>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E81E5B37-5B6C-47B6-BAA7-8E79829A7CEC}"/>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EBECC25E-7BCD-41FD-8D7E-DC97E16638B6}"/>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4" name="直線コネクタ 723">
          <a:extLst>
            <a:ext uri="{FF2B5EF4-FFF2-40B4-BE49-F238E27FC236}">
              <a16:creationId xmlns:a16="http://schemas.microsoft.com/office/drawing/2014/main" id="{635015FC-973A-4216-90DB-938B9408AFB8}"/>
            </a:ext>
          </a:extLst>
        </xdr:cNvPr>
        <xdr:cNvCxnSpPr/>
      </xdr:nvCxnSpPr>
      <xdr:spPr>
        <a:xfrm flipV="1">
          <a:off x="188461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5" name="【庁舎】&#10;一人当たり面積最小値テキスト">
          <a:extLst>
            <a:ext uri="{FF2B5EF4-FFF2-40B4-BE49-F238E27FC236}">
              <a16:creationId xmlns:a16="http://schemas.microsoft.com/office/drawing/2014/main" id="{22DDB23C-9C3A-44A0-838D-D318D1B1A0DF}"/>
            </a:ext>
          </a:extLst>
        </xdr:cNvPr>
        <xdr:cNvSpPr txBox="1"/>
      </xdr:nvSpPr>
      <xdr:spPr>
        <a:xfrm>
          <a:off x="188849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6" name="直線コネクタ 725">
          <a:extLst>
            <a:ext uri="{FF2B5EF4-FFF2-40B4-BE49-F238E27FC236}">
              <a16:creationId xmlns:a16="http://schemas.microsoft.com/office/drawing/2014/main" id="{B92795FF-5D8F-4AE0-9820-C86EB9151AAD}"/>
            </a:ext>
          </a:extLst>
        </xdr:cNvPr>
        <xdr:cNvCxnSpPr/>
      </xdr:nvCxnSpPr>
      <xdr:spPr>
        <a:xfrm>
          <a:off x="18786475" y="185958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7" name="【庁舎】&#10;一人当たり面積最大値テキスト">
          <a:extLst>
            <a:ext uri="{FF2B5EF4-FFF2-40B4-BE49-F238E27FC236}">
              <a16:creationId xmlns:a16="http://schemas.microsoft.com/office/drawing/2014/main" id="{31606BF4-198F-435F-8942-4539E42FBBA4}"/>
            </a:ext>
          </a:extLst>
        </xdr:cNvPr>
        <xdr:cNvSpPr txBox="1"/>
      </xdr:nvSpPr>
      <xdr:spPr>
        <a:xfrm>
          <a:off x="188849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8" name="直線コネクタ 727">
          <a:extLst>
            <a:ext uri="{FF2B5EF4-FFF2-40B4-BE49-F238E27FC236}">
              <a16:creationId xmlns:a16="http://schemas.microsoft.com/office/drawing/2014/main" id="{2E62444B-D2E2-404D-9525-4CD148AAB251}"/>
            </a:ext>
          </a:extLst>
        </xdr:cNvPr>
        <xdr:cNvCxnSpPr/>
      </xdr:nvCxnSpPr>
      <xdr:spPr>
        <a:xfrm>
          <a:off x="18786475" y="172520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29" name="【庁舎】&#10;一人当たり面積平均値テキスト">
          <a:extLst>
            <a:ext uri="{FF2B5EF4-FFF2-40B4-BE49-F238E27FC236}">
              <a16:creationId xmlns:a16="http://schemas.microsoft.com/office/drawing/2014/main" id="{A72AC4C7-25BF-410E-9A89-EA6FABF66080}"/>
            </a:ext>
          </a:extLst>
        </xdr:cNvPr>
        <xdr:cNvSpPr txBox="1"/>
      </xdr:nvSpPr>
      <xdr:spPr>
        <a:xfrm>
          <a:off x="188849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30" name="フローチャート: 判断 729">
          <a:extLst>
            <a:ext uri="{FF2B5EF4-FFF2-40B4-BE49-F238E27FC236}">
              <a16:creationId xmlns:a16="http://schemas.microsoft.com/office/drawing/2014/main" id="{98DD8C3A-0A9B-4509-ACF5-58389BD28F42}"/>
            </a:ext>
          </a:extLst>
        </xdr:cNvPr>
        <xdr:cNvSpPr/>
      </xdr:nvSpPr>
      <xdr:spPr>
        <a:xfrm>
          <a:off x="187960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31" name="フローチャート: 判断 730">
          <a:extLst>
            <a:ext uri="{FF2B5EF4-FFF2-40B4-BE49-F238E27FC236}">
              <a16:creationId xmlns:a16="http://schemas.microsoft.com/office/drawing/2014/main" id="{40D263AE-0281-4200-9CB1-463AC0CF419E}"/>
            </a:ext>
          </a:extLst>
        </xdr:cNvPr>
        <xdr:cNvSpPr/>
      </xdr:nvSpPr>
      <xdr:spPr>
        <a:xfrm>
          <a:off x="18100675" y="182661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32" name="フローチャート: 判断 731">
          <a:extLst>
            <a:ext uri="{FF2B5EF4-FFF2-40B4-BE49-F238E27FC236}">
              <a16:creationId xmlns:a16="http://schemas.microsoft.com/office/drawing/2014/main" id="{130BED30-7271-4C10-83B5-3A31FA4A5514}"/>
            </a:ext>
          </a:extLst>
        </xdr:cNvPr>
        <xdr:cNvSpPr/>
      </xdr:nvSpPr>
      <xdr:spPr>
        <a:xfrm>
          <a:off x="17325975"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33" name="フローチャート: 判断 732">
          <a:extLst>
            <a:ext uri="{FF2B5EF4-FFF2-40B4-BE49-F238E27FC236}">
              <a16:creationId xmlns:a16="http://schemas.microsoft.com/office/drawing/2014/main" id="{1B69E566-ACAD-4AF9-ABE1-804386724929}"/>
            </a:ext>
          </a:extLst>
        </xdr:cNvPr>
        <xdr:cNvSpPr/>
      </xdr:nvSpPr>
      <xdr:spPr>
        <a:xfrm>
          <a:off x="1657985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34" name="フローチャート: 判断 733">
          <a:extLst>
            <a:ext uri="{FF2B5EF4-FFF2-40B4-BE49-F238E27FC236}">
              <a16:creationId xmlns:a16="http://schemas.microsoft.com/office/drawing/2014/main" id="{543EEA33-F3C4-422A-BD10-A8339D1154C8}"/>
            </a:ext>
          </a:extLst>
        </xdr:cNvPr>
        <xdr:cNvSpPr/>
      </xdr:nvSpPr>
      <xdr:spPr>
        <a:xfrm>
          <a:off x="15833725" y="182867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91F2D42-BF4B-458E-8E86-3496762D2DA3}"/>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DE98835E-C1D5-4930-9661-913AE6C1AC98}"/>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2C9476A-665D-49DD-89E7-23BA13DFB7DC}"/>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CA436E2-C1A6-4EF4-9499-F7F9D1FF924C}"/>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6B689A37-EEF0-448A-A343-37851CE9DC51}"/>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7113</xdr:rowOff>
    </xdr:from>
    <xdr:to>
      <xdr:col>116</xdr:col>
      <xdr:colOff>114300</xdr:colOff>
      <xdr:row>107</xdr:row>
      <xdr:rowOff>108713</xdr:rowOff>
    </xdr:to>
    <xdr:sp macro="" textlink="">
      <xdr:nvSpPr>
        <xdr:cNvPr id="740" name="楕円 739">
          <a:extLst>
            <a:ext uri="{FF2B5EF4-FFF2-40B4-BE49-F238E27FC236}">
              <a16:creationId xmlns:a16="http://schemas.microsoft.com/office/drawing/2014/main" id="{277A35B5-4C2B-47B4-83DC-F10D57F48B9F}"/>
            </a:ext>
          </a:extLst>
        </xdr:cNvPr>
        <xdr:cNvSpPr/>
      </xdr:nvSpPr>
      <xdr:spPr>
        <a:xfrm>
          <a:off x="187960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156990</xdr:rowOff>
    </xdr:from>
    <xdr:ext cx="469744" cy="259045"/>
    <xdr:sp macro="" textlink="">
      <xdr:nvSpPr>
        <xdr:cNvPr id="741" name="【庁舎】&#10;一人当たり面積該当値テキスト">
          <a:extLst>
            <a:ext uri="{FF2B5EF4-FFF2-40B4-BE49-F238E27FC236}">
              <a16:creationId xmlns:a16="http://schemas.microsoft.com/office/drawing/2014/main" id="{40DFEB11-7D65-4135-AFEF-FB02DDCC4C46}"/>
            </a:ext>
          </a:extLst>
        </xdr:cNvPr>
        <xdr:cNvSpPr txBox="1"/>
      </xdr:nvSpPr>
      <xdr:spPr>
        <a:xfrm>
          <a:off x="18884900"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xdr:rowOff>
    </xdr:from>
    <xdr:to>
      <xdr:col>112</xdr:col>
      <xdr:colOff>38100</xdr:colOff>
      <xdr:row>107</xdr:row>
      <xdr:rowOff>114808</xdr:rowOff>
    </xdr:to>
    <xdr:sp macro="" textlink="">
      <xdr:nvSpPr>
        <xdr:cNvPr id="742" name="楕円 741">
          <a:extLst>
            <a:ext uri="{FF2B5EF4-FFF2-40B4-BE49-F238E27FC236}">
              <a16:creationId xmlns:a16="http://schemas.microsoft.com/office/drawing/2014/main" id="{03689574-79F8-4392-AF39-C4CABC94610D}"/>
            </a:ext>
          </a:extLst>
        </xdr:cNvPr>
        <xdr:cNvSpPr/>
      </xdr:nvSpPr>
      <xdr:spPr>
        <a:xfrm>
          <a:off x="18100675" y="183583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57913</xdr:rowOff>
    </xdr:from>
    <xdr:to>
      <xdr:col>116</xdr:col>
      <xdr:colOff>63500</xdr:colOff>
      <xdr:row>107</xdr:row>
      <xdr:rowOff>64008</xdr:rowOff>
    </xdr:to>
    <xdr:cxnSp macro="">
      <xdr:nvCxnSpPr>
        <xdr:cNvPr id="743" name="直線コネクタ 742">
          <a:extLst>
            <a:ext uri="{FF2B5EF4-FFF2-40B4-BE49-F238E27FC236}">
              <a16:creationId xmlns:a16="http://schemas.microsoft.com/office/drawing/2014/main" id="{29CEDA9E-ECD4-4C18-88BE-5958FD58B830}"/>
            </a:ext>
          </a:extLst>
        </xdr:cNvPr>
        <xdr:cNvCxnSpPr/>
      </xdr:nvCxnSpPr>
      <xdr:spPr>
        <a:xfrm flipV="1">
          <a:off x="18132425" y="18403063"/>
          <a:ext cx="714375"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14732</xdr:rowOff>
    </xdr:from>
    <xdr:to>
      <xdr:col>107</xdr:col>
      <xdr:colOff>101600</xdr:colOff>
      <xdr:row>107</xdr:row>
      <xdr:rowOff>116332</xdr:rowOff>
    </xdr:to>
    <xdr:sp macro="" textlink="">
      <xdr:nvSpPr>
        <xdr:cNvPr id="744" name="楕円 743">
          <a:extLst>
            <a:ext uri="{FF2B5EF4-FFF2-40B4-BE49-F238E27FC236}">
              <a16:creationId xmlns:a16="http://schemas.microsoft.com/office/drawing/2014/main" id="{27340072-5974-4E26-9F61-0F7451B88E33}"/>
            </a:ext>
          </a:extLst>
        </xdr:cNvPr>
        <xdr:cNvSpPr/>
      </xdr:nvSpPr>
      <xdr:spPr>
        <a:xfrm>
          <a:off x="17325975"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64008</xdr:rowOff>
    </xdr:from>
    <xdr:to>
      <xdr:col>111</xdr:col>
      <xdr:colOff>177800</xdr:colOff>
      <xdr:row>107</xdr:row>
      <xdr:rowOff>65532</xdr:rowOff>
    </xdr:to>
    <xdr:cxnSp macro="">
      <xdr:nvCxnSpPr>
        <xdr:cNvPr id="745" name="直線コネクタ 744">
          <a:extLst>
            <a:ext uri="{FF2B5EF4-FFF2-40B4-BE49-F238E27FC236}">
              <a16:creationId xmlns:a16="http://schemas.microsoft.com/office/drawing/2014/main" id="{BCFF8B28-F0BD-442F-B362-B3ED0F704158}"/>
            </a:ext>
          </a:extLst>
        </xdr:cNvPr>
        <xdr:cNvCxnSpPr/>
      </xdr:nvCxnSpPr>
      <xdr:spPr>
        <a:xfrm flipV="1">
          <a:off x="17376775" y="18409158"/>
          <a:ext cx="7556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xdr:rowOff>
    </xdr:from>
    <xdr:to>
      <xdr:col>102</xdr:col>
      <xdr:colOff>165100</xdr:colOff>
      <xdr:row>107</xdr:row>
      <xdr:rowOff>117856</xdr:rowOff>
    </xdr:to>
    <xdr:sp macro="" textlink="">
      <xdr:nvSpPr>
        <xdr:cNvPr id="746" name="楕円 745">
          <a:extLst>
            <a:ext uri="{FF2B5EF4-FFF2-40B4-BE49-F238E27FC236}">
              <a16:creationId xmlns:a16="http://schemas.microsoft.com/office/drawing/2014/main" id="{C3D917B7-35B2-4484-86ED-CAD414B92756}"/>
            </a:ext>
          </a:extLst>
        </xdr:cNvPr>
        <xdr:cNvSpPr/>
      </xdr:nvSpPr>
      <xdr:spPr>
        <a:xfrm>
          <a:off x="1657985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65532</xdr:rowOff>
    </xdr:from>
    <xdr:to>
      <xdr:col>107</xdr:col>
      <xdr:colOff>50800</xdr:colOff>
      <xdr:row>107</xdr:row>
      <xdr:rowOff>67056</xdr:rowOff>
    </xdr:to>
    <xdr:cxnSp macro="">
      <xdr:nvCxnSpPr>
        <xdr:cNvPr id="747" name="直線コネクタ 746">
          <a:extLst>
            <a:ext uri="{FF2B5EF4-FFF2-40B4-BE49-F238E27FC236}">
              <a16:creationId xmlns:a16="http://schemas.microsoft.com/office/drawing/2014/main" id="{7F9BD80C-5EA8-40B1-95DF-BF568213E66F}"/>
            </a:ext>
          </a:extLst>
        </xdr:cNvPr>
        <xdr:cNvCxnSpPr/>
      </xdr:nvCxnSpPr>
      <xdr:spPr>
        <a:xfrm flipV="1">
          <a:off x="16630650" y="18410682"/>
          <a:ext cx="74612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18162</xdr:rowOff>
    </xdr:from>
    <xdr:to>
      <xdr:col>98</xdr:col>
      <xdr:colOff>38100</xdr:colOff>
      <xdr:row>107</xdr:row>
      <xdr:rowOff>119762</xdr:rowOff>
    </xdr:to>
    <xdr:sp macro="" textlink="">
      <xdr:nvSpPr>
        <xdr:cNvPr id="748" name="楕円 747">
          <a:extLst>
            <a:ext uri="{FF2B5EF4-FFF2-40B4-BE49-F238E27FC236}">
              <a16:creationId xmlns:a16="http://schemas.microsoft.com/office/drawing/2014/main" id="{C2CE7455-9A4B-4245-8599-78D819F0655A}"/>
            </a:ext>
          </a:extLst>
        </xdr:cNvPr>
        <xdr:cNvSpPr/>
      </xdr:nvSpPr>
      <xdr:spPr>
        <a:xfrm>
          <a:off x="15833725" y="183633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67056</xdr:rowOff>
    </xdr:from>
    <xdr:to>
      <xdr:col>102</xdr:col>
      <xdr:colOff>114300</xdr:colOff>
      <xdr:row>107</xdr:row>
      <xdr:rowOff>68962</xdr:rowOff>
    </xdr:to>
    <xdr:cxnSp macro="">
      <xdr:nvCxnSpPr>
        <xdr:cNvPr id="749" name="直線コネクタ 748">
          <a:extLst>
            <a:ext uri="{FF2B5EF4-FFF2-40B4-BE49-F238E27FC236}">
              <a16:creationId xmlns:a16="http://schemas.microsoft.com/office/drawing/2014/main" id="{DC44416F-68D7-4524-A37B-7A015057179D}"/>
            </a:ext>
          </a:extLst>
        </xdr:cNvPr>
        <xdr:cNvCxnSpPr/>
      </xdr:nvCxnSpPr>
      <xdr:spPr>
        <a:xfrm flipV="1">
          <a:off x="15865475" y="18412206"/>
          <a:ext cx="76517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50" name="n_1aveValue【庁舎】&#10;一人当たり面積">
          <a:extLst>
            <a:ext uri="{FF2B5EF4-FFF2-40B4-BE49-F238E27FC236}">
              <a16:creationId xmlns:a16="http://schemas.microsoft.com/office/drawing/2014/main" id="{86827C58-9946-4AEA-95F3-B87FA5C96970}"/>
            </a:ext>
          </a:extLst>
        </xdr:cNvPr>
        <xdr:cNvSpPr txBox="1"/>
      </xdr:nvSpPr>
      <xdr:spPr>
        <a:xfrm>
          <a:off x="1793247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751" name="n_2aveValue【庁舎】&#10;一人当たり面積">
          <a:extLst>
            <a:ext uri="{FF2B5EF4-FFF2-40B4-BE49-F238E27FC236}">
              <a16:creationId xmlns:a16="http://schemas.microsoft.com/office/drawing/2014/main" id="{2FDDA7FE-B7B7-45AD-8648-CD74769B4B88}"/>
            </a:ext>
          </a:extLst>
        </xdr:cNvPr>
        <xdr:cNvSpPr txBox="1"/>
      </xdr:nvSpPr>
      <xdr:spPr>
        <a:xfrm>
          <a:off x="1717047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752" name="n_3aveValue【庁舎】&#10;一人当たり面積">
          <a:extLst>
            <a:ext uri="{FF2B5EF4-FFF2-40B4-BE49-F238E27FC236}">
              <a16:creationId xmlns:a16="http://schemas.microsoft.com/office/drawing/2014/main" id="{B64CA782-3EAD-47E4-95E7-9CD6A217848A}"/>
            </a:ext>
          </a:extLst>
        </xdr:cNvPr>
        <xdr:cNvSpPr txBox="1"/>
      </xdr:nvSpPr>
      <xdr:spPr>
        <a:xfrm>
          <a:off x="16424352"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53" name="n_4aveValue【庁舎】&#10;一人当たり面積">
          <a:extLst>
            <a:ext uri="{FF2B5EF4-FFF2-40B4-BE49-F238E27FC236}">
              <a16:creationId xmlns:a16="http://schemas.microsoft.com/office/drawing/2014/main" id="{2AA92B7F-41D8-41D5-A4CD-B6F0AB70FCF3}"/>
            </a:ext>
          </a:extLst>
        </xdr:cNvPr>
        <xdr:cNvSpPr txBox="1"/>
      </xdr:nvSpPr>
      <xdr:spPr>
        <a:xfrm>
          <a:off x="156782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105935</xdr:rowOff>
    </xdr:from>
    <xdr:ext cx="469744" cy="259045"/>
    <xdr:sp macro="" textlink="">
      <xdr:nvSpPr>
        <xdr:cNvPr id="754" name="n_1mainValue【庁舎】&#10;一人当たり面積">
          <a:extLst>
            <a:ext uri="{FF2B5EF4-FFF2-40B4-BE49-F238E27FC236}">
              <a16:creationId xmlns:a16="http://schemas.microsoft.com/office/drawing/2014/main" id="{AAABAB3A-9AF5-4DD4-A868-7C66A7AA91F2}"/>
            </a:ext>
          </a:extLst>
        </xdr:cNvPr>
        <xdr:cNvSpPr txBox="1"/>
      </xdr:nvSpPr>
      <xdr:spPr>
        <a:xfrm>
          <a:off x="1793247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107459</xdr:rowOff>
    </xdr:from>
    <xdr:ext cx="469744" cy="259045"/>
    <xdr:sp macro="" textlink="">
      <xdr:nvSpPr>
        <xdr:cNvPr id="755" name="n_2mainValue【庁舎】&#10;一人当たり面積">
          <a:extLst>
            <a:ext uri="{FF2B5EF4-FFF2-40B4-BE49-F238E27FC236}">
              <a16:creationId xmlns:a16="http://schemas.microsoft.com/office/drawing/2014/main" id="{22F4816F-46A3-423C-B6CF-6F6BBFC5DFF8}"/>
            </a:ext>
          </a:extLst>
        </xdr:cNvPr>
        <xdr:cNvSpPr txBox="1"/>
      </xdr:nvSpPr>
      <xdr:spPr>
        <a:xfrm>
          <a:off x="1717047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108983</xdr:rowOff>
    </xdr:from>
    <xdr:ext cx="469744" cy="259045"/>
    <xdr:sp macro="" textlink="">
      <xdr:nvSpPr>
        <xdr:cNvPr id="756" name="n_3mainValue【庁舎】&#10;一人当たり面積">
          <a:extLst>
            <a:ext uri="{FF2B5EF4-FFF2-40B4-BE49-F238E27FC236}">
              <a16:creationId xmlns:a16="http://schemas.microsoft.com/office/drawing/2014/main" id="{B32D791A-2917-42C2-AD20-1F79AA8FAC10}"/>
            </a:ext>
          </a:extLst>
        </xdr:cNvPr>
        <xdr:cNvSpPr txBox="1"/>
      </xdr:nvSpPr>
      <xdr:spPr>
        <a:xfrm>
          <a:off x="16424352"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110889</xdr:rowOff>
    </xdr:from>
    <xdr:ext cx="469744" cy="259045"/>
    <xdr:sp macro="" textlink="">
      <xdr:nvSpPr>
        <xdr:cNvPr id="757" name="n_4mainValue【庁舎】&#10;一人当たり面積">
          <a:extLst>
            <a:ext uri="{FF2B5EF4-FFF2-40B4-BE49-F238E27FC236}">
              <a16:creationId xmlns:a16="http://schemas.microsoft.com/office/drawing/2014/main" id="{387C99F2-1842-4765-AFF2-D21A5AB07198}"/>
            </a:ext>
          </a:extLst>
        </xdr:cNvPr>
        <xdr:cNvSpPr txBox="1"/>
      </xdr:nvSpPr>
      <xdr:spPr>
        <a:xfrm>
          <a:off x="15678227"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D47D007A-80FD-403A-B177-980C1D8F2F08}"/>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731F4BE1-7FD1-4D8C-A4BB-1FE7DDD4DDC6}"/>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F8E8AC24-1231-4782-8F33-DA046EA71505}"/>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体育館・プールについては、体育館が令和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年度に法定耐用年数を迎えるため、有形固定資産減価償却率は類似団体平均を上回っている。体育館については建て替えに向けた検討に着手したところである。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一般廃棄物処理施設については、ともに有形固定資産減価償却率が類似団体平均を下回っており、今後も増加は緩やかとなることが見込まれる。加えて、福祉施設は、その施設特性上、計画的な老朽化対策を講じ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保健センター・保健所、消防施設、庁舎については、法定耐用年数を経過した施設が多く、消防施設以外は類似団体平均を上回っている。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年度の数値が誤っており、正しくは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年度に防災センターの建て替えを行ったことで、有形固定資産減価償却率が減少し、令和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保健センター、庁舎は、現在、建て替えの予定はなく、大潟村公共施設等総合管理計画に基づく、施設の長寿命化や予防保全の実施によるトータルコストの縮減を図る。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
3,055
170.11
5,172,048
4,937,591
195,098
2,349,464
3,260,891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農業が主要産業であり、大規模農家数が多く、農家所得が高いこと等により、類似団体平均を上回っている。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ほぼ横ばいで推移しているが、人口、世帯数等の減による基準財政需要額の減が基準財政収入額の減と比較して大きいことにより、平成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年度以降微増している。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村税の徴収率については例年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％を超える高い率で推移しており、引き続きこの水準を維持し、自主財源の確保を図る。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今後も計画的な繰上償還の実施や、事務事業の見直し等により経常経費の削減、行政の効率化に取り組む。</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103612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分母となる経常一般財源においては、地方税収入について、令和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年度は米の収量が</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し、農家所得も増加したため増となった。地方交付税については、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国税収入の増加に伴い</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分子となる経常経費充当一般財源においては、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特定目的基金であるふるさと応援基金繰入金が減となったことで特定財源充当経常経費が減少し、相対的に一般財源充当経常経費が増</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となっているが、分母の増加割合が大きかったため、経常収支比率は前年比</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国営かんがい排水事業に係る負担金の財源として多額の地方債を発行する見込みであり、公債費の増加が見込まれることから、繰上償還や新規地方債の発行抑制により公債費の縮減に努めるとともに、事務事業の見直しにより経常経費の削減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115781</xdr:rowOff>
    </xdr:from>
    <xdr:to>
      <xdr:col>23</xdr:col>
      <xdr:colOff>133350</xdr:colOff>
      <xdr:row>65</xdr:row>
      <xdr:rowOff>93133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88581"/>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78529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237383"/>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105198</xdr:rowOff>
    </xdr:from>
    <xdr:to>
      <xdr:col>15</xdr:col>
      <xdr:colOff>82550</xdr:colOff>
      <xdr:row>66</xdr:row>
      <xdr:rowOff>78529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249448"/>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105198</xdr:rowOff>
    </xdr:from>
    <xdr:to>
      <xdr:col>11</xdr:col>
      <xdr:colOff>31750</xdr:colOff>
      <xdr:row>66</xdr:row>
      <xdr:rowOff>14181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2494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64981</xdr:rowOff>
    </xdr:from>
    <xdr:to>
      <xdr:col>23</xdr:col>
      <xdr:colOff>184150</xdr:colOff>
      <xdr:row>64</xdr:row>
      <xdr:rowOff>166581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37058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0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27729</xdr:rowOff>
    </xdr:from>
    <xdr:to>
      <xdr:col>15</xdr:col>
      <xdr:colOff>133350</xdr:colOff>
      <xdr:row>66</xdr:row>
      <xdr:rowOff>129329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114106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54398</xdr:rowOff>
    </xdr:from>
    <xdr:to>
      <xdr:col>11</xdr:col>
      <xdr:colOff>82550</xdr:colOff>
      <xdr:row>65</xdr:row>
      <xdr:rowOff>155998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140775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134831</xdr:rowOff>
    </xdr:from>
    <xdr:to>
      <xdr:col>7</xdr:col>
      <xdr:colOff>31750</xdr:colOff>
      <xdr:row>66</xdr:row>
      <xdr:rowOff>64981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49758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[491,637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24,119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円増加し、類似団体平均と同程度であった。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に物件費が増加傾向にあり、これは、温泉保養センターやケアハウス、村民センター等、多くの村営施設を指定管理委託していることが要因となっている。また、令和元年度以降は、ふるさと応援寄附金の返礼品に係る経費も多額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事業の見直し等を進め、物件費についても一層の経常経費の抑制に努めて行政の効率化に取り組み、歳出の削減を図る。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48250</xdr:rowOff>
    </xdr:from>
    <xdr:to>
      <xdr:col>23</xdr:col>
      <xdr:colOff>133350</xdr:colOff>
      <xdr:row>81</xdr:row>
      <xdr:rowOff>75964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35700"/>
          <a:ext cx="838200" cy="2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31486</xdr:rowOff>
    </xdr:from>
    <xdr:to>
      <xdr:col>19</xdr:col>
      <xdr:colOff>133350</xdr:colOff>
      <xdr:row>81</xdr:row>
      <xdr:rowOff>48250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1893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163872</xdr:rowOff>
    </xdr:from>
    <xdr:to>
      <xdr:col>15</xdr:col>
      <xdr:colOff>82550</xdr:colOff>
      <xdr:row>81</xdr:row>
      <xdr:rowOff>31486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79872"/>
          <a:ext cx="889000" cy="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138413</xdr:rowOff>
    </xdr:from>
    <xdr:to>
      <xdr:col>11</xdr:col>
      <xdr:colOff>31750</xdr:colOff>
      <xdr:row>80</xdr:row>
      <xdr:rowOff>163872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54413"/>
          <a:ext cx="889000" cy="2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25164</xdr:rowOff>
    </xdr:from>
    <xdr:to>
      <xdr:col>23</xdr:col>
      <xdr:colOff>184150</xdr:colOff>
      <xdr:row>81</xdr:row>
      <xdr:rowOff>126764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168691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8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168900</xdr:rowOff>
    </xdr:from>
    <xdr:to>
      <xdr:col>19</xdr:col>
      <xdr:colOff>184150</xdr:colOff>
      <xdr:row>81</xdr:row>
      <xdr:rowOff>99050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9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152136</xdr:rowOff>
    </xdr:from>
    <xdr:to>
      <xdr:col>15</xdr:col>
      <xdr:colOff>133350</xdr:colOff>
      <xdr:row>81</xdr:row>
      <xdr:rowOff>82286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67063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5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113072</xdr:rowOff>
    </xdr:from>
    <xdr:to>
      <xdr:col>11</xdr:col>
      <xdr:colOff>82550</xdr:colOff>
      <xdr:row>81</xdr:row>
      <xdr:rowOff>43222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53399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9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87613</xdr:rowOff>
    </xdr:from>
    <xdr:to>
      <xdr:col>7</xdr:col>
      <xdr:colOff>31750</xdr:colOff>
      <xdr:row>81</xdr:row>
      <xdr:rowOff>17763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27940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7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類似団体平均と同程度の水準となっている。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これは、職員の構成上、管理職の人数が少ないこと等によるものである。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から増減はないが、令和３年度は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定年退職者が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かったことにより職員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構成に変動がなかった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地域の民間企業の平均給与の状況等を踏まえ、今後も給与の適正化に努める。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143827</xdr:rowOff>
    </xdr:from>
    <xdr:to>
      <xdr:col>81</xdr:col>
      <xdr:colOff>44450</xdr:colOff>
      <xdr:row>86</xdr:row>
      <xdr:rowOff>143827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885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143827</xdr:rowOff>
    </xdr:from>
    <xdr:to>
      <xdr:col>77</xdr:col>
      <xdr:colOff>44450</xdr:colOff>
      <xdr:row>87</xdr:row>
      <xdr:rowOff>68898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8852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68898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87</xdr:row>
      <xdr:rowOff>44768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005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93027</xdr:rowOff>
    </xdr:from>
    <xdr:to>
      <xdr:col>81</xdr:col>
      <xdr:colOff>95250</xdr:colOff>
      <xdr:row>87</xdr:row>
      <xdr:rowOff>23177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109554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93027</xdr:rowOff>
    </xdr:from>
    <xdr:to>
      <xdr:col>77</xdr:col>
      <xdr:colOff>95250</xdr:colOff>
      <xdr:row>87</xdr:row>
      <xdr:rowOff>23177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33354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06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職員数については大潟村職員定数条例に基づき、定数（</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名）で推移しており、類似団体平均を下回っている。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居住地域が多数点在している団体と比べると、居住区が村の中心部にコンパクトに集約されているため、少ない職員数でも行政サービスの提供ができ、さらに組織改編を行いながら効率的な事務執行に努め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引き続き住民サービスの向上も勘案しながら今後もより適切な定員管理に努める。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76200</xdr:rowOff>
    </xdr:from>
    <xdr:to>
      <xdr:col>81</xdr:col>
      <xdr:colOff>44450</xdr:colOff>
      <xdr:row>59</xdr:row>
      <xdr:rowOff>90678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917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61378</xdr:rowOff>
    </xdr:from>
    <xdr:to>
      <xdr:col>77</xdr:col>
      <xdr:colOff>44450</xdr:colOff>
      <xdr:row>59</xdr:row>
      <xdr:rowOff>76200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76928"/>
          <a:ext cx="8890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61378</xdr:rowOff>
    </xdr:from>
    <xdr:to>
      <xdr:col>72</xdr:col>
      <xdr:colOff>203200</xdr:colOff>
      <xdr:row>59</xdr:row>
      <xdr:rowOff>68961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176928"/>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64480</xdr:rowOff>
    </xdr:from>
    <xdr:to>
      <xdr:col>68</xdr:col>
      <xdr:colOff>152400</xdr:colOff>
      <xdr:row>59</xdr:row>
      <xdr:rowOff>68961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80030"/>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39878</xdr:rowOff>
    </xdr:from>
    <xdr:to>
      <xdr:col>81</xdr:col>
      <xdr:colOff>95250</xdr:colOff>
      <xdr:row>59</xdr:row>
      <xdr:rowOff>141478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56405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0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25400</xdr:rowOff>
    </xdr:from>
    <xdr:to>
      <xdr:col>77</xdr:col>
      <xdr:colOff>95250</xdr:colOff>
      <xdr:row>59</xdr:row>
      <xdr:rowOff>127000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137177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10578</xdr:rowOff>
    </xdr:from>
    <xdr:to>
      <xdr:col>73</xdr:col>
      <xdr:colOff>44450</xdr:colOff>
      <xdr:row>59</xdr:row>
      <xdr:rowOff>112178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122355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9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18161</xdr:rowOff>
    </xdr:from>
    <xdr:to>
      <xdr:col>68</xdr:col>
      <xdr:colOff>203200</xdr:colOff>
      <xdr:row>59</xdr:row>
      <xdr:rowOff>119761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129938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0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13680</xdr:rowOff>
    </xdr:from>
    <xdr:to>
      <xdr:col>64</xdr:col>
      <xdr:colOff>152400</xdr:colOff>
      <xdr:row>59</xdr:row>
      <xdr:rowOff>115280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125457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大潟小中学校校舎建て替えに伴う地方債の償還開始に伴い、平成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年度までは比率が上昇しているが、新規地方債の発行を償還額以下に抑制してきた効果で、令和元年度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上昇を抑えられて</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普通交付税及び臨時財政対策債発行額が大きく増加したことで</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今後は、認定こども園の建設事業等の償還による比率の上昇が懸念されるが、地方債に大きく依存することのない財政運営を行うとともに、繰上償還の実施などに努め、より一層の財政健全化を図る。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584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73660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2423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65617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423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65617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年度以降減少傾向にあり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年度は比率なしとなった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に財政調整基金や減債基金、特定目的基金において積み増ししたことにより充当可能基金額が増加し、比率の分子がマイナス値になったためである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に着工した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国営かんがい排水事業に係る基金を計画的に積み立てていくこととしており、短期的には将来負担比率の上昇は抑えられると見込んでいる。長期的には同事業が完了する令和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年度に負担金の財源として多額の地方債を発行する見込みであり、比率の上昇が懸念されることから、引き続き繰上償還や計画的な基金の積み増しなどを行い比率の抑制に努める。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13788</xdr:rowOff>
    </xdr:from>
    <xdr:to>
      <xdr:col>77</xdr:col>
      <xdr:colOff>44450</xdr:colOff>
      <xdr:row>16</xdr:row>
      <xdr:rowOff>104321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85538"/>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104321</xdr:rowOff>
    </xdr:from>
    <xdr:to>
      <xdr:col>72</xdr:col>
      <xdr:colOff>203200</xdr:colOff>
      <xdr:row>18</xdr:row>
      <xdr:rowOff>100965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47521"/>
          <a:ext cx="889000" cy="33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100965</xdr:rowOff>
    </xdr:from>
    <xdr:to>
      <xdr:col>68</xdr:col>
      <xdr:colOff>152400</xdr:colOff>
      <xdr:row>19</xdr:row>
      <xdr:rowOff>103596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87065"/>
          <a:ext cx="8890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134438</xdr:rowOff>
    </xdr:from>
    <xdr:to>
      <xdr:col>77</xdr:col>
      <xdr:colOff>95250</xdr:colOff>
      <xdr:row>15</xdr:row>
      <xdr:rowOff>64588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49365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2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53521</xdr:rowOff>
    </xdr:from>
    <xdr:to>
      <xdr:col>73</xdr:col>
      <xdr:colOff>44450</xdr:colOff>
      <xdr:row>16</xdr:row>
      <xdr:rowOff>155121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139898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8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50165</xdr:rowOff>
    </xdr:from>
    <xdr:to>
      <xdr:col>68</xdr:col>
      <xdr:colOff>203200</xdr:colOff>
      <xdr:row>18</xdr:row>
      <xdr:rowOff>151765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136542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2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52796</xdr:rowOff>
    </xdr:from>
    <xdr:to>
      <xdr:col>64</xdr:col>
      <xdr:colOff>152400</xdr:colOff>
      <xdr:row>19</xdr:row>
      <xdr:rowOff>154396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3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139173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39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
3,055
170.11
5,172,048
4,937,591
195,098
2,349,464
3,260,891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ポイントの減となり、構成比は類似団体平均を下回ることとなった。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人件費自体は微減となったものの、村税や普通交付税が増となったことで分母である経常一般財源が増加したことから比率が減少した。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今後も、定員管理に努めながら、住民サービスを低下させることなく、効率的な行政運営を行っていく。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9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9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幅に上回っている。類似団体と比較し高い水準にあるのは、温泉保養センターやケアハウス、村民センター等、村営施設の多くを指定管理しており、委託料が多額となっていることが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現在、施設管理に係る職員の報酬の割合は低く抑えられており、今後は、事務内容の見直しを行うとともに、引き続き指定管理者制度を有効活用しながら経費節減に努める。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110998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3274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3274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149860</xdr:rowOff>
    </xdr:from>
    <xdr:to>
      <xdr:col>73</xdr:col>
      <xdr:colOff>180975</xdr:colOff>
      <xdr:row>19</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359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149860</xdr:rowOff>
    </xdr:from>
    <xdr:to>
      <xdr:col>69</xdr:col>
      <xdr:colOff>92075</xdr:colOff>
      <xdr:row>19</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2359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60198</xdr:rowOff>
    </xdr:from>
    <xdr:to>
      <xdr:col>82</xdr:col>
      <xdr:colOff>158750</xdr:colOff>
      <xdr:row>19</xdr:row>
      <xdr:rowOff>161798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140225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32766</xdr:rowOff>
    </xdr:from>
    <xdr:to>
      <xdr:col>74</xdr:col>
      <xdr:colOff>31750</xdr:colOff>
      <xdr:row>19</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119143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99060</xdr:rowOff>
    </xdr:from>
    <xdr:to>
      <xdr:col>69</xdr:col>
      <xdr:colOff>142875</xdr:colOff>
      <xdr:row>19</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13987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126492</xdr:rowOff>
    </xdr:from>
    <xdr:to>
      <xdr:col>65</xdr:col>
      <xdr:colOff>53975</xdr:colOff>
      <xdr:row>19</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41419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子育て世帯臨時特別給付金事業等の実施により増とな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増となっているため相対的に前年度と比較して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構成比は全国平均、県平均、類似団体平均のいずれも下回っている。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生活保護費がないことや、医療扶助費が低く抑えられていることが要因として考えられる。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今後は高齢化に伴い扶助費の増加が見込まれるため、保健事業や予防事業を実施し、扶助費の抑制に努める。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その他に係る経常収支比率は、全国平均、県平均、類似団体平均のいずれも下回っている。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内訳は主に水道事業等の特別会計への繰出金である。令和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年度は水道事業特別会計において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大規模な普通建設事業がなく基準外繰入がなかったことから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水道事業特別会計を含む各特別会計はいずれも比較的良好な経営状況であるために、繰出金の割合は低く抑えられている。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今後も一般会計同様特別会計についても健全な運営を行い、繰出金が多額にならないように努める。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99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88138</xdr:rowOff>
    </xdr:from>
    <xdr:to>
      <xdr:col>78</xdr:col>
      <xdr:colOff>69850</xdr:colOff>
      <xdr:row>55</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178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88138</xdr:rowOff>
    </xdr:from>
    <xdr:to>
      <xdr:col>73</xdr:col>
      <xdr:colOff>180975</xdr:colOff>
      <xdr:row>55</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17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120142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22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37338</xdr:rowOff>
    </xdr:from>
    <xdr:to>
      <xdr:col>74</xdr:col>
      <xdr:colOff>31750</xdr:colOff>
      <xdr:row>55</xdr:row>
      <xdr:rowOff>138938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149115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69342</xdr:rowOff>
    </xdr:from>
    <xdr:to>
      <xdr:col>65</xdr:col>
      <xdr:colOff>53975</xdr:colOff>
      <xdr:row>55</xdr:row>
      <xdr:rowOff>170942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9669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ふるさと応援基金繰入金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を減額したことで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財源が減額とな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ったことに伴い、経常経費充当一般財源が増額となったことから、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類似団体平均を上回っており、基幹産業である農業分野への補助金が多額であることが要因として考えられる。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今後は事業内容等を精査するなど補助金の見直しを行い、効率的な財政運営を行っていく。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729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117856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729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96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96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85344</xdr:rowOff>
    </xdr:from>
    <xdr:to>
      <xdr:col>65</xdr:col>
      <xdr:colOff>53975</xdr:colOff>
      <xdr:row>39</xdr:row>
      <xdr:rowOff>15494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令和３年度は令和２年度に実施した繰上償還を実施しなかったことで減となったため、比率も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繰上償還を実施しているため公債費は低く抑えられており、全国平均、県平均、類似団体平均のいずれも下回っているものの、大潟小中学校建設事業、認定こども園等建設事業等の大規模建設事業を実施したことか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年度以降は構成比が増加傾向となっている。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新規建設事業に係る地方債の発行を抑制し、公債費増加の抑制を図っていく。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16511</xdr:rowOff>
    </xdr:from>
    <xdr:to>
      <xdr:col>24</xdr:col>
      <xdr:colOff>25400</xdr:colOff>
      <xdr:row>76</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467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58420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137160</xdr:rowOff>
    </xdr:from>
    <xdr:to>
      <xdr:col>24</xdr:col>
      <xdr:colOff>76200</xdr:colOff>
      <xdr:row>76</xdr:row>
      <xdr:rowOff>67311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153687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分子である公債費以外の経費に充当した一般財源については、経費によって増減はあるものの、物件費、維持補修費、補助費等における増が大きく、全体では増となった。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分母は、村税及び地方交付税、臨時財政対策債が前年より増となっており、分子より分母の増が大きかったため比率が減少した。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今後も財政の効率化を図り、より一層の経費節減に努める。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7744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146050</xdr:rowOff>
    </xdr:from>
    <xdr:to>
      <xdr:col>78</xdr:col>
      <xdr:colOff>69850</xdr:colOff>
      <xdr:row>81</xdr:row>
      <xdr:rowOff>100330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8620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168911</xdr:rowOff>
    </xdr:from>
    <xdr:to>
      <xdr:col>73</xdr:col>
      <xdr:colOff>180975</xdr:colOff>
      <xdr:row>81</xdr:row>
      <xdr:rowOff>100330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8849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168911</xdr:rowOff>
    </xdr:from>
    <xdr:to>
      <xdr:col>69</xdr:col>
      <xdr:colOff>92075</xdr:colOff>
      <xdr:row>81</xdr:row>
      <xdr:rowOff>77470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884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151147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95250</xdr:rowOff>
    </xdr:from>
    <xdr:to>
      <xdr:col>78</xdr:col>
      <xdr:colOff>120650</xdr:colOff>
      <xdr:row>81</xdr:row>
      <xdr:rowOff>25400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10177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9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49530</xdr:rowOff>
    </xdr:from>
    <xdr:to>
      <xdr:col>74</xdr:col>
      <xdr:colOff>31750</xdr:colOff>
      <xdr:row>81</xdr:row>
      <xdr:rowOff>151130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135907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118111</xdr:rowOff>
    </xdr:from>
    <xdr:to>
      <xdr:col>69</xdr:col>
      <xdr:colOff>142875</xdr:colOff>
      <xdr:row>81</xdr:row>
      <xdr:rowOff>48261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33038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9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26670</xdr:rowOff>
    </xdr:from>
    <xdr:to>
      <xdr:col>65</xdr:col>
      <xdr:colOff>53975</xdr:colOff>
      <xdr:row>81</xdr:row>
      <xdr:rowOff>128270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113047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400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156312</xdr:rowOff>
    </xdr:from>
    <xdr:to>
      <xdr:col>29</xdr:col>
      <xdr:colOff>127000</xdr:colOff>
      <xdr:row>18</xdr:row>
      <xdr:rowOff>6400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18587"/>
          <a:ext cx="647700" cy="2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164399</xdr:rowOff>
    </xdr:from>
    <xdr:to>
      <xdr:col>26</xdr:col>
      <xdr:colOff>50800</xdr:colOff>
      <xdr:row>18</xdr:row>
      <xdr:rowOff>6400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26674"/>
          <a:ext cx="698500" cy="1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164399</xdr:rowOff>
    </xdr:from>
    <xdr:to>
      <xdr:col>22</xdr:col>
      <xdr:colOff>114300</xdr:colOff>
      <xdr:row>17</xdr:row>
      <xdr:rowOff>170710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26674"/>
          <a:ext cx="698500" cy="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161814</xdr:rowOff>
    </xdr:from>
    <xdr:to>
      <xdr:col>18</xdr:col>
      <xdr:colOff>177800</xdr:colOff>
      <xdr:row>17</xdr:row>
      <xdr:rowOff>170710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24089"/>
          <a:ext cx="6985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105512</xdr:rowOff>
    </xdr:from>
    <xdr:to>
      <xdr:col>29</xdr:col>
      <xdr:colOff>177800</xdr:colOff>
      <xdr:row>18</xdr:row>
      <xdr:rowOff>35662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6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77589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3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127050</xdr:rowOff>
    </xdr:from>
    <xdr:to>
      <xdr:col>26</xdr:col>
      <xdr:colOff>101600</xdr:colOff>
      <xdr:row>18</xdr:row>
      <xdr:rowOff>57200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9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41977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7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113599</xdr:rowOff>
    </xdr:from>
    <xdr:to>
      <xdr:col>22</xdr:col>
      <xdr:colOff>165100</xdr:colOff>
      <xdr:row>18</xdr:row>
      <xdr:rowOff>43749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7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28526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119910</xdr:rowOff>
    </xdr:from>
    <xdr:to>
      <xdr:col>19</xdr:col>
      <xdr:colOff>38100</xdr:colOff>
      <xdr:row>18</xdr:row>
      <xdr:rowOff>50060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2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34837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111014</xdr:rowOff>
    </xdr:from>
    <xdr:to>
      <xdr:col>15</xdr:col>
      <xdr:colOff>101600</xdr:colOff>
      <xdr:row>18</xdr:row>
      <xdr:rowOff>41164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25941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137268</xdr:rowOff>
    </xdr:from>
    <xdr:to>
      <xdr:col>29</xdr:col>
      <xdr:colOff>127000</xdr:colOff>
      <xdr:row>35</xdr:row>
      <xdr:rowOff>169615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47618"/>
          <a:ext cx="6477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154393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647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137268</xdr:rowOff>
    </xdr:from>
    <xdr:to>
      <xdr:col>26</xdr:col>
      <xdr:colOff>50800</xdr:colOff>
      <xdr:row>35</xdr:row>
      <xdr:rowOff>186409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47618"/>
          <a:ext cx="698500" cy="49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186409</xdr:rowOff>
    </xdr:from>
    <xdr:to>
      <xdr:col>22</xdr:col>
      <xdr:colOff>114300</xdr:colOff>
      <xdr:row>35</xdr:row>
      <xdr:rowOff>187447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96759"/>
          <a:ext cx="698500" cy="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176135</xdr:rowOff>
    </xdr:from>
    <xdr:to>
      <xdr:col>18</xdr:col>
      <xdr:colOff>177800</xdr:colOff>
      <xdr:row>35</xdr:row>
      <xdr:rowOff>187447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86485"/>
          <a:ext cx="698500" cy="11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118815</xdr:rowOff>
    </xdr:from>
    <xdr:to>
      <xdr:col>29</xdr:col>
      <xdr:colOff>177800</xdr:colOff>
      <xdr:row>35</xdr:row>
      <xdr:rowOff>220415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2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306792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7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86468</xdr:rowOff>
    </xdr:from>
    <xdr:to>
      <xdr:col>26</xdr:col>
      <xdr:colOff>101600</xdr:colOff>
      <xdr:row>35</xdr:row>
      <xdr:rowOff>188068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96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198245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6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135609</xdr:rowOff>
    </xdr:from>
    <xdr:to>
      <xdr:col>22</xdr:col>
      <xdr:colOff>165100</xdr:colOff>
      <xdr:row>35</xdr:row>
      <xdr:rowOff>237209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45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247386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1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136647</xdr:rowOff>
    </xdr:from>
    <xdr:to>
      <xdr:col>19</xdr:col>
      <xdr:colOff>38100</xdr:colOff>
      <xdr:row>35</xdr:row>
      <xdr:rowOff>238247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248424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125335</xdr:rowOff>
    </xdr:from>
    <xdr:to>
      <xdr:col>15</xdr:col>
      <xdr:colOff>101600</xdr:colOff>
      <xdr:row>35</xdr:row>
      <xdr:rowOff>226935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3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
3,055
170.11
5,172,048
4,937,591
195,098
2,349,464
3,260,891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13522</xdr:rowOff>
    </xdr:from>
    <xdr:to>
      <xdr:col>24</xdr:col>
      <xdr:colOff>63500</xdr:colOff>
      <xdr:row>37</xdr:row>
      <xdr:rowOff>19174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57172"/>
          <a:ext cx="8382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12701</xdr:rowOff>
    </xdr:from>
    <xdr:to>
      <xdr:col>19</xdr:col>
      <xdr:colOff>177800</xdr:colOff>
      <xdr:row>37</xdr:row>
      <xdr:rowOff>19174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56351"/>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169201</xdr:rowOff>
    </xdr:from>
    <xdr:to>
      <xdr:col>15</xdr:col>
      <xdr:colOff>50800</xdr:colOff>
      <xdr:row>37</xdr:row>
      <xdr:rowOff>12701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41401"/>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160339</xdr:rowOff>
    </xdr:from>
    <xdr:to>
      <xdr:col>10</xdr:col>
      <xdr:colOff>114300</xdr:colOff>
      <xdr:row>36</xdr:row>
      <xdr:rowOff>169201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32539"/>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134172</xdr:rowOff>
    </xdr:from>
    <xdr:to>
      <xdr:col>24</xdr:col>
      <xdr:colOff>114300</xdr:colOff>
      <xdr:row>37</xdr:row>
      <xdr:rowOff>64322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112599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139824</xdr:rowOff>
    </xdr:from>
    <xdr:to>
      <xdr:col>20</xdr:col>
      <xdr:colOff>38100</xdr:colOff>
      <xdr:row>37</xdr:row>
      <xdr:rowOff>69974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1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61101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0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133351</xdr:rowOff>
    </xdr:from>
    <xdr:to>
      <xdr:col>15</xdr:col>
      <xdr:colOff>101600</xdr:colOff>
      <xdr:row>37</xdr:row>
      <xdr:rowOff>63501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54628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9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118401</xdr:rowOff>
    </xdr:from>
    <xdr:to>
      <xdr:col>10</xdr:col>
      <xdr:colOff>165100</xdr:colOff>
      <xdr:row>37</xdr:row>
      <xdr:rowOff>48551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65078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6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109539</xdr:rowOff>
    </xdr:from>
    <xdr:to>
      <xdr:col>6</xdr:col>
      <xdr:colOff>38100</xdr:colOff>
      <xdr:row>37</xdr:row>
      <xdr:rowOff>39689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56216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5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148413</xdr:rowOff>
    </xdr:from>
    <xdr:to>
      <xdr:col>24</xdr:col>
      <xdr:colOff>63500</xdr:colOff>
      <xdr:row>56</xdr:row>
      <xdr:rowOff>160312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49613"/>
          <a:ext cx="838200" cy="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160312</xdr:rowOff>
    </xdr:from>
    <xdr:to>
      <xdr:col>19</xdr:col>
      <xdr:colOff>177800</xdr:colOff>
      <xdr:row>57</xdr:row>
      <xdr:rowOff>28008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1512"/>
          <a:ext cx="889000" cy="3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28008</xdr:rowOff>
    </xdr:from>
    <xdr:to>
      <xdr:col>15</xdr:col>
      <xdr:colOff>50800</xdr:colOff>
      <xdr:row>57</xdr:row>
      <xdr:rowOff>73479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0658"/>
          <a:ext cx="889000" cy="4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73479</xdr:rowOff>
    </xdr:from>
    <xdr:to>
      <xdr:col>10</xdr:col>
      <xdr:colOff>114300</xdr:colOff>
      <xdr:row>57</xdr:row>
      <xdr:rowOff>124244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46129"/>
          <a:ext cx="8890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97613</xdr:rowOff>
    </xdr:from>
    <xdr:to>
      <xdr:col>24</xdr:col>
      <xdr:colOff>114300</xdr:colOff>
      <xdr:row>57</xdr:row>
      <xdr:rowOff>27763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120490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109512</xdr:rowOff>
    </xdr:from>
    <xdr:to>
      <xdr:col>20</xdr:col>
      <xdr:colOff>38100</xdr:colOff>
      <xdr:row>57</xdr:row>
      <xdr:rowOff>39662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56189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8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148658</xdr:rowOff>
    </xdr:from>
    <xdr:to>
      <xdr:col>15</xdr:col>
      <xdr:colOff>101600</xdr:colOff>
      <xdr:row>57</xdr:row>
      <xdr:rowOff>78808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95335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2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22679</xdr:rowOff>
    </xdr:from>
    <xdr:to>
      <xdr:col>10</xdr:col>
      <xdr:colOff>165100</xdr:colOff>
      <xdr:row>57</xdr:row>
      <xdr:rowOff>124279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140806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7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73444</xdr:rowOff>
    </xdr:from>
    <xdr:to>
      <xdr:col>6</xdr:col>
      <xdr:colOff>38100</xdr:colOff>
      <xdr:row>58</xdr:row>
      <xdr:rowOff>3594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166171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3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52868</xdr:rowOff>
    </xdr:from>
    <xdr:to>
      <xdr:col>24</xdr:col>
      <xdr:colOff>63500</xdr:colOff>
      <xdr:row>78</xdr:row>
      <xdr:rowOff>80324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5968"/>
          <a:ext cx="838200" cy="2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56522</xdr:rowOff>
    </xdr:from>
    <xdr:to>
      <xdr:col>19</xdr:col>
      <xdr:colOff>177800</xdr:colOff>
      <xdr:row>78</xdr:row>
      <xdr:rowOff>80324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9622"/>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56522</xdr:rowOff>
    </xdr:from>
    <xdr:to>
      <xdr:col>15</xdr:col>
      <xdr:colOff>50800</xdr:colOff>
      <xdr:row>78</xdr:row>
      <xdr:rowOff>75825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29622"/>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56539</xdr:rowOff>
    </xdr:from>
    <xdr:to>
      <xdr:col>10</xdr:col>
      <xdr:colOff>114300</xdr:colOff>
      <xdr:row>78</xdr:row>
      <xdr:rowOff>75825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9639"/>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2068</xdr:rowOff>
    </xdr:from>
    <xdr:to>
      <xdr:col>24</xdr:col>
      <xdr:colOff>114300</xdr:colOff>
      <xdr:row>78</xdr:row>
      <xdr:rowOff>103668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88445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29524</xdr:rowOff>
    </xdr:from>
    <xdr:to>
      <xdr:col>20</xdr:col>
      <xdr:colOff>38100</xdr:colOff>
      <xdr:row>78</xdr:row>
      <xdr:rowOff>131124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122251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5722</xdr:rowOff>
    </xdr:from>
    <xdr:to>
      <xdr:col>15</xdr:col>
      <xdr:colOff>101600</xdr:colOff>
      <xdr:row>78</xdr:row>
      <xdr:rowOff>107322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98449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25025</xdr:rowOff>
    </xdr:from>
    <xdr:to>
      <xdr:col>10</xdr:col>
      <xdr:colOff>165100</xdr:colOff>
      <xdr:row>78</xdr:row>
      <xdr:rowOff>126625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117752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5739</xdr:rowOff>
    </xdr:from>
    <xdr:to>
      <xdr:col>6</xdr:col>
      <xdr:colOff>38100</xdr:colOff>
      <xdr:row>78</xdr:row>
      <xdr:rowOff>107339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98466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98050</xdr:rowOff>
    </xdr:from>
    <xdr:to>
      <xdr:col>24</xdr:col>
      <xdr:colOff>63500</xdr:colOff>
      <xdr:row>97</xdr:row>
      <xdr:rowOff>47430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57250"/>
          <a:ext cx="838200" cy="1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45974</xdr:rowOff>
    </xdr:from>
    <xdr:to>
      <xdr:col>19</xdr:col>
      <xdr:colOff>177800</xdr:colOff>
      <xdr:row>97</xdr:row>
      <xdr:rowOff>47430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76624"/>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43383</xdr:rowOff>
    </xdr:from>
    <xdr:to>
      <xdr:col>15</xdr:col>
      <xdr:colOff>50800</xdr:colOff>
      <xdr:row>97</xdr:row>
      <xdr:rowOff>45974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7403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35847</xdr:rowOff>
    </xdr:from>
    <xdr:to>
      <xdr:col>10</xdr:col>
      <xdr:colOff>114300</xdr:colOff>
      <xdr:row>97</xdr:row>
      <xdr:rowOff>43383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66497"/>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47250</xdr:rowOff>
    </xdr:from>
    <xdr:to>
      <xdr:col>24</xdr:col>
      <xdr:colOff>114300</xdr:colOff>
      <xdr:row>96</xdr:row>
      <xdr:rowOff>148850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25677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168080</xdr:rowOff>
    </xdr:from>
    <xdr:to>
      <xdr:col>20</xdr:col>
      <xdr:colOff>38100</xdr:colOff>
      <xdr:row>97</xdr:row>
      <xdr:rowOff>98230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89357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2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166624</xdr:rowOff>
    </xdr:from>
    <xdr:to>
      <xdr:col>15</xdr:col>
      <xdr:colOff>101600</xdr:colOff>
      <xdr:row>97</xdr:row>
      <xdr:rowOff>96774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87901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1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164033</xdr:rowOff>
    </xdr:from>
    <xdr:to>
      <xdr:col>10</xdr:col>
      <xdr:colOff>165100</xdr:colOff>
      <xdr:row>97</xdr:row>
      <xdr:rowOff>94183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85310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156497</xdr:rowOff>
    </xdr:from>
    <xdr:to>
      <xdr:col>6</xdr:col>
      <xdr:colOff>38100</xdr:colOff>
      <xdr:row>97</xdr:row>
      <xdr:rowOff>86647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77774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10430</xdr:rowOff>
    </xdr:from>
    <xdr:to>
      <xdr:col>55</xdr:col>
      <xdr:colOff>0</xdr:colOff>
      <xdr:row>36</xdr:row>
      <xdr:rowOff>34045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11180"/>
          <a:ext cx="838200" cy="19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10430</xdr:rowOff>
    </xdr:from>
    <xdr:to>
      <xdr:col>50</xdr:col>
      <xdr:colOff>114300</xdr:colOff>
      <xdr:row>36</xdr:row>
      <xdr:rowOff>162789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11180"/>
          <a:ext cx="889000" cy="3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104762</xdr:rowOff>
    </xdr:from>
    <xdr:to>
      <xdr:col>45</xdr:col>
      <xdr:colOff>177800</xdr:colOff>
      <xdr:row>36</xdr:row>
      <xdr:rowOff>162789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05512"/>
          <a:ext cx="8890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104762</xdr:rowOff>
    </xdr:from>
    <xdr:to>
      <xdr:col>41</xdr:col>
      <xdr:colOff>50800</xdr:colOff>
      <xdr:row>36</xdr:row>
      <xdr:rowOff>152041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05512"/>
          <a:ext cx="889000" cy="2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154695</xdr:rowOff>
    </xdr:from>
    <xdr:to>
      <xdr:col>55</xdr:col>
      <xdr:colOff>50800</xdr:colOff>
      <xdr:row>36</xdr:row>
      <xdr:rowOff>84845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6122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0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131080</xdr:rowOff>
    </xdr:from>
    <xdr:to>
      <xdr:col>50</xdr:col>
      <xdr:colOff>165100</xdr:colOff>
      <xdr:row>35</xdr:row>
      <xdr:rowOff>61230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77757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3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111989</xdr:rowOff>
    </xdr:from>
    <xdr:to>
      <xdr:col>46</xdr:col>
      <xdr:colOff>38100</xdr:colOff>
      <xdr:row>37</xdr:row>
      <xdr:rowOff>42139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58666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5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53962</xdr:rowOff>
    </xdr:from>
    <xdr:to>
      <xdr:col>41</xdr:col>
      <xdr:colOff>101600</xdr:colOff>
      <xdr:row>35</xdr:row>
      <xdr:rowOff>155562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639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2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101241</xdr:rowOff>
    </xdr:from>
    <xdr:to>
      <xdr:col>36</xdr:col>
      <xdr:colOff>165100</xdr:colOff>
      <xdr:row>37</xdr:row>
      <xdr:rowOff>31391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47918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4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27001</xdr:rowOff>
    </xdr:from>
    <xdr:to>
      <xdr:col>55</xdr:col>
      <xdr:colOff>0</xdr:colOff>
      <xdr:row>58</xdr:row>
      <xdr:rowOff>121396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71101"/>
          <a:ext cx="838200" cy="9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121396</xdr:rowOff>
    </xdr:from>
    <xdr:to>
      <xdr:col>50</xdr:col>
      <xdr:colOff>114300</xdr:colOff>
      <xdr:row>58</xdr:row>
      <xdr:rowOff>132568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65496"/>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120628</xdr:rowOff>
    </xdr:from>
    <xdr:to>
      <xdr:col>45</xdr:col>
      <xdr:colOff>177800</xdr:colOff>
      <xdr:row>58</xdr:row>
      <xdr:rowOff>132568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64728"/>
          <a:ext cx="8890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67312</xdr:rowOff>
    </xdr:from>
    <xdr:to>
      <xdr:col>41</xdr:col>
      <xdr:colOff>50800</xdr:colOff>
      <xdr:row>58</xdr:row>
      <xdr:rowOff>120628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11412"/>
          <a:ext cx="889000" cy="5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147651</xdr:rowOff>
    </xdr:from>
    <xdr:to>
      <xdr:col>55</xdr:col>
      <xdr:colOff>50800</xdr:colOff>
      <xdr:row>58</xdr:row>
      <xdr:rowOff>77801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107028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0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70596</xdr:rowOff>
    </xdr:from>
    <xdr:to>
      <xdr:col>50</xdr:col>
      <xdr:colOff>165100</xdr:colOff>
      <xdr:row>59</xdr:row>
      <xdr:rowOff>746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163323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81768</xdr:rowOff>
    </xdr:from>
    <xdr:to>
      <xdr:col>46</xdr:col>
      <xdr:colOff>38100</xdr:colOff>
      <xdr:row>59</xdr:row>
      <xdr:rowOff>11918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3045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69828</xdr:rowOff>
    </xdr:from>
    <xdr:to>
      <xdr:col>41</xdr:col>
      <xdr:colOff>101600</xdr:colOff>
      <xdr:row>58</xdr:row>
      <xdr:rowOff>171428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162555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0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16512</xdr:rowOff>
    </xdr:from>
    <xdr:to>
      <xdr:col>36</xdr:col>
      <xdr:colOff>165100</xdr:colOff>
      <xdr:row>58</xdr:row>
      <xdr:rowOff>118112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134639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137875</xdr:rowOff>
    </xdr:from>
    <xdr:to>
      <xdr:col>55</xdr:col>
      <xdr:colOff>0</xdr:colOff>
      <xdr:row>78</xdr:row>
      <xdr:rowOff>139689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10975"/>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139609</xdr:rowOff>
    </xdr:from>
    <xdr:to>
      <xdr:col>50</xdr:col>
      <xdr:colOff>114300</xdr:colOff>
      <xdr:row>78</xdr:row>
      <xdr:rowOff>139689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12709"/>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139609</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12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139277</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12377"/>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87075</xdr:rowOff>
    </xdr:from>
    <xdr:to>
      <xdr:col>55</xdr:col>
      <xdr:colOff>50800</xdr:colOff>
      <xdr:row>79</xdr:row>
      <xdr:rowOff>17225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51907</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88889</xdr:rowOff>
    </xdr:from>
    <xdr:to>
      <xdr:col>50</xdr:col>
      <xdr:colOff>165100</xdr:colOff>
      <xdr:row>79</xdr:row>
      <xdr:rowOff>19039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10166</xdr:rowOff>
    </xdr:from>
    <xdr:ext cx="313932"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82333" y="135547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88809</xdr:rowOff>
    </xdr:from>
    <xdr:to>
      <xdr:col>46</xdr:col>
      <xdr:colOff>38100</xdr:colOff>
      <xdr:row>79</xdr:row>
      <xdr:rowOff>18959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10086</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61017" y="1355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88477</xdr:rowOff>
    </xdr:from>
    <xdr:to>
      <xdr:col>36</xdr:col>
      <xdr:colOff>165100</xdr:colOff>
      <xdr:row>79</xdr:row>
      <xdr:rowOff>18627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9754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5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86528</xdr:rowOff>
    </xdr:from>
    <xdr:to>
      <xdr:col>55</xdr:col>
      <xdr:colOff>0</xdr:colOff>
      <xdr:row>98</xdr:row>
      <xdr:rowOff>88850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88628"/>
          <a:ext cx="8382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88850</xdr:rowOff>
    </xdr:from>
    <xdr:to>
      <xdr:col>50</xdr:col>
      <xdr:colOff>114300</xdr:colOff>
      <xdr:row>98</xdr:row>
      <xdr:rowOff>157229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90950"/>
          <a:ext cx="889000" cy="6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73881</xdr:rowOff>
    </xdr:from>
    <xdr:to>
      <xdr:col>45</xdr:col>
      <xdr:colOff>177800</xdr:colOff>
      <xdr:row>98</xdr:row>
      <xdr:rowOff>157229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75981"/>
          <a:ext cx="889000" cy="8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149811</xdr:rowOff>
    </xdr:from>
    <xdr:to>
      <xdr:col>41</xdr:col>
      <xdr:colOff>50800</xdr:colOff>
      <xdr:row>98</xdr:row>
      <xdr:rowOff>73881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437561"/>
          <a:ext cx="889000" cy="43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35728</xdr:rowOff>
    </xdr:from>
    <xdr:to>
      <xdr:col>55</xdr:col>
      <xdr:colOff>50800</xdr:colOff>
      <xdr:row>98</xdr:row>
      <xdr:rowOff>137328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14155</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8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38050</xdr:rowOff>
    </xdr:from>
    <xdr:to>
      <xdr:col>50</xdr:col>
      <xdr:colOff>165100</xdr:colOff>
      <xdr:row>98</xdr:row>
      <xdr:rowOff>139650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130777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106429</xdr:rowOff>
    </xdr:from>
    <xdr:to>
      <xdr:col>46</xdr:col>
      <xdr:colOff>38100</xdr:colOff>
      <xdr:row>99</xdr:row>
      <xdr:rowOff>36579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9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27706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700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23081</xdr:rowOff>
    </xdr:from>
    <xdr:to>
      <xdr:col>41</xdr:col>
      <xdr:colOff>101600</xdr:colOff>
      <xdr:row>98</xdr:row>
      <xdr:rowOff>124681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115808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1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99011</xdr:rowOff>
    </xdr:from>
    <xdr:to>
      <xdr:col>36</xdr:col>
      <xdr:colOff>165100</xdr:colOff>
      <xdr:row>96</xdr:row>
      <xdr:rowOff>29161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3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45688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16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116387</xdr:rowOff>
    </xdr:from>
    <xdr:to>
      <xdr:col>85</xdr:col>
      <xdr:colOff>127000</xdr:colOff>
      <xdr:row>78</xdr:row>
      <xdr:rowOff>1457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18037"/>
          <a:ext cx="838200" cy="5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116387</xdr:rowOff>
    </xdr:from>
    <xdr:to>
      <xdr:col>81</xdr:col>
      <xdr:colOff>50800</xdr:colOff>
      <xdr:row>78</xdr:row>
      <xdr:rowOff>6183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18037"/>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68352</xdr:rowOff>
    </xdr:from>
    <xdr:to>
      <xdr:col>76</xdr:col>
      <xdr:colOff>114300</xdr:colOff>
      <xdr:row>78</xdr:row>
      <xdr:rowOff>6183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70002"/>
          <a:ext cx="889000" cy="10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68352</xdr:rowOff>
    </xdr:from>
    <xdr:to>
      <xdr:col>71</xdr:col>
      <xdr:colOff>177800</xdr:colOff>
      <xdr:row>78</xdr:row>
      <xdr:rowOff>15229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70002"/>
          <a:ext cx="889000" cy="1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122107</xdr:rowOff>
    </xdr:from>
    <xdr:to>
      <xdr:col>85</xdr:col>
      <xdr:colOff>177800</xdr:colOff>
      <xdr:row>78</xdr:row>
      <xdr:rowOff>52257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2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100534</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0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65587</xdr:rowOff>
    </xdr:from>
    <xdr:to>
      <xdr:col>81</xdr:col>
      <xdr:colOff>101600</xdr:colOff>
      <xdr:row>77</xdr:row>
      <xdr:rowOff>167187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158314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5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126833</xdr:rowOff>
    </xdr:from>
    <xdr:to>
      <xdr:col>76</xdr:col>
      <xdr:colOff>165100</xdr:colOff>
      <xdr:row>78</xdr:row>
      <xdr:rowOff>56983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48110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42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17552</xdr:rowOff>
    </xdr:from>
    <xdr:to>
      <xdr:col>72</xdr:col>
      <xdr:colOff>38100</xdr:colOff>
      <xdr:row>77</xdr:row>
      <xdr:rowOff>119152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135679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9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135879</xdr:rowOff>
    </xdr:from>
    <xdr:to>
      <xdr:col>67</xdr:col>
      <xdr:colOff>101600</xdr:colOff>
      <xdr:row>78</xdr:row>
      <xdr:rowOff>66029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57156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43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88427</xdr:rowOff>
    </xdr:from>
    <xdr:to>
      <xdr:col>85</xdr:col>
      <xdr:colOff>127000</xdr:colOff>
      <xdr:row>98</xdr:row>
      <xdr:rowOff>93614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0527"/>
          <a:ext cx="838200" cy="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93614</xdr:rowOff>
    </xdr:from>
    <xdr:to>
      <xdr:col>81</xdr:col>
      <xdr:colOff>50800</xdr:colOff>
      <xdr:row>98</xdr:row>
      <xdr:rowOff>104608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95714"/>
          <a:ext cx="8890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104608</xdr:rowOff>
    </xdr:from>
    <xdr:to>
      <xdr:col>76</xdr:col>
      <xdr:colOff>114300</xdr:colOff>
      <xdr:row>98</xdr:row>
      <xdr:rowOff>113708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06708"/>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113708</xdr:rowOff>
    </xdr:from>
    <xdr:to>
      <xdr:col>71</xdr:col>
      <xdr:colOff>177800</xdr:colOff>
      <xdr:row>98</xdr:row>
      <xdr:rowOff>123003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15808"/>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37627</xdr:rowOff>
    </xdr:from>
    <xdr:to>
      <xdr:col>85</xdr:col>
      <xdr:colOff>177800</xdr:colOff>
      <xdr:row>98</xdr:row>
      <xdr:rowOff>139227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42814</xdr:rowOff>
    </xdr:from>
    <xdr:to>
      <xdr:col>81</xdr:col>
      <xdr:colOff>101600</xdr:colOff>
      <xdr:row>98</xdr:row>
      <xdr:rowOff>144414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160941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2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53808</xdr:rowOff>
    </xdr:from>
    <xdr:to>
      <xdr:col>76</xdr:col>
      <xdr:colOff>165100</xdr:colOff>
      <xdr:row>98</xdr:row>
      <xdr:rowOff>155408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62908</xdr:rowOff>
    </xdr:from>
    <xdr:to>
      <xdr:col>72</xdr:col>
      <xdr:colOff>38100</xdr:colOff>
      <xdr:row>98</xdr:row>
      <xdr:rowOff>164508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155635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72203</xdr:rowOff>
    </xdr:from>
    <xdr:to>
      <xdr:col>67</xdr:col>
      <xdr:colOff>101600</xdr:colOff>
      <xdr:row>99</xdr:row>
      <xdr:rowOff>2353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164930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45696</xdr:rowOff>
    </xdr:from>
    <xdr:to>
      <xdr:col>116</xdr:col>
      <xdr:colOff>63500</xdr:colOff>
      <xdr:row>59</xdr:row>
      <xdr:rowOff>46905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61246"/>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46905</xdr:rowOff>
    </xdr:from>
    <xdr:to>
      <xdr:col>111</xdr:col>
      <xdr:colOff>177800</xdr:colOff>
      <xdr:row>59</xdr:row>
      <xdr:rowOff>47264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62455"/>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47264</xdr:rowOff>
    </xdr:from>
    <xdr:to>
      <xdr:col>107</xdr:col>
      <xdr:colOff>50800</xdr:colOff>
      <xdr:row>59</xdr:row>
      <xdr:rowOff>47541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62814"/>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47541</xdr:rowOff>
    </xdr:from>
    <xdr:to>
      <xdr:col>102</xdr:col>
      <xdr:colOff>114300</xdr:colOff>
      <xdr:row>59</xdr:row>
      <xdr:rowOff>47934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63091"/>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166346</xdr:rowOff>
    </xdr:from>
    <xdr:to>
      <xdr:col>116</xdr:col>
      <xdr:colOff>114300</xdr:colOff>
      <xdr:row>59</xdr:row>
      <xdr:rowOff>96496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81273</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167555</xdr:rowOff>
    </xdr:from>
    <xdr:to>
      <xdr:col>112</xdr:col>
      <xdr:colOff>38100</xdr:colOff>
      <xdr:row>59</xdr:row>
      <xdr:rowOff>97705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88832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0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167914</xdr:rowOff>
    </xdr:from>
    <xdr:to>
      <xdr:col>107</xdr:col>
      <xdr:colOff>101600</xdr:colOff>
      <xdr:row>59</xdr:row>
      <xdr:rowOff>98064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89191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168191</xdr:rowOff>
    </xdr:from>
    <xdr:to>
      <xdr:col>102</xdr:col>
      <xdr:colOff>165100</xdr:colOff>
      <xdr:row>59</xdr:row>
      <xdr:rowOff>98341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89468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0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168584</xdr:rowOff>
    </xdr:from>
    <xdr:to>
      <xdr:col>98</xdr:col>
      <xdr:colOff>38100</xdr:colOff>
      <xdr:row>59</xdr:row>
      <xdr:rowOff>98734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89861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0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25862</xdr:rowOff>
    </xdr:from>
    <xdr:to>
      <xdr:col>116</xdr:col>
      <xdr:colOff>63500</xdr:colOff>
      <xdr:row>77</xdr:row>
      <xdr:rowOff>75464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227512"/>
          <a:ext cx="838200" cy="4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25862</xdr:rowOff>
    </xdr:from>
    <xdr:to>
      <xdr:col>111</xdr:col>
      <xdr:colOff>177800</xdr:colOff>
      <xdr:row>77</xdr:row>
      <xdr:rowOff>97565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27512"/>
          <a:ext cx="889000" cy="7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71636</xdr:rowOff>
    </xdr:from>
    <xdr:to>
      <xdr:col>107</xdr:col>
      <xdr:colOff>50800</xdr:colOff>
      <xdr:row>77</xdr:row>
      <xdr:rowOff>97565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273286"/>
          <a:ext cx="8890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71636</xdr:rowOff>
    </xdr:from>
    <xdr:to>
      <xdr:col>102</xdr:col>
      <xdr:colOff>114300</xdr:colOff>
      <xdr:row>77</xdr:row>
      <xdr:rowOff>76222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273286"/>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24664</xdr:rowOff>
    </xdr:from>
    <xdr:to>
      <xdr:col>116</xdr:col>
      <xdr:colOff>114300</xdr:colOff>
      <xdr:row>77</xdr:row>
      <xdr:rowOff>126264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111041</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146512</xdr:rowOff>
    </xdr:from>
    <xdr:to>
      <xdr:col>112</xdr:col>
      <xdr:colOff>38100</xdr:colOff>
      <xdr:row>77</xdr:row>
      <xdr:rowOff>76662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67789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46765</xdr:rowOff>
    </xdr:from>
    <xdr:to>
      <xdr:col>107</xdr:col>
      <xdr:colOff>101600</xdr:colOff>
      <xdr:row>77</xdr:row>
      <xdr:rowOff>148365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139492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4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20836</xdr:rowOff>
    </xdr:from>
    <xdr:to>
      <xdr:col>102</xdr:col>
      <xdr:colOff>165100</xdr:colOff>
      <xdr:row>77</xdr:row>
      <xdr:rowOff>122436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113563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25422</xdr:rowOff>
    </xdr:from>
    <xdr:to>
      <xdr:col>98</xdr:col>
      <xdr:colOff>38100</xdr:colOff>
      <xdr:row>77</xdr:row>
      <xdr:rowOff>127022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118149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歳出決算総額における住民</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1,608,336</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円である。</a:t>
          </a:r>
          <a:endParaRPr kumimoji="0"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人件費：住民</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196,235</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人件費自体は前年度より減少しているが、人口減少により住民</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物件費：住民</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284,664</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物件費は前年度とほぼ同額となっているが、</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人口減少により住民</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人当たりのコストは前年度より増となっている。</a:t>
          </a:r>
          <a:endParaRPr kumimoji="0"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維持補修費：住民</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18,992</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円であり、除雪費が増となったほか、各施設の老朽化に伴う維持補修により前年度より増となっている。</a:t>
          </a:r>
          <a:endPar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扶助費：住民</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60,466</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子育て世帯への臨時特別給付金事業等の実施により増となっている</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補助費等：住民</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275,462</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前年度に実施した</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の終了により</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大幅な</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となっている。類似団体内や全国平均、県平均と比較しても高い水準にあるのは、環境保全型農業直接支援対策事業等の農林水産業費関連の補助金が多額であることが要因となっている。</a:t>
          </a:r>
          <a:endParaRPr kumimoji="0"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普通建設事業費：住民</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492,995</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円であり、予算規模が小さいため大規模事業の実施年度により増減割合が大きい。令和</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コメ・コメ加工品輸出拡大緊急対策整備</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事業の実施により、対前年度事業費が大幅に増となっている。</a:t>
          </a:r>
          <a:endParaRPr kumimoji="0"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公債費：住民</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112,568</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円であり、繰上償還を実施し</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なかった</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たことにより前年度より</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積立金：住民１人当たりのコストは</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112,146</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円であり、近年はふるさと応援寄附金の増加に伴い、ふるさと応援基金への積立金が増加している。</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また、令和</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年度は財政調整基金や減債基金への積立金も前年度より増となっている。</a:t>
          </a:r>
          <a:endParaRPr kumimoji="0"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繰出金：住民</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51,550</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円であり、令和</a:t>
          </a:r>
          <a:r>
            <a:rPr kumimoji="1" lang="en-US"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年度は水道事業特別会計において</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大規模な普通建設事業がなく、基準外繰入がなかったため</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a:t>
          </a:r>
          <a:r>
            <a:rPr kumimoji="1" lang="ja-JP" altLang="en-US"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り減</a:t>
          </a: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となっている。類似団体平均よりも低い割合で推移しており、いずれの特別会計も赤字はなく健全な運営が維持できている。</a:t>
          </a:r>
          <a:endParaRPr kumimoji="0"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kumimoji="0" lang="ja-JP" altLang="ja-JP" sz="7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
3,055
170.11
5,172,048
4,937,591
195,098
2,349,464
3,260,891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2330</xdr:rowOff>
    </xdr:from>
    <xdr:to>
      <xdr:col>24</xdr:col>
      <xdr:colOff>63500</xdr:colOff>
      <xdr:row>37</xdr:row>
      <xdr:rowOff>4254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5980"/>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166980</xdr:rowOff>
    </xdr:from>
    <xdr:to>
      <xdr:col>19</xdr:col>
      <xdr:colOff>177800</xdr:colOff>
      <xdr:row>37</xdr:row>
      <xdr:rowOff>4254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39180"/>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166980</xdr:rowOff>
    </xdr:from>
    <xdr:to>
      <xdr:col>15</xdr:col>
      <xdr:colOff>50800</xdr:colOff>
      <xdr:row>36</xdr:row>
      <xdr:rowOff>169951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9180"/>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167132</xdr:rowOff>
    </xdr:from>
    <xdr:to>
      <xdr:col>10</xdr:col>
      <xdr:colOff>114300</xdr:colOff>
      <xdr:row>36</xdr:row>
      <xdr:rowOff>169951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3933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122980</xdr:rowOff>
    </xdr:from>
    <xdr:to>
      <xdr:col>24</xdr:col>
      <xdr:colOff>114300</xdr:colOff>
      <xdr:row>37</xdr:row>
      <xdr:rowOff>53130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145857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124904</xdr:rowOff>
    </xdr:from>
    <xdr:to>
      <xdr:col>20</xdr:col>
      <xdr:colOff>38100</xdr:colOff>
      <xdr:row>37</xdr:row>
      <xdr:rowOff>55054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71581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116180</xdr:rowOff>
    </xdr:from>
    <xdr:to>
      <xdr:col>15</xdr:col>
      <xdr:colOff>101600</xdr:colOff>
      <xdr:row>37</xdr:row>
      <xdr:rowOff>46330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62857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119151</xdr:rowOff>
    </xdr:from>
    <xdr:to>
      <xdr:col>10</xdr:col>
      <xdr:colOff>165100</xdr:colOff>
      <xdr:row>37</xdr:row>
      <xdr:rowOff>49301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65828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63009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53680</xdr:rowOff>
    </xdr:from>
    <xdr:to>
      <xdr:col>24</xdr:col>
      <xdr:colOff>63500</xdr:colOff>
      <xdr:row>58</xdr:row>
      <xdr:rowOff>71048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97780"/>
          <a:ext cx="838200" cy="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53680</xdr:rowOff>
    </xdr:from>
    <xdr:to>
      <xdr:col>19</xdr:col>
      <xdr:colOff>177800</xdr:colOff>
      <xdr:row>58</xdr:row>
      <xdr:rowOff>87051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7780"/>
          <a:ext cx="889000" cy="3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87051</xdr:rowOff>
    </xdr:from>
    <xdr:to>
      <xdr:col>15</xdr:col>
      <xdr:colOff>50800</xdr:colOff>
      <xdr:row>58</xdr:row>
      <xdr:rowOff>90205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31151"/>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90205</xdr:rowOff>
    </xdr:from>
    <xdr:to>
      <xdr:col>10</xdr:col>
      <xdr:colOff>114300</xdr:colOff>
      <xdr:row>58</xdr:row>
      <xdr:rowOff>97508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34305"/>
          <a:ext cx="8890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20248</xdr:rowOff>
    </xdr:from>
    <xdr:to>
      <xdr:col>24</xdr:col>
      <xdr:colOff>114300</xdr:colOff>
      <xdr:row>58</xdr:row>
      <xdr:rowOff>121848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2880</xdr:rowOff>
    </xdr:from>
    <xdr:to>
      <xdr:col>20</xdr:col>
      <xdr:colOff>38100</xdr:colOff>
      <xdr:row>58</xdr:row>
      <xdr:rowOff>104480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95607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36251</xdr:rowOff>
    </xdr:from>
    <xdr:to>
      <xdr:col>15</xdr:col>
      <xdr:colOff>101600</xdr:colOff>
      <xdr:row>58</xdr:row>
      <xdr:rowOff>137851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128978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7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39405</xdr:rowOff>
    </xdr:from>
    <xdr:to>
      <xdr:col>10</xdr:col>
      <xdr:colOff>165100</xdr:colOff>
      <xdr:row>58</xdr:row>
      <xdr:rowOff>141005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132132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46708</xdr:rowOff>
    </xdr:from>
    <xdr:to>
      <xdr:col>6</xdr:col>
      <xdr:colOff>38100</xdr:colOff>
      <xdr:row>58</xdr:row>
      <xdr:rowOff>148308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139435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99935</xdr:rowOff>
    </xdr:from>
    <xdr:to>
      <xdr:col>24</xdr:col>
      <xdr:colOff>63500</xdr:colOff>
      <xdr:row>79</xdr:row>
      <xdr:rowOff>125876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644485"/>
          <a:ext cx="8382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125876</xdr:rowOff>
    </xdr:from>
    <xdr:to>
      <xdr:col>19</xdr:col>
      <xdr:colOff>177800</xdr:colOff>
      <xdr:row>79</xdr:row>
      <xdr:rowOff>126030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670426"/>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108339</xdr:rowOff>
    </xdr:from>
    <xdr:to>
      <xdr:col>15</xdr:col>
      <xdr:colOff>50800</xdr:colOff>
      <xdr:row>79</xdr:row>
      <xdr:rowOff>126030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652889"/>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22603</xdr:rowOff>
    </xdr:from>
    <xdr:to>
      <xdr:col>10</xdr:col>
      <xdr:colOff>114300</xdr:colOff>
      <xdr:row>79</xdr:row>
      <xdr:rowOff>108339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395703"/>
          <a:ext cx="889000" cy="25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49135</xdr:rowOff>
    </xdr:from>
    <xdr:to>
      <xdr:col>24</xdr:col>
      <xdr:colOff>114300</xdr:colOff>
      <xdr:row>79</xdr:row>
      <xdr:rowOff>150735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135512</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50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75076</xdr:rowOff>
    </xdr:from>
    <xdr:to>
      <xdr:col>20</xdr:col>
      <xdr:colOff>38100</xdr:colOff>
      <xdr:row>80</xdr:row>
      <xdr:rowOff>5226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61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167803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71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75230</xdr:rowOff>
    </xdr:from>
    <xdr:to>
      <xdr:col>15</xdr:col>
      <xdr:colOff>101600</xdr:colOff>
      <xdr:row>80</xdr:row>
      <xdr:rowOff>5380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6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167957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71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57539</xdr:rowOff>
    </xdr:from>
    <xdr:to>
      <xdr:col>10</xdr:col>
      <xdr:colOff>165100</xdr:colOff>
      <xdr:row>79</xdr:row>
      <xdr:rowOff>159139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6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150266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9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143253</xdr:rowOff>
    </xdr:from>
    <xdr:to>
      <xdr:col>6</xdr:col>
      <xdr:colOff>38100</xdr:colOff>
      <xdr:row>78</xdr:row>
      <xdr:rowOff>73403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89930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2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158628</xdr:rowOff>
    </xdr:from>
    <xdr:to>
      <xdr:col>24</xdr:col>
      <xdr:colOff>63500</xdr:colOff>
      <xdr:row>97</xdr:row>
      <xdr:rowOff>159297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89278"/>
          <a:ext cx="8382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159297</xdr:rowOff>
    </xdr:from>
    <xdr:to>
      <xdr:col>19</xdr:col>
      <xdr:colOff>177800</xdr:colOff>
      <xdr:row>98</xdr:row>
      <xdr:rowOff>34579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89947"/>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34579</xdr:rowOff>
    </xdr:from>
    <xdr:to>
      <xdr:col>15</xdr:col>
      <xdr:colOff>50800</xdr:colOff>
      <xdr:row>98</xdr:row>
      <xdr:rowOff>40954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36679"/>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28395</xdr:rowOff>
    </xdr:from>
    <xdr:to>
      <xdr:col>10</xdr:col>
      <xdr:colOff>114300</xdr:colOff>
      <xdr:row>98</xdr:row>
      <xdr:rowOff>40954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30495"/>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107828</xdr:rowOff>
    </xdr:from>
    <xdr:to>
      <xdr:col>24</xdr:col>
      <xdr:colOff>114300</xdr:colOff>
      <xdr:row>98</xdr:row>
      <xdr:rowOff>37978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3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86255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1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108497</xdr:rowOff>
    </xdr:from>
    <xdr:to>
      <xdr:col>20</xdr:col>
      <xdr:colOff>38100</xdr:colOff>
      <xdr:row>98</xdr:row>
      <xdr:rowOff>38647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29774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155229</xdr:rowOff>
    </xdr:from>
    <xdr:to>
      <xdr:col>15</xdr:col>
      <xdr:colOff>101600</xdr:colOff>
      <xdr:row>98</xdr:row>
      <xdr:rowOff>85379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76506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161604</xdr:rowOff>
    </xdr:from>
    <xdr:to>
      <xdr:col>10</xdr:col>
      <xdr:colOff>165100</xdr:colOff>
      <xdr:row>98</xdr:row>
      <xdr:rowOff>91754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82881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149045</xdr:rowOff>
    </xdr:from>
    <xdr:to>
      <xdr:col>6</xdr:col>
      <xdr:colOff>38100</xdr:colOff>
      <xdr:row>98</xdr:row>
      <xdr:rowOff>79195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70322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147220</xdr:rowOff>
    </xdr:from>
    <xdr:to>
      <xdr:col>55</xdr:col>
      <xdr:colOff>0</xdr:colOff>
      <xdr:row>58</xdr:row>
      <xdr:rowOff>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05520"/>
          <a:ext cx="838200" cy="5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xdr:rowOff>
    </xdr:from>
    <xdr:to>
      <xdr:col>50</xdr:col>
      <xdr:colOff>114300</xdr:colOff>
      <xdr:row>58</xdr:row>
      <xdr:rowOff>44800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44129"/>
          <a:ext cx="889000" cy="4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59780</xdr:rowOff>
    </xdr:from>
    <xdr:to>
      <xdr:col>45</xdr:col>
      <xdr:colOff>177800</xdr:colOff>
      <xdr:row>58</xdr:row>
      <xdr:rowOff>44800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32430"/>
          <a:ext cx="889000" cy="15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59780</xdr:rowOff>
    </xdr:from>
    <xdr:to>
      <xdr:col>41</xdr:col>
      <xdr:colOff>50800</xdr:colOff>
      <xdr:row>58</xdr:row>
      <xdr:rowOff>31724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32430"/>
          <a:ext cx="889000" cy="14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96420</xdr:rowOff>
    </xdr:from>
    <xdr:to>
      <xdr:col>55</xdr:col>
      <xdr:colOff>50800</xdr:colOff>
      <xdr:row>55</xdr:row>
      <xdr:rowOff>26570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119297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120679</xdr:rowOff>
    </xdr:from>
    <xdr:to>
      <xdr:col>50</xdr:col>
      <xdr:colOff>165100</xdr:colOff>
      <xdr:row>58</xdr:row>
      <xdr:rowOff>50829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67356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6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165450</xdr:rowOff>
    </xdr:from>
    <xdr:to>
      <xdr:col>46</xdr:col>
      <xdr:colOff>38100</xdr:colOff>
      <xdr:row>58</xdr:row>
      <xdr:rowOff>95600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86727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3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8980</xdr:rowOff>
    </xdr:from>
    <xdr:to>
      <xdr:col>41</xdr:col>
      <xdr:colOff>101600</xdr:colOff>
      <xdr:row>57</xdr:row>
      <xdr:rowOff>110580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8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127107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5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152374</xdr:rowOff>
    </xdr:from>
    <xdr:to>
      <xdr:col>36</xdr:col>
      <xdr:colOff>165100</xdr:colOff>
      <xdr:row>58</xdr:row>
      <xdr:rowOff>82524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73651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1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81508</xdr:rowOff>
    </xdr:from>
    <xdr:to>
      <xdr:col>55</xdr:col>
      <xdr:colOff>0</xdr:colOff>
      <xdr:row>77</xdr:row>
      <xdr:rowOff>148780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83158"/>
          <a:ext cx="838200" cy="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81508</xdr:rowOff>
    </xdr:from>
    <xdr:to>
      <xdr:col>50</xdr:col>
      <xdr:colOff>114300</xdr:colOff>
      <xdr:row>78</xdr:row>
      <xdr:rowOff>60522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83158"/>
          <a:ext cx="889000" cy="1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60522</xdr:rowOff>
    </xdr:from>
    <xdr:to>
      <xdr:col>45</xdr:col>
      <xdr:colOff>177800</xdr:colOff>
      <xdr:row>78</xdr:row>
      <xdr:rowOff>61139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33622"/>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57916</xdr:rowOff>
    </xdr:from>
    <xdr:to>
      <xdr:col>41</xdr:col>
      <xdr:colOff>50800</xdr:colOff>
      <xdr:row>78</xdr:row>
      <xdr:rowOff>61139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31016"/>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97980</xdr:rowOff>
    </xdr:from>
    <xdr:to>
      <xdr:col>55</xdr:col>
      <xdr:colOff>50800</xdr:colOff>
      <xdr:row>78</xdr:row>
      <xdr:rowOff>28130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120857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30708</xdr:rowOff>
    </xdr:from>
    <xdr:to>
      <xdr:col>50</xdr:col>
      <xdr:colOff>165100</xdr:colOff>
      <xdr:row>77</xdr:row>
      <xdr:rowOff>132308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148835</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30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9722</xdr:rowOff>
    </xdr:from>
    <xdr:to>
      <xdr:col>46</xdr:col>
      <xdr:colOff>38100</xdr:colOff>
      <xdr:row>78</xdr:row>
      <xdr:rowOff>111322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102449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10339</xdr:rowOff>
    </xdr:from>
    <xdr:to>
      <xdr:col>41</xdr:col>
      <xdr:colOff>101600</xdr:colOff>
      <xdr:row>78</xdr:row>
      <xdr:rowOff>111939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103066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7116</xdr:rowOff>
    </xdr:from>
    <xdr:to>
      <xdr:col>36</xdr:col>
      <xdr:colOff>165100</xdr:colOff>
      <xdr:row>78</xdr:row>
      <xdr:rowOff>108716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99843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148507</xdr:rowOff>
    </xdr:from>
    <xdr:to>
      <xdr:col>55</xdr:col>
      <xdr:colOff>0</xdr:colOff>
      <xdr:row>98</xdr:row>
      <xdr:rowOff>23107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79157"/>
          <a:ext cx="838200" cy="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23107</xdr:rowOff>
    </xdr:from>
    <xdr:to>
      <xdr:col>50</xdr:col>
      <xdr:colOff>114300</xdr:colOff>
      <xdr:row>98</xdr:row>
      <xdr:rowOff>40545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25207"/>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40545</xdr:rowOff>
    </xdr:from>
    <xdr:to>
      <xdr:col>45</xdr:col>
      <xdr:colOff>177800</xdr:colOff>
      <xdr:row>98</xdr:row>
      <xdr:rowOff>45873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42645"/>
          <a:ext cx="889000" cy="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45611</xdr:rowOff>
    </xdr:from>
    <xdr:to>
      <xdr:col>41</xdr:col>
      <xdr:colOff>50800</xdr:colOff>
      <xdr:row>98</xdr:row>
      <xdr:rowOff>45873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47711"/>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97707</xdr:rowOff>
    </xdr:from>
    <xdr:to>
      <xdr:col>55</xdr:col>
      <xdr:colOff>50800</xdr:colOff>
      <xdr:row>98</xdr:row>
      <xdr:rowOff>27857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12634</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143757</xdr:rowOff>
    </xdr:from>
    <xdr:to>
      <xdr:col>50</xdr:col>
      <xdr:colOff>165100</xdr:colOff>
      <xdr:row>98</xdr:row>
      <xdr:rowOff>73907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65034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161195</xdr:rowOff>
    </xdr:from>
    <xdr:to>
      <xdr:col>46</xdr:col>
      <xdr:colOff>38100</xdr:colOff>
      <xdr:row>98</xdr:row>
      <xdr:rowOff>91345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82472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166523</xdr:rowOff>
    </xdr:from>
    <xdr:to>
      <xdr:col>41</xdr:col>
      <xdr:colOff>101600</xdr:colOff>
      <xdr:row>98</xdr:row>
      <xdr:rowOff>96673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87800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166261</xdr:rowOff>
    </xdr:from>
    <xdr:to>
      <xdr:col>36</xdr:col>
      <xdr:colOff>165100</xdr:colOff>
      <xdr:row>98</xdr:row>
      <xdr:rowOff>96411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9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87538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8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43612</xdr:rowOff>
    </xdr:from>
    <xdr:to>
      <xdr:col>85</xdr:col>
      <xdr:colOff>127000</xdr:colOff>
      <xdr:row>37</xdr:row>
      <xdr:rowOff>13277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215812"/>
          <a:ext cx="838200" cy="1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43612</xdr:rowOff>
    </xdr:from>
    <xdr:to>
      <xdr:col>81</xdr:col>
      <xdr:colOff>50800</xdr:colOff>
      <xdr:row>37</xdr:row>
      <xdr:rowOff>19571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15812"/>
          <a:ext cx="889000" cy="14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5824</xdr:rowOff>
    </xdr:from>
    <xdr:to>
      <xdr:col>76</xdr:col>
      <xdr:colOff>114300</xdr:colOff>
      <xdr:row>37</xdr:row>
      <xdr:rowOff>19571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49474"/>
          <a:ext cx="889000" cy="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5824</xdr:rowOff>
    </xdr:from>
    <xdr:to>
      <xdr:col>71</xdr:col>
      <xdr:colOff>177800</xdr:colOff>
      <xdr:row>37</xdr:row>
      <xdr:rowOff>27092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49474"/>
          <a:ext cx="889000" cy="2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133927</xdr:rowOff>
    </xdr:from>
    <xdr:to>
      <xdr:col>85</xdr:col>
      <xdr:colOff>177800</xdr:colOff>
      <xdr:row>37</xdr:row>
      <xdr:rowOff>64077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112354</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164262</xdr:rowOff>
    </xdr:from>
    <xdr:to>
      <xdr:col>81</xdr:col>
      <xdr:colOff>101600</xdr:colOff>
      <xdr:row>36</xdr:row>
      <xdr:rowOff>94412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85539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140221</xdr:rowOff>
    </xdr:from>
    <xdr:to>
      <xdr:col>76</xdr:col>
      <xdr:colOff>165100</xdr:colOff>
      <xdr:row>37</xdr:row>
      <xdr:rowOff>70371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61498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126474</xdr:rowOff>
    </xdr:from>
    <xdr:to>
      <xdr:col>72</xdr:col>
      <xdr:colOff>38100</xdr:colOff>
      <xdr:row>37</xdr:row>
      <xdr:rowOff>56624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47751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147742</xdr:rowOff>
    </xdr:from>
    <xdr:to>
      <xdr:col>67</xdr:col>
      <xdr:colOff>101600</xdr:colOff>
      <xdr:row>37</xdr:row>
      <xdr:rowOff>77892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69019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1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135276</xdr:rowOff>
    </xdr:from>
    <xdr:to>
      <xdr:col>85</xdr:col>
      <xdr:colOff>127000</xdr:colOff>
      <xdr:row>57</xdr:row>
      <xdr:rowOff>152370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07926"/>
          <a:ext cx="8382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125363</xdr:rowOff>
    </xdr:from>
    <xdr:to>
      <xdr:col>81</xdr:col>
      <xdr:colOff>50800</xdr:colOff>
      <xdr:row>57</xdr:row>
      <xdr:rowOff>152370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98013"/>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89597</xdr:rowOff>
    </xdr:from>
    <xdr:to>
      <xdr:col>76</xdr:col>
      <xdr:colOff>114300</xdr:colOff>
      <xdr:row>57</xdr:row>
      <xdr:rowOff>125363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62247"/>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103048</xdr:rowOff>
    </xdr:from>
    <xdr:to>
      <xdr:col>71</xdr:col>
      <xdr:colOff>177800</xdr:colOff>
      <xdr:row>57</xdr:row>
      <xdr:rowOff>89597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04248"/>
          <a:ext cx="889000" cy="1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84476</xdr:rowOff>
    </xdr:from>
    <xdr:to>
      <xdr:col>85</xdr:col>
      <xdr:colOff>177800</xdr:colOff>
      <xdr:row>58</xdr:row>
      <xdr:rowOff>14626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62903</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3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101570</xdr:rowOff>
    </xdr:from>
    <xdr:to>
      <xdr:col>81</xdr:col>
      <xdr:colOff>101600</xdr:colOff>
      <xdr:row>58</xdr:row>
      <xdr:rowOff>31720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22847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6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74563</xdr:rowOff>
    </xdr:from>
    <xdr:to>
      <xdr:col>76</xdr:col>
      <xdr:colOff>165100</xdr:colOff>
      <xdr:row>58</xdr:row>
      <xdr:rowOff>4713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21240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62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38797</xdr:rowOff>
    </xdr:from>
    <xdr:to>
      <xdr:col>72</xdr:col>
      <xdr:colOff>38100</xdr:colOff>
      <xdr:row>57</xdr:row>
      <xdr:rowOff>140397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156924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8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52248</xdr:rowOff>
    </xdr:from>
    <xdr:to>
      <xdr:col>67</xdr:col>
      <xdr:colOff>101600</xdr:colOff>
      <xdr:row>56</xdr:row>
      <xdr:rowOff>153848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170375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2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116387</xdr:rowOff>
    </xdr:from>
    <xdr:to>
      <xdr:col>85</xdr:col>
      <xdr:colOff>127000</xdr:colOff>
      <xdr:row>98</xdr:row>
      <xdr:rowOff>1457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747037"/>
          <a:ext cx="838200" cy="5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116387</xdr:rowOff>
    </xdr:from>
    <xdr:to>
      <xdr:col>81</xdr:col>
      <xdr:colOff>50800</xdr:colOff>
      <xdr:row>98</xdr:row>
      <xdr:rowOff>6183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47037"/>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68352</xdr:rowOff>
    </xdr:from>
    <xdr:to>
      <xdr:col>76</xdr:col>
      <xdr:colOff>114300</xdr:colOff>
      <xdr:row>98</xdr:row>
      <xdr:rowOff>6183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699002"/>
          <a:ext cx="889000" cy="10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68352</xdr:rowOff>
    </xdr:from>
    <xdr:to>
      <xdr:col>71</xdr:col>
      <xdr:colOff>177800</xdr:colOff>
      <xdr:row>98</xdr:row>
      <xdr:rowOff>15227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99002"/>
          <a:ext cx="889000" cy="1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122107</xdr:rowOff>
    </xdr:from>
    <xdr:to>
      <xdr:col>85</xdr:col>
      <xdr:colOff>177800</xdr:colOff>
      <xdr:row>98</xdr:row>
      <xdr:rowOff>52257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100534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3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65587</xdr:rowOff>
    </xdr:from>
    <xdr:to>
      <xdr:col>81</xdr:col>
      <xdr:colOff>101600</xdr:colOff>
      <xdr:row>97</xdr:row>
      <xdr:rowOff>167187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9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158314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8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126833</xdr:rowOff>
    </xdr:from>
    <xdr:to>
      <xdr:col>76</xdr:col>
      <xdr:colOff>165100</xdr:colOff>
      <xdr:row>98</xdr:row>
      <xdr:rowOff>56983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5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48110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5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17552</xdr:rowOff>
    </xdr:from>
    <xdr:to>
      <xdr:col>72</xdr:col>
      <xdr:colOff>38100</xdr:colOff>
      <xdr:row>97</xdr:row>
      <xdr:rowOff>119152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135679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2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135877</xdr:rowOff>
    </xdr:from>
    <xdr:to>
      <xdr:col>67</xdr:col>
      <xdr:colOff>101600</xdr:colOff>
      <xdr:row>98</xdr:row>
      <xdr:rowOff>66027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57154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5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総務費：住民</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300,313</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円となっており、特別定額給付金事業</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の終了に伴い</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民生費：住民</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170,874</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子育て世帯への臨時特別給付金事業の実施により前年度比で増となっている</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。全国平均と比較して合計特殊出生率が高い水準にあり、大潟村の高齢化率が比較的低いことから、類似団体と比べ福祉関係の扶助費や保健関係の給付費等が低い水準で推移している。</a:t>
          </a:r>
          <a:endParaRPr kumimoji="0"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農林水産業費：住民</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594,079</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コメ・コメ加工品輸出拡大緊急対策整備事業の実施により大幅な</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増となっている。農業分野は基幹産業であることから補助費が</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商工費：住民</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人あたりのコストが</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71,028</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円となっており、新型コロナウイルス感染症緊急経済対策事業や新型コロナウイルス感染症対策施設整備事業等</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の終了</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により前年度比で</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土木費：住民</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71,147</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社会資本整備総合交付金を活用した一級幹線排水路沿線ほか改修事業について現年分と前年度繰越分を実施したため</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前年度比で増</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49,091</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円となっており、防災センター改修事業の</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終了</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により前年度比で</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ている。主なものは一部事務組合への負担金である。</a:t>
          </a:r>
          <a:endParaRPr kumimoji="0"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132,322</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年度に実施した認定こども園等建設事業の周辺整備事業終了に伴い、近年は減少傾向となっている。</a:t>
          </a:r>
          <a:endParaRPr kumimoji="0"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公債費：住民</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112,568</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円となっており、繰上償還を実施し</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なかっ</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たことにより前年度比で</a:t>
          </a:r>
          <a:r>
            <a:rPr kumimoji="1" lang="ja-JP" altLang="en-US"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となっている。今後も計画的な繰上償還などにより公債費負担の軽減を図ることとする。</a:t>
          </a:r>
          <a:endParaRPr kumimoji="0"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kumimoji="0"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ポイントの増となっている。年度ごとに数値の増減はあるが、黒字で推移している。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年度は村税や交付税収入が当初予算より増となったことで、大きく増加した。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実質収支が増加したことと財政調整基金からの取崩がなかっ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たことから、前年度比で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年度は残高を積み増すことができ、標準財政規模が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たことも相まって増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計画的に積立てを行い、将来的な歳入減少、歳出増加に備えて財政調整基金残高の確保を図る。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一般会計で前年度と比較して黒字額の標準財政規模比が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ポイントの増となっている。米の収量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地方税収入が前年度と比べて増となっていること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が主な理由である。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前年度と比較して標準財政規模比の黒字額が増となった特別会計は、介護サービス事業、公共下水道事業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水道事業、診療所特別会計である。介護</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事業は前年度と同程度であるが、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介護サービス事業では、短期入所サービスの利用率が上がったことなどによるサービス収入の増、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及び公共下水道事業では民間事業者による新たなコメ加工施設の建設に伴う使用量の増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、診療所特別会計では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新型コロナウイルスワクチン接種の実施により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診療収入が増となったこと等が主な理由である。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前年度と比較して標準財政規模比の黒字額が減となった特別会計は、国民健康保険事業である。国民健康保険事業は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県補助金の激変緩和分が大きく減となったことや保険給付費の増により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黒字額の標準財政規模比は減となった。いずれの会計でも赤字はなく、おおむね良好な運営である。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今後も各会計ともに収入の確保、経費の縮減を図り、健全な運営に努める。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53686_&#22823;&#28511;&#26449;_2021/&#12304;&#36001;&#25919;&#29366;&#27841;&#36039;&#26009;&#38598;&#12305;_053686_&#22823;&#28511;&#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60.8</v>
          </cell>
          <cell r="BX51">
            <v>50.7</v>
          </cell>
          <cell r="CF51">
            <v>31</v>
          </cell>
          <cell r="CN51">
            <v>15.8</v>
          </cell>
        </row>
        <row r="53">
          <cell r="BP53">
            <v>54.4</v>
          </cell>
          <cell r="BX53">
            <v>55.9</v>
          </cell>
          <cell r="CF53">
            <v>57.7</v>
          </cell>
          <cell r="CN53">
            <v>59.1</v>
          </cell>
          <cell r="CV53">
            <v>60.7</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P73">
            <v>60.8</v>
          </cell>
          <cell r="BX73">
            <v>50.7</v>
          </cell>
          <cell r="CF73">
            <v>31</v>
          </cell>
          <cell r="CN73">
            <v>15.8</v>
          </cell>
        </row>
        <row r="75">
          <cell r="BP75">
            <v>8</v>
          </cell>
          <cell r="BX75">
            <v>8.5</v>
          </cell>
          <cell r="CF75">
            <v>8.1999999999999993</v>
          </cell>
          <cell r="CN75">
            <v>8.6</v>
          </cell>
          <cell r="CV75">
            <v>8.4</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40625" style="177" customWidth="1"/>
    <col min="12" max="12" width="2.28515625" style="177" customWidth="1"/>
    <col min="13" max="17" width="2.42578125" style="177" customWidth="1"/>
    <col min="18" max="119" width="2.1406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5172048</v>
      </c>
      <c r="BO4" s="410"/>
      <c r="BP4" s="410"/>
      <c r="BQ4" s="410"/>
      <c r="BR4" s="410"/>
      <c r="BS4" s="410"/>
      <c r="BT4" s="410"/>
      <c r="BU4" s="411"/>
      <c r="BV4" s="409">
        <v>4202817</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8.3000000000000007</v>
      </c>
      <c r="CU4" s="416"/>
      <c r="CV4" s="416"/>
      <c r="CW4" s="416"/>
      <c r="CX4" s="416"/>
      <c r="CY4" s="416"/>
      <c r="CZ4" s="416"/>
      <c r="DA4" s="417"/>
      <c r="DB4" s="415">
        <v>5.7</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4937591</v>
      </c>
      <c r="BO5" s="447"/>
      <c r="BP5" s="447"/>
      <c r="BQ5" s="447"/>
      <c r="BR5" s="447"/>
      <c r="BS5" s="447"/>
      <c r="BT5" s="447"/>
      <c r="BU5" s="448"/>
      <c r="BV5" s="446">
        <v>4068221</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87.3</v>
      </c>
      <c r="CU5" s="444"/>
      <c r="CV5" s="444"/>
      <c r="CW5" s="444"/>
      <c r="CX5" s="444"/>
      <c r="CY5" s="444"/>
      <c r="CZ5" s="444"/>
      <c r="DA5" s="445"/>
      <c r="DB5" s="443">
        <v>91</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234457</v>
      </c>
      <c r="BO6" s="447"/>
      <c r="BP6" s="447"/>
      <c r="BQ6" s="447"/>
      <c r="BR6" s="447"/>
      <c r="BS6" s="447"/>
      <c r="BT6" s="447"/>
      <c r="BU6" s="448"/>
      <c r="BV6" s="446">
        <v>134596</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91</v>
      </c>
      <c r="CU6" s="484"/>
      <c r="CV6" s="484"/>
      <c r="CW6" s="484"/>
      <c r="CX6" s="484"/>
      <c r="CY6" s="484"/>
      <c r="CZ6" s="484"/>
      <c r="DA6" s="485"/>
      <c r="DB6" s="483">
        <v>94.8</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39359</v>
      </c>
      <c r="BO7" s="447"/>
      <c r="BP7" s="447"/>
      <c r="BQ7" s="447"/>
      <c r="BR7" s="447"/>
      <c r="BS7" s="447"/>
      <c r="BT7" s="447"/>
      <c r="BU7" s="448"/>
      <c r="BV7" s="446">
        <v>11343</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2349464</v>
      </c>
      <c r="CU7" s="447"/>
      <c r="CV7" s="447"/>
      <c r="CW7" s="447"/>
      <c r="CX7" s="447"/>
      <c r="CY7" s="447"/>
      <c r="CZ7" s="447"/>
      <c r="DA7" s="448"/>
      <c r="DB7" s="446">
        <v>2177617</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195098</v>
      </c>
      <c r="BO8" s="447"/>
      <c r="BP8" s="447"/>
      <c r="BQ8" s="447"/>
      <c r="BR8" s="447"/>
      <c r="BS8" s="447"/>
      <c r="BT8" s="447"/>
      <c r="BU8" s="448"/>
      <c r="BV8" s="446">
        <v>123253</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0.36</v>
      </c>
      <c r="CU8" s="487"/>
      <c r="CV8" s="487"/>
      <c r="CW8" s="487"/>
      <c r="CX8" s="487"/>
      <c r="CY8" s="487"/>
      <c r="CZ8" s="487"/>
      <c r="DA8" s="488"/>
      <c r="DB8" s="486">
        <v>0.37</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3011</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71845</v>
      </c>
      <c r="BO9" s="447"/>
      <c r="BP9" s="447"/>
      <c r="BQ9" s="447"/>
      <c r="BR9" s="447"/>
      <c r="BS9" s="447"/>
      <c r="BT9" s="447"/>
      <c r="BU9" s="448"/>
      <c r="BV9" s="446">
        <v>15937</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12.5</v>
      </c>
      <c r="CU9" s="444"/>
      <c r="CV9" s="444"/>
      <c r="CW9" s="444"/>
      <c r="CX9" s="444"/>
      <c r="CY9" s="444"/>
      <c r="CZ9" s="444"/>
      <c r="DA9" s="445"/>
      <c r="DB9" s="443">
        <v>17.100000000000001</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3110</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94</v>
      </c>
      <c r="AV10" s="479"/>
      <c r="AW10" s="479"/>
      <c r="AX10" s="479"/>
      <c r="AY10" s="480" t="s">
        <v>121</v>
      </c>
      <c r="AZ10" s="481"/>
      <c r="BA10" s="481"/>
      <c r="BB10" s="481"/>
      <c r="BC10" s="481"/>
      <c r="BD10" s="481"/>
      <c r="BE10" s="481"/>
      <c r="BF10" s="481"/>
      <c r="BG10" s="481"/>
      <c r="BH10" s="481"/>
      <c r="BI10" s="481"/>
      <c r="BJ10" s="481"/>
      <c r="BK10" s="481"/>
      <c r="BL10" s="481"/>
      <c r="BM10" s="482"/>
      <c r="BN10" s="446">
        <v>97000</v>
      </c>
      <c r="BO10" s="447"/>
      <c r="BP10" s="447"/>
      <c r="BQ10" s="447"/>
      <c r="BR10" s="447"/>
      <c r="BS10" s="447"/>
      <c r="BT10" s="447"/>
      <c r="BU10" s="448"/>
      <c r="BV10" s="446">
        <v>20000</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99243</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3070</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116</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18000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3055</v>
      </c>
      <c r="S13" s="531"/>
      <c r="T13" s="531"/>
      <c r="U13" s="531"/>
      <c r="V13" s="532"/>
      <c r="W13" s="462" t="s">
        <v>140</v>
      </c>
      <c r="X13" s="463"/>
      <c r="Y13" s="463"/>
      <c r="Z13" s="463"/>
      <c r="AA13" s="463"/>
      <c r="AB13" s="453"/>
      <c r="AC13" s="497">
        <v>1458</v>
      </c>
      <c r="AD13" s="498"/>
      <c r="AE13" s="498"/>
      <c r="AF13" s="498"/>
      <c r="AG13" s="540"/>
      <c r="AH13" s="497">
        <v>1552</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168845</v>
      </c>
      <c r="BO13" s="447"/>
      <c r="BP13" s="447"/>
      <c r="BQ13" s="447"/>
      <c r="BR13" s="447"/>
      <c r="BS13" s="447"/>
      <c r="BT13" s="447"/>
      <c r="BU13" s="448"/>
      <c r="BV13" s="446">
        <v>117180</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8.4</v>
      </c>
      <c r="CU13" s="444"/>
      <c r="CV13" s="444"/>
      <c r="CW13" s="444"/>
      <c r="CX13" s="444"/>
      <c r="CY13" s="444"/>
      <c r="CZ13" s="444"/>
      <c r="DA13" s="445"/>
      <c r="DB13" s="443">
        <v>8.6</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145</v>
      </c>
      <c r="M14" s="528"/>
      <c r="N14" s="528"/>
      <c r="O14" s="528"/>
      <c r="P14" s="528"/>
      <c r="Q14" s="529"/>
      <c r="R14" s="530">
        <v>3142</v>
      </c>
      <c r="S14" s="531"/>
      <c r="T14" s="531"/>
      <c r="U14" s="531"/>
      <c r="V14" s="532"/>
      <c r="W14" s="436"/>
      <c r="X14" s="437"/>
      <c r="Y14" s="437"/>
      <c r="Z14" s="437"/>
      <c r="AA14" s="437"/>
      <c r="AB14" s="426"/>
      <c r="AC14" s="533">
        <v>74.3</v>
      </c>
      <c r="AD14" s="534"/>
      <c r="AE14" s="534"/>
      <c r="AF14" s="534"/>
      <c r="AG14" s="535"/>
      <c r="AH14" s="533">
        <v>77.099999999999994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138</v>
      </c>
      <c r="CU14" s="545"/>
      <c r="CV14" s="545"/>
      <c r="CW14" s="545"/>
      <c r="CX14" s="545"/>
      <c r="CY14" s="545"/>
      <c r="CZ14" s="545"/>
      <c r="DA14" s="546"/>
      <c r="DB14" s="544">
        <v>15.8</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139</v>
      </c>
      <c r="N15" s="538"/>
      <c r="O15" s="538"/>
      <c r="P15" s="538"/>
      <c r="Q15" s="539"/>
      <c r="R15" s="530">
        <v>3126</v>
      </c>
      <c r="S15" s="531"/>
      <c r="T15" s="531"/>
      <c r="U15" s="531"/>
      <c r="V15" s="532"/>
      <c r="W15" s="462" t="s">
        <v>147</v>
      </c>
      <c r="X15" s="463"/>
      <c r="Y15" s="463"/>
      <c r="Z15" s="463"/>
      <c r="AA15" s="463"/>
      <c r="AB15" s="453"/>
      <c r="AC15" s="497">
        <v>45</v>
      </c>
      <c r="AD15" s="498"/>
      <c r="AE15" s="498"/>
      <c r="AF15" s="498"/>
      <c r="AG15" s="540"/>
      <c r="AH15" s="497">
        <v>31</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674875</v>
      </c>
      <c r="BO15" s="410"/>
      <c r="BP15" s="410"/>
      <c r="BQ15" s="410"/>
      <c r="BR15" s="410"/>
      <c r="BS15" s="410"/>
      <c r="BT15" s="410"/>
      <c r="BU15" s="411"/>
      <c r="BV15" s="409">
        <v>701048</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2.2999999999999998</v>
      </c>
      <c r="AD16" s="534"/>
      <c r="AE16" s="534"/>
      <c r="AF16" s="534"/>
      <c r="AG16" s="535"/>
      <c r="AH16" s="533">
        <v>1.5</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2074023</v>
      </c>
      <c r="BO16" s="447"/>
      <c r="BP16" s="447"/>
      <c r="BQ16" s="447"/>
      <c r="BR16" s="447"/>
      <c r="BS16" s="447"/>
      <c r="BT16" s="447"/>
      <c r="BU16" s="448"/>
      <c r="BV16" s="446">
        <v>1935936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151</v>
      </c>
      <c r="S17" s="553"/>
      <c r="T17" s="553"/>
      <c r="U17" s="553"/>
      <c r="V17" s="554"/>
      <c r="W17" s="462" t="s">
        <v>154</v>
      </c>
      <c r="X17" s="463"/>
      <c r="Y17" s="463"/>
      <c r="Z17" s="463"/>
      <c r="AA17" s="463"/>
      <c r="AB17" s="453"/>
      <c r="AC17" s="497">
        <v>460</v>
      </c>
      <c r="AD17" s="498"/>
      <c r="AE17" s="498"/>
      <c r="AF17" s="498"/>
      <c r="AG17" s="540"/>
      <c r="AH17" s="497">
        <v>431</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849980</v>
      </c>
      <c r="BO17" s="447"/>
      <c r="BP17" s="447"/>
      <c r="BQ17" s="447"/>
      <c r="BR17" s="447"/>
      <c r="BS17" s="447"/>
      <c r="BT17" s="447"/>
      <c r="BU17" s="448"/>
      <c r="BV17" s="446">
        <v>866663</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170.11</v>
      </c>
      <c r="M18" s="570"/>
      <c r="N18" s="570"/>
      <c r="O18" s="570"/>
      <c r="P18" s="570"/>
      <c r="Q18" s="570"/>
      <c r="R18" s="571"/>
      <c r="S18" s="571"/>
      <c r="T18" s="571"/>
      <c r="U18" s="571"/>
      <c r="V18" s="572"/>
      <c r="W18" s="464"/>
      <c r="X18" s="465"/>
      <c r="Y18" s="465"/>
      <c r="Z18" s="465"/>
      <c r="AA18" s="465"/>
      <c r="AB18" s="456"/>
      <c r="AC18" s="573">
        <v>23.4</v>
      </c>
      <c r="AD18" s="574"/>
      <c r="AE18" s="574"/>
      <c r="AF18" s="574"/>
      <c r="AG18" s="575"/>
      <c r="AH18" s="573">
        <v>21.4</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2135430</v>
      </c>
      <c r="BO18" s="447"/>
      <c r="BP18" s="447"/>
      <c r="BQ18" s="447"/>
      <c r="BR18" s="447"/>
      <c r="BS18" s="447"/>
      <c r="BT18" s="447"/>
      <c r="BU18" s="448"/>
      <c r="BV18" s="446">
        <v>2034649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18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2773417</v>
      </c>
      <c r="BO19" s="447"/>
      <c r="BP19" s="447"/>
      <c r="BQ19" s="447"/>
      <c r="BR19" s="447"/>
      <c r="BS19" s="447"/>
      <c r="BT19" s="447"/>
      <c r="BU19" s="448"/>
      <c r="BV19" s="446">
        <v>2617952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839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3260891</v>
      </c>
      <c r="BO22" s="410"/>
      <c r="BP22" s="410"/>
      <c r="BQ22" s="410"/>
      <c r="BR22" s="410"/>
      <c r="BS22" s="410"/>
      <c r="BT22" s="410"/>
      <c r="BU22" s="411"/>
      <c r="BV22" s="409">
        <v>3383684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1829611</v>
      </c>
      <c r="BO23" s="447"/>
      <c r="BP23" s="447"/>
      <c r="BQ23" s="447"/>
      <c r="BR23" s="447"/>
      <c r="BS23" s="447"/>
      <c r="BT23" s="447"/>
      <c r="BU23" s="448"/>
      <c r="BV23" s="446">
        <v>1887075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6200</v>
      </c>
      <c r="R24" s="498"/>
      <c r="S24" s="498"/>
      <c r="T24" s="498"/>
      <c r="U24" s="498"/>
      <c r="V24" s="540"/>
      <c r="W24" s="592"/>
      <c r="X24" s="593"/>
      <c r="Y24" s="594"/>
      <c r="Z24" s="496" t="s">
        <v>171</v>
      </c>
      <c r="AA24" s="476"/>
      <c r="AB24" s="476"/>
      <c r="AC24" s="476"/>
      <c r="AD24" s="476"/>
      <c r="AE24" s="476"/>
      <c r="AF24" s="476"/>
      <c r="AG24" s="477"/>
      <c r="AH24" s="497">
        <v>47</v>
      </c>
      <c r="AI24" s="498"/>
      <c r="AJ24" s="498"/>
      <c r="AK24" s="498"/>
      <c r="AL24" s="540"/>
      <c r="AM24" s="497">
        <v>132587</v>
      </c>
      <c r="AN24" s="498"/>
      <c r="AO24" s="498"/>
      <c r="AP24" s="498"/>
      <c r="AQ24" s="498"/>
      <c r="AR24" s="540"/>
      <c r="AS24" s="497">
        <v>2821</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1999591</v>
      </c>
      <c r="BO24" s="447"/>
      <c r="BP24" s="447"/>
      <c r="BQ24" s="447"/>
      <c r="BR24" s="447"/>
      <c r="BS24" s="447"/>
      <c r="BT24" s="447"/>
      <c r="BU24" s="448"/>
      <c r="BV24" s="446">
        <v>2104391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5870</v>
      </c>
      <c r="R25" s="498"/>
      <c r="S25" s="498"/>
      <c r="T25" s="498"/>
      <c r="U25" s="498"/>
      <c r="V25" s="540"/>
      <c r="W25" s="592"/>
      <c r="X25" s="593"/>
      <c r="Y25" s="594"/>
      <c r="Z25" s="496" t="s">
        <v>174</v>
      </c>
      <c r="AA25" s="476"/>
      <c r="AB25" s="476"/>
      <c r="AC25" s="476"/>
      <c r="AD25" s="476"/>
      <c r="AE25" s="476"/>
      <c r="AF25" s="476"/>
      <c r="AG25" s="477"/>
      <c r="AH25" s="497" t="s">
        <v>138</v>
      </c>
      <c r="AI25" s="498"/>
      <c r="AJ25" s="498"/>
      <c r="AK25" s="498"/>
      <c r="AL25" s="540"/>
      <c r="AM25" s="497" t="s">
        <v>138</v>
      </c>
      <c r="AN25" s="498"/>
      <c r="AO25" s="498"/>
      <c r="AP25" s="498"/>
      <c r="AQ25" s="498"/>
      <c r="AR25" s="540"/>
      <c r="AS25" s="497" t="s">
        <v>138</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1505206</v>
      </c>
      <c r="BO25" s="410"/>
      <c r="BP25" s="410"/>
      <c r="BQ25" s="410"/>
      <c r="BR25" s="410"/>
      <c r="BS25" s="410"/>
      <c r="BT25" s="410"/>
      <c r="BU25" s="411"/>
      <c r="BV25" s="409">
        <v>1065371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176</v>
      </c>
      <c r="F26" s="476"/>
      <c r="G26" s="476"/>
      <c r="H26" s="476"/>
      <c r="I26" s="476"/>
      <c r="J26" s="476"/>
      <c r="K26" s="477"/>
      <c r="L26" s="497">
        <v>1</v>
      </c>
      <c r="M26" s="498"/>
      <c r="N26" s="498"/>
      <c r="O26" s="498"/>
      <c r="P26" s="540"/>
      <c r="Q26" s="497">
        <v>5290</v>
      </c>
      <c r="R26" s="498"/>
      <c r="S26" s="498"/>
      <c r="T26" s="498"/>
      <c r="U26" s="498"/>
      <c r="V26" s="540"/>
      <c r="W26" s="592"/>
      <c r="X26" s="593"/>
      <c r="Y26" s="594"/>
      <c r="Z26" s="496" t="s">
        <v>177</v>
      </c>
      <c r="AA26" s="598"/>
      <c r="AB26" s="598"/>
      <c r="AC26" s="598"/>
      <c r="AD26" s="598"/>
      <c r="AE26" s="598"/>
      <c r="AF26" s="598"/>
      <c r="AG26" s="599"/>
      <c r="AH26" s="497" t="s">
        <v>138</v>
      </c>
      <c r="AI26" s="498"/>
      <c r="AJ26" s="498"/>
      <c r="AK26" s="498"/>
      <c r="AL26" s="540"/>
      <c r="AM26" s="497" t="s">
        <v>138</v>
      </c>
      <c r="AN26" s="498"/>
      <c r="AO26" s="498"/>
      <c r="AP26" s="498"/>
      <c r="AQ26" s="498"/>
      <c r="AR26" s="540"/>
      <c r="AS26" s="497" t="s">
        <v>138</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138</v>
      </c>
      <c r="BO26" s="447"/>
      <c r="BP26" s="447"/>
      <c r="BQ26" s="447"/>
      <c r="BR26" s="447"/>
      <c r="BS26" s="447"/>
      <c r="BT26" s="447"/>
      <c r="BU26" s="448"/>
      <c r="BV26" s="446" t="s">
        <v>138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179</v>
      </c>
      <c r="F27" s="476"/>
      <c r="G27" s="476"/>
      <c r="H27" s="476"/>
      <c r="I27" s="476"/>
      <c r="J27" s="476"/>
      <c r="K27" s="477"/>
      <c r="L27" s="497">
        <v>1</v>
      </c>
      <c r="M27" s="498"/>
      <c r="N27" s="498"/>
      <c r="O27" s="498"/>
      <c r="P27" s="540"/>
      <c r="Q27" s="497">
        <v>2550</v>
      </c>
      <c r="R27" s="498"/>
      <c r="S27" s="498"/>
      <c r="T27" s="498"/>
      <c r="U27" s="498"/>
      <c r="V27" s="540"/>
      <c r="W27" s="592"/>
      <c r="X27" s="593"/>
      <c r="Y27" s="594"/>
      <c r="Z27" s="496" t="s">
        <v>180</v>
      </c>
      <c r="AA27" s="476"/>
      <c r="AB27" s="476"/>
      <c r="AC27" s="476"/>
      <c r="AD27" s="476"/>
      <c r="AE27" s="476"/>
      <c r="AF27" s="476"/>
      <c r="AG27" s="477"/>
      <c r="AH27" s="497">
        <v>8</v>
      </c>
      <c r="AI27" s="498"/>
      <c r="AJ27" s="498"/>
      <c r="AK27" s="498"/>
      <c r="AL27" s="540"/>
      <c r="AM27" s="497">
        <v>19176</v>
      </c>
      <c r="AN27" s="498"/>
      <c r="AO27" s="498"/>
      <c r="AP27" s="498"/>
      <c r="AQ27" s="498"/>
      <c r="AR27" s="540"/>
      <c r="AS27" s="497">
        <v>2397</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t="s">
        <v>138</v>
      </c>
      <c r="BO27" s="566"/>
      <c r="BP27" s="566"/>
      <c r="BQ27" s="566"/>
      <c r="BR27" s="566"/>
      <c r="BS27" s="566"/>
      <c r="BT27" s="566"/>
      <c r="BU27" s="567"/>
      <c r="BV27" s="565" t="s">
        <v>138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182</v>
      </c>
      <c r="F28" s="476"/>
      <c r="G28" s="476"/>
      <c r="H28" s="476"/>
      <c r="I28" s="476"/>
      <c r="J28" s="476"/>
      <c r="K28" s="477"/>
      <c r="L28" s="497">
        <v>1</v>
      </c>
      <c r="M28" s="498"/>
      <c r="N28" s="498"/>
      <c r="O28" s="498"/>
      <c r="P28" s="540"/>
      <c r="Q28" s="497">
        <v>2120</v>
      </c>
      <c r="R28" s="498"/>
      <c r="S28" s="498"/>
      <c r="T28" s="498"/>
      <c r="U28" s="498"/>
      <c r="V28" s="540"/>
      <c r="W28" s="592"/>
      <c r="X28" s="593"/>
      <c r="Y28" s="594"/>
      <c r="Z28" s="496" t="s">
        <v>183</v>
      </c>
      <c r="AA28" s="476"/>
      <c r="AB28" s="476"/>
      <c r="AC28" s="476"/>
      <c r="AD28" s="476"/>
      <c r="AE28" s="476"/>
      <c r="AF28" s="476"/>
      <c r="AG28" s="477"/>
      <c r="AH28" s="497" t="s">
        <v>138</v>
      </c>
      <c r="AI28" s="498"/>
      <c r="AJ28" s="498"/>
      <c r="AK28" s="498"/>
      <c r="AL28" s="540"/>
      <c r="AM28" s="497" t="s">
        <v>138</v>
      </c>
      <c r="AN28" s="498"/>
      <c r="AO28" s="498"/>
      <c r="AP28" s="498"/>
      <c r="AQ28" s="498"/>
      <c r="AR28" s="540"/>
      <c r="AS28" s="497" t="s">
        <v>138</v>
      </c>
      <c r="AT28" s="498"/>
      <c r="AU28" s="498"/>
      <c r="AV28" s="498"/>
      <c r="AW28" s="498"/>
      <c r="AX28" s="499"/>
      <c r="AY28" s="600" t="s">
        <v>184</v>
      </c>
      <c r="AZ28" s="601"/>
      <c r="BA28" s="601"/>
      <c r="BB28" s="602"/>
      <c r="BC28" s="406" t="s">
        <v>48</v>
      </c>
      <c r="BD28" s="407"/>
      <c r="BE28" s="407"/>
      <c r="BF28" s="407"/>
      <c r="BG28" s="407"/>
      <c r="BH28" s="407"/>
      <c r="BI28" s="407"/>
      <c r="BJ28" s="407"/>
      <c r="BK28" s="407"/>
      <c r="BL28" s="407"/>
      <c r="BM28" s="408"/>
      <c r="BN28" s="409">
        <v>364000</v>
      </c>
      <c r="BO28" s="410"/>
      <c r="BP28" s="410"/>
      <c r="BQ28" s="410"/>
      <c r="BR28" s="410"/>
      <c r="BS28" s="410"/>
      <c r="BT28" s="410"/>
      <c r="BU28" s="411"/>
      <c r="BV28" s="409">
        <v>267000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185</v>
      </c>
      <c r="F29" s="476"/>
      <c r="G29" s="476"/>
      <c r="H29" s="476"/>
      <c r="I29" s="476"/>
      <c r="J29" s="476"/>
      <c r="K29" s="477"/>
      <c r="L29" s="497">
        <v>10</v>
      </c>
      <c r="M29" s="498"/>
      <c r="N29" s="498"/>
      <c r="O29" s="498"/>
      <c r="P29" s="540"/>
      <c r="Q29" s="497">
        <v>1990</v>
      </c>
      <c r="R29" s="498"/>
      <c r="S29" s="498"/>
      <c r="T29" s="498"/>
      <c r="U29" s="498"/>
      <c r="V29" s="540"/>
      <c r="W29" s="595"/>
      <c r="X29" s="596"/>
      <c r="Y29" s="597"/>
      <c r="Z29" s="496" t="s">
        <v>186</v>
      </c>
      <c r="AA29" s="476"/>
      <c r="AB29" s="476"/>
      <c r="AC29" s="476"/>
      <c r="AD29" s="476"/>
      <c r="AE29" s="476"/>
      <c r="AF29" s="476"/>
      <c r="AG29" s="477"/>
      <c r="AH29" s="497">
        <v>55</v>
      </c>
      <c r="AI29" s="498"/>
      <c r="AJ29" s="498"/>
      <c r="AK29" s="498"/>
      <c r="AL29" s="540"/>
      <c r="AM29" s="497">
        <v>151763</v>
      </c>
      <c r="AN29" s="498"/>
      <c r="AO29" s="498"/>
      <c r="AP29" s="498"/>
      <c r="AQ29" s="498"/>
      <c r="AR29" s="540"/>
      <c r="AS29" s="497">
        <v>2759</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30000</v>
      </c>
      <c r="BO29" s="447"/>
      <c r="BP29" s="447"/>
      <c r="BQ29" s="447"/>
      <c r="BR29" s="447"/>
      <c r="BS29" s="447"/>
      <c r="BT29" s="447"/>
      <c r="BU29" s="448"/>
      <c r="BV29" s="446">
        <v>1757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94.7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731780</v>
      </c>
      <c r="BO30" s="566"/>
      <c r="BP30" s="566"/>
      <c r="BQ30" s="566"/>
      <c r="BR30" s="566"/>
      <c r="BS30" s="566"/>
      <c r="BT30" s="566"/>
      <c r="BU30" s="567"/>
      <c r="BV30" s="565">
        <v>542734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196</v>
      </c>
      <c r="X33" s="435"/>
      <c r="Y33" s="435"/>
      <c r="Z33" s="435"/>
      <c r="AA33" s="435"/>
      <c r="AB33" s="435"/>
      <c r="AC33" s="435"/>
      <c r="AD33" s="435"/>
      <c r="AE33" s="435"/>
      <c r="AF33" s="435"/>
      <c r="AG33" s="435"/>
      <c r="AH33" s="435"/>
      <c r="AI33" s="435"/>
      <c r="AJ33" s="435"/>
      <c r="AK33" s="435"/>
      <c r="AL33" s="203"/>
      <c r="AM33" s="470" t="s">
        <v>195</v>
      </c>
      <c r="AN33" s="470"/>
      <c r="AO33" s="435" t="s">
        <v>196</v>
      </c>
      <c r="AP33" s="435"/>
      <c r="AQ33" s="435"/>
      <c r="AR33" s="435"/>
      <c r="AS33" s="435"/>
      <c r="AT33" s="435"/>
      <c r="AU33" s="435"/>
      <c r="AV33" s="435"/>
      <c r="AW33" s="435"/>
      <c r="AX33" s="435"/>
      <c r="AY33" s="435"/>
      <c r="AZ33" s="435"/>
      <c r="BA33" s="435"/>
      <c r="BB33" s="435"/>
      <c r="BC33" s="435"/>
      <c r="BD33" s="204"/>
      <c r="BE33" s="435" t="s">
        <v>197</v>
      </c>
      <c r="BF33" s="435"/>
      <c r="BG33" s="435" t="s">
        <v>198</v>
      </c>
      <c r="BH33" s="435"/>
      <c r="BI33" s="435"/>
      <c r="BJ33" s="435"/>
      <c r="BK33" s="435"/>
      <c r="BL33" s="435"/>
      <c r="BM33" s="435"/>
      <c r="BN33" s="435"/>
      <c r="BO33" s="435"/>
      <c r="BP33" s="435"/>
      <c r="BQ33" s="435"/>
      <c r="BR33" s="435"/>
      <c r="BS33" s="435"/>
      <c r="BT33" s="435"/>
      <c r="BU33" s="435"/>
      <c r="BV33" s="204"/>
      <c r="BW33" s="470" t="s">
        <v>197</v>
      </c>
      <c r="BX33" s="470"/>
      <c r="BY33" s="435" t="s">
        <v>199</v>
      </c>
      <c r="BZ33" s="435"/>
      <c r="CA33" s="435"/>
      <c r="CB33" s="435"/>
      <c r="CC33" s="435"/>
      <c r="CD33" s="435"/>
      <c r="CE33" s="435"/>
      <c r="CF33" s="435"/>
      <c r="CG33" s="435"/>
      <c r="CH33" s="435"/>
      <c r="CI33" s="435"/>
      <c r="CJ33" s="435"/>
      <c r="CK33" s="435"/>
      <c r="CL33" s="435"/>
      <c r="CM33" s="435"/>
      <c r="CN33" s="203"/>
      <c r="CO33" s="470" t="s">
        <v>195</v>
      </c>
      <c r="CP33" s="470"/>
      <c r="CQ33" s="435" t="s">
        <v>200</v>
      </c>
      <c r="CR33" s="435"/>
      <c r="CS33" s="435"/>
      <c r="CT33" s="435"/>
      <c r="CU33" s="435"/>
      <c r="CV33" s="435"/>
      <c r="CW33" s="435"/>
      <c r="CX33" s="435"/>
      <c r="CY33" s="435"/>
      <c r="CZ33" s="435"/>
      <c r="DA33" s="435"/>
      <c r="DB33" s="435"/>
      <c r="DC33" s="435"/>
      <c r="DD33" s="435"/>
      <c r="DE33" s="435"/>
      <c r="DF33" s="203"/>
      <c r="DG33" s="635" t="s">
        <v>201</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大潟村国民健康保険事業特別会計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IF('各会計、関係団体の財政状況及び健全化判断比率'!B32="","",'各会計、関係団体の財政状況及び健全化判断比率'!B32)</f>
        <v>大潟村水道事業特別会計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秋田県市町村総合事務組合（一般会計）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ルーラル大潟</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大潟村診療所特別会計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大潟村介護保険事業特別会計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IF('各会計、関係団体の財政状況及び健全化判断比率'!B33="","",'各会計、関係団体の財政状況及び健全化判断比率'!B33)</f>
        <v>大潟村公共下水道事業特別会計</v>
      </c>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秋田県市町村総合事務組合（交通災害共済事業等特別会計）</v>
      </c>
      <c r="BZ35" s="637"/>
      <c r="CA35" s="637"/>
      <c r="CB35" s="637"/>
      <c r="CC35" s="637"/>
      <c r="CD35" s="637"/>
      <c r="CE35" s="637"/>
      <c r="CF35" s="637"/>
      <c r="CG35" s="637"/>
      <c r="CH35" s="637"/>
      <c r="CI35" s="637"/>
      <c r="CJ35" s="637"/>
      <c r="CK35" s="637"/>
      <c r="CL35" s="637"/>
      <c r="CM35" s="637"/>
      <c r="CN35" s="178"/>
      <c r="CO35" s="636">
        <f t="shared" ref="CO35:CO43" si="3">IF(CQ35="","",CO34+1)</f>
        <v>18</v>
      </c>
      <c r="CP35" s="636"/>
      <c r="CQ35" s="637" t="str">
        <f>IF('各会計、関係団体の財政状況及び健全化判断比率'!BS8="","",'各会計、関係団体の財政状況及び健全化判断比率'!BS8)</f>
        <v>大潟村カントリーエレベーター公社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大潟村介護サービス事業特別会計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秋田県市町村会館管理組合（一般会計）</v>
      </c>
      <c r="BZ36" s="637"/>
      <c r="CA36" s="637"/>
      <c r="CB36" s="637"/>
      <c r="CC36" s="637"/>
      <c r="CD36" s="637"/>
      <c r="CE36" s="637"/>
      <c r="CF36" s="637"/>
      <c r="CG36" s="637"/>
      <c r="CH36" s="637"/>
      <c r="CI36" s="637"/>
      <c r="CJ36" s="637"/>
      <c r="CK36" s="637"/>
      <c r="CL36" s="637"/>
      <c r="CM36" s="637"/>
      <c r="CN36" s="178"/>
      <c r="CO36" s="636">
        <f t="shared" si="3"/>
        <v>19</v>
      </c>
      <c r="CP36" s="636"/>
      <c r="CQ36" s="637" t="str">
        <f>IF('各会計、関係団体の財政状況及び健全化判断比率'!BS9="","",'各会計、関係団体の財政状況及び健全化判断比率'!BS9)</f>
        <v>大潟共生自然エネルギー</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大潟村後期高齢者医療特別会計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秋田県後期高齢者医療広域連合（一般会計）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秋田県後期高齢者医療広域連合（後期高齢者医療特別会計）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秋田県町村電算システム共同事業組合（一般会計）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男鹿地区消防一部事務組合（一般会計）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八郎湖周辺清掃事務組合（一般会計）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39" t="s">
        <v>203</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204</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205</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206</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207</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208</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209</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579</v>
      </c>
    </row>
    <row r="54" spans="5:113" x14ac:dyDescent="0.15"/>
    <row r="55" spans="5:113" x14ac:dyDescent="0.15"/>
    <row r="56" spans="5:113" x14ac:dyDescent="0.15"/>
  </sheetData>
  <sheetProtection algorithmName="SHA-512" hashValue="5pg2QyekTgBnCbG6kxXqHwNCFMDghj4foda46uzmU+VQSM6v4GaSWfhjnwxdH4O8sKiUJoof4Fo7XzH8ooRz8A==" saltValue="+WNT3fcYVdVFefIwhE9iC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5" t="s">
        <v>563</v>
      </c>
      <c r="D34" s="1215"/>
      <c r="E34" s="1216"/>
      <c r="F34" s="32">
        <v>5.71</v>
      </c>
      <c r="G34" s="33">
        <v>5.74</v>
      </c>
      <c r="H34" s="33">
        <v>4.83</v>
      </c>
      <c r="I34" s="33">
        <v>5.34</v>
      </c>
      <c r="J34" s="34">
        <v>7.77</v>
      </c>
      <c r="K34" s="22"/>
      <c r="L34" s="22"/>
      <c r="M34" s="22"/>
      <c r="N34" s="22"/>
      <c r="O34" s="22"/>
      <c r="P34" s="22"/>
    </row>
    <row r="35" spans="1:16" ht="39" customHeight="1" x14ac:dyDescent="0.15">
      <c r="A35" s="22"/>
      <c r="B35" s="35"/>
      <c r="C35" s="1209" t="s">
        <v>564</v>
      </c>
      <c r="D35" s="1210"/>
      <c r="E35" s="1211"/>
      <c r="F35" s="36">
        <v>1.1000000000000001</v>
      </c>
      <c r="G35" s="37">
        <v>1.1000000000000001</v>
      </c>
      <c r="H35" s="37">
        <v>0.85</v>
      </c>
      <c r="I35" s="37">
        <v>0.86</v>
      </c>
      <c r="J35" s="38">
        <v>1.69</v>
      </c>
      <c r="K35" s="22"/>
      <c r="L35" s="22"/>
      <c r="M35" s="22"/>
      <c r="N35" s="22"/>
      <c r="O35" s="22"/>
      <c r="P35" s="22"/>
    </row>
    <row r="36" spans="1:16" ht="39" customHeight="1" x14ac:dyDescent="0.15">
      <c r="A36" s="22"/>
      <c r="B36" s="35"/>
      <c r="C36" s="1209" t="s">
        <v>565</v>
      </c>
      <c r="D36" s="1210"/>
      <c r="E36" s="1211"/>
      <c r="F36" s="36">
        <v>0.36</v>
      </c>
      <c r="G36" s="37">
        <v>0.32</v>
      </c>
      <c r="H36" s="37">
        <v>0.35</v>
      </c>
      <c r="I36" s="37">
        <v>1.19</v>
      </c>
      <c r="J36" s="38">
        <v>1.43</v>
      </c>
      <c r="K36" s="22"/>
      <c r="L36" s="22"/>
      <c r="M36" s="22"/>
      <c r="N36" s="22"/>
      <c r="O36" s="22"/>
      <c r="P36" s="22"/>
    </row>
    <row r="37" spans="1:16" ht="39" customHeight="1" x14ac:dyDescent="0.15">
      <c r="A37" s="22"/>
      <c r="B37" s="35"/>
      <c r="C37" s="1209" t="s">
        <v>566</v>
      </c>
      <c r="D37" s="1210"/>
      <c r="E37" s="1211"/>
      <c r="F37" s="36">
        <v>0.69</v>
      </c>
      <c r="G37" s="37">
        <v>0.57999999999999996</v>
      </c>
      <c r="H37" s="37">
        <v>1.29</v>
      </c>
      <c r="I37" s="37">
        <v>1.1200000000000001</v>
      </c>
      <c r="J37" s="38">
        <v>1.2</v>
      </c>
      <c r="K37" s="22"/>
      <c r="L37" s="22"/>
      <c r="M37" s="22"/>
      <c r="N37" s="22"/>
      <c r="O37" s="22"/>
      <c r="P37" s="22"/>
    </row>
    <row r="38" spans="1:16" ht="39" customHeight="1" x14ac:dyDescent="0.15">
      <c r="A38" s="22"/>
      <c r="B38" s="35"/>
      <c r="C38" s="1209" t="s">
        <v>567</v>
      </c>
      <c r="D38" s="1210"/>
      <c r="E38" s="1211"/>
      <c r="F38" s="36">
        <v>0.01</v>
      </c>
      <c r="G38" s="37">
        <v>0.23</v>
      </c>
      <c r="H38" s="37">
        <v>0.54</v>
      </c>
      <c r="I38" s="37">
        <v>0.65</v>
      </c>
      <c r="J38" s="38">
        <v>1.1000000000000001</v>
      </c>
      <c r="K38" s="22"/>
      <c r="L38" s="22"/>
      <c r="M38" s="22"/>
      <c r="N38" s="22"/>
      <c r="O38" s="22"/>
      <c r="P38" s="22"/>
    </row>
    <row r="39" spans="1:16" ht="39" customHeight="1" x14ac:dyDescent="0.15">
      <c r="A39" s="22"/>
      <c r="B39" s="35"/>
      <c r="C39" s="1209" t="s">
        <v>568</v>
      </c>
      <c r="D39" s="1210"/>
      <c r="E39" s="1211"/>
      <c r="F39" s="36">
        <v>3.15</v>
      </c>
      <c r="G39" s="37">
        <v>1.96</v>
      </c>
      <c r="H39" s="37">
        <v>1.2</v>
      </c>
      <c r="I39" s="37">
        <v>1.19</v>
      </c>
      <c r="J39" s="38">
        <v>0.98</v>
      </c>
      <c r="K39" s="22"/>
      <c r="L39" s="22"/>
      <c r="M39" s="22"/>
      <c r="N39" s="22"/>
      <c r="O39" s="22"/>
      <c r="P39" s="22"/>
    </row>
    <row r="40" spans="1:16" ht="39" customHeight="1" x14ac:dyDescent="0.15">
      <c r="A40" s="22"/>
      <c r="B40" s="35"/>
      <c r="C40" s="1209" t="s">
        <v>569</v>
      </c>
      <c r="D40" s="1210"/>
      <c r="E40" s="1211"/>
      <c r="F40" s="36">
        <v>0.18</v>
      </c>
      <c r="G40" s="37">
        <v>0.13</v>
      </c>
      <c r="H40" s="37">
        <v>0.21</v>
      </c>
      <c r="I40" s="37">
        <v>0.31</v>
      </c>
      <c r="J40" s="38">
        <v>0.52</v>
      </c>
      <c r="K40" s="22"/>
      <c r="L40" s="22"/>
      <c r="M40" s="22"/>
      <c r="N40" s="22"/>
      <c r="O40" s="22"/>
      <c r="P40" s="22"/>
    </row>
    <row r="41" spans="1:16" ht="39" customHeight="1" x14ac:dyDescent="0.15">
      <c r="A41" s="22"/>
      <c r="B41" s="35"/>
      <c r="C41" s="1209" t="s">
        <v>570</v>
      </c>
      <c r="D41" s="1210"/>
      <c r="E41" s="1211"/>
      <c r="F41" s="36">
        <v>1.57</v>
      </c>
      <c r="G41" s="37">
        <v>0</v>
      </c>
      <c r="H41" s="37">
        <v>0</v>
      </c>
      <c r="I41" s="37">
        <v>0</v>
      </c>
      <c r="J41" s="38">
        <v>0</v>
      </c>
      <c r="K41" s="22"/>
      <c r="L41" s="22"/>
      <c r="M41" s="22"/>
      <c r="N41" s="22"/>
      <c r="O41" s="22"/>
      <c r="P41" s="22"/>
    </row>
    <row r="42" spans="1:16" ht="39" customHeight="1" x14ac:dyDescent="0.15">
      <c r="A42" s="22"/>
      <c r="B42" s="39"/>
      <c r="C42" s="1209" t="s">
        <v>571</v>
      </c>
      <c r="D42" s="1210"/>
      <c r="E42" s="1211"/>
      <c r="F42" s="36" t="s">
        <v>514</v>
      </c>
      <c r="G42" s="37" t="s">
        <v>514</v>
      </c>
      <c r="H42" s="37" t="s">
        <v>514</v>
      </c>
      <c r="I42" s="37" t="s">
        <v>514</v>
      </c>
      <c r="J42" s="38" t="s">
        <v>514</v>
      </c>
      <c r="K42" s="22"/>
      <c r="L42" s="22"/>
      <c r="M42" s="22"/>
      <c r="N42" s="22"/>
      <c r="O42" s="22"/>
      <c r="P42" s="22"/>
    </row>
    <row r="43" spans="1:16" ht="39" customHeight="1" thickBot="1" x14ac:dyDescent="0.2">
      <c r="A43" s="22"/>
      <c r="B43" s="40"/>
      <c r="C43" s="1212" t="s">
        <v>572</v>
      </c>
      <c r="D43" s="1213"/>
      <c r="E43" s="1214"/>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stiSnW8WtAvVUTGhTj3CxdSHfNcgA6maFOf8f4ook+B3sRK24K9+Oe44xqA767WAjjoIjjZpU+Q/ferw8FyJA==" saltValue="7PYWcs4gkyBEImiiEyj2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338</v>
      </c>
      <c r="L45" s="60">
        <v>333</v>
      </c>
      <c r="M45" s="60">
        <v>343</v>
      </c>
      <c r="N45" s="60">
        <v>348</v>
      </c>
      <c r="O45" s="61">
        <v>346</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514</v>
      </c>
      <c r="L46" s="64" t="s">
        <v>514</v>
      </c>
      <c r="M46" s="64" t="s">
        <v>514</v>
      </c>
      <c r="N46" s="64" t="s">
        <v>514</v>
      </c>
      <c r="O46" s="65" t="s">
        <v>514</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514</v>
      </c>
      <c r="L47" s="64" t="s">
        <v>514</v>
      </c>
      <c r="M47" s="64" t="s">
        <v>514</v>
      </c>
      <c r="N47" s="64" t="s">
        <v>514</v>
      </c>
      <c r="O47" s="65" t="s">
        <v>514</v>
      </c>
      <c r="P47" s="48"/>
      <c r="Q47" s="48"/>
      <c r="R47" s="48"/>
      <c r="S47" s="48"/>
      <c r="T47" s="48"/>
      <c r="U47" s="48"/>
    </row>
    <row r="48" spans="1:21" ht="30.75" customHeight="1" x14ac:dyDescent="0.15">
      <c r="A48" s="48"/>
      <c r="B48" s="1219"/>
      <c r="C48" s="1220"/>
      <c r="D48" s="62"/>
      <c r="E48" s="1225" t="s">
        <v>15</v>
      </c>
      <c r="F48" s="1225"/>
      <c r="G48" s="1225"/>
      <c r="H48" s="1225"/>
      <c r="I48" s="1225"/>
      <c r="J48" s="1226"/>
      <c r="K48" s="63">
        <v>21</v>
      </c>
      <c r="L48" s="64">
        <v>17</v>
      </c>
      <c r="M48" s="64">
        <v>9</v>
      </c>
      <c r="N48" s="64">
        <v>34</v>
      </c>
      <c r="O48" s="65">
        <v>18</v>
      </c>
      <c r="P48" s="48"/>
      <c r="Q48" s="48"/>
      <c r="R48" s="48"/>
      <c r="S48" s="48"/>
      <c r="T48" s="48"/>
      <c r="U48" s="48"/>
    </row>
    <row r="49" spans="1:21" ht="30.75" customHeight="1" x14ac:dyDescent="0.15">
      <c r="A49" s="48"/>
      <c r="B49" s="1219"/>
      <c r="C49" s="1220"/>
      <c r="D49" s="62"/>
      <c r="E49" s="1225" t="s">
        <v>16</v>
      </c>
      <c r="F49" s="1225"/>
      <c r="G49" s="1225"/>
      <c r="H49" s="1225"/>
      <c r="I49" s="1225"/>
      <c r="J49" s="1226"/>
      <c r="K49" s="63">
        <v>18</v>
      </c>
      <c r="L49" s="64">
        <v>19</v>
      </c>
      <c r="M49" s="64">
        <v>19</v>
      </c>
      <c r="N49" s="64">
        <v>20</v>
      </c>
      <c r="O49" s="65">
        <v>21</v>
      </c>
      <c r="P49" s="48"/>
      <c r="Q49" s="48"/>
      <c r="R49" s="48"/>
      <c r="S49" s="48"/>
      <c r="T49" s="48"/>
      <c r="U49" s="48"/>
    </row>
    <row r="50" spans="1:21" ht="30.75" customHeight="1" x14ac:dyDescent="0.15">
      <c r="A50" s="48"/>
      <c r="B50" s="1219"/>
      <c r="C50" s="1220"/>
      <c r="D50" s="62"/>
      <c r="E50" s="1225" t="s">
        <v>17</v>
      </c>
      <c r="F50" s="1225"/>
      <c r="G50" s="1225"/>
      <c r="H50" s="1225"/>
      <c r="I50" s="1225"/>
      <c r="J50" s="1226"/>
      <c r="K50" s="63">
        <v>0</v>
      </c>
      <c r="L50" s="64">
        <v>0</v>
      </c>
      <c r="M50" s="64">
        <v>0</v>
      </c>
      <c r="N50" s="64">
        <v>0</v>
      </c>
      <c r="O50" s="65">
        <v>0</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514</v>
      </c>
      <c r="L51" s="64" t="s">
        <v>514</v>
      </c>
      <c r="M51" s="64" t="s">
        <v>514</v>
      </c>
      <c r="N51" s="64" t="s">
        <v>514</v>
      </c>
      <c r="O51" s="65" t="s">
        <v>514</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211</v>
      </c>
      <c r="L52" s="64">
        <v>212</v>
      </c>
      <c r="M52" s="64">
        <v>213</v>
      </c>
      <c r="N52" s="64">
        <v>213</v>
      </c>
      <c r="O52" s="65">
        <v>221</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166</v>
      </c>
      <c r="L53" s="69">
        <v>157</v>
      </c>
      <c r="M53" s="69">
        <v>158</v>
      </c>
      <c r="N53" s="69">
        <v>189</v>
      </c>
      <c r="O53" s="70">
        <v>164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514</v>
      </c>
      <c r="L57" s="84" t="s">
        <v>514</v>
      </c>
      <c r="M57" s="84" t="s">
        <v>514</v>
      </c>
      <c r="N57" s="84" t="s">
        <v>514</v>
      </c>
      <c r="O57" s="85" t="s">
        <v>514</v>
      </c>
    </row>
    <row r="58" spans="1:21" ht="31.5" customHeight="1" thickBot="1" x14ac:dyDescent="0.2">
      <c r="B58" s="1235"/>
      <c r="C58" s="1236"/>
      <c r="D58" s="1240" t="s">
        <v>27</v>
      </c>
      <c r="E58" s="1241"/>
      <c r="F58" s="1241"/>
      <c r="G58" s="1241"/>
      <c r="H58" s="1241"/>
      <c r="I58" s="1241"/>
      <c r="J58" s="1242"/>
      <c r="K58" s="86" t="s">
        <v>514</v>
      </c>
      <c r="L58" s="87" t="s">
        <v>514</v>
      </c>
      <c r="M58" s="87" t="s">
        <v>514</v>
      </c>
      <c r="N58" s="87" t="s">
        <v>514</v>
      </c>
      <c r="O58" s="88" t="s">
        <v>514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vTsHxQmHveFgjS1SGJo9i/ub5VQe4uRR1IBR7VFHdj/l7mnDxt+cwMUxse1DDtXH32qbwvhKTvC3LLjX0j/7A==" saltValue="OPXOD9P697CqV6BAT3rP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43" t="s">
        <v>30</v>
      </c>
      <c r="C41" s="1244"/>
      <c r="D41" s="102"/>
      <c r="E41" s="1249" t="s">
        <v>31</v>
      </c>
      <c r="F41" s="1249"/>
      <c r="G41" s="1249"/>
      <c r="H41" s="1250"/>
      <c r="I41" s="358">
        <v>4175</v>
      </c>
      <c r="J41" s="359">
        <v>3864</v>
      </c>
      <c r="K41" s="359">
        <v>3660</v>
      </c>
      <c r="L41" s="359">
        <v>3384</v>
      </c>
      <c r="M41" s="360">
        <v>3261</v>
      </c>
    </row>
    <row r="42" spans="2:13" ht="27.75" customHeight="1" x14ac:dyDescent="0.15">
      <c r="B42" s="1245"/>
      <c r="C42" s="1246"/>
      <c r="D42" s="103"/>
      <c r="E42" s="1251" t="s">
        <v>32</v>
      </c>
      <c r="F42" s="1251"/>
      <c r="G42" s="1251"/>
      <c r="H42" s="1252"/>
      <c r="I42" s="361">
        <v>1</v>
      </c>
      <c r="J42" s="362">
        <v>1</v>
      </c>
      <c r="K42" s="362">
        <v>1</v>
      </c>
      <c r="L42" s="362">
        <v>1</v>
      </c>
      <c r="M42" s="363">
        <v>1</v>
      </c>
    </row>
    <row r="43" spans="2:13" ht="27.75" customHeight="1" x14ac:dyDescent="0.15">
      <c r="B43" s="1245"/>
      <c r="C43" s="1246"/>
      <c r="D43" s="103"/>
      <c r="E43" s="1251" t="s">
        <v>33</v>
      </c>
      <c r="F43" s="1251"/>
      <c r="G43" s="1251"/>
      <c r="H43" s="1252"/>
      <c r="I43" s="361">
        <v>228</v>
      </c>
      <c r="J43" s="362">
        <v>197</v>
      </c>
      <c r="K43" s="362">
        <v>145</v>
      </c>
      <c r="L43" s="362">
        <v>159</v>
      </c>
      <c r="M43" s="363">
        <v>171</v>
      </c>
    </row>
    <row r="44" spans="2:13" ht="27.75" customHeight="1" x14ac:dyDescent="0.15">
      <c r="B44" s="1245"/>
      <c r="C44" s="1246"/>
      <c r="D44" s="103"/>
      <c r="E44" s="1251" t="s">
        <v>34</v>
      </c>
      <c r="F44" s="1251"/>
      <c r="G44" s="1251"/>
      <c r="H44" s="1252"/>
      <c r="I44" s="361">
        <v>139</v>
      </c>
      <c r="J44" s="362">
        <v>122</v>
      </c>
      <c r="K44" s="362">
        <v>101</v>
      </c>
      <c r="L44" s="362">
        <v>76</v>
      </c>
      <c r="M44" s="363">
        <v>50</v>
      </c>
    </row>
    <row r="45" spans="2:13" ht="27.75" customHeight="1" x14ac:dyDescent="0.15">
      <c r="B45" s="1245"/>
      <c r="C45" s="1246"/>
      <c r="D45" s="103"/>
      <c r="E45" s="1251" t="s">
        <v>35</v>
      </c>
      <c r="F45" s="1251"/>
      <c r="G45" s="1251"/>
      <c r="H45" s="1252"/>
      <c r="I45" s="361">
        <v>376</v>
      </c>
      <c r="J45" s="362">
        <v>379</v>
      </c>
      <c r="K45" s="362">
        <v>271</v>
      </c>
      <c r="L45" s="362">
        <v>267</v>
      </c>
      <c r="M45" s="363">
        <v>234</v>
      </c>
    </row>
    <row r="46" spans="2:13" ht="27.75" customHeight="1" x14ac:dyDescent="0.15">
      <c r="B46" s="1245"/>
      <c r="C46" s="1246"/>
      <c r="D46" s="104"/>
      <c r="E46" s="1251" t="s">
        <v>36</v>
      </c>
      <c r="F46" s="1251"/>
      <c r="G46" s="1251"/>
      <c r="H46" s="1252"/>
      <c r="I46" s="361" t="s">
        <v>514</v>
      </c>
      <c r="J46" s="362" t="s">
        <v>514</v>
      </c>
      <c r="K46" s="362" t="s">
        <v>514</v>
      </c>
      <c r="L46" s="362" t="s">
        <v>514</v>
      </c>
      <c r="M46" s="363" t="s">
        <v>514</v>
      </c>
    </row>
    <row r="47" spans="2:13" ht="27.75" customHeight="1" x14ac:dyDescent="0.15">
      <c r="B47" s="1245"/>
      <c r="C47" s="1246"/>
      <c r="D47" s="105"/>
      <c r="E47" s="1253" t="s">
        <v>37</v>
      </c>
      <c r="F47" s="1254"/>
      <c r="G47" s="1254"/>
      <c r="H47" s="1255"/>
      <c r="I47" s="361" t="s">
        <v>514</v>
      </c>
      <c r="J47" s="362" t="s">
        <v>514</v>
      </c>
      <c r="K47" s="362" t="s">
        <v>514</v>
      </c>
      <c r="L47" s="362" t="s">
        <v>514</v>
      </c>
      <c r="M47" s="363" t="s">
        <v>514</v>
      </c>
    </row>
    <row r="48" spans="2:13" ht="27.75" customHeight="1" x14ac:dyDescent="0.15">
      <c r="B48" s="1245"/>
      <c r="C48" s="1246"/>
      <c r="D48" s="103"/>
      <c r="E48" s="1251" t="s">
        <v>38</v>
      </c>
      <c r="F48" s="1251"/>
      <c r="G48" s="1251"/>
      <c r="H48" s="1252"/>
      <c r="I48" s="361" t="s">
        <v>514</v>
      </c>
      <c r="J48" s="362" t="s">
        <v>514</v>
      </c>
      <c r="K48" s="362" t="s">
        <v>514</v>
      </c>
      <c r="L48" s="362" t="s">
        <v>514</v>
      </c>
      <c r="M48" s="363" t="s">
        <v>514</v>
      </c>
    </row>
    <row r="49" spans="2:13" ht="27.75" customHeight="1" x14ac:dyDescent="0.15">
      <c r="B49" s="1247"/>
      <c r="C49" s="1248"/>
      <c r="D49" s="103"/>
      <c r="E49" s="1251" t="s">
        <v>39</v>
      </c>
      <c r="F49" s="1251"/>
      <c r="G49" s="1251"/>
      <c r="H49" s="1252"/>
      <c r="I49" s="361" t="s">
        <v>514</v>
      </c>
      <c r="J49" s="362" t="s">
        <v>514</v>
      </c>
      <c r="K49" s="362" t="s">
        <v>514</v>
      </c>
      <c r="L49" s="362" t="s">
        <v>514</v>
      </c>
      <c r="M49" s="363" t="s">
        <v>514</v>
      </c>
    </row>
    <row r="50" spans="2:13" ht="27.75" customHeight="1" x14ac:dyDescent="0.15">
      <c r="B50" s="1256" t="s">
        <v>40</v>
      </c>
      <c r="C50" s="1257"/>
      <c r="D50" s="106"/>
      <c r="E50" s="1251" t="s">
        <v>41</v>
      </c>
      <c r="F50" s="1251"/>
      <c r="G50" s="1251"/>
      <c r="H50" s="1252"/>
      <c r="I50" s="361">
        <v>1068</v>
      </c>
      <c r="J50" s="362">
        <v>945</v>
      </c>
      <c r="K50" s="362">
        <v>976</v>
      </c>
      <c r="L50" s="362">
        <v>1020</v>
      </c>
      <c r="M50" s="363">
        <v>1341</v>
      </c>
    </row>
    <row r="51" spans="2:13" ht="27.75" customHeight="1" x14ac:dyDescent="0.15">
      <c r="B51" s="1245"/>
      <c r="C51" s="1246"/>
      <c r="D51" s="103"/>
      <c r="E51" s="1251" t="s">
        <v>42</v>
      </c>
      <c r="F51" s="1251"/>
      <c r="G51" s="1251"/>
      <c r="H51" s="1252"/>
      <c r="I51" s="361" t="s">
        <v>514</v>
      </c>
      <c r="J51" s="362" t="s">
        <v>514</v>
      </c>
      <c r="K51" s="362" t="s">
        <v>514</v>
      </c>
      <c r="L51" s="362" t="s">
        <v>514</v>
      </c>
      <c r="M51" s="363" t="s">
        <v>514</v>
      </c>
    </row>
    <row r="52" spans="2:13" ht="27.75" customHeight="1" x14ac:dyDescent="0.15">
      <c r="B52" s="1247"/>
      <c r="C52" s="1248"/>
      <c r="D52" s="103"/>
      <c r="E52" s="1251" t="s">
        <v>43</v>
      </c>
      <c r="F52" s="1251"/>
      <c r="G52" s="1251"/>
      <c r="H52" s="1252"/>
      <c r="I52" s="361">
        <v>2661</v>
      </c>
      <c r="J52" s="362">
        <v>2650</v>
      </c>
      <c r="K52" s="362">
        <v>2607</v>
      </c>
      <c r="L52" s="362">
        <v>2555</v>
      </c>
      <c r="M52" s="363">
        <v>2470</v>
      </c>
    </row>
    <row r="53" spans="2:13" ht="27.75" customHeight="1" thickBot="1" x14ac:dyDescent="0.2">
      <c r="B53" s="1258" t="s">
        <v>44</v>
      </c>
      <c r="C53" s="1259"/>
      <c r="D53" s="107"/>
      <c r="E53" s="1260" t="s">
        <v>45</v>
      </c>
      <c r="F53" s="1260"/>
      <c r="G53" s="1260"/>
      <c r="H53" s="1261"/>
      <c r="I53" s="364">
        <v>1190</v>
      </c>
      <c r="J53" s="365">
        <v>969</v>
      </c>
      <c r="K53" s="365">
        <v>594</v>
      </c>
      <c r="L53" s="365">
        <v>311</v>
      </c>
      <c r="M53" s="366">
        <v>-94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vuEw3yjh/DhmfW1X6q6SzAPkmkxzDNREFtBiiLGLIILrPPfTECMBKEaOh6qp3XLIz2JQy2i4/TL1zidBkMNcQ==" saltValue="iTkCtnkEbN+Vmu17ie8/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70" t="s">
        <v>48</v>
      </c>
      <c r="D55" s="1270"/>
      <c r="E55" s="1271"/>
      <c r="F55" s="119">
        <v>265</v>
      </c>
      <c r="G55" s="119">
        <v>267</v>
      </c>
      <c r="H55" s="120">
        <v>364</v>
      </c>
    </row>
    <row r="56" spans="2:8" ht="52.5" customHeight="1" x14ac:dyDescent="0.15">
      <c r="B56" s="121"/>
      <c r="C56" s="1272" t="s">
        <v>49</v>
      </c>
      <c r="D56" s="1272"/>
      <c r="E56" s="1273"/>
      <c r="F56" s="122">
        <v>100</v>
      </c>
      <c r="G56" s="122">
        <v>2</v>
      </c>
      <c r="H56" s="123">
        <v>30</v>
      </c>
    </row>
    <row r="57" spans="2:8" ht="53.25" customHeight="1" x14ac:dyDescent="0.15">
      <c r="B57" s="121"/>
      <c r="C57" s="1274" t="s">
        <v>50</v>
      </c>
      <c r="D57" s="1274"/>
      <c r="E57" s="1275"/>
      <c r="F57" s="124">
        <v>437</v>
      </c>
      <c r="G57" s="124">
        <v>543</v>
      </c>
      <c r="H57" s="125">
        <v>732</v>
      </c>
    </row>
    <row r="58" spans="2:8" ht="45.75" customHeight="1" x14ac:dyDescent="0.15">
      <c r="B58" s="126"/>
      <c r="C58" s="1262" t="s">
        <v>591</v>
      </c>
      <c r="D58" s="1263"/>
      <c r="E58" s="1264"/>
      <c r="F58" s="127">
        <v>112</v>
      </c>
      <c r="G58" s="127">
        <v>261</v>
      </c>
      <c r="H58" s="128">
        <v>387</v>
      </c>
    </row>
    <row r="59" spans="2:8" ht="45.75" customHeight="1" x14ac:dyDescent="0.15">
      <c r="B59" s="126"/>
      <c r="C59" s="1262" t="s">
        <v>592</v>
      </c>
      <c r="D59" s="1263"/>
      <c r="E59" s="1264"/>
      <c r="F59" s="127">
        <v>126</v>
      </c>
      <c r="G59" s="127">
        <v>157</v>
      </c>
      <c r="H59" s="128">
        <v>207</v>
      </c>
    </row>
    <row r="60" spans="2:8" ht="45.75" customHeight="1" x14ac:dyDescent="0.15">
      <c r="B60" s="126"/>
      <c r="C60" s="1262" t="s">
        <v>593</v>
      </c>
      <c r="D60" s="1263"/>
      <c r="E60" s="1264"/>
      <c r="F60" s="127">
        <v>104</v>
      </c>
      <c r="G60" s="127">
        <v>85</v>
      </c>
      <c r="H60" s="128">
        <v>86</v>
      </c>
    </row>
    <row r="61" spans="2:8" ht="45.75" customHeight="1" x14ac:dyDescent="0.15">
      <c r="B61" s="126"/>
      <c r="C61" s="1262" t="s">
        <v>594</v>
      </c>
      <c r="D61" s="1263"/>
      <c r="E61" s="1264"/>
      <c r="F61" s="127">
        <v>65</v>
      </c>
      <c r="G61" s="127">
        <v>36</v>
      </c>
      <c r="H61" s="128">
        <v>37</v>
      </c>
    </row>
    <row r="62" spans="2:8" ht="45.75" customHeight="1" thickBot="1" x14ac:dyDescent="0.2">
      <c r="B62" s="129"/>
      <c r="C62" s="1265" t="s">
        <v>595</v>
      </c>
      <c r="D62" s="1266"/>
      <c r="E62" s="1267"/>
      <c r="F62" s="130">
        <v>28</v>
      </c>
      <c r="G62" s="130">
        <v>0</v>
      </c>
      <c r="H62" s="131">
        <v>9</v>
      </c>
    </row>
    <row r="63" spans="2:8" ht="52.5" customHeight="1" thickBot="1" x14ac:dyDescent="0.2">
      <c r="B63" s="132"/>
      <c r="C63" s="1268" t="s">
        <v>51</v>
      </c>
      <c r="D63" s="1268"/>
      <c r="E63" s="1269"/>
      <c r="F63" s="133">
        <v>802</v>
      </c>
      <c r="G63" s="133">
        <v>811</v>
      </c>
      <c r="H63" s="134">
        <v>1126</v>
      </c>
    </row>
    <row r="64" spans="2:8" x14ac:dyDescent="0.15"/>
  </sheetData>
  <sheetProtection algorithmName="SHA-512" hashValue="b2J6T71bV3eag1NuukcDbEkyPAC5ve9b3n+dsoHogw6oQPwybqy7OO8gM4uU4V7u6ibO3PhKgUQcL3BSkrLITQ==" saltValue="b1xsG7wtWZv3EalEOpNc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04D89-9C99-4D7E-B721-8AF78FC39D34}">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42578125" style="369" customWidth="1"/>
    <col min="2" max="107" width="2.42578125" style="369" customWidth="1"/>
    <col min="108" max="108" width="6.140625" style="376" customWidth="1"/>
    <col min="109" max="109" width="5.85546875" style="375" customWidth="1"/>
    <col min="110" max="16384" width="8.57031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606</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598</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556</v>
      </c>
      <c r="BQ50" s="1282"/>
      <c r="BR50" s="1282"/>
      <c r="BS50" s="1282"/>
      <c r="BT50" s="1282"/>
      <c r="BU50" s="1282"/>
      <c r="BV50" s="1282"/>
      <c r="BW50" s="1282"/>
      <c r="BX50" s="1282" t="s">
        <v>557</v>
      </c>
      <c r="BY50" s="1282"/>
      <c r="BZ50" s="1282"/>
      <c r="CA50" s="1282"/>
      <c r="CB50" s="1282"/>
      <c r="CC50" s="1282"/>
      <c r="CD50" s="1282"/>
      <c r="CE50" s="1282"/>
      <c r="CF50" s="1282" t="s">
        <v>558</v>
      </c>
      <c r="CG50" s="1282"/>
      <c r="CH50" s="1282"/>
      <c r="CI50" s="1282"/>
      <c r="CJ50" s="1282"/>
      <c r="CK50" s="1282"/>
      <c r="CL50" s="1282"/>
      <c r="CM50" s="1282"/>
      <c r="CN50" s="1282" t="s">
        <v>559</v>
      </c>
      <c r="CO50" s="1282"/>
      <c r="CP50" s="1282"/>
      <c r="CQ50" s="1282"/>
      <c r="CR50" s="1282"/>
      <c r="CS50" s="1282"/>
      <c r="CT50" s="1282"/>
      <c r="CU50" s="1282"/>
      <c r="CV50" s="1282" t="s">
        <v>560</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599</v>
      </c>
      <c r="AO51" s="1281"/>
      <c r="AP51" s="1281"/>
      <c r="AQ51" s="1281"/>
      <c r="AR51" s="1281"/>
      <c r="AS51" s="1281"/>
      <c r="AT51" s="1281"/>
      <c r="AU51" s="1281"/>
      <c r="AV51" s="1281"/>
      <c r="AW51" s="1281"/>
      <c r="AX51" s="1281"/>
      <c r="AY51" s="1281"/>
      <c r="AZ51" s="1281"/>
      <c r="BA51" s="1281"/>
      <c r="BB51" s="1281" t="s">
        <v>600</v>
      </c>
      <c r="BC51" s="1281"/>
      <c r="BD51" s="1281"/>
      <c r="BE51" s="1281"/>
      <c r="BF51" s="1281"/>
      <c r="BG51" s="1281"/>
      <c r="BH51" s="1281"/>
      <c r="BI51" s="1281"/>
      <c r="BJ51" s="1281"/>
      <c r="BK51" s="1281"/>
      <c r="BL51" s="1281"/>
      <c r="BM51" s="1281"/>
      <c r="BN51" s="1281"/>
      <c r="BO51" s="1281"/>
      <c r="BP51" s="1278">
        <v>60.8</v>
      </c>
      <c r="BQ51" s="1278"/>
      <c r="BR51" s="1278"/>
      <c r="BS51" s="1278"/>
      <c r="BT51" s="1278"/>
      <c r="BU51" s="1278"/>
      <c r="BV51" s="1278"/>
      <c r="BW51" s="1278"/>
      <c r="BX51" s="1278">
        <v>50.7</v>
      </c>
      <c r="BY51" s="1278"/>
      <c r="BZ51" s="1278"/>
      <c r="CA51" s="1278"/>
      <c r="CB51" s="1278"/>
      <c r="CC51" s="1278"/>
      <c r="CD51" s="1278"/>
      <c r="CE51" s="1278"/>
      <c r="CF51" s="1278">
        <v>31</v>
      </c>
      <c r="CG51" s="1278"/>
      <c r="CH51" s="1278"/>
      <c r="CI51" s="1278"/>
      <c r="CJ51" s="1278"/>
      <c r="CK51" s="1278"/>
      <c r="CL51" s="1278"/>
      <c r="CM51" s="1278"/>
      <c r="CN51" s="1278">
        <v>15.8</v>
      </c>
      <c r="CO51" s="1278"/>
      <c r="CP51" s="1278"/>
      <c r="CQ51" s="1278"/>
      <c r="CR51" s="1278"/>
      <c r="CS51" s="1278"/>
      <c r="CT51" s="1278"/>
      <c r="CU51" s="1278"/>
      <c r="CV51" s="1278"/>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601</v>
      </c>
      <c r="BC53" s="1281"/>
      <c r="BD53" s="1281"/>
      <c r="BE53" s="1281"/>
      <c r="BF53" s="1281"/>
      <c r="BG53" s="1281"/>
      <c r="BH53" s="1281"/>
      <c r="BI53" s="1281"/>
      <c r="BJ53" s="1281"/>
      <c r="BK53" s="1281"/>
      <c r="BL53" s="1281"/>
      <c r="BM53" s="1281"/>
      <c r="BN53" s="1281"/>
      <c r="BO53" s="1281"/>
      <c r="BP53" s="1278">
        <v>54.4</v>
      </c>
      <c r="BQ53" s="1278"/>
      <c r="BR53" s="1278"/>
      <c r="BS53" s="1278"/>
      <c r="BT53" s="1278"/>
      <c r="BU53" s="1278"/>
      <c r="BV53" s="1278"/>
      <c r="BW53" s="1278"/>
      <c r="BX53" s="1278">
        <v>55.9</v>
      </c>
      <c r="BY53" s="1278"/>
      <c r="BZ53" s="1278"/>
      <c r="CA53" s="1278"/>
      <c r="CB53" s="1278"/>
      <c r="CC53" s="1278"/>
      <c r="CD53" s="1278"/>
      <c r="CE53" s="1278"/>
      <c r="CF53" s="1278">
        <v>57.7</v>
      </c>
      <c r="CG53" s="1278"/>
      <c r="CH53" s="1278"/>
      <c r="CI53" s="1278"/>
      <c r="CJ53" s="1278"/>
      <c r="CK53" s="1278"/>
      <c r="CL53" s="1278"/>
      <c r="CM53" s="1278"/>
      <c r="CN53" s="1278">
        <v>59.1</v>
      </c>
      <c r="CO53" s="1278"/>
      <c r="CP53" s="1278"/>
      <c r="CQ53" s="1278"/>
      <c r="CR53" s="1278"/>
      <c r="CS53" s="1278"/>
      <c r="CT53" s="1278"/>
      <c r="CU53" s="1278"/>
      <c r="CV53" s="1278">
        <v>60.7</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602</v>
      </c>
      <c r="AO55" s="1282"/>
      <c r="AP55" s="1282"/>
      <c r="AQ55" s="1282"/>
      <c r="AR55" s="1282"/>
      <c r="AS55" s="1282"/>
      <c r="AT55" s="1282"/>
      <c r="AU55" s="1282"/>
      <c r="AV55" s="1282"/>
      <c r="AW55" s="1282"/>
      <c r="AX55" s="1282"/>
      <c r="AY55" s="1282"/>
      <c r="AZ55" s="1282"/>
      <c r="BA55" s="1282"/>
      <c r="BB55" s="1281" t="s">
        <v>600</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601</v>
      </c>
      <c r="BC57" s="1281"/>
      <c r="BD57" s="1281"/>
      <c r="BE57" s="1281"/>
      <c r="BF57" s="1281"/>
      <c r="BG57" s="1281"/>
      <c r="BH57" s="1281"/>
      <c r="BI57" s="1281"/>
      <c r="BJ57" s="1281"/>
      <c r="BK57" s="1281"/>
      <c r="BL57" s="1281"/>
      <c r="BM57" s="1281"/>
      <c r="BN57" s="1281"/>
      <c r="BO57" s="1281"/>
      <c r="BP57" s="1278">
        <v>57.7</v>
      </c>
      <c r="BQ57" s="1278"/>
      <c r="BR57" s="1278"/>
      <c r="BS57" s="1278"/>
      <c r="BT57" s="1278"/>
      <c r="BU57" s="1278"/>
      <c r="BV57" s="1278"/>
      <c r="BW57" s="1278"/>
      <c r="BX57" s="1278">
        <v>59.3</v>
      </c>
      <c r="BY57" s="1278"/>
      <c r="BZ57" s="1278"/>
      <c r="CA57" s="1278"/>
      <c r="CB57" s="1278"/>
      <c r="CC57" s="1278"/>
      <c r="CD57" s="1278"/>
      <c r="CE57" s="1278"/>
      <c r="CF57" s="1278">
        <v>60.4</v>
      </c>
      <c r="CG57" s="1278"/>
      <c r="CH57" s="1278"/>
      <c r="CI57" s="1278"/>
      <c r="CJ57" s="1278"/>
      <c r="CK57" s="1278"/>
      <c r="CL57" s="1278"/>
      <c r="CM57" s="1278"/>
      <c r="CN57" s="1278">
        <v>61.1</v>
      </c>
      <c r="CO57" s="1278"/>
      <c r="CP57" s="1278"/>
      <c r="CQ57" s="1278"/>
      <c r="CR57" s="1278"/>
      <c r="CS57" s="1278"/>
      <c r="CT57" s="1278"/>
      <c r="CU57" s="1278"/>
      <c r="CV57" s="1278">
        <v>62.3</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603</v>
      </c>
    </row>
    <row r="64" spans="1:109" x14ac:dyDescent="0.15">
      <c r="B64" s="375"/>
      <c r="G64" s="382"/>
      <c r="I64" s="395"/>
      <c r="J64" s="395"/>
      <c r="K64" s="395"/>
      <c r="L64" s="395"/>
      <c r="M64" s="395"/>
      <c r="N64" s="396"/>
      <c r="AM64" s="382"/>
      <c r="AN64" s="382" t="s">
        <v>597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x14ac:dyDescent="0.15">
      <c r="B65" s="375"/>
      <c r="AN65" s="1284" t="s">
        <v>605</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598</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556</v>
      </c>
      <c r="BQ72" s="1282"/>
      <c r="BR72" s="1282"/>
      <c r="BS72" s="1282"/>
      <c r="BT72" s="1282"/>
      <c r="BU72" s="1282"/>
      <c r="BV72" s="1282"/>
      <c r="BW72" s="1282"/>
      <c r="BX72" s="1282" t="s">
        <v>557</v>
      </c>
      <c r="BY72" s="1282"/>
      <c r="BZ72" s="1282"/>
      <c r="CA72" s="1282"/>
      <c r="CB72" s="1282"/>
      <c r="CC72" s="1282"/>
      <c r="CD72" s="1282"/>
      <c r="CE72" s="1282"/>
      <c r="CF72" s="1282" t="s">
        <v>558</v>
      </c>
      <c r="CG72" s="1282"/>
      <c r="CH72" s="1282"/>
      <c r="CI72" s="1282"/>
      <c r="CJ72" s="1282"/>
      <c r="CK72" s="1282"/>
      <c r="CL72" s="1282"/>
      <c r="CM72" s="1282"/>
      <c r="CN72" s="1282" t="s">
        <v>559</v>
      </c>
      <c r="CO72" s="1282"/>
      <c r="CP72" s="1282"/>
      <c r="CQ72" s="1282"/>
      <c r="CR72" s="1282"/>
      <c r="CS72" s="1282"/>
      <c r="CT72" s="1282"/>
      <c r="CU72" s="1282"/>
      <c r="CV72" s="1282" t="s">
        <v>560</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599</v>
      </c>
      <c r="AO73" s="1281"/>
      <c r="AP73" s="1281"/>
      <c r="AQ73" s="1281"/>
      <c r="AR73" s="1281"/>
      <c r="AS73" s="1281"/>
      <c r="AT73" s="1281"/>
      <c r="AU73" s="1281"/>
      <c r="AV73" s="1281"/>
      <c r="AW73" s="1281"/>
      <c r="AX73" s="1281"/>
      <c r="AY73" s="1281"/>
      <c r="AZ73" s="1281"/>
      <c r="BA73" s="1281"/>
      <c r="BB73" s="1281" t="s">
        <v>600</v>
      </c>
      <c r="BC73" s="1281"/>
      <c r="BD73" s="1281"/>
      <c r="BE73" s="1281"/>
      <c r="BF73" s="1281"/>
      <c r="BG73" s="1281"/>
      <c r="BH73" s="1281"/>
      <c r="BI73" s="1281"/>
      <c r="BJ73" s="1281"/>
      <c r="BK73" s="1281"/>
      <c r="BL73" s="1281"/>
      <c r="BM73" s="1281"/>
      <c r="BN73" s="1281"/>
      <c r="BO73" s="1281"/>
      <c r="BP73" s="1278">
        <v>60.8</v>
      </c>
      <c r="BQ73" s="1278"/>
      <c r="BR73" s="1278"/>
      <c r="BS73" s="1278"/>
      <c r="BT73" s="1278"/>
      <c r="BU73" s="1278"/>
      <c r="BV73" s="1278"/>
      <c r="BW73" s="1278"/>
      <c r="BX73" s="1278">
        <v>50.7</v>
      </c>
      <c r="BY73" s="1278"/>
      <c r="BZ73" s="1278"/>
      <c r="CA73" s="1278"/>
      <c r="CB73" s="1278"/>
      <c r="CC73" s="1278"/>
      <c r="CD73" s="1278"/>
      <c r="CE73" s="1278"/>
      <c r="CF73" s="1278">
        <v>31</v>
      </c>
      <c r="CG73" s="1278"/>
      <c r="CH73" s="1278"/>
      <c r="CI73" s="1278"/>
      <c r="CJ73" s="1278"/>
      <c r="CK73" s="1278"/>
      <c r="CL73" s="1278"/>
      <c r="CM73" s="1278"/>
      <c r="CN73" s="1278">
        <v>15.8</v>
      </c>
      <c r="CO73" s="1278"/>
      <c r="CP73" s="1278"/>
      <c r="CQ73" s="1278"/>
      <c r="CR73" s="1278"/>
      <c r="CS73" s="1278"/>
      <c r="CT73" s="1278"/>
      <c r="CU73" s="1278"/>
      <c r="CV73" s="1278"/>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604</v>
      </c>
      <c r="BC75" s="1281"/>
      <c r="BD75" s="1281"/>
      <c r="BE75" s="1281"/>
      <c r="BF75" s="1281"/>
      <c r="BG75" s="1281"/>
      <c r="BH75" s="1281"/>
      <c r="BI75" s="1281"/>
      <c r="BJ75" s="1281"/>
      <c r="BK75" s="1281"/>
      <c r="BL75" s="1281"/>
      <c r="BM75" s="1281"/>
      <c r="BN75" s="1281"/>
      <c r="BO75" s="1281"/>
      <c r="BP75" s="1278">
        <v>8</v>
      </c>
      <c r="BQ75" s="1278"/>
      <c r="BR75" s="1278"/>
      <c r="BS75" s="1278"/>
      <c r="BT75" s="1278"/>
      <c r="BU75" s="1278"/>
      <c r="BV75" s="1278"/>
      <c r="BW75" s="1278"/>
      <c r="BX75" s="1278">
        <v>8.5</v>
      </c>
      <c r="BY75" s="1278"/>
      <c r="BZ75" s="1278"/>
      <c r="CA75" s="1278"/>
      <c r="CB75" s="1278"/>
      <c r="CC75" s="1278"/>
      <c r="CD75" s="1278"/>
      <c r="CE75" s="1278"/>
      <c r="CF75" s="1278">
        <v>8.1999999999999993</v>
      </c>
      <c r="CG75" s="1278"/>
      <c r="CH75" s="1278"/>
      <c r="CI75" s="1278"/>
      <c r="CJ75" s="1278"/>
      <c r="CK75" s="1278"/>
      <c r="CL75" s="1278"/>
      <c r="CM75" s="1278"/>
      <c r="CN75" s="1278">
        <v>8.6</v>
      </c>
      <c r="CO75" s="1278"/>
      <c r="CP75" s="1278"/>
      <c r="CQ75" s="1278"/>
      <c r="CR75" s="1278"/>
      <c r="CS75" s="1278"/>
      <c r="CT75" s="1278"/>
      <c r="CU75" s="1278"/>
      <c r="CV75" s="1278">
        <v>8.4</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602</v>
      </c>
      <c r="AO77" s="1282"/>
      <c r="AP77" s="1282"/>
      <c r="AQ77" s="1282"/>
      <c r="AR77" s="1282"/>
      <c r="AS77" s="1282"/>
      <c r="AT77" s="1282"/>
      <c r="AU77" s="1282"/>
      <c r="AV77" s="1282"/>
      <c r="AW77" s="1282"/>
      <c r="AX77" s="1282"/>
      <c r="AY77" s="1282"/>
      <c r="AZ77" s="1282"/>
      <c r="BA77" s="1282"/>
      <c r="BB77" s="1281" t="s">
        <v>600</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604</v>
      </c>
      <c r="BC79" s="1281"/>
      <c r="BD79" s="1281"/>
      <c r="BE79" s="1281"/>
      <c r="BF79" s="1281"/>
      <c r="BG79" s="1281"/>
      <c r="BH79" s="1281"/>
      <c r="BI79" s="1281"/>
      <c r="BJ79" s="1281"/>
      <c r="BK79" s="1281"/>
      <c r="BL79" s="1281"/>
      <c r="BM79" s="1281"/>
      <c r="BN79" s="1281"/>
      <c r="BO79" s="1281"/>
      <c r="BP79" s="1278">
        <v>7.1</v>
      </c>
      <c r="BQ79" s="1278"/>
      <c r="BR79" s="1278"/>
      <c r="BS79" s="1278"/>
      <c r="BT79" s="1278"/>
      <c r="BU79" s="1278"/>
      <c r="BV79" s="1278"/>
      <c r="BW79" s="1278"/>
      <c r="BX79" s="1278">
        <v>7.1</v>
      </c>
      <c r="BY79" s="1278"/>
      <c r="BZ79" s="1278"/>
      <c r="CA79" s="1278"/>
      <c r="CB79" s="1278"/>
      <c r="CC79" s="1278"/>
      <c r="CD79" s="1278"/>
      <c r="CE79" s="1278"/>
      <c r="CF79" s="1278">
        <v>7.3</v>
      </c>
      <c r="CG79" s="1278"/>
      <c r="CH79" s="1278"/>
      <c r="CI79" s="1278"/>
      <c r="CJ79" s="1278"/>
      <c r="CK79" s="1278"/>
      <c r="CL79" s="1278"/>
      <c r="CM79" s="1278"/>
      <c r="CN79" s="1278">
        <v>7.4</v>
      </c>
      <c r="CO79" s="1278"/>
      <c r="CP79" s="1278"/>
      <c r="CQ79" s="1278"/>
      <c r="CR79" s="1278"/>
      <c r="CS79" s="1278"/>
      <c r="CT79" s="1278"/>
      <c r="CU79" s="1278"/>
      <c r="CV79" s="1278">
        <v>7.5</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YpdPKBPfHxmcp01GNcBUIkDXjjYZlznRRRbstKFVPcjYL7Quj+CGRGWh0PYvh84IgUKdwQmi2Vcz3HqhkI7Q==" saltValue="yY4skF80eopCPR5PmPIX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EAFC8-A13E-4BDB-985A-B72FE5AE696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42578125" style="263" customWidth="1"/>
    <col min="35" max="122" width="2.42578125" style="262" customWidth="1"/>
    <col min="123" max="16384" width="2.425781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u1E73ri/d1n1rOWjCljZYGk3KLopUGHtxwnxi4Y4sjikSddcD5iRwyh3RiUbs83cIOSB1MH926bHVANb9KSm6A==" saltValue="tMxlN6STzQbORqBLFkA80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E0185-725A-42C6-B95A-3B0DC296B2CB}">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42578125" style="263" customWidth="1"/>
    <col min="35" max="122" width="2.42578125" style="262" customWidth="1"/>
    <col min="123" max="16384" width="2.425781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hUxYGqurh3lxlB3VYINlLaOQPhPyIP3TrZMb6OZWzps3m9YKAQ0Wn2hXMqwkghkuz9PCNipon7iwodMtcE8Uuw==" saltValue="+Kh1UFhrLO3023NOt0MG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41" customWidth="1"/>
    <col min="2" max="8" width="13.42578125" style="141" customWidth="1"/>
    <col min="9" max="16384" width="11.1406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316656</v>
      </c>
      <c r="E3" s="153"/>
      <c r="F3" s="154">
        <v>291173</v>
      </c>
      <c r="G3" s="155"/>
      <c r="H3" s="156"/>
    </row>
    <row r="4" spans="1:8" x14ac:dyDescent="0.15">
      <c r="A4" s="157"/>
      <c r="B4" s="158"/>
      <c r="C4" s="159"/>
      <c r="D4" s="160">
        <v>40854</v>
      </c>
      <c r="E4" s="161"/>
      <c r="F4" s="162">
        <v>119071</v>
      </c>
      <c r="G4" s="163"/>
      <c r="H4" s="164"/>
    </row>
    <row r="5" spans="1:8" x14ac:dyDescent="0.15">
      <c r="A5" s="145" t="s">
        <v>548</v>
      </c>
      <c r="B5" s="150"/>
      <c r="C5" s="151"/>
      <c r="D5" s="152">
        <v>83432</v>
      </c>
      <c r="E5" s="153"/>
      <c r="F5" s="154">
        <v>271581</v>
      </c>
      <c r="G5" s="155"/>
      <c r="H5" s="156"/>
    </row>
    <row r="6" spans="1:8" x14ac:dyDescent="0.15">
      <c r="A6" s="157"/>
      <c r="B6" s="158"/>
      <c r="C6" s="159"/>
      <c r="D6" s="160">
        <v>67550</v>
      </c>
      <c r="E6" s="161"/>
      <c r="F6" s="162">
        <v>117844</v>
      </c>
      <c r="G6" s="163"/>
      <c r="H6" s="164"/>
    </row>
    <row r="7" spans="1:8" x14ac:dyDescent="0.15">
      <c r="A7" s="145" t="s">
        <v>549</v>
      </c>
      <c r="B7" s="150"/>
      <c r="C7" s="151"/>
      <c r="D7" s="152">
        <v>31198</v>
      </c>
      <c r="E7" s="153"/>
      <c r="F7" s="154">
        <v>268375</v>
      </c>
      <c r="G7" s="155"/>
      <c r="H7" s="156"/>
    </row>
    <row r="8" spans="1:8" x14ac:dyDescent="0.15">
      <c r="A8" s="157"/>
      <c r="B8" s="158"/>
      <c r="C8" s="159"/>
      <c r="D8" s="160">
        <v>27527</v>
      </c>
      <c r="E8" s="161"/>
      <c r="F8" s="162">
        <v>119602</v>
      </c>
      <c r="G8" s="163"/>
      <c r="H8" s="164"/>
    </row>
    <row r="9" spans="1:8" x14ac:dyDescent="0.15">
      <c r="A9" s="145" t="s">
        <v>550</v>
      </c>
      <c r="B9" s="150"/>
      <c r="C9" s="151"/>
      <c r="D9" s="152">
        <v>80072</v>
      </c>
      <c r="E9" s="153"/>
      <c r="F9" s="154">
        <v>301035</v>
      </c>
      <c r="G9" s="155"/>
      <c r="H9" s="156"/>
    </row>
    <row r="10" spans="1:8" x14ac:dyDescent="0.15">
      <c r="A10" s="157"/>
      <c r="B10" s="158"/>
      <c r="C10" s="159"/>
      <c r="D10" s="160">
        <v>52173</v>
      </c>
      <c r="E10" s="161"/>
      <c r="F10" s="162">
        <v>154376</v>
      </c>
      <c r="G10" s="163"/>
      <c r="H10" s="164"/>
    </row>
    <row r="11" spans="1:8" x14ac:dyDescent="0.15">
      <c r="A11" s="145" t="s">
        <v>551</v>
      </c>
      <c r="B11" s="150"/>
      <c r="C11" s="151"/>
      <c r="D11" s="152">
        <v>492995</v>
      </c>
      <c r="E11" s="153"/>
      <c r="F11" s="154">
        <v>277467</v>
      </c>
      <c r="G11" s="155"/>
      <c r="H11" s="156"/>
    </row>
    <row r="12" spans="1:8" x14ac:dyDescent="0.15">
      <c r="A12" s="157"/>
      <c r="B12" s="158"/>
      <c r="C12" s="165"/>
      <c r="D12" s="160">
        <v>62259</v>
      </c>
      <c r="E12" s="161"/>
      <c r="F12" s="162">
        <v>128378</v>
      </c>
      <c r="G12" s="163"/>
      <c r="H12" s="164"/>
    </row>
    <row r="13" spans="1:8" x14ac:dyDescent="0.15">
      <c r="A13" s="145"/>
      <c r="B13" s="150"/>
      <c r="C13" s="166"/>
      <c r="D13" s="167">
        <v>200871</v>
      </c>
      <c r="E13" s="168"/>
      <c r="F13" s="169">
        <v>281926</v>
      </c>
      <c r="G13" s="170"/>
      <c r="H13" s="156"/>
    </row>
    <row r="14" spans="1:8" x14ac:dyDescent="0.15">
      <c r="A14" s="157"/>
      <c r="B14" s="158"/>
      <c r="C14" s="159"/>
      <c r="D14" s="160">
        <v>50073</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5.9</v>
      </c>
      <c r="C19" s="171">
        <f>ROUND(VALUE(SUBSTITUTE(実質収支比率等に係る経年分析!G$48,"▲","-")),2)</f>
        <v>5.88</v>
      </c>
      <c r="D19" s="171">
        <f>ROUND(VALUE(SUBSTITUTE(実質収支比率等に係る経年分析!H$48,"▲","-")),2)</f>
        <v>5.05</v>
      </c>
      <c r="E19" s="171">
        <f>ROUND(VALUE(SUBSTITUTE(実質収支比率等に係る経年分析!I$48,"▲","-")),2)</f>
        <v>5.66</v>
      </c>
      <c r="F19" s="171">
        <f>ROUND(VALUE(SUBSTITUTE(実質収支比率等に係る経年分析!J$48,"▲","-")),2)</f>
        <v>8.3000000000000007</v>
      </c>
    </row>
    <row r="20" spans="1:11" x14ac:dyDescent="0.15">
      <c r="A20" s="171" t="s">
        <v>55</v>
      </c>
      <c r="B20" s="171">
        <f>ROUND(VALUE(SUBSTITUTE(実質収支比率等に係る経年分析!F$47,"▲","-")),2)</f>
        <v>19.559999999999999</v>
      </c>
      <c r="C20" s="171">
        <f>ROUND(VALUE(SUBSTITUTE(実質収支比率等に係る経年分析!G$47,"▲","-")),2)</f>
        <v>18.62</v>
      </c>
      <c r="D20" s="171">
        <f>ROUND(VALUE(SUBSTITUTE(実質収支比率等に係る経年分析!H$47,"▲","-")),2)</f>
        <v>12.46</v>
      </c>
      <c r="E20" s="171">
        <f>ROUND(VALUE(SUBSTITUTE(実質収支比率等に係る経年分析!I$47,"▲","-")),2)</f>
        <v>12.26</v>
      </c>
      <c r="F20" s="171">
        <f>ROUND(VALUE(SUBSTITUTE(実質収支比率等に係る経年分析!J$47,"▲","-")),2)</f>
        <v>15.49</v>
      </c>
    </row>
    <row r="21" spans="1:11" x14ac:dyDescent="0.15">
      <c r="A21" s="171" t="s">
        <v>56</v>
      </c>
      <c r="B21" s="171">
        <f>IF(ISNUMBER(VALUE(SUBSTITUTE(実質収支比率等に係る経年分析!F$49,"▲","-"))),ROUND(VALUE(SUBSTITUTE(実質収支比率等に係る経年分析!F$49,"▲","-")),2),NA())</f>
        <v>-0.36</v>
      </c>
      <c r="C21" s="171">
        <f>IF(ISNUMBER(VALUE(SUBSTITUTE(実質収支比率等に係る経年分析!G$49,"▲","-"))),ROUND(VALUE(SUBSTITUTE(実質収支比率等に係る経年分析!G$49,"▲","-")),2),NA())</f>
        <v>7.91</v>
      </c>
      <c r="D21" s="171">
        <f>IF(ISNUMBER(VALUE(SUBSTITUTE(実質収支比率等に係る経年分析!H$49,"▲","-"))),ROUND(VALUE(SUBSTITUTE(実質収支比率等に係る経年分析!H$49,"▲","-")),2),NA())</f>
        <v>-6.7</v>
      </c>
      <c r="E21" s="171">
        <f>IF(ISNUMBER(VALUE(SUBSTITUTE(実質収支比率等に係る経年分析!I$49,"▲","-"))),ROUND(VALUE(SUBSTITUTE(実質収支比率等に係る経年分析!I$49,"▲","-")),2),NA())</f>
        <v>5.38</v>
      </c>
      <c r="F21" s="171">
        <f>IF(ISNUMBER(VALUE(SUBSTITUTE(実質収支比率等に係る経年分析!J$49,"▲","-"))),ROUND(VALUE(SUBSTITUTE(実質収支比率等に係る経年分析!J$49,"▲","-")),2),NA())</f>
        <v>7.19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大潟村後期高齢者医療特別会計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1.57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大潟村診療所特別会計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0.52</v>
      </c>
    </row>
    <row r="31" spans="1:11" x14ac:dyDescent="0.15">
      <c r="A31" s="172" t="str">
        <f>IF(連結実質赤字比率に係る赤字・黒字の構成分析!C$39="",NA(),連結実質赤字比率に係る赤字・黒字の構成分析!C$39)</f>
        <v>大潟村国民健康保険事業特別会計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3.15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1.96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0.98</v>
      </c>
    </row>
    <row r="32" spans="1:11" x14ac:dyDescent="0.15">
      <c r="A32" s="172" t="str">
        <f>IF(連結実質赤字比率に係る赤字・黒字の構成分析!C$38="",NA(),連結実質赤字比率に係る赤字・黒字の構成分析!C$38)</f>
        <v>大潟村水道事業特別会計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1.1000000000000001</v>
      </c>
    </row>
    <row r="33" spans="1:16" x14ac:dyDescent="0.15">
      <c r="A33" s="172" t="str">
        <f>IF(連結実質赤字比率に係る赤字・黒字の構成分析!C$37="",NA(),連結実質赤字比率に係る赤字・黒字の構成分析!C$37)</f>
        <v>大潟村介護保険事業特別会計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0.57999999999999996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1.1200000000000001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v>
      </c>
    </row>
    <row r="34" spans="1:16" x14ac:dyDescent="0.15">
      <c r="A34" s="172" t="str">
        <f>IF(連結実質赤字比率に係る赤字・黒字の構成分析!C$36="",NA(),連結実質赤字比率に係る赤字・黒字の構成分析!C$36)</f>
        <v>大潟村公共下水道事業特別会計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1.43</v>
      </c>
    </row>
    <row r="35" spans="1:16" x14ac:dyDescent="0.15">
      <c r="A35" s="172" t="str">
        <f>IF(連結実質赤字比率に係る赤字・黒字の構成分析!C$35="",NA(),連結実質赤字比率に係る赤字・黒字の構成分析!C$35)</f>
        <v>大潟村介護サービス事業特別会計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1.1000000000000001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1.1000000000000001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4.83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211</v>
      </c>
      <c r="E42" s="173"/>
      <c r="F42" s="173"/>
      <c r="G42" s="173">
        <f>'実質公債費比率（分子）の構造'!L$52</f>
        <v>212</v>
      </c>
      <c r="H42" s="173"/>
      <c r="I42" s="173"/>
      <c r="J42" s="173">
        <f>'実質公債費比率（分子）の構造'!M$52</f>
        <v>213</v>
      </c>
      <c r="K42" s="173"/>
      <c r="L42" s="173"/>
      <c r="M42" s="173">
        <f>'実質公債費比率（分子）の構造'!N$52</f>
        <v>213</v>
      </c>
      <c r="N42" s="173"/>
      <c r="O42" s="173"/>
      <c r="P42" s="173">
        <f>'実質公債費比率（分子）の構造'!O$52</f>
        <v>221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18</v>
      </c>
      <c r="C45" s="173"/>
      <c r="D45" s="173"/>
      <c r="E45" s="173">
        <f>'実質公債費比率（分子）の構造'!L$49</f>
        <v>19</v>
      </c>
      <c r="F45" s="173"/>
      <c r="G45" s="173"/>
      <c r="H45" s="173">
        <f>'実質公債費比率（分子）の構造'!M$49</f>
        <v>19</v>
      </c>
      <c r="I45" s="173"/>
      <c r="J45" s="173"/>
      <c r="K45" s="173">
        <f>'実質公債費比率（分子）の構造'!N$49</f>
        <v>20</v>
      </c>
      <c r="L45" s="173"/>
      <c r="M45" s="173"/>
      <c r="N45" s="173">
        <f>'実質公債費比率（分子）の構造'!O$49</f>
        <v>21</v>
      </c>
      <c r="O45" s="173"/>
      <c r="P45" s="173"/>
    </row>
    <row r="46" spans="1:16" x14ac:dyDescent="0.15">
      <c r="A46" s="173" t="s">
        <v>67</v>
      </c>
      <c r="B46" s="173">
        <f>'実質公債費比率（分子）の構造'!K$48</f>
        <v>21</v>
      </c>
      <c r="C46" s="173"/>
      <c r="D46" s="173"/>
      <c r="E46" s="173">
        <f>'実質公債費比率（分子）の構造'!L$48</f>
        <v>17</v>
      </c>
      <c r="F46" s="173"/>
      <c r="G46" s="173"/>
      <c r="H46" s="173">
        <f>'実質公債費比率（分子）の構造'!M$48</f>
        <v>9</v>
      </c>
      <c r="I46" s="173"/>
      <c r="J46" s="173"/>
      <c r="K46" s="173">
        <f>'実質公債費比率（分子）の構造'!N$48</f>
        <v>34</v>
      </c>
      <c r="L46" s="173"/>
      <c r="M46" s="173"/>
      <c r="N46" s="173">
        <f>'実質公債費比率（分子）の構造'!O$48</f>
        <v>18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338</v>
      </c>
      <c r="C49" s="173"/>
      <c r="D49" s="173"/>
      <c r="E49" s="173">
        <f>'実質公債費比率（分子）の構造'!L$45</f>
        <v>333</v>
      </c>
      <c r="F49" s="173"/>
      <c r="G49" s="173"/>
      <c r="H49" s="173">
        <f>'実質公債費比率（分子）の構造'!M$45</f>
        <v>343</v>
      </c>
      <c r="I49" s="173"/>
      <c r="J49" s="173"/>
      <c r="K49" s="173">
        <f>'実質公債費比率（分子）の構造'!N$45</f>
        <v>348</v>
      </c>
      <c r="L49" s="173"/>
      <c r="M49" s="173"/>
      <c r="N49" s="173">
        <f>'実質公債費比率（分子）の構造'!O$45</f>
        <v>346</v>
      </c>
      <c r="O49" s="173"/>
      <c r="P49" s="173"/>
    </row>
    <row r="50" spans="1:16" x14ac:dyDescent="0.15">
      <c r="A50" s="173" t="s">
        <v>71</v>
      </c>
      <c r="B50" s="173" t="e">
        <f>NA()</f>
        <v>#N/A</v>
      </c>
      <c r="C50" s="173">
        <f>IF(ISNUMBER('実質公債費比率（分子）の構造'!K$53),'実質公債費比率（分子）の構造'!K$53,NA())</f>
        <v>166</v>
      </c>
      <c r="D50" s="173" t="e">
        <f>NA()</f>
        <v>#N/A</v>
      </c>
      <c r="E50" s="173" t="e">
        <f>NA()</f>
        <v>#N/A</v>
      </c>
      <c r="F50" s="173">
        <f>IF(ISNUMBER('実質公債費比率（分子）の構造'!L$53),'実質公債費比率（分子）の構造'!L$53,NA())</f>
        <v>157</v>
      </c>
      <c r="G50" s="173" t="e">
        <f>NA()</f>
        <v>#N/A</v>
      </c>
      <c r="H50" s="173" t="e">
        <f>NA()</f>
        <v>#N/A</v>
      </c>
      <c r="I50" s="173">
        <f>IF(ISNUMBER('実質公債費比率（分子）の構造'!M$53),'実質公債費比率（分子）の構造'!M$53,NA())</f>
        <v>158</v>
      </c>
      <c r="J50" s="173" t="e">
        <f>NA()</f>
        <v>#N/A</v>
      </c>
      <c r="K50" s="173" t="e">
        <f>NA()</f>
        <v>#N/A</v>
      </c>
      <c r="L50" s="173">
        <f>IF(ISNUMBER('実質公債費比率（分子）の構造'!N$53),'実質公債費比率（分子）の構造'!N$53,NA())</f>
        <v>189</v>
      </c>
      <c r="M50" s="173" t="e">
        <f>NA()</f>
        <v>#N/A</v>
      </c>
      <c r="N50" s="173" t="e">
        <f>NA()</f>
        <v>#N/A</v>
      </c>
      <c r="O50" s="173">
        <f>IF(ISNUMBER('実質公債費比率（分子）の構造'!O$53),'実質公債費比率（分子）の構造'!O$53,NA())</f>
        <v>164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2661</v>
      </c>
      <c r="E56" s="172"/>
      <c r="F56" s="172"/>
      <c r="G56" s="172">
        <f>'将来負担比率（分子）の構造'!J$52</f>
        <v>2650</v>
      </c>
      <c r="H56" s="172"/>
      <c r="I56" s="172"/>
      <c r="J56" s="172">
        <f>'将来負担比率（分子）の構造'!K$52</f>
        <v>2607</v>
      </c>
      <c r="K56" s="172"/>
      <c r="L56" s="172"/>
      <c r="M56" s="172">
        <f>'将来負担比率（分子）の構造'!L$52</f>
        <v>2555</v>
      </c>
      <c r="N56" s="172"/>
      <c r="O56" s="172"/>
      <c r="P56" s="172">
        <f>'将来負担比率（分子）の構造'!M$52</f>
        <v>2470</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1068</v>
      </c>
      <c r="E58" s="172"/>
      <c r="F58" s="172"/>
      <c r="G58" s="172">
        <f>'将来負担比率（分子）の構造'!J$50</f>
        <v>945</v>
      </c>
      <c r="H58" s="172"/>
      <c r="I58" s="172"/>
      <c r="J58" s="172">
        <f>'将来負担比率（分子）の構造'!K$50</f>
        <v>976</v>
      </c>
      <c r="K58" s="172"/>
      <c r="L58" s="172"/>
      <c r="M58" s="172">
        <f>'将来負担比率（分子）の構造'!L$50</f>
        <v>1020</v>
      </c>
      <c r="N58" s="172"/>
      <c r="O58" s="172"/>
      <c r="P58" s="172">
        <f>'将来負担比率（分子）の構造'!M$50</f>
        <v>1341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376</v>
      </c>
      <c r="C62" s="172"/>
      <c r="D62" s="172"/>
      <c r="E62" s="172">
        <f>'将来負担比率（分子）の構造'!J$45</f>
        <v>379</v>
      </c>
      <c r="F62" s="172"/>
      <c r="G62" s="172"/>
      <c r="H62" s="172">
        <f>'将来負担比率（分子）の構造'!K$45</f>
        <v>271</v>
      </c>
      <c r="I62" s="172"/>
      <c r="J62" s="172"/>
      <c r="K62" s="172">
        <f>'将来負担比率（分子）の構造'!L$45</f>
        <v>267</v>
      </c>
      <c r="L62" s="172"/>
      <c r="M62" s="172"/>
      <c r="N62" s="172">
        <f>'将来負担比率（分子）の構造'!M$45</f>
        <v>234</v>
      </c>
      <c r="O62" s="172"/>
      <c r="P62" s="172"/>
    </row>
    <row r="63" spans="1:16" x14ac:dyDescent="0.15">
      <c r="A63" s="172" t="s">
        <v>34</v>
      </c>
      <c r="B63" s="172">
        <f>'将来負担比率（分子）の構造'!I$44</f>
        <v>139</v>
      </c>
      <c r="C63" s="172"/>
      <c r="D63" s="172"/>
      <c r="E63" s="172">
        <f>'将来負担比率（分子）の構造'!J$44</f>
        <v>122</v>
      </c>
      <c r="F63" s="172"/>
      <c r="G63" s="172"/>
      <c r="H63" s="172">
        <f>'将来負担比率（分子）の構造'!K$44</f>
        <v>101</v>
      </c>
      <c r="I63" s="172"/>
      <c r="J63" s="172"/>
      <c r="K63" s="172">
        <f>'将来負担比率（分子）の構造'!L$44</f>
        <v>76</v>
      </c>
      <c r="L63" s="172"/>
      <c r="M63" s="172"/>
      <c r="N63" s="172">
        <f>'将来負担比率（分子）の構造'!M$44</f>
        <v>50</v>
      </c>
      <c r="O63" s="172"/>
      <c r="P63" s="172"/>
    </row>
    <row r="64" spans="1:16" x14ac:dyDescent="0.15">
      <c r="A64" s="172" t="s">
        <v>33</v>
      </c>
      <c r="B64" s="172">
        <f>'将来負担比率（分子）の構造'!I$43</f>
        <v>228</v>
      </c>
      <c r="C64" s="172"/>
      <c r="D64" s="172"/>
      <c r="E64" s="172">
        <f>'将来負担比率（分子）の構造'!J$43</f>
        <v>197</v>
      </c>
      <c r="F64" s="172"/>
      <c r="G64" s="172"/>
      <c r="H64" s="172">
        <f>'将来負担比率（分子）の構造'!K$43</f>
        <v>145</v>
      </c>
      <c r="I64" s="172"/>
      <c r="J64" s="172"/>
      <c r="K64" s="172">
        <f>'将来負担比率（分子）の構造'!L$43</f>
        <v>159</v>
      </c>
      <c r="L64" s="172"/>
      <c r="M64" s="172"/>
      <c r="N64" s="172">
        <f>'将来負担比率（分子）の構造'!M$43</f>
        <v>171</v>
      </c>
      <c r="O64" s="172"/>
      <c r="P64" s="172"/>
    </row>
    <row r="65" spans="1:16" x14ac:dyDescent="0.15">
      <c r="A65" s="172" t="s">
        <v>32</v>
      </c>
      <c r="B65" s="172">
        <f>'将来負担比率（分子）の構造'!I$42</f>
        <v>1</v>
      </c>
      <c r="C65" s="172"/>
      <c r="D65" s="172"/>
      <c r="E65" s="172">
        <f>'将来負担比率（分子）の構造'!J$42</f>
        <v>1</v>
      </c>
      <c r="F65" s="172"/>
      <c r="G65" s="172"/>
      <c r="H65" s="172">
        <f>'将来負担比率（分子）の構造'!K$42</f>
        <v>1</v>
      </c>
      <c r="I65" s="172"/>
      <c r="J65" s="172"/>
      <c r="K65" s="172">
        <f>'将来負担比率（分子）の構造'!L$42</f>
        <v>1</v>
      </c>
      <c r="L65" s="172"/>
      <c r="M65" s="172"/>
      <c r="N65" s="172">
        <f>'将来負担比率（分子）の構造'!M$42</f>
        <v>1</v>
      </c>
      <c r="O65" s="172"/>
      <c r="P65" s="172"/>
    </row>
    <row r="66" spans="1:16" x14ac:dyDescent="0.15">
      <c r="A66" s="172" t="s">
        <v>31</v>
      </c>
      <c r="B66" s="172">
        <f>'将来負担比率（分子）の構造'!I$41</f>
        <v>4175</v>
      </c>
      <c r="C66" s="172"/>
      <c r="D66" s="172"/>
      <c r="E66" s="172">
        <f>'将来負担比率（分子）の構造'!J$41</f>
        <v>3864</v>
      </c>
      <c r="F66" s="172"/>
      <c r="G66" s="172"/>
      <c r="H66" s="172">
        <f>'将来負担比率（分子）の構造'!K$41</f>
        <v>3660</v>
      </c>
      <c r="I66" s="172"/>
      <c r="J66" s="172"/>
      <c r="K66" s="172">
        <f>'将来負担比率（分子）の構造'!L$41</f>
        <v>3384</v>
      </c>
      <c r="L66" s="172"/>
      <c r="M66" s="172"/>
      <c r="N66" s="172">
        <f>'将来負担比率（分子）の構造'!M$41</f>
        <v>3261</v>
      </c>
      <c r="O66" s="172"/>
      <c r="P66" s="172"/>
    </row>
    <row r="67" spans="1:16" x14ac:dyDescent="0.15">
      <c r="A67" s="172" t="s">
        <v>75</v>
      </c>
      <c r="B67" s="172" t="e">
        <f>NA()</f>
        <v>#N/A</v>
      </c>
      <c r="C67" s="172">
        <f>IF(ISNUMBER('将来負担比率（分子）の構造'!I$53), IF('将来負担比率（分子）の構造'!I$53 &lt; 0, 0, '将来負担比率（分子）の構造'!I$53), NA())</f>
        <v>1190</v>
      </c>
      <c r="D67" s="172" t="e">
        <f>NA()</f>
        <v>#N/A</v>
      </c>
      <c r="E67" s="172" t="e">
        <f>NA()</f>
        <v>#N/A</v>
      </c>
      <c r="F67" s="172">
        <f>IF(ISNUMBER('将来負担比率（分子）の構造'!J$53), IF('将来負担比率（分子）の構造'!J$53 &lt; 0, 0, '将来負担比率（分子）の構造'!J$53), NA())</f>
        <v>969</v>
      </c>
      <c r="G67" s="172" t="e">
        <f>NA()</f>
        <v>#N/A</v>
      </c>
      <c r="H67" s="172" t="e">
        <f>NA()</f>
        <v>#N/A</v>
      </c>
      <c r="I67" s="172">
        <f>IF(ISNUMBER('将来負担比率（分子）の構造'!K$53), IF('将来負担比率（分子）の構造'!K$53 &lt; 0, 0, '将来負担比率（分子）の構造'!K$53), NA())</f>
        <v>594</v>
      </c>
      <c r="J67" s="172" t="e">
        <f>NA()</f>
        <v>#N/A</v>
      </c>
      <c r="K67" s="172" t="e">
        <f>NA()</f>
        <v>#N/A</v>
      </c>
      <c r="L67" s="172">
        <f>IF(ISNUMBER('将来負担比率（分子）の構造'!L$53), IF('将来負担比率（分子）の構造'!L$53 &lt; 0, 0, '将来負担比率（分子）の構造'!L$53), NA())</f>
        <v>311</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265</v>
      </c>
      <c r="C72" s="176">
        <f>基金残高に係る経年分析!G55</f>
        <v>267</v>
      </c>
      <c r="D72" s="176">
        <f>基金残高に係る経年分析!H55</f>
        <v>364</v>
      </c>
    </row>
    <row r="73" spans="1:16" x14ac:dyDescent="0.15">
      <c r="A73" s="175" t="s">
        <v>78</v>
      </c>
      <c r="B73" s="176">
        <f>基金残高に係る経年分析!F56</f>
        <v>100</v>
      </c>
      <c r="C73" s="176">
        <f>基金残高に係る経年分析!G56</f>
        <v>2</v>
      </c>
      <c r="D73" s="176">
        <f>基金残高に係る経年分析!H56</f>
        <v>30</v>
      </c>
    </row>
    <row r="74" spans="1:16" x14ac:dyDescent="0.15">
      <c r="A74" s="175" t="s">
        <v>79</v>
      </c>
      <c r="B74" s="176">
        <f>基金残高に係る経年分析!F57</f>
        <v>437</v>
      </c>
      <c r="C74" s="176">
        <f>基金残高に係る経年分析!G57</f>
        <v>543</v>
      </c>
      <c r="D74" s="176">
        <f>基金残高に係る経年分析!H57</f>
        <v>732</v>
      </c>
    </row>
  </sheetData>
  <sheetProtection algorithmName="SHA-512" hashValue="9g7V2V/bOWFvot9cCB9JkJ+XXAVxOA0eofWzr8XsDdGtcQFYOHcn+3scZNbnmQCMyUxKVNNaUlpuOvW5sgnnUw==" saltValue="ALevbGGz/WU15gCi4pph1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5703125" style="212" customWidth="1"/>
    <col min="2" max="2" width="2.42578125" style="212" customWidth="1"/>
    <col min="3" max="16" width="2.5703125" style="212" customWidth="1"/>
    <col min="17" max="17" width="2.42578125" style="212" customWidth="1"/>
    <col min="18" max="95" width="1.5703125" style="212" customWidth="1"/>
    <col min="96" max="133" width="1.5703125" style="229" customWidth="1"/>
    <col min="134" max="143" width="1.57031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210</v>
      </c>
      <c r="DI1" s="642"/>
      <c r="DJ1" s="642"/>
      <c r="DK1" s="642"/>
      <c r="DL1" s="642"/>
      <c r="DM1" s="642"/>
      <c r="DN1" s="643"/>
      <c r="DO1" s="212"/>
      <c r="DP1" s="641" t="s">
        <v>211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216</v>
      </c>
      <c r="S4" s="645"/>
      <c r="T4" s="645"/>
      <c r="U4" s="645"/>
      <c r="V4" s="645"/>
      <c r="W4" s="645"/>
      <c r="X4" s="645"/>
      <c r="Y4" s="646"/>
      <c r="Z4" s="644" t="s">
        <v>217</v>
      </c>
      <c r="AA4" s="645"/>
      <c r="AB4" s="645"/>
      <c r="AC4" s="646"/>
      <c r="AD4" s="644" t="s">
        <v>218</v>
      </c>
      <c r="AE4" s="645"/>
      <c r="AF4" s="645"/>
      <c r="AG4" s="645"/>
      <c r="AH4" s="645"/>
      <c r="AI4" s="645"/>
      <c r="AJ4" s="645"/>
      <c r="AK4" s="646"/>
      <c r="AL4" s="644" t="s">
        <v>217</v>
      </c>
      <c r="AM4" s="645"/>
      <c r="AN4" s="645"/>
      <c r="AO4" s="646"/>
      <c r="AP4" s="650" t="s">
        <v>219</v>
      </c>
      <c r="AQ4" s="650"/>
      <c r="AR4" s="650"/>
      <c r="AS4" s="650"/>
      <c r="AT4" s="650"/>
      <c r="AU4" s="650"/>
      <c r="AV4" s="650"/>
      <c r="AW4" s="650"/>
      <c r="AX4" s="650"/>
      <c r="AY4" s="650"/>
      <c r="AZ4" s="650"/>
      <c r="BA4" s="650"/>
      <c r="BB4" s="650"/>
      <c r="BC4" s="650"/>
      <c r="BD4" s="650"/>
      <c r="BE4" s="650"/>
      <c r="BF4" s="650"/>
      <c r="BG4" s="650" t="s">
        <v>220</v>
      </c>
      <c r="BH4" s="650"/>
      <c r="BI4" s="650"/>
      <c r="BJ4" s="650"/>
      <c r="BK4" s="650"/>
      <c r="BL4" s="650"/>
      <c r="BM4" s="650"/>
      <c r="BN4" s="650"/>
      <c r="BO4" s="650" t="s">
        <v>217</v>
      </c>
      <c r="BP4" s="650"/>
      <c r="BQ4" s="650"/>
      <c r="BR4" s="650"/>
      <c r="BS4" s="650" t="s">
        <v>221</v>
      </c>
      <c r="BT4" s="650"/>
      <c r="BU4" s="650"/>
      <c r="BV4" s="650"/>
      <c r="BW4" s="650"/>
      <c r="BX4" s="650"/>
      <c r="BY4" s="650"/>
      <c r="BZ4" s="650"/>
      <c r="CA4" s="650"/>
      <c r="CB4" s="650"/>
      <c r="CD4" s="647" t="s">
        <v>222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223</v>
      </c>
      <c r="C5" s="652"/>
      <c r="D5" s="652"/>
      <c r="E5" s="652"/>
      <c r="F5" s="652"/>
      <c r="G5" s="652"/>
      <c r="H5" s="652"/>
      <c r="I5" s="652"/>
      <c r="J5" s="652"/>
      <c r="K5" s="652"/>
      <c r="L5" s="652"/>
      <c r="M5" s="652"/>
      <c r="N5" s="652"/>
      <c r="O5" s="652"/>
      <c r="P5" s="652"/>
      <c r="Q5" s="653"/>
      <c r="R5" s="654">
        <v>748955</v>
      </c>
      <c r="S5" s="655"/>
      <c r="T5" s="655"/>
      <c r="U5" s="655"/>
      <c r="V5" s="655"/>
      <c r="W5" s="655"/>
      <c r="X5" s="655"/>
      <c r="Y5" s="656"/>
      <c r="Z5" s="657">
        <v>14.5</v>
      </c>
      <c r="AA5" s="657"/>
      <c r="AB5" s="657"/>
      <c r="AC5" s="657"/>
      <c r="AD5" s="658">
        <v>748955</v>
      </c>
      <c r="AE5" s="658"/>
      <c r="AF5" s="658"/>
      <c r="AG5" s="658"/>
      <c r="AH5" s="658"/>
      <c r="AI5" s="658"/>
      <c r="AJ5" s="658"/>
      <c r="AK5" s="658"/>
      <c r="AL5" s="659">
        <v>31.9</v>
      </c>
      <c r="AM5" s="660"/>
      <c r="AN5" s="660"/>
      <c r="AO5" s="661"/>
      <c r="AP5" s="651" t="s">
        <v>224</v>
      </c>
      <c r="AQ5" s="652"/>
      <c r="AR5" s="652"/>
      <c r="AS5" s="652"/>
      <c r="AT5" s="652"/>
      <c r="AU5" s="652"/>
      <c r="AV5" s="652"/>
      <c r="AW5" s="652"/>
      <c r="AX5" s="652"/>
      <c r="AY5" s="652"/>
      <c r="AZ5" s="652"/>
      <c r="BA5" s="652"/>
      <c r="BB5" s="652"/>
      <c r="BC5" s="652"/>
      <c r="BD5" s="652"/>
      <c r="BE5" s="652"/>
      <c r="BF5" s="653"/>
      <c r="BG5" s="665">
        <v>722302</v>
      </c>
      <c r="BH5" s="666"/>
      <c r="BI5" s="666"/>
      <c r="BJ5" s="666"/>
      <c r="BK5" s="666"/>
      <c r="BL5" s="666"/>
      <c r="BM5" s="666"/>
      <c r="BN5" s="667"/>
      <c r="BO5" s="668">
        <v>96.4</v>
      </c>
      <c r="BP5" s="668"/>
      <c r="BQ5" s="668"/>
      <c r="BR5" s="668"/>
      <c r="BS5" s="669" t="s">
        <v>225</v>
      </c>
      <c r="BT5" s="669"/>
      <c r="BU5" s="669"/>
      <c r="BV5" s="669"/>
      <c r="BW5" s="669"/>
      <c r="BX5" s="669"/>
      <c r="BY5" s="669"/>
      <c r="BZ5" s="669"/>
      <c r="CA5" s="669"/>
      <c r="CB5" s="673"/>
      <c r="CD5" s="647" t="s">
        <v>219</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217</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229</v>
      </c>
      <c r="C6" s="663"/>
      <c r="D6" s="663"/>
      <c r="E6" s="663"/>
      <c r="F6" s="663"/>
      <c r="G6" s="663"/>
      <c r="H6" s="663"/>
      <c r="I6" s="663"/>
      <c r="J6" s="663"/>
      <c r="K6" s="663"/>
      <c r="L6" s="663"/>
      <c r="M6" s="663"/>
      <c r="N6" s="663"/>
      <c r="O6" s="663"/>
      <c r="P6" s="663"/>
      <c r="Q6" s="664"/>
      <c r="R6" s="665">
        <v>94667</v>
      </c>
      <c r="S6" s="666"/>
      <c r="T6" s="666"/>
      <c r="U6" s="666"/>
      <c r="V6" s="666"/>
      <c r="W6" s="666"/>
      <c r="X6" s="666"/>
      <c r="Y6" s="667"/>
      <c r="Z6" s="668">
        <v>1.8</v>
      </c>
      <c r="AA6" s="668"/>
      <c r="AB6" s="668"/>
      <c r="AC6" s="668"/>
      <c r="AD6" s="669">
        <v>94667</v>
      </c>
      <c r="AE6" s="669"/>
      <c r="AF6" s="669"/>
      <c r="AG6" s="669"/>
      <c r="AH6" s="669"/>
      <c r="AI6" s="669"/>
      <c r="AJ6" s="669"/>
      <c r="AK6" s="669"/>
      <c r="AL6" s="670">
        <v>4</v>
      </c>
      <c r="AM6" s="671"/>
      <c r="AN6" s="671"/>
      <c r="AO6" s="672"/>
      <c r="AP6" s="662" t="s">
        <v>230</v>
      </c>
      <c r="AQ6" s="663"/>
      <c r="AR6" s="663"/>
      <c r="AS6" s="663"/>
      <c r="AT6" s="663"/>
      <c r="AU6" s="663"/>
      <c r="AV6" s="663"/>
      <c r="AW6" s="663"/>
      <c r="AX6" s="663"/>
      <c r="AY6" s="663"/>
      <c r="AZ6" s="663"/>
      <c r="BA6" s="663"/>
      <c r="BB6" s="663"/>
      <c r="BC6" s="663"/>
      <c r="BD6" s="663"/>
      <c r="BE6" s="663"/>
      <c r="BF6" s="664"/>
      <c r="BG6" s="665">
        <v>722302</v>
      </c>
      <c r="BH6" s="666"/>
      <c r="BI6" s="666"/>
      <c r="BJ6" s="666"/>
      <c r="BK6" s="666"/>
      <c r="BL6" s="666"/>
      <c r="BM6" s="666"/>
      <c r="BN6" s="667"/>
      <c r="BO6" s="668">
        <v>96.4</v>
      </c>
      <c r="BP6" s="668"/>
      <c r="BQ6" s="668"/>
      <c r="BR6" s="668"/>
      <c r="BS6" s="669" t="s">
        <v>225</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62047</v>
      </c>
      <c r="CS6" s="666"/>
      <c r="CT6" s="666"/>
      <c r="CU6" s="666"/>
      <c r="CV6" s="666"/>
      <c r="CW6" s="666"/>
      <c r="CX6" s="666"/>
      <c r="CY6" s="667"/>
      <c r="CZ6" s="659">
        <v>1.3</v>
      </c>
      <c r="DA6" s="660"/>
      <c r="DB6" s="660"/>
      <c r="DC6" s="679"/>
      <c r="DD6" s="674" t="s">
        <v>232</v>
      </c>
      <c r="DE6" s="666"/>
      <c r="DF6" s="666"/>
      <c r="DG6" s="666"/>
      <c r="DH6" s="666"/>
      <c r="DI6" s="666"/>
      <c r="DJ6" s="666"/>
      <c r="DK6" s="666"/>
      <c r="DL6" s="666"/>
      <c r="DM6" s="666"/>
      <c r="DN6" s="666"/>
      <c r="DO6" s="666"/>
      <c r="DP6" s="667"/>
      <c r="DQ6" s="674">
        <v>61599</v>
      </c>
      <c r="DR6" s="666"/>
      <c r="DS6" s="666"/>
      <c r="DT6" s="666"/>
      <c r="DU6" s="666"/>
      <c r="DV6" s="666"/>
      <c r="DW6" s="666"/>
      <c r="DX6" s="666"/>
      <c r="DY6" s="666"/>
      <c r="DZ6" s="666"/>
      <c r="EA6" s="666"/>
      <c r="EB6" s="666"/>
      <c r="EC6" s="675"/>
    </row>
    <row r="7" spans="2:143" ht="11.25" customHeight="1" x14ac:dyDescent="0.15">
      <c r="B7" s="662" t="s">
        <v>233</v>
      </c>
      <c r="C7" s="663"/>
      <c r="D7" s="663"/>
      <c r="E7" s="663"/>
      <c r="F7" s="663"/>
      <c r="G7" s="663"/>
      <c r="H7" s="663"/>
      <c r="I7" s="663"/>
      <c r="J7" s="663"/>
      <c r="K7" s="663"/>
      <c r="L7" s="663"/>
      <c r="M7" s="663"/>
      <c r="N7" s="663"/>
      <c r="O7" s="663"/>
      <c r="P7" s="663"/>
      <c r="Q7" s="664"/>
      <c r="R7" s="665">
        <v>405</v>
      </c>
      <c r="S7" s="666"/>
      <c r="T7" s="666"/>
      <c r="U7" s="666"/>
      <c r="V7" s="666"/>
      <c r="W7" s="666"/>
      <c r="X7" s="666"/>
      <c r="Y7" s="667"/>
      <c r="Z7" s="668">
        <v>0</v>
      </c>
      <c r="AA7" s="668"/>
      <c r="AB7" s="668"/>
      <c r="AC7" s="668"/>
      <c r="AD7" s="669">
        <v>405</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290696</v>
      </c>
      <c r="BH7" s="666"/>
      <c r="BI7" s="666"/>
      <c r="BJ7" s="666"/>
      <c r="BK7" s="666"/>
      <c r="BL7" s="666"/>
      <c r="BM7" s="666"/>
      <c r="BN7" s="667"/>
      <c r="BO7" s="668">
        <v>38.799999999999997</v>
      </c>
      <c r="BP7" s="668"/>
      <c r="BQ7" s="668"/>
      <c r="BR7" s="668"/>
      <c r="BS7" s="669" t="s">
        <v>225</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921960</v>
      </c>
      <c r="CS7" s="666"/>
      <c r="CT7" s="666"/>
      <c r="CU7" s="666"/>
      <c r="CV7" s="666"/>
      <c r="CW7" s="666"/>
      <c r="CX7" s="666"/>
      <c r="CY7" s="667"/>
      <c r="CZ7" s="668">
        <v>18.7</v>
      </c>
      <c r="DA7" s="668"/>
      <c r="DB7" s="668"/>
      <c r="DC7" s="668"/>
      <c r="DD7" s="674">
        <v>88654</v>
      </c>
      <c r="DE7" s="666"/>
      <c r="DF7" s="666"/>
      <c r="DG7" s="666"/>
      <c r="DH7" s="666"/>
      <c r="DI7" s="666"/>
      <c r="DJ7" s="666"/>
      <c r="DK7" s="666"/>
      <c r="DL7" s="666"/>
      <c r="DM7" s="666"/>
      <c r="DN7" s="666"/>
      <c r="DO7" s="666"/>
      <c r="DP7" s="667"/>
      <c r="DQ7" s="674">
        <v>635864</v>
      </c>
      <c r="DR7" s="666"/>
      <c r="DS7" s="666"/>
      <c r="DT7" s="666"/>
      <c r="DU7" s="666"/>
      <c r="DV7" s="666"/>
      <c r="DW7" s="666"/>
      <c r="DX7" s="666"/>
      <c r="DY7" s="666"/>
      <c r="DZ7" s="666"/>
      <c r="EA7" s="666"/>
      <c r="EB7" s="666"/>
      <c r="EC7" s="675"/>
    </row>
    <row r="8" spans="2:143" ht="11.25" customHeight="1" x14ac:dyDescent="0.15">
      <c r="B8" s="662" t="s">
        <v>236</v>
      </c>
      <c r="C8" s="663"/>
      <c r="D8" s="663"/>
      <c r="E8" s="663"/>
      <c r="F8" s="663"/>
      <c r="G8" s="663"/>
      <c r="H8" s="663"/>
      <c r="I8" s="663"/>
      <c r="J8" s="663"/>
      <c r="K8" s="663"/>
      <c r="L8" s="663"/>
      <c r="M8" s="663"/>
      <c r="N8" s="663"/>
      <c r="O8" s="663"/>
      <c r="P8" s="663"/>
      <c r="Q8" s="664"/>
      <c r="R8" s="665">
        <v>1980</v>
      </c>
      <c r="S8" s="666"/>
      <c r="T8" s="666"/>
      <c r="U8" s="666"/>
      <c r="V8" s="666"/>
      <c r="W8" s="666"/>
      <c r="X8" s="666"/>
      <c r="Y8" s="667"/>
      <c r="Z8" s="668">
        <v>0</v>
      </c>
      <c r="AA8" s="668"/>
      <c r="AB8" s="668"/>
      <c r="AC8" s="668"/>
      <c r="AD8" s="669">
        <v>1980</v>
      </c>
      <c r="AE8" s="669"/>
      <c r="AF8" s="669"/>
      <c r="AG8" s="669"/>
      <c r="AH8" s="669"/>
      <c r="AI8" s="669"/>
      <c r="AJ8" s="669"/>
      <c r="AK8" s="669"/>
      <c r="AL8" s="670">
        <v>0.1</v>
      </c>
      <c r="AM8" s="671"/>
      <c r="AN8" s="671"/>
      <c r="AO8" s="672"/>
      <c r="AP8" s="662" t="s">
        <v>237</v>
      </c>
      <c r="AQ8" s="663"/>
      <c r="AR8" s="663"/>
      <c r="AS8" s="663"/>
      <c r="AT8" s="663"/>
      <c r="AU8" s="663"/>
      <c r="AV8" s="663"/>
      <c r="AW8" s="663"/>
      <c r="AX8" s="663"/>
      <c r="AY8" s="663"/>
      <c r="AZ8" s="663"/>
      <c r="BA8" s="663"/>
      <c r="BB8" s="663"/>
      <c r="BC8" s="663"/>
      <c r="BD8" s="663"/>
      <c r="BE8" s="663"/>
      <c r="BF8" s="664"/>
      <c r="BG8" s="665">
        <v>6499</v>
      </c>
      <c r="BH8" s="666"/>
      <c r="BI8" s="666"/>
      <c r="BJ8" s="666"/>
      <c r="BK8" s="666"/>
      <c r="BL8" s="666"/>
      <c r="BM8" s="666"/>
      <c r="BN8" s="667"/>
      <c r="BO8" s="668">
        <v>0.9</v>
      </c>
      <c r="BP8" s="668"/>
      <c r="BQ8" s="668"/>
      <c r="BR8" s="668"/>
      <c r="BS8" s="669" t="s">
        <v>225</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524582</v>
      </c>
      <c r="CS8" s="666"/>
      <c r="CT8" s="666"/>
      <c r="CU8" s="666"/>
      <c r="CV8" s="666"/>
      <c r="CW8" s="666"/>
      <c r="CX8" s="666"/>
      <c r="CY8" s="667"/>
      <c r="CZ8" s="668">
        <v>10.6</v>
      </c>
      <c r="DA8" s="668"/>
      <c r="DB8" s="668"/>
      <c r="DC8" s="668"/>
      <c r="DD8" s="674">
        <v>5196</v>
      </c>
      <c r="DE8" s="666"/>
      <c r="DF8" s="666"/>
      <c r="DG8" s="666"/>
      <c r="DH8" s="666"/>
      <c r="DI8" s="666"/>
      <c r="DJ8" s="666"/>
      <c r="DK8" s="666"/>
      <c r="DL8" s="666"/>
      <c r="DM8" s="666"/>
      <c r="DN8" s="666"/>
      <c r="DO8" s="666"/>
      <c r="DP8" s="667"/>
      <c r="DQ8" s="674">
        <v>323476</v>
      </c>
      <c r="DR8" s="666"/>
      <c r="DS8" s="666"/>
      <c r="DT8" s="666"/>
      <c r="DU8" s="666"/>
      <c r="DV8" s="666"/>
      <c r="DW8" s="666"/>
      <c r="DX8" s="666"/>
      <c r="DY8" s="666"/>
      <c r="DZ8" s="666"/>
      <c r="EA8" s="666"/>
      <c r="EB8" s="666"/>
      <c r="EC8" s="675"/>
    </row>
    <row r="9" spans="2:143" ht="11.25" customHeight="1" x14ac:dyDescent="0.15">
      <c r="B9" s="662" t="s">
        <v>239</v>
      </c>
      <c r="C9" s="663"/>
      <c r="D9" s="663"/>
      <c r="E9" s="663"/>
      <c r="F9" s="663"/>
      <c r="G9" s="663"/>
      <c r="H9" s="663"/>
      <c r="I9" s="663"/>
      <c r="J9" s="663"/>
      <c r="K9" s="663"/>
      <c r="L9" s="663"/>
      <c r="M9" s="663"/>
      <c r="N9" s="663"/>
      <c r="O9" s="663"/>
      <c r="P9" s="663"/>
      <c r="Q9" s="664"/>
      <c r="R9" s="665">
        <v>2725</v>
      </c>
      <c r="S9" s="666"/>
      <c r="T9" s="666"/>
      <c r="U9" s="666"/>
      <c r="V9" s="666"/>
      <c r="W9" s="666"/>
      <c r="X9" s="666"/>
      <c r="Y9" s="667"/>
      <c r="Z9" s="668">
        <v>0.1</v>
      </c>
      <c r="AA9" s="668"/>
      <c r="AB9" s="668"/>
      <c r="AC9" s="668"/>
      <c r="AD9" s="669">
        <v>2725</v>
      </c>
      <c r="AE9" s="669"/>
      <c r="AF9" s="669"/>
      <c r="AG9" s="669"/>
      <c r="AH9" s="669"/>
      <c r="AI9" s="669"/>
      <c r="AJ9" s="669"/>
      <c r="AK9" s="669"/>
      <c r="AL9" s="670">
        <v>0.1</v>
      </c>
      <c r="AM9" s="671"/>
      <c r="AN9" s="671"/>
      <c r="AO9" s="672"/>
      <c r="AP9" s="662" t="s">
        <v>240</v>
      </c>
      <c r="AQ9" s="663"/>
      <c r="AR9" s="663"/>
      <c r="AS9" s="663"/>
      <c r="AT9" s="663"/>
      <c r="AU9" s="663"/>
      <c r="AV9" s="663"/>
      <c r="AW9" s="663"/>
      <c r="AX9" s="663"/>
      <c r="AY9" s="663"/>
      <c r="AZ9" s="663"/>
      <c r="BA9" s="663"/>
      <c r="BB9" s="663"/>
      <c r="BC9" s="663"/>
      <c r="BD9" s="663"/>
      <c r="BE9" s="663"/>
      <c r="BF9" s="664"/>
      <c r="BG9" s="665">
        <v>265888</v>
      </c>
      <c r="BH9" s="666"/>
      <c r="BI9" s="666"/>
      <c r="BJ9" s="666"/>
      <c r="BK9" s="666"/>
      <c r="BL9" s="666"/>
      <c r="BM9" s="666"/>
      <c r="BN9" s="667"/>
      <c r="BO9" s="668">
        <v>35.5</v>
      </c>
      <c r="BP9" s="668"/>
      <c r="BQ9" s="668"/>
      <c r="BR9" s="668"/>
      <c r="BS9" s="669" t="s">
        <v>225</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266180</v>
      </c>
      <c r="CS9" s="666"/>
      <c r="CT9" s="666"/>
      <c r="CU9" s="666"/>
      <c r="CV9" s="666"/>
      <c r="CW9" s="666"/>
      <c r="CX9" s="666"/>
      <c r="CY9" s="667"/>
      <c r="CZ9" s="668">
        <v>5.4</v>
      </c>
      <c r="DA9" s="668"/>
      <c r="DB9" s="668"/>
      <c r="DC9" s="668"/>
      <c r="DD9" s="674">
        <v>1469</v>
      </c>
      <c r="DE9" s="666"/>
      <c r="DF9" s="666"/>
      <c r="DG9" s="666"/>
      <c r="DH9" s="666"/>
      <c r="DI9" s="666"/>
      <c r="DJ9" s="666"/>
      <c r="DK9" s="666"/>
      <c r="DL9" s="666"/>
      <c r="DM9" s="666"/>
      <c r="DN9" s="666"/>
      <c r="DO9" s="666"/>
      <c r="DP9" s="667"/>
      <c r="DQ9" s="674">
        <v>157035</v>
      </c>
      <c r="DR9" s="666"/>
      <c r="DS9" s="666"/>
      <c r="DT9" s="666"/>
      <c r="DU9" s="666"/>
      <c r="DV9" s="666"/>
      <c r="DW9" s="666"/>
      <c r="DX9" s="666"/>
      <c r="DY9" s="666"/>
      <c r="DZ9" s="666"/>
      <c r="EA9" s="666"/>
      <c r="EB9" s="666"/>
      <c r="EC9" s="675"/>
    </row>
    <row r="10" spans="2:143" ht="11.25" customHeight="1" x14ac:dyDescent="0.15">
      <c r="B10" s="662" t="s">
        <v>242</v>
      </c>
      <c r="C10" s="663"/>
      <c r="D10" s="663"/>
      <c r="E10" s="663"/>
      <c r="F10" s="663"/>
      <c r="G10" s="663"/>
      <c r="H10" s="663"/>
      <c r="I10" s="663"/>
      <c r="J10" s="663"/>
      <c r="K10" s="663"/>
      <c r="L10" s="663"/>
      <c r="M10" s="663"/>
      <c r="N10" s="663"/>
      <c r="O10" s="663"/>
      <c r="P10" s="663"/>
      <c r="Q10" s="664"/>
      <c r="R10" s="665" t="s">
        <v>232</v>
      </c>
      <c r="S10" s="666"/>
      <c r="T10" s="666"/>
      <c r="U10" s="666"/>
      <c r="V10" s="666"/>
      <c r="W10" s="666"/>
      <c r="X10" s="666"/>
      <c r="Y10" s="667"/>
      <c r="Z10" s="668" t="s">
        <v>138</v>
      </c>
      <c r="AA10" s="668"/>
      <c r="AB10" s="668"/>
      <c r="AC10" s="668"/>
      <c r="AD10" s="669" t="s">
        <v>225</v>
      </c>
      <c r="AE10" s="669"/>
      <c r="AF10" s="669"/>
      <c r="AG10" s="669"/>
      <c r="AH10" s="669"/>
      <c r="AI10" s="669"/>
      <c r="AJ10" s="669"/>
      <c r="AK10" s="669"/>
      <c r="AL10" s="670" t="s">
        <v>138</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10930</v>
      </c>
      <c r="BH10" s="666"/>
      <c r="BI10" s="666"/>
      <c r="BJ10" s="666"/>
      <c r="BK10" s="666"/>
      <c r="BL10" s="666"/>
      <c r="BM10" s="666"/>
      <c r="BN10" s="667"/>
      <c r="BO10" s="668">
        <v>1.5</v>
      </c>
      <c r="BP10" s="668"/>
      <c r="BQ10" s="668"/>
      <c r="BR10" s="668"/>
      <c r="BS10" s="669" t="s">
        <v>138</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t="s">
        <v>232</v>
      </c>
      <c r="CS10" s="666"/>
      <c r="CT10" s="666"/>
      <c r="CU10" s="666"/>
      <c r="CV10" s="666"/>
      <c r="CW10" s="666"/>
      <c r="CX10" s="666"/>
      <c r="CY10" s="667"/>
      <c r="CZ10" s="668" t="s">
        <v>138</v>
      </c>
      <c r="DA10" s="668"/>
      <c r="DB10" s="668"/>
      <c r="DC10" s="668"/>
      <c r="DD10" s="674" t="s">
        <v>225</v>
      </c>
      <c r="DE10" s="666"/>
      <c r="DF10" s="666"/>
      <c r="DG10" s="666"/>
      <c r="DH10" s="666"/>
      <c r="DI10" s="666"/>
      <c r="DJ10" s="666"/>
      <c r="DK10" s="666"/>
      <c r="DL10" s="666"/>
      <c r="DM10" s="666"/>
      <c r="DN10" s="666"/>
      <c r="DO10" s="666"/>
      <c r="DP10" s="667"/>
      <c r="DQ10" s="674" t="s">
        <v>225</v>
      </c>
      <c r="DR10" s="666"/>
      <c r="DS10" s="666"/>
      <c r="DT10" s="666"/>
      <c r="DU10" s="666"/>
      <c r="DV10" s="666"/>
      <c r="DW10" s="666"/>
      <c r="DX10" s="666"/>
      <c r="DY10" s="666"/>
      <c r="DZ10" s="666"/>
      <c r="EA10" s="666"/>
      <c r="EB10" s="666"/>
      <c r="EC10" s="675"/>
    </row>
    <row r="11" spans="2:143" ht="11.25" customHeight="1" x14ac:dyDescent="0.15">
      <c r="B11" s="662" t="s">
        <v>245</v>
      </c>
      <c r="C11" s="663"/>
      <c r="D11" s="663"/>
      <c r="E11" s="663"/>
      <c r="F11" s="663"/>
      <c r="G11" s="663"/>
      <c r="H11" s="663"/>
      <c r="I11" s="663"/>
      <c r="J11" s="663"/>
      <c r="K11" s="663"/>
      <c r="L11" s="663"/>
      <c r="M11" s="663"/>
      <c r="N11" s="663"/>
      <c r="O11" s="663"/>
      <c r="P11" s="663"/>
      <c r="Q11" s="664"/>
      <c r="R11" s="665">
        <v>79039</v>
      </c>
      <c r="S11" s="666"/>
      <c r="T11" s="666"/>
      <c r="U11" s="666"/>
      <c r="V11" s="666"/>
      <c r="W11" s="666"/>
      <c r="X11" s="666"/>
      <c r="Y11" s="667"/>
      <c r="Z11" s="670">
        <v>1.5</v>
      </c>
      <c r="AA11" s="671"/>
      <c r="AB11" s="671"/>
      <c r="AC11" s="683"/>
      <c r="AD11" s="674">
        <v>79039</v>
      </c>
      <c r="AE11" s="666"/>
      <c r="AF11" s="666"/>
      <c r="AG11" s="666"/>
      <c r="AH11" s="666"/>
      <c r="AI11" s="666"/>
      <c r="AJ11" s="666"/>
      <c r="AK11" s="667"/>
      <c r="AL11" s="670">
        <v>3.4</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7379</v>
      </c>
      <c r="BH11" s="666"/>
      <c r="BI11" s="666"/>
      <c r="BJ11" s="666"/>
      <c r="BK11" s="666"/>
      <c r="BL11" s="666"/>
      <c r="BM11" s="666"/>
      <c r="BN11" s="667"/>
      <c r="BO11" s="668">
        <v>1</v>
      </c>
      <c r="BP11" s="668"/>
      <c r="BQ11" s="668"/>
      <c r="BR11" s="668"/>
      <c r="BS11" s="669" t="s">
        <v>225</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1823824</v>
      </c>
      <c r="CS11" s="666"/>
      <c r="CT11" s="666"/>
      <c r="CU11" s="666"/>
      <c r="CV11" s="666"/>
      <c r="CW11" s="666"/>
      <c r="CX11" s="666"/>
      <c r="CY11" s="667"/>
      <c r="CZ11" s="668">
        <v>36.9</v>
      </c>
      <c r="DA11" s="668"/>
      <c r="DB11" s="668"/>
      <c r="DC11" s="668"/>
      <c r="DD11" s="674">
        <v>1280506</v>
      </c>
      <c r="DE11" s="666"/>
      <c r="DF11" s="666"/>
      <c r="DG11" s="666"/>
      <c r="DH11" s="666"/>
      <c r="DI11" s="666"/>
      <c r="DJ11" s="666"/>
      <c r="DK11" s="666"/>
      <c r="DL11" s="666"/>
      <c r="DM11" s="666"/>
      <c r="DN11" s="666"/>
      <c r="DO11" s="666"/>
      <c r="DP11" s="667"/>
      <c r="DQ11" s="674">
        <v>220270</v>
      </c>
      <c r="DR11" s="666"/>
      <c r="DS11" s="666"/>
      <c r="DT11" s="666"/>
      <c r="DU11" s="666"/>
      <c r="DV11" s="666"/>
      <c r="DW11" s="666"/>
      <c r="DX11" s="666"/>
      <c r="DY11" s="666"/>
      <c r="DZ11" s="666"/>
      <c r="EA11" s="666"/>
      <c r="EB11" s="666"/>
      <c r="EC11" s="675"/>
    </row>
    <row r="12" spans="2:143" ht="11.25" customHeight="1" x14ac:dyDescent="0.15">
      <c r="B12" s="662" t="s">
        <v>248</v>
      </c>
      <c r="C12" s="663"/>
      <c r="D12" s="663"/>
      <c r="E12" s="663"/>
      <c r="F12" s="663"/>
      <c r="G12" s="663"/>
      <c r="H12" s="663"/>
      <c r="I12" s="663"/>
      <c r="J12" s="663"/>
      <c r="K12" s="663"/>
      <c r="L12" s="663"/>
      <c r="M12" s="663"/>
      <c r="N12" s="663"/>
      <c r="O12" s="663"/>
      <c r="P12" s="663"/>
      <c r="Q12" s="664"/>
      <c r="R12" s="665" t="s">
        <v>232</v>
      </c>
      <c r="S12" s="666"/>
      <c r="T12" s="666"/>
      <c r="U12" s="666"/>
      <c r="V12" s="666"/>
      <c r="W12" s="666"/>
      <c r="X12" s="666"/>
      <c r="Y12" s="667"/>
      <c r="Z12" s="668" t="s">
        <v>138</v>
      </c>
      <c r="AA12" s="668"/>
      <c r="AB12" s="668"/>
      <c r="AC12" s="668"/>
      <c r="AD12" s="669" t="s">
        <v>225</v>
      </c>
      <c r="AE12" s="669"/>
      <c r="AF12" s="669"/>
      <c r="AG12" s="669"/>
      <c r="AH12" s="669"/>
      <c r="AI12" s="669"/>
      <c r="AJ12" s="669"/>
      <c r="AK12" s="669"/>
      <c r="AL12" s="670" t="s">
        <v>232</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382874</v>
      </c>
      <c r="BH12" s="666"/>
      <c r="BI12" s="666"/>
      <c r="BJ12" s="666"/>
      <c r="BK12" s="666"/>
      <c r="BL12" s="666"/>
      <c r="BM12" s="666"/>
      <c r="BN12" s="667"/>
      <c r="BO12" s="668">
        <v>51.1</v>
      </c>
      <c r="BP12" s="668"/>
      <c r="BQ12" s="668"/>
      <c r="BR12" s="668"/>
      <c r="BS12" s="669" t="s">
        <v>225</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218056</v>
      </c>
      <c r="CS12" s="666"/>
      <c r="CT12" s="666"/>
      <c r="CU12" s="666"/>
      <c r="CV12" s="666"/>
      <c r="CW12" s="666"/>
      <c r="CX12" s="666"/>
      <c r="CY12" s="667"/>
      <c r="CZ12" s="668">
        <v>4.4000000000000004</v>
      </c>
      <c r="DA12" s="668"/>
      <c r="DB12" s="668"/>
      <c r="DC12" s="668"/>
      <c r="DD12" s="674">
        <v>61077</v>
      </c>
      <c r="DE12" s="666"/>
      <c r="DF12" s="666"/>
      <c r="DG12" s="666"/>
      <c r="DH12" s="666"/>
      <c r="DI12" s="666"/>
      <c r="DJ12" s="666"/>
      <c r="DK12" s="666"/>
      <c r="DL12" s="666"/>
      <c r="DM12" s="666"/>
      <c r="DN12" s="666"/>
      <c r="DO12" s="666"/>
      <c r="DP12" s="667"/>
      <c r="DQ12" s="674">
        <v>169512</v>
      </c>
      <c r="DR12" s="666"/>
      <c r="DS12" s="666"/>
      <c r="DT12" s="666"/>
      <c r="DU12" s="666"/>
      <c r="DV12" s="666"/>
      <c r="DW12" s="666"/>
      <c r="DX12" s="666"/>
      <c r="DY12" s="666"/>
      <c r="DZ12" s="666"/>
      <c r="EA12" s="666"/>
      <c r="EB12" s="666"/>
      <c r="EC12" s="675"/>
    </row>
    <row r="13" spans="2:143" ht="11.25" customHeight="1" x14ac:dyDescent="0.15">
      <c r="B13" s="662" t="s">
        <v>251</v>
      </c>
      <c r="C13" s="663"/>
      <c r="D13" s="663"/>
      <c r="E13" s="663"/>
      <c r="F13" s="663"/>
      <c r="G13" s="663"/>
      <c r="H13" s="663"/>
      <c r="I13" s="663"/>
      <c r="J13" s="663"/>
      <c r="K13" s="663"/>
      <c r="L13" s="663"/>
      <c r="M13" s="663"/>
      <c r="N13" s="663"/>
      <c r="O13" s="663"/>
      <c r="P13" s="663"/>
      <c r="Q13" s="664"/>
      <c r="R13" s="665" t="s">
        <v>225</v>
      </c>
      <c r="S13" s="666"/>
      <c r="T13" s="666"/>
      <c r="U13" s="666"/>
      <c r="V13" s="666"/>
      <c r="W13" s="666"/>
      <c r="X13" s="666"/>
      <c r="Y13" s="667"/>
      <c r="Z13" s="668" t="s">
        <v>225</v>
      </c>
      <c r="AA13" s="668"/>
      <c r="AB13" s="668"/>
      <c r="AC13" s="668"/>
      <c r="AD13" s="669" t="s">
        <v>225</v>
      </c>
      <c r="AE13" s="669"/>
      <c r="AF13" s="669"/>
      <c r="AG13" s="669"/>
      <c r="AH13" s="669"/>
      <c r="AI13" s="669"/>
      <c r="AJ13" s="669"/>
      <c r="AK13" s="669"/>
      <c r="AL13" s="670" t="s">
        <v>232</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382349</v>
      </c>
      <c r="BH13" s="666"/>
      <c r="BI13" s="666"/>
      <c r="BJ13" s="666"/>
      <c r="BK13" s="666"/>
      <c r="BL13" s="666"/>
      <c r="BM13" s="666"/>
      <c r="BN13" s="667"/>
      <c r="BO13" s="668">
        <v>51.1</v>
      </c>
      <c r="BP13" s="668"/>
      <c r="BQ13" s="668"/>
      <c r="BR13" s="668"/>
      <c r="BS13" s="669" t="s">
        <v>225</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218421</v>
      </c>
      <c r="CS13" s="666"/>
      <c r="CT13" s="666"/>
      <c r="CU13" s="666"/>
      <c r="CV13" s="666"/>
      <c r="CW13" s="666"/>
      <c r="CX13" s="666"/>
      <c r="CY13" s="667"/>
      <c r="CZ13" s="668">
        <v>4.4000000000000004</v>
      </c>
      <c r="DA13" s="668"/>
      <c r="DB13" s="668"/>
      <c r="DC13" s="668"/>
      <c r="DD13" s="674">
        <v>62749</v>
      </c>
      <c r="DE13" s="666"/>
      <c r="DF13" s="666"/>
      <c r="DG13" s="666"/>
      <c r="DH13" s="666"/>
      <c r="DI13" s="666"/>
      <c r="DJ13" s="666"/>
      <c r="DK13" s="666"/>
      <c r="DL13" s="666"/>
      <c r="DM13" s="666"/>
      <c r="DN13" s="666"/>
      <c r="DO13" s="666"/>
      <c r="DP13" s="667"/>
      <c r="DQ13" s="674">
        <v>145478</v>
      </c>
      <c r="DR13" s="666"/>
      <c r="DS13" s="666"/>
      <c r="DT13" s="666"/>
      <c r="DU13" s="666"/>
      <c r="DV13" s="666"/>
      <c r="DW13" s="666"/>
      <c r="DX13" s="666"/>
      <c r="DY13" s="666"/>
      <c r="DZ13" s="666"/>
      <c r="EA13" s="666"/>
      <c r="EB13" s="666"/>
      <c r="EC13" s="675"/>
    </row>
    <row r="14" spans="2:143" ht="11.25" customHeight="1" x14ac:dyDescent="0.15">
      <c r="B14" s="662" t="s">
        <v>254</v>
      </c>
      <c r="C14" s="663"/>
      <c r="D14" s="663"/>
      <c r="E14" s="663"/>
      <c r="F14" s="663"/>
      <c r="G14" s="663"/>
      <c r="H14" s="663"/>
      <c r="I14" s="663"/>
      <c r="J14" s="663"/>
      <c r="K14" s="663"/>
      <c r="L14" s="663"/>
      <c r="M14" s="663"/>
      <c r="N14" s="663"/>
      <c r="O14" s="663"/>
      <c r="P14" s="663"/>
      <c r="Q14" s="664"/>
      <c r="R14" s="665" t="s">
        <v>225</v>
      </c>
      <c r="S14" s="666"/>
      <c r="T14" s="666"/>
      <c r="U14" s="666"/>
      <c r="V14" s="666"/>
      <c r="W14" s="666"/>
      <c r="X14" s="666"/>
      <c r="Y14" s="667"/>
      <c r="Z14" s="668" t="s">
        <v>232</v>
      </c>
      <c r="AA14" s="668"/>
      <c r="AB14" s="668"/>
      <c r="AC14" s="668"/>
      <c r="AD14" s="669" t="s">
        <v>225</v>
      </c>
      <c r="AE14" s="669"/>
      <c r="AF14" s="669"/>
      <c r="AG14" s="669"/>
      <c r="AH14" s="669"/>
      <c r="AI14" s="669"/>
      <c r="AJ14" s="669"/>
      <c r="AK14" s="669"/>
      <c r="AL14" s="670" t="s">
        <v>232</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20114</v>
      </c>
      <c r="BH14" s="666"/>
      <c r="BI14" s="666"/>
      <c r="BJ14" s="666"/>
      <c r="BK14" s="666"/>
      <c r="BL14" s="666"/>
      <c r="BM14" s="666"/>
      <c r="BN14" s="667"/>
      <c r="BO14" s="668">
        <v>2.7</v>
      </c>
      <c r="BP14" s="668"/>
      <c r="BQ14" s="668"/>
      <c r="BR14" s="668"/>
      <c r="BS14" s="669" t="s">
        <v>232</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150709</v>
      </c>
      <c r="CS14" s="666"/>
      <c r="CT14" s="666"/>
      <c r="CU14" s="666"/>
      <c r="CV14" s="666"/>
      <c r="CW14" s="666"/>
      <c r="CX14" s="666"/>
      <c r="CY14" s="667"/>
      <c r="CZ14" s="668">
        <v>3.1</v>
      </c>
      <c r="DA14" s="668"/>
      <c r="DB14" s="668"/>
      <c r="DC14" s="668"/>
      <c r="DD14" s="674">
        <v>2310</v>
      </c>
      <c r="DE14" s="666"/>
      <c r="DF14" s="666"/>
      <c r="DG14" s="666"/>
      <c r="DH14" s="666"/>
      <c r="DI14" s="666"/>
      <c r="DJ14" s="666"/>
      <c r="DK14" s="666"/>
      <c r="DL14" s="666"/>
      <c r="DM14" s="666"/>
      <c r="DN14" s="666"/>
      <c r="DO14" s="666"/>
      <c r="DP14" s="667"/>
      <c r="DQ14" s="674">
        <v>150695</v>
      </c>
      <c r="DR14" s="666"/>
      <c r="DS14" s="666"/>
      <c r="DT14" s="666"/>
      <c r="DU14" s="666"/>
      <c r="DV14" s="666"/>
      <c r="DW14" s="666"/>
      <c r="DX14" s="666"/>
      <c r="DY14" s="666"/>
      <c r="DZ14" s="666"/>
      <c r="EA14" s="666"/>
      <c r="EB14" s="666"/>
      <c r="EC14" s="675"/>
    </row>
    <row r="15" spans="2:143" ht="11.25" customHeight="1" x14ac:dyDescent="0.15">
      <c r="B15" s="662" t="s">
        <v>257</v>
      </c>
      <c r="C15" s="663"/>
      <c r="D15" s="663"/>
      <c r="E15" s="663"/>
      <c r="F15" s="663"/>
      <c r="G15" s="663"/>
      <c r="H15" s="663"/>
      <c r="I15" s="663"/>
      <c r="J15" s="663"/>
      <c r="K15" s="663"/>
      <c r="L15" s="663"/>
      <c r="M15" s="663"/>
      <c r="N15" s="663"/>
      <c r="O15" s="663"/>
      <c r="P15" s="663"/>
      <c r="Q15" s="664"/>
      <c r="R15" s="665" t="s">
        <v>225</v>
      </c>
      <c r="S15" s="666"/>
      <c r="T15" s="666"/>
      <c r="U15" s="666"/>
      <c r="V15" s="666"/>
      <c r="W15" s="666"/>
      <c r="X15" s="666"/>
      <c r="Y15" s="667"/>
      <c r="Z15" s="668" t="s">
        <v>225</v>
      </c>
      <c r="AA15" s="668"/>
      <c r="AB15" s="668"/>
      <c r="AC15" s="668"/>
      <c r="AD15" s="669" t="s">
        <v>138</v>
      </c>
      <c r="AE15" s="669"/>
      <c r="AF15" s="669"/>
      <c r="AG15" s="669"/>
      <c r="AH15" s="669"/>
      <c r="AI15" s="669"/>
      <c r="AJ15" s="669"/>
      <c r="AK15" s="669"/>
      <c r="AL15" s="670" t="s">
        <v>138</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28618</v>
      </c>
      <c r="BH15" s="666"/>
      <c r="BI15" s="666"/>
      <c r="BJ15" s="666"/>
      <c r="BK15" s="666"/>
      <c r="BL15" s="666"/>
      <c r="BM15" s="666"/>
      <c r="BN15" s="667"/>
      <c r="BO15" s="668">
        <v>3.8</v>
      </c>
      <c r="BP15" s="668"/>
      <c r="BQ15" s="668"/>
      <c r="BR15" s="668"/>
      <c r="BS15" s="669" t="s">
        <v>225</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406229</v>
      </c>
      <c r="CS15" s="666"/>
      <c r="CT15" s="666"/>
      <c r="CU15" s="666"/>
      <c r="CV15" s="666"/>
      <c r="CW15" s="666"/>
      <c r="CX15" s="666"/>
      <c r="CY15" s="667"/>
      <c r="CZ15" s="668">
        <v>8.1999999999999993</v>
      </c>
      <c r="DA15" s="668"/>
      <c r="DB15" s="668"/>
      <c r="DC15" s="668"/>
      <c r="DD15" s="674">
        <v>11535</v>
      </c>
      <c r="DE15" s="666"/>
      <c r="DF15" s="666"/>
      <c r="DG15" s="666"/>
      <c r="DH15" s="666"/>
      <c r="DI15" s="666"/>
      <c r="DJ15" s="666"/>
      <c r="DK15" s="666"/>
      <c r="DL15" s="666"/>
      <c r="DM15" s="666"/>
      <c r="DN15" s="666"/>
      <c r="DO15" s="666"/>
      <c r="DP15" s="667"/>
      <c r="DQ15" s="674">
        <v>329448</v>
      </c>
      <c r="DR15" s="666"/>
      <c r="DS15" s="666"/>
      <c r="DT15" s="666"/>
      <c r="DU15" s="666"/>
      <c r="DV15" s="666"/>
      <c r="DW15" s="666"/>
      <c r="DX15" s="666"/>
      <c r="DY15" s="666"/>
      <c r="DZ15" s="666"/>
      <c r="EA15" s="666"/>
      <c r="EB15" s="666"/>
      <c r="EC15" s="675"/>
    </row>
    <row r="16" spans="2:143" ht="11.25" customHeight="1" x14ac:dyDescent="0.15">
      <c r="B16" s="662" t="s">
        <v>260</v>
      </c>
      <c r="C16" s="663"/>
      <c r="D16" s="663"/>
      <c r="E16" s="663"/>
      <c r="F16" s="663"/>
      <c r="G16" s="663"/>
      <c r="H16" s="663"/>
      <c r="I16" s="663"/>
      <c r="J16" s="663"/>
      <c r="K16" s="663"/>
      <c r="L16" s="663"/>
      <c r="M16" s="663"/>
      <c r="N16" s="663"/>
      <c r="O16" s="663"/>
      <c r="P16" s="663"/>
      <c r="Q16" s="664"/>
      <c r="R16" s="665">
        <v>4872</v>
      </c>
      <c r="S16" s="666"/>
      <c r="T16" s="666"/>
      <c r="U16" s="666"/>
      <c r="V16" s="666"/>
      <c r="W16" s="666"/>
      <c r="X16" s="666"/>
      <c r="Y16" s="667"/>
      <c r="Z16" s="668">
        <v>0.1</v>
      </c>
      <c r="AA16" s="668"/>
      <c r="AB16" s="668"/>
      <c r="AC16" s="668"/>
      <c r="AD16" s="669">
        <v>4872</v>
      </c>
      <c r="AE16" s="669"/>
      <c r="AF16" s="669"/>
      <c r="AG16" s="669"/>
      <c r="AH16" s="669"/>
      <c r="AI16" s="669"/>
      <c r="AJ16" s="669"/>
      <c r="AK16" s="669"/>
      <c r="AL16" s="670">
        <v>0.2</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138</v>
      </c>
      <c r="BH16" s="666"/>
      <c r="BI16" s="666"/>
      <c r="BJ16" s="666"/>
      <c r="BK16" s="666"/>
      <c r="BL16" s="666"/>
      <c r="BM16" s="666"/>
      <c r="BN16" s="667"/>
      <c r="BO16" s="668" t="s">
        <v>138</v>
      </c>
      <c r="BP16" s="668"/>
      <c r="BQ16" s="668"/>
      <c r="BR16" s="668"/>
      <c r="BS16" s="669" t="s">
        <v>225</v>
      </c>
      <c r="BT16" s="669"/>
      <c r="BU16" s="669"/>
      <c r="BV16" s="669"/>
      <c r="BW16" s="669"/>
      <c r="BX16" s="669"/>
      <c r="BY16" s="669"/>
      <c r="BZ16" s="669"/>
      <c r="CA16" s="669"/>
      <c r="CB16" s="673"/>
      <c r="CD16" s="680" t="s">
        <v>262</v>
      </c>
      <c r="CE16" s="681"/>
      <c r="CF16" s="681"/>
      <c r="CG16" s="681"/>
      <c r="CH16" s="681"/>
      <c r="CI16" s="681"/>
      <c r="CJ16" s="681"/>
      <c r="CK16" s="681"/>
      <c r="CL16" s="681"/>
      <c r="CM16" s="681"/>
      <c r="CN16" s="681"/>
      <c r="CO16" s="681"/>
      <c r="CP16" s="681"/>
      <c r="CQ16" s="682"/>
      <c r="CR16" s="665" t="s">
        <v>225</v>
      </c>
      <c r="CS16" s="666"/>
      <c r="CT16" s="666"/>
      <c r="CU16" s="666"/>
      <c r="CV16" s="666"/>
      <c r="CW16" s="666"/>
      <c r="CX16" s="666"/>
      <c r="CY16" s="667"/>
      <c r="CZ16" s="668" t="s">
        <v>138</v>
      </c>
      <c r="DA16" s="668"/>
      <c r="DB16" s="668"/>
      <c r="DC16" s="668"/>
      <c r="DD16" s="674" t="s">
        <v>225</v>
      </c>
      <c r="DE16" s="666"/>
      <c r="DF16" s="666"/>
      <c r="DG16" s="666"/>
      <c r="DH16" s="666"/>
      <c r="DI16" s="666"/>
      <c r="DJ16" s="666"/>
      <c r="DK16" s="666"/>
      <c r="DL16" s="666"/>
      <c r="DM16" s="666"/>
      <c r="DN16" s="666"/>
      <c r="DO16" s="666"/>
      <c r="DP16" s="667"/>
      <c r="DQ16" s="674" t="s">
        <v>138</v>
      </c>
      <c r="DR16" s="666"/>
      <c r="DS16" s="666"/>
      <c r="DT16" s="666"/>
      <c r="DU16" s="666"/>
      <c r="DV16" s="666"/>
      <c r="DW16" s="666"/>
      <c r="DX16" s="666"/>
      <c r="DY16" s="666"/>
      <c r="DZ16" s="666"/>
      <c r="EA16" s="666"/>
      <c r="EB16" s="666"/>
      <c r="EC16" s="675"/>
    </row>
    <row r="17" spans="2:133" ht="11.25" customHeight="1" x14ac:dyDescent="0.15">
      <c r="B17" s="662" t="s">
        <v>263</v>
      </c>
      <c r="C17" s="663"/>
      <c r="D17" s="663"/>
      <c r="E17" s="663"/>
      <c r="F17" s="663"/>
      <c r="G17" s="663"/>
      <c r="H17" s="663"/>
      <c r="I17" s="663"/>
      <c r="J17" s="663"/>
      <c r="K17" s="663"/>
      <c r="L17" s="663"/>
      <c r="M17" s="663"/>
      <c r="N17" s="663"/>
      <c r="O17" s="663"/>
      <c r="P17" s="663"/>
      <c r="Q17" s="664"/>
      <c r="R17" s="665">
        <v>3535</v>
      </c>
      <c r="S17" s="666"/>
      <c r="T17" s="666"/>
      <c r="U17" s="666"/>
      <c r="V17" s="666"/>
      <c r="W17" s="666"/>
      <c r="X17" s="666"/>
      <c r="Y17" s="667"/>
      <c r="Z17" s="668">
        <v>0.1</v>
      </c>
      <c r="AA17" s="668"/>
      <c r="AB17" s="668"/>
      <c r="AC17" s="668"/>
      <c r="AD17" s="669">
        <v>3535</v>
      </c>
      <c r="AE17" s="669"/>
      <c r="AF17" s="669"/>
      <c r="AG17" s="669"/>
      <c r="AH17" s="669"/>
      <c r="AI17" s="669"/>
      <c r="AJ17" s="669"/>
      <c r="AK17" s="669"/>
      <c r="AL17" s="670">
        <v>0.2</v>
      </c>
      <c r="AM17" s="671"/>
      <c r="AN17" s="671"/>
      <c r="AO17" s="672"/>
      <c r="AP17" s="662" t="s">
        <v>264</v>
      </c>
      <c r="AQ17" s="663"/>
      <c r="AR17" s="663"/>
      <c r="AS17" s="663"/>
      <c r="AT17" s="663"/>
      <c r="AU17" s="663"/>
      <c r="AV17" s="663"/>
      <c r="AW17" s="663"/>
      <c r="AX17" s="663"/>
      <c r="AY17" s="663"/>
      <c r="AZ17" s="663"/>
      <c r="BA17" s="663"/>
      <c r="BB17" s="663"/>
      <c r="BC17" s="663"/>
      <c r="BD17" s="663"/>
      <c r="BE17" s="663"/>
      <c r="BF17" s="664"/>
      <c r="BG17" s="665" t="s">
        <v>225</v>
      </c>
      <c r="BH17" s="666"/>
      <c r="BI17" s="666"/>
      <c r="BJ17" s="666"/>
      <c r="BK17" s="666"/>
      <c r="BL17" s="666"/>
      <c r="BM17" s="666"/>
      <c r="BN17" s="667"/>
      <c r="BO17" s="668" t="s">
        <v>225</v>
      </c>
      <c r="BP17" s="668"/>
      <c r="BQ17" s="668"/>
      <c r="BR17" s="668"/>
      <c r="BS17" s="669" t="s">
        <v>225</v>
      </c>
      <c r="BT17" s="669"/>
      <c r="BU17" s="669"/>
      <c r="BV17" s="669"/>
      <c r="BW17" s="669"/>
      <c r="BX17" s="669"/>
      <c r="BY17" s="669"/>
      <c r="BZ17" s="669"/>
      <c r="CA17" s="669"/>
      <c r="CB17" s="673"/>
      <c r="CD17" s="680" t="s">
        <v>265</v>
      </c>
      <c r="CE17" s="681"/>
      <c r="CF17" s="681"/>
      <c r="CG17" s="681"/>
      <c r="CH17" s="681"/>
      <c r="CI17" s="681"/>
      <c r="CJ17" s="681"/>
      <c r="CK17" s="681"/>
      <c r="CL17" s="681"/>
      <c r="CM17" s="681"/>
      <c r="CN17" s="681"/>
      <c r="CO17" s="681"/>
      <c r="CP17" s="681"/>
      <c r="CQ17" s="682"/>
      <c r="CR17" s="665">
        <v>345583</v>
      </c>
      <c r="CS17" s="666"/>
      <c r="CT17" s="666"/>
      <c r="CU17" s="666"/>
      <c r="CV17" s="666"/>
      <c r="CW17" s="666"/>
      <c r="CX17" s="666"/>
      <c r="CY17" s="667"/>
      <c r="CZ17" s="668">
        <v>7</v>
      </c>
      <c r="DA17" s="668"/>
      <c r="DB17" s="668"/>
      <c r="DC17" s="668"/>
      <c r="DD17" s="674" t="s">
        <v>232</v>
      </c>
      <c r="DE17" s="666"/>
      <c r="DF17" s="666"/>
      <c r="DG17" s="666"/>
      <c r="DH17" s="666"/>
      <c r="DI17" s="666"/>
      <c r="DJ17" s="666"/>
      <c r="DK17" s="666"/>
      <c r="DL17" s="666"/>
      <c r="DM17" s="666"/>
      <c r="DN17" s="666"/>
      <c r="DO17" s="666"/>
      <c r="DP17" s="667"/>
      <c r="DQ17" s="674">
        <v>345583</v>
      </c>
      <c r="DR17" s="666"/>
      <c r="DS17" s="666"/>
      <c r="DT17" s="666"/>
      <c r="DU17" s="666"/>
      <c r="DV17" s="666"/>
      <c r="DW17" s="666"/>
      <c r="DX17" s="666"/>
      <c r="DY17" s="666"/>
      <c r="DZ17" s="666"/>
      <c r="EA17" s="666"/>
      <c r="EB17" s="666"/>
      <c r="EC17" s="675"/>
    </row>
    <row r="18" spans="2:133" ht="11.25" customHeight="1" x14ac:dyDescent="0.15">
      <c r="B18" s="662" t="s">
        <v>266</v>
      </c>
      <c r="C18" s="663"/>
      <c r="D18" s="663"/>
      <c r="E18" s="663"/>
      <c r="F18" s="663"/>
      <c r="G18" s="663"/>
      <c r="H18" s="663"/>
      <c r="I18" s="663"/>
      <c r="J18" s="663"/>
      <c r="K18" s="663"/>
      <c r="L18" s="663"/>
      <c r="M18" s="663"/>
      <c r="N18" s="663"/>
      <c r="O18" s="663"/>
      <c r="P18" s="663"/>
      <c r="Q18" s="664"/>
      <c r="R18" s="665">
        <v>3474</v>
      </c>
      <c r="S18" s="666"/>
      <c r="T18" s="666"/>
      <c r="U18" s="666"/>
      <c r="V18" s="666"/>
      <c r="W18" s="666"/>
      <c r="X18" s="666"/>
      <c r="Y18" s="667"/>
      <c r="Z18" s="668">
        <v>0.1</v>
      </c>
      <c r="AA18" s="668"/>
      <c r="AB18" s="668"/>
      <c r="AC18" s="668"/>
      <c r="AD18" s="669">
        <v>3474</v>
      </c>
      <c r="AE18" s="669"/>
      <c r="AF18" s="669"/>
      <c r="AG18" s="669"/>
      <c r="AH18" s="669"/>
      <c r="AI18" s="669"/>
      <c r="AJ18" s="669"/>
      <c r="AK18" s="669"/>
      <c r="AL18" s="670">
        <v>0.10000000149011612</v>
      </c>
      <c r="AM18" s="671"/>
      <c r="AN18" s="671"/>
      <c r="AO18" s="672"/>
      <c r="AP18" s="662" t="s">
        <v>267</v>
      </c>
      <c r="AQ18" s="663"/>
      <c r="AR18" s="663"/>
      <c r="AS18" s="663"/>
      <c r="AT18" s="663"/>
      <c r="AU18" s="663"/>
      <c r="AV18" s="663"/>
      <c r="AW18" s="663"/>
      <c r="AX18" s="663"/>
      <c r="AY18" s="663"/>
      <c r="AZ18" s="663"/>
      <c r="BA18" s="663"/>
      <c r="BB18" s="663"/>
      <c r="BC18" s="663"/>
      <c r="BD18" s="663"/>
      <c r="BE18" s="663"/>
      <c r="BF18" s="664"/>
      <c r="BG18" s="665" t="s">
        <v>225</v>
      </c>
      <c r="BH18" s="666"/>
      <c r="BI18" s="666"/>
      <c r="BJ18" s="666"/>
      <c r="BK18" s="666"/>
      <c r="BL18" s="666"/>
      <c r="BM18" s="666"/>
      <c r="BN18" s="667"/>
      <c r="BO18" s="668" t="s">
        <v>225</v>
      </c>
      <c r="BP18" s="668"/>
      <c r="BQ18" s="668"/>
      <c r="BR18" s="668"/>
      <c r="BS18" s="669" t="s">
        <v>232</v>
      </c>
      <c r="BT18" s="669"/>
      <c r="BU18" s="669"/>
      <c r="BV18" s="669"/>
      <c r="BW18" s="669"/>
      <c r="BX18" s="669"/>
      <c r="BY18" s="669"/>
      <c r="BZ18" s="669"/>
      <c r="CA18" s="669"/>
      <c r="CB18" s="673"/>
      <c r="CD18" s="680" t="s">
        <v>268</v>
      </c>
      <c r="CE18" s="681"/>
      <c r="CF18" s="681"/>
      <c r="CG18" s="681"/>
      <c r="CH18" s="681"/>
      <c r="CI18" s="681"/>
      <c r="CJ18" s="681"/>
      <c r="CK18" s="681"/>
      <c r="CL18" s="681"/>
      <c r="CM18" s="681"/>
      <c r="CN18" s="681"/>
      <c r="CO18" s="681"/>
      <c r="CP18" s="681"/>
      <c r="CQ18" s="682"/>
      <c r="CR18" s="665" t="s">
        <v>138</v>
      </c>
      <c r="CS18" s="666"/>
      <c r="CT18" s="666"/>
      <c r="CU18" s="666"/>
      <c r="CV18" s="666"/>
      <c r="CW18" s="666"/>
      <c r="CX18" s="666"/>
      <c r="CY18" s="667"/>
      <c r="CZ18" s="668" t="s">
        <v>232</v>
      </c>
      <c r="DA18" s="668"/>
      <c r="DB18" s="668"/>
      <c r="DC18" s="668"/>
      <c r="DD18" s="674" t="s">
        <v>225</v>
      </c>
      <c r="DE18" s="666"/>
      <c r="DF18" s="666"/>
      <c r="DG18" s="666"/>
      <c r="DH18" s="666"/>
      <c r="DI18" s="666"/>
      <c r="DJ18" s="666"/>
      <c r="DK18" s="666"/>
      <c r="DL18" s="666"/>
      <c r="DM18" s="666"/>
      <c r="DN18" s="666"/>
      <c r="DO18" s="666"/>
      <c r="DP18" s="667"/>
      <c r="DQ18" s="674" t="s">
        <v>232</v>
      </c>
      <c r="DR18" s="666"/>
      <c r="DS18" s="666"/>
      <c r="DT18" s="666"/>
      <c r="DU18" s="666"/>
      <c r="DV18" s="666"/>
      <c r="DW18" s="666"/>
      <c r="DX18" s="666"/>
      <c r="DY18" s="666"/>
      <c r="DZ18" s="666"/>
      <c r="EA18" s="666"/>
      <c r="EB18" s="666"/>
      <c r="EC18" s="675"/>
    </row>
    <row r="19" spans="2:133" ht="11.25" customHeight="1" x14ac:dyDescent="0.15">
      <c r="B19" s="662" t="s">
        <v>269</v>
      </c>
      <c r="C19" s="663"/>
      <c r="D19" s="663"/>
      <c r="E19" s="663"/>
      <c r="F19" s="663"/>
      <c r="G19" s="663"/>
      <c r="H19" s="663"/>
      <c r="I19" s="663"/>
      <c r="J19" s="663"/>
      <c r="K19" s="663"/>
      <c r="L19" s="663"/>
      <c r="M19" s="663"/>
      <c r="N19" s="663"/>
      <c r="O19" s="663"/>
      <c r="P19" s="663"/>
      <c r="Q19" s="664"/>
      <c r="R19" s="665">
        <v>703</v>
      </c>
      <c r="S19" s="666"/>
      <c r="T19" s="666"/>
      <c r="U19" s="666"/>
      <c r="V19" s="666"/>
      <c r="W19" s="666"/>
      <c r="X19" s="666"/>
      <c r="Y19" s="667"/>
      <c r="Z19" s="668">
        <v>0</v>
      </c>
      <c r="AA19" s="668"/>
      <c r="AB19" s="668"/>
      <c r="AC19" s="668"/>
      <c r="AD19" s="669">
        <v>703</v>
      </c>
      <c r="AE19" s="669"/>
      <c r="AF19" s="669"/>
      <c r="AG19" s="669"/>
      <c r="AH19" s="669"/>
      <c r="AI19" s="669"/>
      <c r="AJ19" s="669"/>
      <c r="AK19" s="669"/>
      <c r="AL19" s="670">
        <v>0</v>
      </c>
      <c r="AM19" s="671"/>
      <c r="AN19" s="671"/>
      <c r="AO19" s="672"/>
      <c r="AP19" s="662" t="s">
        <v>270</v>
      </c>
      <c r="AQ19" s="663"/>
      <c r="AR19" s="663"/>
      <c r="AS19" s="663"/>
      <c r="AT19" s="663"/>
      <c r="AU19" s="663"/>
      <c r="AV19" s="663"/>
      <c r="AW19" s="663"/>
      <c r="AX19" s="663"/>
      <c r="AY19" s="663"/>
      <c r="AZ19" s="663"/>
      <c r="BA19" s="663"/>
      <c r="BB19" s="663"/>
      <c r="BC19" s="663"/>
      <c r="BD19" s="663"/>
      <c r="BE19" s="663"/>
      <c r="BF19" s="664"/>
      <c r="BG19" s="665">
        <v>26653</v>
      </c>
      <c r="BH19" s="666"/>
      <c r="BI19" s="666"/>
      <c r="BJ19" s="666"/>
      <c r="BK19" s="666"/>
      <c r="BL19" s="666"/>
      <c r="BM19" s="666"/>
      <c r="BN19" s="667"/>
      <c r="BO19" s="668">
        <v>3.6</v>
      </c>
      <c r="BP19" s="668"/>
      <c r="BQ19" s="668"/>
      <c r="BR19" s="668"/>
      <c r="BS19" s="669" t="s">
        <v>232</v>
      </c>
      <c r="BT19" s="669"/>
      <c r="BU19" s="669"/>
      <c r="BV19" s="669"/>
      <c r="BW19" s="669"/>
      <c r="BX19" s="669"/>
      <c r="BY19" s="669"/>
      <c r="BZ19" s="669"/>
      <c r="CA19" s="669"/>
      <c r="CB19" s="673"/>
      <c r="CD19" s="680" t="s">
        <v>271</v>
      </c>
      <c r="CE19" s="681"/>
      <c r="CF19" s="681"/>
      <c r="CG19" s="681"/>
      <c r="CH19" s="681"/>
      <c r="CI19" s="681"/>
      <c r="CJ19" s="681"/>
      <c r="CK19" s="681"/>
      <c r="CL19" s="681"/>
      <c r="CM19" s="681"/>
      <c r="CN19" s="681"/>
      <c r="CO19" s="681"/>
      <c r="CP19" s="681"/>
      <c r="CQ19" s="682"/>
      <c r="CR19" s="665" t="s">
        <v>225</v>
      </c>
      <c r="CS19" s="666"/>
      <c r="CT19" s="666"/>
      <c r="CU19" s="666"/>
      <c r="CV19" s="666"/>
      <c r="CW19" s="666"/>
      <c r="CX19" s="666"/>
      <c r="CY19" s="667"/>
      <c r="CZ19" s="668" t="s">
        <v>225</v>
      </c>
      <c r="DA19" s="668"/>
      <c r="DB19" s="668"/>
      <c r="DC19" s="668"/>
      <c r="DD19" s="674" t="s">
        <v>138</v>
      </c>
      <c r="DE19" s="666"/>
      <c r="DF19" s="666"/>
      <c r="DG19" s="666"/>
      <c r="DH19" s="666"/>
      <c r="DI19" s="666"/>
      <c r="DJ19" s="666"/>
      <c r="DK19" s="666"/>
      <c r="DL19" s="666"/>
      <c r="DM19" s="666"/>
      <c r="DN19" s="666"/>
      <c r="DO19" s="666"/>
      <c r="DP19" s="667"/>
      <c r="DQ19" s="674" t="s">
        <v>232</v>
      </c>
      <c r="DR19" s="666"/>
      <c r="DS19" s="666"/>
      <c r="DT19" s="666"/>
      <c r="DU19" s="666"/>
      <c r="DV19" s="666"/>
      <c r="DW19" s="666"/>
      <c r="DX19" s="666"/>
      <c r="DY19" s="666"/>
      <c r="DZ19" s="666"/>
      <c r="EA19" s="666"/>
      <c r="EB19" s="666"/>
      <c r="EC19" s="675"/>
    </row>
    <row r="20" spans="2:133" ht="11.25" customHeight="1" x14ac:dyDescent="0.15">
      <c r="B20" s="662" t="s">
        <v>272</v>
      </c>
      <c r="C20" s="663"/>
      <c r="D20" s="663"/>
      <c r="E20" s="663"/>
      <c r="F20" s="663"/>
      <c r="G20" s="663"/>
      <c r="H20" s="663"/>
      <c r="I20" s="663"/>
      <c r="J20" s="663"/>
      <c r="K20" s="663"/>
      <c r="L20" s="663"/>
      <c r="M20" s="663"/>
      <c r="N20" s="663"/>
      <c r="O20" s="663"/>
      <c r="P20" s="663"/>
      <c r="Q20" s="664"/>
      <c r="R20" s="665">
        <v>1457</v>
      </c>
      <c r="S20" s="666"/>
      <c r="T20" s="666"/>
      <c r="U20" s="666"/>
      <c r="V20" s="666"/>
      <c r="W20" s="666"/>
      <c r="X20" s="666"/>
      <c r="Y20" s="667"/>
      <c r="Z20" s="668">
        <v>0</v>
      </c>
      <c r="AA20" s="668"/>
      <c r="AB20" s="668"/>
      <c r="AC20" s="668"/>
      <c r="AD20" s="669">
        <v>1457</v>
      </c>
      <c r="AE20" s="669"/>
      <c r="AF20" s="669"/>
      <c r="AG20" s="669"/>
      <c r="AH20" s="669"/>
      <c r="AI20" s="669"/>
      <c r="AJ20" s="669"/>
      <c r="AK20" s="669"/>
      <c r="AL20" s="670">
        <v>0.1</v>
      </c>
      <c r="AM20" s="671"/>
      <c r="AN20" s="671"/>
      <c r="AO20" s="672"/>
      <c r="AP20" s="662" t="s">
        <v>273</v>
      </c>
      <c r="AQ20" s="663"/>
      <c r="AR20" s="663"/>
      <c r="AS20" s="663"/>
      <c r="AT20" s="663"/>
      <c r="AU20" s="663"/>
      <c r="AV20" s="663"/>
      <c r="AW20" s="663"/>
      <c r="AX20" s="663"/>
      <c r="AY20" s="663"/>
      <c r="AZ20" s="663"/>
      <c r="BA20" s="663"/>
      <c r="BB20" s="663"/>
      <c r="BC20" s="663"/>
      <c r="BD20" s="663"/>
      <c r="BE20" s="663"/>
      <c r="BF20" s="664"/>
      <c r="BG20" s="665">
        <v>26653</v>
      </c>
      <c r="BH20" s="666"/>
      <c r="BI20" s="666"/>
      <c r="BJ20" s="666"/>
      <c r="BK20" s="666"/>
      <c r="BL20" s="666"/>
      <c r="BM20" s="666"/>
      <c r="BN20" s="667"/>
      <c r="BO20" s="668">
        <v>3.6</v>
      </c>
      <c r="BP20" s="668"/>
      <c r="BQ20" s="668"/>
      <c r="BR20" s="668"/>
      <c r="BS20" s="669" t="s">
        <v>225</v>
      </c>
      <c r="BT20" s="669"/>
      <c r="BU20" s="669"/>
      <c r="BV20" s="669"/>
      <c r="BW20" s="669"/>
      <c r="BX20" s="669"/>
      <c r="BY20" s="669"/>
      <c r="BZ20" s="669"/>
      <c r="CA20" s="669"/>
      <c r="CB20" s="673"/>
      <c r="CD20" s="680" t="s">
        <v>274</v>
      </c>
      <c r="CE20" s="681"/>
      <c r="CF20" s="681"/>
      <c r="CG20" s="681"/>
      <c r="CH20" s="681"/>
      <c r="CI20" s="681"/>
      <c r="CJ20" s="681"/>
      <c r="CK20" s="681"/>
      <c r="CL20" s="681"/>
      <c r="CM20" s="681"/>
      <c r="CN20" s="681"/>
      <c r="CO20" s="681"/>
      <c r="CP20" s="681"/>
      <c r="CQ20" s="682"/>
      <c r="CR20" s="665">
        <v>4937591</v>
      </c>
      <c r="CS20" s="666"/>
      <c r="CT20" s="666"/>
      <c r="CU20" s="666"/>
      <c r="CV20" s="666"/>
      <c r="CW20" s="666"/>
      <c r="CX20" s="666"/>
      <c r="CY20" s="667"/>
      <c r="CZ20" s="668">
        <v>100</v>
      </c>
      <c r="DA20" s="668"/>
      <c r="DB20" s="668"/>
      <c r="DC20" s="668"/>
      <c r="DD20" s="674">
        <v>1513496</v>
      </c>
      <c r="DE20" s="666"/>
      <c r="DF20" s="666"/>
      <c r="DG20" s="666"/>
      <c r="DH20" s="666"/>
      <c r="DI20" s="666"/>
      <c r="DJ20" s="666"/>
      <c r="DK20" s="666"/>
      <c r="DL20" s="666"/>
      <c r="DM20" s="666"/>
      <c r="DN20" s="666"/>
      <c r="DO20" s="666"/>
      <c r="DP20" s="667"/>
      <c r="DQ20" s="674">
        <v>2538960</v>
      </c>
      <c r="DR20" s="666"/>
      <c r="DS20" s="666"/>
      <c r="DT20" s="666"/>
      <c r="DU20" s="666"/>
      <c r="DV20" s="666"/>
      <c r="DW20" s="666"/>
      <c r="DX20" s="666"/>
      <c r="DY20" s="666"/>
      <c r="DZ20" s="666"/>
      <c r="EA20" s="666"/>
      <c r="EB20" s="666"/>
      <c r="EC20" s="675"/>
    </row>
    <row r="21" spans="2:133" ht="11.25" customHeight="1" x14ac:dyDescent="0.15">
      <c r="B21" s="662" t="s">
        <v>275</v>
      </c>
      <c r="C21" s="663"/>
      <c r="D21" s="663"/>
      <c r="E21" s="663"/>
      <c r="F21" s="663"/>
      <c r="G21" s="663"/>
      <c r="H21" s="663"/>
      <c r="I21" s="663"/>
      <c r="J21" s="663"/>
      <c r="K21" s="663"/>
      <c r="L21" s="663"/>
      <c r="M21" s="663"/>
      <c r="N21" s="663"/>
      <c r="O21" s="663"/>
      <c r="P21" s="663"/>
      <c r="Q21" s="664"/>
      <c r="R21" s="665">
        <v>161</v>
      </c>
      <c r="S21" s="666"/>
      <c r="T21" s="666"/>
      <c r="U21" s="666"/>
      <c r="V21" s="666"/>
      <c r="W21" s="666"/>
      <c r="X21" s="666"/>
      <c r="Y21" s="667"/>
      <c r="Z21" s="668">
        <v>0</v>
      </c>
      <c r="AA21" s="668"/>
      <c r="AB21" s="668"/>
      <c r="AC21" s="668"/>
      <c r="AD21" s="669">
        <v>161</v>
      </c>
      <c r="AE21" s="669"/>
      <c r="AF21" s="669"/>
      <c r="AG21" s="669"/>
      <c r="AH21" s="669"/>
      <c r="AI21" s="669"/>
      <c r="AJ21" s="669"/>
      <c r="AK21" s="669"/>
      <c r="AL21" s="670">
        <v>0</v>
      </c>
      <c r="AM21" s="671"/>
      <c r="AN21" s="671"/>
      <c r="AO21" s="672"/>
      <c r="AP21" s="684" t="s">
        <v>276</v>
      </c>
      <c r="AQ21" s="685"/>
      <c r="AR21" s="685"/>
      <c r="AS21" s="685"/>
      <c r="AT21" s="685"/>
      <c r="AU21" s="685"/>
      <c r="AV21" s="685"/>
      <c r="AW21" s="685"/>
      <c r="AX21" s="685"/>
      <c r="AY21" s="685"/>
      <c r="AZ21" s="685"/>
      <c r="BA21" s="685"/>
      <c r="BB21" s="685"/>
      <c r="BC21" s="685"/>
      <c r="BD21" s="685"/>
      <c r="BE21" s="685"/>
      <c r="BF21" s="686"/>
      <c r="BG21" s="665">
        <v>26653</v>
      </c>
      <c r="BH21" s="666"/>
      <c r="BI21" s="666"/>
      <c r="BJ21" s="666"/>
      <c r="BK21" s="666"/>
      <c r="BL21" s="666"/>
      <c r="BM21" s="666"/>
      <c r="BN21" s="667"/>
      <c r="BO21" s="668">
        <v>3.6</v>
      </c>
      <c r="BP21" s="668"/>
      <c r="BQ21" s="668"/>
      <c r="BR21" s="668"/>
      <c r="BS21" s="669" t="s">
        <v>232</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15">
      <c r="B22" s="701" t="s">
        <v>277</v>
      </c>
      <c r="C22" s="702"/>
      <c r="D22" s="702"/>
      <c r="E22" s="702"/>
      <c r="F22" s="702"/>
      <c r="G22" s="702"/>
      <c r="H22" s="702"/>
      <c r="I22" s="702"/>
      <c r="J22" s="702"/>
      <c r="K22" s="702"/>
      <c r="L22" s="702"/>
      <c r="M22" s="702"/>
      <c r="N22" s="702"/>
      <c r="O22" s="702"/>
      <c r="P22" s="702"/>
      <c r="Q22" s="703"/>
      <c r="R22" s="665">
        <v>1153</v>
      </c>
      <c r="S22" s="666"/>
      <c r="T22" s="666"/>
      <c r="U22" s="666"/>
      <c r="V22" s="666"/>
      <c r="W22" s="666"/>
      <c r="X22" s="666"/>
      <c r="Y22" s="667"/>
      <c r="Z22" s="668">
        <v>0</v>
      </c>
      <c r="AA22" s="668"/>
      <c r="AB22" s="668"/>
      <c r="AC22" s="668"/>
      <c r="AD22" s="669">
        <v>1153</v>
      </c>
      <c r="AE22" s="669"/>
      <c r="AF22" s="669"/>
      <c r="AG22" s="669"/>
      <c r="AH22" s="669"/>
      <c r="AI22" s="669"/>
      <c r="AJ22" s="669"/>
      <c r="AK22" s="669"/>
      <c r="AL22" s="670">
        <v>0</v>
      </c>
      <c r="AM22" s="671"/>
      <c r="AN22" s="671"/>
      <c r="AO22" s="672"/>
      <c r="AP22" s="684" t="s">
        <v>278</v>
      </c>
      <c r="AQ22" s="685"/>
      <c r="AR22" s="685"/>
      <c r="AS22" s="685"/>
      <c r="AT22" s="685"/>
      <c r="AU22" s="685"/>
      <c r="AV22" s="685"/>
      <c r="AW22" s="685"/>
      <c r="AX22" s="685"/>
      <c r="AY22" s="685"/>
      <c r="AZ22" s="685"/>
      <c r="BA22" s="685"/>
      <c r="BB22" s="685"/>
      <c r="BC22" s="685"/>
      <c r="BD22" s="685"/>
      <c r="BE22" s="685"/>
      <c r="BF22" s="686"/>
      <c r="BG22" s="665" t="s">
        <v>232</v>
      </c>
      <c r="BH22" s="666"/>
      <c r="BI22" s="666"/>
      <c r="BJ22" s="666"/>
      <c r="BK22" s="666"/>
      <c r="BL22" s="666"/>
      <c r="BM22" s="666"/>
      <c r="BN22" s="667"/>
      <c r="BO22" s="668" t="s">
        <v>225</v>
      </c>
      <c r="BP22" s="668"/>
      <c r="BQ22" s="668"/>
      <c r="BR22" s="668"/>
      <c r="BS22" s="669" t="s">
        <v>225</v>
      </c>
      <c r="BT22" s="669"/>
      <c r="BU22" s="669"/>
      <c r="BV22" s="669"/>
      <c r="BW22" s="669"/>
      <c r="BX22" s="669"/>
      <c r="BY22" s="669"/>
      <c r="BZ22" s="669"/>
      <c r="CA22" s="669"/>
      <c r="CB22" s="673"/>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280</v>
      </c>
      <c r="C23" s="663"/>
      <c r="D23" s="663"/>
      <c r="E23" s="663"/>
      <c r="F23" s="663"/>
      <c r="G23" s="663"/>
      <c r="H23" s="663"/>
      <c r="I23" s="663"/>
      <c r="J23" s="663"/>
      <c r="K23" s="663"/>
      <c r="L23" s="663"/>
      <c r="M23" s="663"/>
      <c r="N23" s="663"/>
      <c r="O23" s="663"/>
      <c r="P23" s="663"/>
      <c r="Q23" s="664"/>
      <c r="R23" s="665">
        <v>1488170</v>
      </c>
      <c r="S23" s="666"/>
      <c r="T23" s="666"/>
      <c r="U23" s="666"/>
      <c r="V23" s="666"/>
      <c r="W23" s="666"/>
      <c r="X23" s="666"/>
      <c r="Y23" s="667"/>
      <c r="Z23" s="668">
        <v>28.8</v>
      </c>
      <c r="AA23" s="668"/>
      <c r="AB23" s="668"/>
      <c r="AC23" s="668"/>
      <c r="AD23" s="669">
        <v>1399148</v>
      </c>
      <c r="AE23" s="669"/>
      <c r="AF23" s="669"/>
      <c r="AG23" s="669"/>
      <c r="AH23" s="669"/>
      <c r="AI23" s="669"/>
      <c r="AJ23" s="669"/>
      <c r="AK23" s="669"/>
      <c r="AL23" s="670">
        <v>59.6</v>
      </c>
      <c r="AM23" s="671"/>
      <c r="AN23" s="671"/>
      <c r="AO23" s="672"/>
      <c r="AP23" s="684" t="s">
        <v>281</v>
      </c>
      <c r="AQ23" s="685"/>
      <c r="AR23" s="685"/>
      <c r="AS23" s="685"/>
      <c r="AT23" s="685"/>
      <c r="AU23" s="685"/>
      <c r="AV23" s="685"/>
      <c r="AW23" s="685"/>
      <c r="AX23" s="685"/>
      <c r="AY23" s="685"/>
      <c r="AZ23" s="685"/>
      <c r="BA23" s="685"/>
      <c r="BB23" s="685"/>
      <c r="BC23" s="685"/>
      <c r="BD23" s="685"/>
      <c r="BE23" s="685"/>
      <c r="BF23" s="686"/>
      <c r="BG23" s="665" t="s">
        <v>225</v>
      </c>
      <c r="BH23" s="666"/>
      <c r="BI23" s="666"/>
      <c r="BJ23" s="666"/>
      <c r="BK23" s="666"/>
      <c r="BL23" s="666"/>
      <c r="BM23" s="666"/>
      <c r="BN23" s="667"/>
      <c r="BO23" s="668" t="s">
        <v>138</v>
      </c>
      <c r="BP23" s="668"/>
      <c r="BQ23" s="668"/>
      <c r="BR23" s="668"/>
      <c r="BS23" s="669" t="s">
        <v>232</v>
      </c>
      <c r="BT23" s="669"/>
      <c r="BU23" s="669"/>
      <c r="BV23" s="669"/>
      <c r="BW23" s="669"/>
      <c r="BX23" s="669"/>
      <c r="BY23" s="669"/>
      <c r="BZ23" s="669"/>
      <c r="CA23" s="669"/>
      <c r="CB23" s="673"/>
      <c r="CD23" s="647" t="s">
        <v>219</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698" t="s">
        <v>285</v>
      </c>
      <c r="DM23" s="699"/>
      <c r="DN23" s="699"/>
      <c r="DO23" s="699"/>
      <c r="DP23" s="699"/>
      <c r="DQ23" s="699"/>
      <c r="DR23" s="699"/>
      <c r="DS23" s="699"/>
      <c r="DT23" s="699"/>
      <c r="DU23" s="699"/>
      <c r="DV23" s="700"/>
      <c r="DW23" s="647" t="s">
        <v>286</v>
      </c>
      <c r="DX23" s="648"/>
      <c r="DY23" s="648"/>
      <c r="DZ23" s="648"/>
      <c r="EA23" s="648"/>
      <c r="EB23" s="648"/>
      <c r="EC23" s="649"/>
    </row>
    <row r="24" spans="2:133" ht="11.25" customHeight="1" x14ac:dyDescent="0.15">
      <c r="B24" s="662" t="s">
        <v>287</v>
      </c>
      <c r="C24" s="663"/>
      <c r="D24" s="663"/>
      <c r="E24" s="663"/>
      <c r="F24" s="663"/>
      <c r="G24" s="663"/>
      <c r="H24" s="663"/>
      <c r="I24" s="663"/>
      <c r="J24" s="663"/>
      <c r="K24" s="663"/>
      <c r="L24" s="663"/>
      <c r="M24" s="663"/>
      <c r="N24" s="663"/>
      <c r="O24" s="663"/>
      <c r="P24" s="663"/>
      <c r="Q24" s="664"/>
      <c r="R24" s="665">
        <v>1399148</v>
      </c>
      <c r="S24" s="666"/>
      <c r="T24" s="666"/>
      <c r="U24" s="666"/>
      <c r="V24" s="666"/>
      <c r="W24" s="666"/>
      <c r="X24" s="666"/>
      <c r="Y24" s="667"/>
      <c r="Z24" s="668">
        <v>27.1</v>
      </c>
      <c r="AA24" s="668"/>
      <c r="AB24" s="668"/>
      <c r="AC24" s="668"/>
      <c r="AD24" s="669">
        <v>1399148</v>
      </c>
      <c r="AE24" s="669"/>
      <c r="AF24" s="669"/>
      <c r="AG24" s="669"/>
      <c r="AH24" s="669"/>
      <c r="AI24" s="669"/>
      <c r="AJ24" s="669"/>
      <c r="AK24" s="669"/>
      <c r="AL24" s="670">
        <v>59.6</v>
      </c>
      <c r="AM24" s="671"/>
      <c r="AN24" s="671"/>
      <c r="AO24" s="672"/>
      <c r="AP24" s="684" t="s">
        <v>288</v>
      </c>
      <c r="AQ24" s="685"/>
      <c r="AR24" s="685"/>
      <c r="AS24" s="685"/>
      <c r="AT24" s="685"/>
      <c r="AU24" s="685"/>
      <c r="AV24" s="685"/>
      <c r="AW24" s="685"/>
      <c r="AX24" s="685"/>
      <c r="AY24" s="685"/>
      <c r="AZ24" s="685"/>
      <c r="BA24" s="685"/>
      <c r="BB24" s="685"/>
      <c r="BC24" s="685"/>
      <c r="BD24" s="685"/>
      <c r="BE24" s="685"/>
      <c r="BF24" s="686"/>
      <c r="BG24" s="665" t="s">
        <v>225</v>
      </c>
      <c r="BH24" s="666"/>
      <c r="BI24" s="666"/>
      <c r="BJ24" s="666"/>
      <c r="BK24" s="666"/>
      <c r="BL24" s="666"/>
      <c r="BM24" s="666"/>
      <c r="BN24" s="667"/>
      <c r="BO24" s="668" t="s">
        <v>138</v>
      </c>
      <c r="BP24" s="668"/>
      <c r="BQ24" s="668"/>
      <c r="BR24" s="668"/>
      <c r="BS24" s="669" t="s">
        <v>138</v>
      </c>
      <c r="BT24" s="669"/>
      <c r="BU24" s="669"/>
      <c r="BV24" s="669"/>
      <c r="BW24" s="669"/>
      <c r="BX24" s="669"/>
      <c r="BY24" s="669"/>
      <c r="BZ24" s="669"/>
      <c r="CA24" s="669"/>
      <c r="CB24" s="673"/>
      <c r="CD24" s="676" t="s">
        <v>289</v>
      </c>
      <c r="CE24" s="677"/>
      <c r="CF24" s="677"/>
      <c r="CG24" s="677"/>
      <c r="CH24" s="677"/>
      <c r="CI24" s="677"/>
      <c r="CJ24" s="677"/>
      <c r="CK24" s="677"/>
      <c r="CL24" s="677"/>
      <c r="CM24" s="677"/>
      <c r="CN24" s="677"/>
      <c r="CO24" s="677"/>
      <c r="CP24" s="677"/>
      <c r="CQ24" s="678"/>
      <c r="CR24" s="654">
        <v>1133655</v>
      </c>
      <c r="CS24" s="655"/>
      <c r="CT24" s="655"/>
      <c r="CU24" s="655"/>
      <c r="CV24" s="655"/>
      <c r="CW24" s="655"/>
      <c r="CX24" s="655"/>
      <c r="CY24" s="656"/>
      <c r="CZ24" s="659">
        <v>23</v>
      </c>
      <c r="DA24" s="660"/>
      <c r="DB24" s="660"/>
      <c r="DC24" s="679"/>
      <c r="DD24" s="704">
        <v>956829</v>
      </c>
      <c r="DE24" s="655"/>
      <c r="DF24" s="655"/>
      <c r="DG24" s="655"/>
      <c r="DH24" s="655"/>
      <c r="DI24" s="655"/>
      <c r="DJ24" s="655"/>
      <c r="DK24" s="656"/>
      <c r="DL24" s="704">
        <v>942933</v>
      </c>
      <c r="DM24" s="655"/>
      <c r="DN24" s="655"/>
      <c r="DO24" s="655"/>
      <c r="DP24" s="655"/>
      <c r="DQ24" s="655"/>
      <c r="DR24" s="655"/>
      <c r="DS24" s="655"/>
      <c r="DT24" s="655"/>
      <c r="DU24" s="655"/>
      <c r="DV24" s="656"/>
      <c r="DW24" s="659">
        <v>38.6</v>
      </c>
      <c r="DX24" s="660"/>
      <c r="DY24" s="660"/>
      <c r="DZ24" s="660"/>
      <c r="EA24" s="660"/>
      <c r="EB24" s="660"/>
      <c r="EC24" s="661"/>
    </row>
    <row r="25" spans="2:133" ht="11.25" customHeight="1" x14ac:dyDescent="0.15">
      <c r="B25" s="662" t="s">
        <v>290</v>
      </c>
      <c r="C25" s="663"/>
      <c r="D25" s="663"/>
      <c r="E25" s="663"/>
      <c r="F25" s="663"/>
      <c r="G25" s="663"/>
      <c r="H25" s="663"/>
      <c r="I25" s="663"/>
      <c r="J25" s="663"/>
      <c r="K25" s="663"/>
      <c r="L25" s="663"/>
      <c r="M25" s="663"/>
      <c r="N25" s="663"/>
      <c r="O25" s="663"/>
      <c r="P25" s="663"/>
      <c r="Q25" s="664"/>
      <c r="R25" s="665">
        <v>89022</v>
      </c>
      <c r="S25" s="666"/>
      <c r="T25" s="666"/>
      <c r="U25" s="666"/>
      <c r="V25" s="666"/>
      <c r="W25" s="666"/>
      <c r="X25" s="666"/>
      <c r="Y25" s="667"/>
      <c r="Z25" s="668">
        <v>1.7</v>
      </c>
      <c r="AA25" s="668"/>
      <c r="AB25" s="668"/>
      <c r="AC25" s="668"/>
      <c r="AD25" s="669" t="s">
        <v>232</v>
      </c>
      <c r="AE25" s="669"/>
      <c r="AF25" s="669"/>
      <c r="AG25" s="669"/>
      <c r="AH25" s="669"/>
      <c r="AI25" s="669"/>
      <c r="AJ25" s="669"/>
      <c r="AK25" s="669"/>
      <c r="AL25" s="670" t="s">
        <v>225</v>
      </c>
      <c r="AM25" s="671"/>
      <c r="AN25" s="671"/>
      <c r="AO25" s="672"/>
      <c r="AP25" s="684" t="s">
        <v>291</v>
      </c>
      <c r="AQ25" s="685"/>
      <c r="AR25" s="685"/>
      <c r="AS25" s="685"/>
      <c r="AT25" s="685"/>
      <c r="AU25" s="685"/>
      <c r="AV25" s="685"/>
      <c r="AW25" s="685"/>
      <c r="AX25" s="685"/>
      <c r="AY25" s="685"/>
      <c r="AZ25" s="685"/>
      <c r="BA25" s="685"/>
      <c r="BB25" s="685"/>
      <c r="BC25" s="685"/>
      <c r="BD25" s="685"/>
      <c r="BE25" s="685"/>
      <c r="BF25" s="686"/>
      <c r="BG25" s="665" t="s">
        <v>225</v>
      </c>
      <c r="BH25" s="666"/>
      <c r="BI25" s="666"/>
      <c r="BJ25" s="666"/>
      <c r="BK25" s="666"/>
      <c r="BL25" s="666"/>
      <c r="BM25" s="666"/>
      <c r="BN25" s="667"/>
      <c r="BO25" s="668" t="s">
        <v>225</v>
      </c>
      <c r="BP25" s="668"/>
      <c r="BQ25" s="668"/>
      <c r="BR25" s="668"/>
      <c r="BS25" s="669" t="s">
        <v>225</v>
      </c>
      <c r="BT25" s="669"/>
      <c r="BU25" s="669"/>
      <c r="BV25" s="669"/>
      <c r="BW25" s="669"/>
      <c r="BX25" s="669"/>
      <c r="BY25" s="669"/>
      <c r="BZ25" s="669"/>
      <c r="CA25" s="669"/>
      <c r="CB25" s="673"/>
      <c r="CD25" s="680" t="s">
        <v>292</v>
      </c>
      <c r="CE25" s="681"/>
      <c r="CF25" s="681"/>
      <c r="CG25" s="681"/>
      <c r="CH25" s="681"/>
      <c r="CI25" s="681"/>
      <c r="CJ25" s="681"/>
      <c r="CK25" s="681"/>
      <c r="CL25" s="681"/>
      <c r="CM25" s="681"/>
      <c r="CN25" s="681"/>
      <c r="CO25" s="681"/>
      <c r="CP25" s="681"/>
      <c r="CQ25" s="682"/>
      <c r="CR25" s="665">
        <v>602440</v>
      </c>
      <c r="CS25" s="690"/>
      <c r="CT25" s="690"/>
      <c r="CU25" s="690"/>
      <c r="CV25" s="690"/>
      <c r="CW25" s="690"/>
      <c r="CX25" s="690"/>
      <c r="CY25" s="691"/>
      <c r="CZ25" s="670">
        <v>12.2</v>
      </c>
      <c r="DA25" s="705"/>
      <c r="DB25" s="705"/>
      <c r="DC25" s="707"/>
      <c r="DD25" s="674">
        <v>551419</v>
      </c>
      <c r="DE25" s="690"/>
      <c r="DF25" s="690"/>
      <c r="DG25" s="690"/>
      <c r="DH25" s="690"/>
      <c r="DI25" s="690"/>
      <c r="DJ25" s="690"/>
      <c r="DK25" s="691"/>
      <c r="DL25" s="674">
        <v>551419</v>
      </c>
      <c r="DM25" s="690"/>
      <c r="DN25" s="690"/>
      <c r="DO25" s="690"/>
      <c r="DP25" s="690"/>
      <c r="DQ25" s="690"/>
      <c r="DR25" s="690"/>
      <c r="DS25" s="690"/>
      <c r="DT25" s="690"/>
      <c r="DU25" s="690"/>
      <c r="DV25" s="691"/>
      <c r="DW25" s="670">
        <v>22.5</v>
      </c>
      <c r="DX25" s="705"/>
      <c r="DY25" s="705"/>
      <c r="DZ25" s="705"/>
      <c r="EA25" s="705"/>
      <c r="EB25" s="705"/>
      <c r="EC25" s="706"/>
    </row>
    <row r="26" spans="2:133" ht="11.25" customHeight="1" x14ac:dyDescent="0.15">
      <c r="B26" s="662" t="s">
        <v>293</v>
      </c>
      <c r="C26" s="663"/>
      <c r="D26" s="663"/>
      <c r="E26" s="663"/>
      <c r="F26" s="663"/>
      <c r="G26" s="663"/>
      <c r="H26" s="663"/>
      <c r="I26" s="663"/>
      <c r="J26" s="663"/>
      <c r="K26" s="663"/>
      <c r="L26" s="663"/>
      <c r="M26" s="663"/>
      <c r="N26" s="663"/>
      <c r="O26" s="663"/>
      <c r="P26" s="663"/>
      <c r="Q26" s="664"/>
      <c r="R26" s="665" t="s">
        <v>232</v>
      </c>
      <c r="S26" s="666"/>
      <c r="T26" s="666"/>
      <c r="U26" s="666"/>
      <c r="V26" s="666"/>
      <c r="W26" s="666"/>
      <c r="X26" s="666"/>
      <c r="Y26" s="667"/>
      <c r="Z26" s="668" t="s">
        <v>225</v>
      </c>
      <c r="AA26" s="668"/>
      <c r="AB26" s="668"/>
      <c r="AC26" s="668"/>
      <c r="AD26" s="669" t="s">
        <v>138</v>
      </c>
      <c r="AE26" s="669"/>
      <c r="AF26" s="669"/>
      <c r="AG26" s="669"/>
      <c r="AH26" s="669"/>
      <c r="AI26" s="669"/>
      <c r="AJ26" s="669"/>
      <c r="AK26" s="669"/>
      <c r="AL26" s="670" t="s">
        <v>225</v>
      </c>
      <c r="AM26" s="671"/>
      <c r="AN26" s="671"/>
      <c r="AO26" s="672"/>
      <c r="AP26" s="684" t="s">
        <v>294</v>
      </c>
      <c r="AQ26" s="708"/>
      <c r="AR26" s="708"/>
      <c r="AS26" s="708"/>
      <c r="AT26" s="708"/>
      <c r="AU26" s="708"/>
      <c r="AV26" s="708"/>
      <c r="AW26" s="708"/>
      <c r="AX26" s="708"/>
      <c r="AY26" s="708"/>
      <c r="AZ26" s="708"/>
      <c r="BA26" s="708"/>
      <c r="BB26" s="708"/>
      <c r="BC26" s="708"/>
      <c r="BD26" s="708"/>
      <c r="BE26" s="708"/>
      <c r="BF26" s="686"/>
      <c r="BG26" s="665" t="s">
        <v>232</v>
      </c>
      <c r="BH26" s="666"/>
      <c r="BI26" s="666"/>
      <c r="BJ26" s="666"/>
      <c r="BK26" s="666"/>
      <c r="BL26" s="666"/>
      <c r="BM26" s="666"/>
      <c r="BN26" s="667"/>
      <c r="BO26" s="668" t="s">
        <v>232</v>
      </c>
      <c r="BP26" s="668"/>
      <c r="BQ26" s="668"/>
      <c r="BR26" s="668"/>
      <c r="BS26" s="669" t="s">
        <v>232</v>
      </c>
      <c r="BT26" s="669"/>
      <c r="BU26" s="669"/>
      <c r="BV26" s="669"/>
      <c r="BW26" s="669"/>
      <c r="BX26" s="669"/>
      <c r="BY26" s="669"/>
      <c r="BZ26" s="669"/>
      <c r="CA26" s="669"/>
      <c r="CB26" s="673"/>
      <c r="CD26" s="680" t="s">
        <v>295</v>
      </c>
      <c r="CE26" s="681"/>
      <c r="CF26" s="681"/>
      <c r="CG26" s="681"/>
      <c r="CH26" s="681"/>
      <c r="CI26" s="681"/>
      <c r="CJ26" s="681"/>
      <c r="CK26" s="681"/>
      <c r="CL26" s="681"/>
      <c r="CM26" s="681"/>
      <c r="CN26" s="681"/>
      <c r="CO26" s="681"/>
      <c r="CP26" s="681"/>
      <c r="CQ26" s="682"/>
      <c r="CR26" s="665">
        <v>266157</v>
      </c>
      <c r="CS26" s="666"/>
      <c r="CT26" s="666"/>
      <c r="CU26" s="666"/>
      <c r="CV26" s="666"/>
      <c r="CW26" s="666"/>
      <c r="CX26" s="666"/>
      <c r="CY26" s="667"/>
      <c r="CZ26" s="670">
        <v>5.4</v>
      </c>
      <c r="DA26" s="705"/>
      <c r="DB26" s="705"/>
      <c r="DC26" s="707"/>
      <c r="DD26" s="674">
        <v>255809</v>
      </c>
      <c r="DE26" s="666"/>
      <c r="DF26" s="666"/>
      <c r="DG26" s="666"/>
      <c r="DH26" s="666"/>
      <c r="DI26" s="666"/>
      <c r="DJ26" s="666"/>
      <c r="DK26" s="667"/>
      <c r="DL26" s="674" t="s">
        <v>232</v>
      </c>
      <c r="DM26" s="666"/>
      <c r="DN26" s="666"/>
      <c r="DO26" s="666"/>
      <c r="DP26" s="666"/>
      <c r="DQ26" s="666"/>
      <c r="DR26" s="666"/>
      <c r="DS26" s="666"/>
      <c r="DT26" s="666"/>
      <c r="DU26" s="666"/>
      <c r="DV26" s="667"/>
      <c r="DW26" s="670" t="s">
        <v>225</v>
      </c>
      <c r="DX26" s="705"/>
      <c r="DY26" s="705"/>
      <c r="DZ26" s="705"/>
      <c r="EA26" s="705"/>
      <c r="EB26" s="705"/>
      <c r="EC26" s="706"/>
    </row>
    <row r="27" spans="2:133" ht="11.25" customHeight="1" x14ac:dyDescent="0.15">
      <c r="B27" s="662" t="s">
        <v>296</v>
      </c>
      <c r="C27" s="663"/>
      <c r="D27" s="663"/>
      <c r="E27" s="663"/>
      <c r="F27" s="663"/>
      <c r="G27" s="663"/>
      <c r="H27" s="663"/>
      <c r="I27" s="663"/>
      <c r="J27" s="663"/>
      <c r="K27" s="663"/>
      <c r="L27" s="663"/>
      <c r="M27" s="663"/>
      <c r="N27" s="663"/>
      <c r="O27" s="663"/>
      <c r="P27" s="663"/>
      <c r="Q27" s="664"/>
      <c r="R27" s="665">
        <v>2427822</v>
      </c>
      <c r="S27" s="666"/>
      <c r="T27" s="666"/>
      <c r="U27" s="666"/>
      <c r="V27" s="666"/>
      <c r="W27" s="666"/>
      <c r="X27" s="666"/>
      <c r="Y27" s="667"/>
      <c r="Z27" s="668">
        <v>46.9</v>
      </c>
      <c r="AA27" s="668"/>
      <c r="AB27" s="668"/>
      <c r="AC27" s="668"/>
      <c r="AD27" s="669">
        <v>2338800</v>
      </c>
      <c r="AE27" s="669"/>
      <c r="AF27" s="669"/>
      <c r="AG27" s="669"/>
      <c r="AH27" s="669"/>
      <c r="AI27" s="669"/>
      <c r="AJ27" s="669"/>
      <c r="AK27" s="669"/>
      <c r="AL27" s="670">
        <v>99.699996948242188</v>
      </c>
      <c r="AM27" s="671"/>
      <c r="AN27" s="671"/>
      <c r="AO27" s="672"/>
      <c r="AP27" s="662" t="s">
        <v>297</v>
      </c>
      <c r="AQ27" s="663"/>
      <c r="AR27" s="663"/>
      <c r="AS27" s="663"/>
      <c r="AT27" s="663"/>
      <c r="AU27" s="663"/>
      <c r="AV27" s="663"/>
      <c r="AW27" s="663"/>
      <c r="AX27" s="663"/>
      <c r="AY27" s="663"/>
      <c r="AZ27" s="663"/>
      <c r="BA27" s="663"/>
      <c r="BB27" s="663"/>
      <c r="BC27" s="663"/>
      <c r="BD27" s="663"/>
      <c r="BE27" s="663"/>
      <c r="BF27" s="664"/>
      <c r="BG27" s="665">
        <v>748955</v>
      </c>
      <c r="BH27" s="666"/>
      <c r="BI27" s="666"/>
      <c r="BJ27" s="666"/>
      <c r="BK27" s="666"/>
      <c r="BL27" s="666"/>
      <c r="BM27" s="666"/>
      <c r="BN27" s="667"/>
      <c r="BO27" s="668">
        <v>100</v>
      </c>
      <c r="BP27" s="668"/>
      <c r="BQ27" s="668"/>
      <c r="BR27" s="668"/>
      <c r="BS27" s="669" t="s">
        <v>225</v>
      </c>
      <c r="BT27" s="669"/>
      <c r="BU27" s="669"/>
      <c r="BV27" s="669"/>
      <c r="BW27" s="669"/>
      <c r="BX27" s="669"/>
      <c r="BY27" s="669"/>
      <c r="BZ27" s="669"/>
      <c r="CA27" s="669"/>
      <c r="CB27" s="673"/>
      <c r="CD27" s="680" t="s">
        <v>298</v>
      </c>
      <c r="CE27" s="681"/>
      <c r="CF27" s="681"/>
      <c r="CG27" s="681"/>
      <c r="CH27" s="681"/>
      <c r="CI27" s="681"/>
      <c r="CJ27" s="681"/>
      <c r="CK27" s="681"/>
      <c r="CL27" s="681"/>
      <c r="CM27" s="681"/>
      <c r="CN27" s="681"/>
      <c r="CO27" s="681"/>
      <c r="CP27" s="681"/>
      <c r="CQ27" s="682"/>
      <c r="CR27" s="665">
        <v>185632</v>
      </c>
      <c r="CS27" s="690"/>
      <c r="CT27" s="690"/>
      <c r="CU27" s="690"/>
      <c r="CV27" s="690"/>
      <c r="CW27" s="690"/>
      <c r="CX27" s="690"/>
      <c r="CY27" s="691"/>
      <c r="CZ27" s="670">
        <v>3.8</v>
      </c>
      <c r="DA27" s="705"/>
      <c r="DB27" s="705"/>
      <c r="DC27" s="707"/>
      <c r="DD27" s="674">
        <v>59827</v>
      </c>
      <c r="DE27" s="690"/>
      <c r="DF27" s="690"/>
      <c r="DG27" s="690"/>
      <c r="DH27" s="690"/>
      <c r="DI27" s="690"/>
      <c r="DJ27" s="690"/>
      <c r="DK27" s="691"/>
      <c r="DL27" s="674">
        <v>45931</v>
      </c>
      <c r="DM27" s="690"/>
      <c r="DN27" s="690"/>
      <c r="DO27" s="690"/>
      <c r="DP27" s="690"/>
      <c r="DQ27" s="690"/>
      <c r="DR27" s="690"/>
      <c r="DS27" s="690"/>
      <c r="DT27" s="690"/>
      <c r="DU27" s="690"/>
      <c r="DV27" s="691"/>
      <c r="DW27" s="670">
        <v>1.9</v>
      </c>
      <c r="DX27" s="705"/>
      <c r="DY27" s="705"/>
      <c r="DZ27" s="705"/>
      <c r="EA27" s="705"/>
      <c r="EB27" s="705"/>
      <c r="EC27" s="706"/>
    </row>
    <row r="28" spans="2:133" ht="11.25" customHeight="1" x14ac:dyDescent="0.15">
      <c r="B28" s="662" t="s">
        <v>299</v>
      </c>
      <c r="C28" s="663"/>
      <c r="D28" s="663"/>
      <c r="E28" s="663"/>
      <c r="F28" s="663"/>
      <c r="G28" s="663"/>
      <c r="H28" s="663"/>
      <c r="I28" s="663"/>
      <c r="J28" s="663"/>
      <c r="K28" s="663"/>
      <c r="L28" s="663"/>
      <c r="M28" s="663"/>
      <c r="N28" s="663"/>
      <c r="O28" s="663"/>
      <c r="P28" s="663"/>
      <c r="Q28" s="664"/>
      <c r="R28" s="665">
        <v>1130</v>
      </c>
      <c r="S28" s="666"/>
      <c r="T28" s="666"/>
      <c r="U28" s="666"/>
      <c r="V28" s="666"/>
      <c r="W28" s="666"/>
      <c r="X28" s="666"/>
      <c r="Y28" s="667"/>
      <c r="Z28" s="668">
        <v>0</v>
      </c>
      <c r="AA28" s="668"/>
      <c r="AB28" s="668"/>
      <c r="AC28" s="668"/>
      <c r="AD28" s="669">
        <v>1130</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300</v>
      </c>
      <c r="CE28" s="681"/>
      <c r="CF28" s="681"/>
      <c r="CG28" s="681"/>
      <c r="CH28" s="681"/>
      <c r="CI28" s="681"/>
      <c r="CJ28" s="681"/>
      <c r="CK28" s="681"/>
      <c r="CL28" s="681"/>
      <c r="CM28" s="681"/>
      <c r="CN28" s="681"/>
      <c r="CO28" s="681"/>
      <c r="CP28" s="681"/>
      <c r="CQ28" s="682"/>
      <c r="CR28" s="665">
        <v>345583</v>
      </c>
      <c r="CS28" s="666"/>
      <c r="CT28" s="666"/>
      <c r="CU28" s="666"/>
      <c r="CV28" s="666"/>
      <c r="CW28" s="666"/>
      <c r="CX28" s="666"/>
      <c r="CY28" s="667"/>
      <c r="CZ28" s="670">
        <v>7</v>
      </c>
      <c r="DA28" s="705"/>
      <c r="DB28" s="705"/>
      <c r="DC28" s="707"/>
      <c r="DD28" s="674">
        <v>345583</v>
      </c>
      <c r="DE28" s="666"/>
      <c r="DF28" s="666"/>
      <c r="DG28" s="666"/>
      <c r="DH28" s="666"/>
      <c r="DI28" s="666"/>
      <c r="DJ28" s="666"/>
      <c r="DK28" s="667"/>
      <c r="DL28" s="674">
        <v>345583</v>
      </c>
      <c r="DM28" s="666"/>
      <c r="DN28" s="666"/>
      <c r="DO28" s="666"/>
      <c r="DP28" s="666"/>
      <c r="DQ28" s="666"/>
      <c r="DR28" s="666"/>
      <c r="DS28" s="666"/>
      <c r="DT28" s="666"/>
      <c r="DU28" s="666"/>
      <c r="DV28" s="667"/>
      <c r="DW28" s="670">
        <v>14.1</v>
      </c>
      <c r="DX28" s="705"/>
      <c r="DY28" s="705"/>
      <c r="DZ28" s="705"/>
      <c r="EA28" s="705"/>
      <c r="EB28" s="705"/>
      <c r="EC28" s="706"/>
    </row>
    <row r="29" spans="2:133" ht="11.25" customHeight="1" x14ac:dyDescent="0.15">
      <c r="B29" s="662" t="s">
        <v>301</v>
      </c>
      <c r="C29" s="663"/>
      <c r="D29" s="663"/>
      <c r="E29" s="663"/>
      <c r="F29" s="663"/>
      <c r="G29" s="663"/>
      <c r="H29" s="663"/>
      <c r="I29" s="663"/>
      <c r="J29" s="663"/>
      <c r="K29" s="663"/>
      <c r="L29" s="663"/>
      <c r="M29" s="663"/>
      <c r="N29" s="663"/>
      <c r="O29" s="663"/>
      <c r="P29" s="663"/>
      <c r="Q29" s="664"/>
      <c r="R29" s="665">
        <v>36978</v>
      </c>
      <c r="S29" s="666"/>
      <c r="T29" s="666"/>
      <c r="U29" s="666"/>
      <c r="V29" s="666"/>
      <c r="W29" s="666"/>
      <c r="X29" s="666"/>
      <c r="Y29" s="667"/>
      <c r="Z29" s="668">
        <v>0.7</v>
      </c>
      <c r="AA29" s="668"/>
      <c r="AB29" s="668"/>
      <c r="AC29" s="668"/>
      <c r="AD29" s="669">
        <v>44</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302</v>
      </c>
      <c r="CE29" s="715"/>
      <c r="CF29" s="680" t="s">
        <v>303</v>
      </c>
      <c r="CG29" s="681"/>
      <c r="CH29" s="681"/>
      <c r="CI29" s="681"/>
      <c r="CJ29" s="681"/>
      <c r="CK29" s="681"/>
      <c r="CL29" s="681"/>
      <c r="CM29" s="681"/>
      <c r="CN29" s="681"/>
      <c r="CO29" s="681"/>
      <c r="CP29" s="681"/>
      <c r="CQ29" s="682"/>
      <c r="CR29" s="665">
        <v>345583</v>
      </c>
      <c r="CS29" s="690"/>
      <c r="CT29" s="690"/>
      <c r="CU29" s="690"/>
      <c r="CV29" s="690"/>
      <c r="CW29" s="690"/>
      <c r="CX29" s="690"/>
      <c r="CY29" s="691"/>
      <c r="CZ29" s="670">
        <v>7</v>
      </c>
      <c r="DA29" s="705"/>
      <c r="DB29" s="705"/>
      <c r="DC29" s="707"/>
      <c r="DD29" s="674">
        <v>345583</v>
      </c>
      <c r="DE29" s="690"/>
      <c r="DF29" s="690"/>
      <c r="DG29" s="690"/>
      <c r="DH29" s="690"/>
      <c r="DI29" s="690"/>
      <c r="DJ29" s="690"/>
      <c r="DK29" s="691"/>
      <c r="DL29" s="674">
        <v>345583</v>
      </c>
      <c r="DM29" s="690"/>
      <c r="DN29" s="690"/>
      <c r="DO29" s="690"/>
      <c r="DP29" s="690"/>
      <c r="DQ29" s="690"/>
      <c r="DR29" s="690"/>
      <c r="DS29" s="690"/>
      <c r="DT29" s="690"/>
      <c r="DU29" s="690"/>
      <c r="DV29" s="691"/>
      <c r="DW29" s="670">
        <v>14.1</v>
      </c>
      <c r="DX29" s="705"/>
      <c r="DY29" s="705"/>
      <c r="DZ29" s="705"/>
      <c r="EA29" s="705"/>
      <c r="EB29" s="705"/>
      <c r="EC29" s="706"/>
    </row>
    <row r="30" spans="2:133" ht="11.25" customHeight="1" x14ac:dyDescent="0.15">
      <c r="B30" s="662" t="s">
        <v>304</v>
      </c>
      <c r="C30" s="663"/>
      <c r="D30" s="663"/>
      <c r="E30" s="663"/>
      <c r="F30" s="663"/>
      <c r="G30" s="663"/>
      <c r="H30" s="663"/>
      <c r="I30" s="663"/>
      <c r="J30" s="663"/>
      <c r="K30" s="663"/>
      <c r="L30" s="663"/>
      <c r="M30" s="663"/>
      <c r="N30" s="663"/>
      <c r="O30" s="663"/>
      <c r="P30" s="663"/>
      <c r="Q30" s="664"/>
      <c r="R30" s="665">
        <v>100857</v>
      </c>
      <c r="S30" s="666"/>
      <c r="T30" s="666"/>
      <c r="U30" s="666"/>
      <c r="V30" s="666"/>
      <c r="W30" s="666"/>
      <c r="X30" s="666"/>
      <c r="Y30" s="667"/>
      <c r="Z30" s="668">
        <v>2</v>
      </c>
      <c r="AA30" s="668"/>
      <c r="AB30" s="668"/>
      <c r="AC30" s="668"/>
      <c r="AD30" s="669">
        <v>1512</v>
      </c>
      <c r="AE30" s="669"/>
      <c r="AF30" s="669"/>
      <c r="AG30" s="669"/>
      <c r="AH30" s="669"/>
      <c r="AI30" s="669"/>
      <c r="AJ30" s="669"/>
      <c r="AK30" s="669"/>
      <c r="AL30" s="670">
        <v>0.1</v>
      </c>
      <c r="AM30" s="671"/>
      <c r="AN30" s="671"/>
      <c r="AO30" s="672"/>
      <c r="AP30" s="644" t="s">
        <v>219</v>
      </c>
      <c r="AQ30" s="645"/>
      <c r="AR30" s="645"/>
      <c r="AS30" s="645"/>
      <c r="AT30" s="645"/>
      <c r="AU30" s="645"/>
      <c r="AV30" s="645"/>
      <c r="AW30" s="645"/>
      <c r="AX30" s="645"/>
      <c r="AY30" s="645"/>
      <c r="AZ30" s="645"/>
      <c r="BA30" s="645"/>
      <c r="BB30" s="645"/>
      <c r="BC30" s="645"/>
      <c r="BD30" s="645"/>
      <c r="BE30" s="645"/>
      <c r="BF30" s="646"/>
      <c r="BG30" s="644" t="s">
        <v>305</v>
      </c>
      <c r="BH30" s="712"/>
      <c r="BI30" s="712"/>
      <c r="BJ30" s="712"/>
      <c r="BK30" s="712"/>
      <c r="BL30" s="712"/>
      <c r="BM30" s="712"/>
      <c r="BN30" s="712"/>
      <c r="BO30" s="712"/>
      <c r="BP30" s="712"/>
      <c r="BQ30" s="713"/>
      <c r="BR30" s="644" t="s">
        <v>306</v>
      </c>
      <c r="BS30" s="712"/>
      <c r="BT30" s="712"/>
      <c r="BU30" s="712"/>
      <c r="BV30" s="712"/>
      <c r="BW30" s="712"/>
      <c r="BX30" s="712"/>
      <c r="BY30" s="712"/>
      <c r="BZ30" s="712"/>
      <c r="CA30" s="712"/>
      <c r="CB30" s="713"/>
      <c r="CD30" s="716"/>
      <c r="CE30" s="717"/>
      <c r="CF30" s="680" t="s">
        <v>307</v>
      </c>
      <c r="CG30" s="681"/>
      <c r="CH30" s="681"/>
      <c r="CI30" s="681"/>
      <c r="CJ30" s="681"/>
      <c r="CK30" s="681"/>
      <c r="CL30" s="681"/>
      <c r="CM30" s="681"/>
      <c r="CN30" s="681"/>
      <c r="CO30" s="681"/>
      <c r="CP30" s="681"/>
      <c r="CQ30" s="682"/>
      <c r="CR30" s="665">
        <v>336329</v>
      </c>
      <c r="CS30" s="666"/>
      <c r="CT30" s="666"/>
      <c r="CU30" s="666"/>
      <c r="CV30" s="666"/>
      <c r="CW30" s="666"/>
      <c r="CX30" s="666"/>
      <c r="CY30" s="667"/>
      <c r="CZ30" s="670">
        <v>6.8</v>
      </c>
      <c r="DA30" s="705"/>
      <c r="DB30" s="705"/>
      <c r="DC30" s="707"/>
      <c r="DD30" s="674">
        <v>336329</v>
      </c>
      <c r="DE30" s="666"/>
      <c r="DF30" s="666"/>
      <c r="DG30" s="666"/>
      <c r="DH30" s="666"/>
      <c r="DI30" s="666"/>
      <c r="DJ30" s="666"/>
      <c r="DK30" s="667"/>
      <c r="DL30" s="674">
        <v>336329</v>
      </c>
      <c r="DM30" s="666"/>
      <c r="DN30" s="666"/>
      <c r="DO30" s="666"/>
      <c r="DP30" s="666"/>
      <c r="DQ30" s="666"/>
      <c r="DR30" s="666"/>
      <c r="DS30" s="666"/>
      <c r="DT30" s="666"/>
      <c r="DU30" s="666"/>
      <c r="DV30" s="667"/>
      <c r="DW30" s="670">
        <v>13.8</v>
      </c>
      <c r="DX30" s="705"/>
      <c r="DY30" s="705"/>
      <c r="DZ30" s="705"/>
      <c r="EA30" s="705"/>
      <c r="EB30" s="705"/>
      <c r="EC30" s="706"/>
    </row>
    <row r="31" spans="2:133" ht="11.25" customHeight="1" x14ac:dyDescent="0.15">
      <c r="B31" s="662" t="s">
        <v>308</v>
      </c>
      <c r="C31" s="663"/>
      <c r="D31" s="663"/>
      <c r="E31" s="663"/>
      <c r="F31" s="663"/>
      <c r="G31" s="663"/>
      <c r="H31" s="663"/>
      <c r="I31" s="663"/>
      <c r="J31" s="663"/>
      <c r="K31" s="663"/>
      <c r="L31" s="663"/>
      <c r="M31" s="663"/>
      <c r="N31" s="663"/>
      <c r="O31" s="663"/>
      <c r="P31" s="663"/>
      <c r="Q31" s="664"/>
      <c r="R31" s="665">
        <v>9701</v>
      </c>
      <c r="S31" s="666"/>
      <c r="T31" s="666"/>
      <c r="U31" s="666"/>
      <c r="V31" s="666"/>
      <c r="W31" s="666"/>
      <c r="X31" s="666"/>
      <c r="Y31" s="667"/>
      <c r="Z31" s="668">
        <v>0.2</v>
      </c>
      <c r="AA31" s="668"/>
      <c r="AB31" s="668"/>
      <c r="AC31" s="668"/>
      <c r="AD31" s="669" t="s">
        <v>225</v>
      </c>
      <c r="AE31" s="669"/>
      <c r="AF31" s="669"/>
      <c r="AG31" s="669"/>
      <c r="AH31" s="669"/>
      <c r="AI31" s="669"/>
      <c r="AJ31" s="669"/>
      <c r="AK31" s="669"/>
      <c r="AL31" s="670" t="s">
        <v>138</v>
      </c>
      <c r="AM31" s="671"/>
      <c r="AN31" s="671"/>
      <c r="AO31" s="672"/>
      <c r="AP31" s="725" t="s">
        <v>309</v>
      </c>
      <c r="AQ31" s="726"/>
      <c r="AR31" s="726"/>
      <c r="AS31" s="726"/>
      <c r="AT31" s="731" t="s">
        <v>310</v>
      </c>
      <c r="AU31" s="217"/>
      <c r="AV31" s="217"/>
      <c r="AW31" s="217"/>
      <c r="AX31" s="651" t="s">
        <v>186</v>
      </c>
      <c r="AY31" s="652"/>
      <c r="AZ31" s="652"/>
      <c r="BA31" s="652"/>
      <c r="BB31" s="652"/>
      <c r="BC31" s="652"/>
      <c r="BD31" s="652"/>
      <c r="BE31" s="652"/>
      <c r="BF31" s="653"/>
      <c r="BG31" s="724">
        <v>99.9</v>
      </c>
      <c r="BH31" s="720"/>
      <c r="BI31" s="720"/>
      <c r="BJ31" s="720"/>
      <c r="BK31" s="720"/>
      <c r="BL31" s="720"/>
      <c r="BM31" s="660">
        <v>99.5</v>
      </c>
      <c r="BN31" s="720"/>
      <c r="BO31" s="720"/>
      <c r="BP31" s="720"/>
      <c r="BQ31" s="721"/>
      <c r="BR31" s="724">
        <v>99.6</v>
      </c>
      <c r="BS31" s="720"/>
      <c r="BT31" s="720"/>
      <c r="BU31" s="720"/>
      <c r="BV31" s="720"/>
      <c r="BW31" s="720"/>
      <c r="BX31" s="660">
        <v>99.3</v>
      </c>
      <c r="BY31" s="720"/>
      <c r="BZ31" s="720"/>
      <c r="CA31" s="720"/>
      <c r="CB31" s="721"/>
      <c r="CD31" s="716"/>
      <c r="CE31" s="717"/>
      <c r="CF31" s="680" t="s">
        <v>311</v>
      </c>
      <c r="CG31" s="681"/>
      <c r="CH31" s="681"/>
      <c r="CI31" s="681"/>
      <c r="CJ31" s="681"/>
      <c r="CK31" s="681"/>
      <c r="CL31" s="681"/>
      <c r="CM31" s="681"/>
      <c r="CN31" s="681"/>
      <c r="CO31" s="681"/>
      <c r="CP31" s="681"/>
      <c r="CQ31" s="682"/>
      <c r="CR31" s="665">
        <v>9254</v>
      </c>
      <c r="CS31" s="690"/>
      <c r="CT31" s="690"/>
      <c r="CU31" s="690"/>
      <c r="CV31" s="690"/>
      <c r="CW31" s="690"/>
      <c r="CX31" s="690"/>
      <c r="CY31" s="691"/>
      <c r="CZ31" s="670">
        <v>0.2</v>
      </c>
      <c r="DA31" s="705"/>
      <c r="DB31" s="705"/>
      <c r="DC31" s="707"/>
      <c r="DD31" s="674">
        <v>9254</v>
      </c>
      <c r="DE31" s="690"/>
      <c r="DF31" s="690"/>
      <c r="DG31" s="690"/>
      <c r="DH31" s="690"/>
      <c r="DI31" s="690"/>
      <c r="DJ31" s="690"/>
      <c r="DK31" s="691"/>
      <c r="DL31" s="674">
        <v>9254</v>
      </c>
      <c r="DM31" s="690"/>
      <c r="DN31" s="690"/>
      <c r="DO31" s="690"/>
      <c r="DP31" s="690"/>
      <c r="DQ31" s="690"/>
      <c r="DR31" s="690"/>
      <c r="DS31" s="690"/>
      <c r="DT31" s="690"/>
      <c r="DU31" s="690"/>
      <c r="DV31" s="691"/>
      <c r="DW31" s="670">
        <v>0.4</v>
      </c>
      <c r="DX31" s="705"/>
      <c r="DY31" s="705"/>
      <c r="DZ31" s="705"/>
      <c r="EA31" s="705"/>
      <c r="EB31" s="705"/>
      <c r="EC31" s="706"/>
    </row>
    <row r="32" spans="2:133" ht="11.25" customHeight="1" x14ac:dyDescent="0.15">
      <c r="B32" s="662" t="s">
        <v>312</v>
      </c>
      <c r="C32" s="663"/>
      <c r="D32" s="663"/>
      <c r="E32" s="663"/>
      <c r="F32" s="663"/>
      <c r="G32" s="663"/>
      <c r="H32" s="663"/>
      <c r="I32" s="663"/>
      <c r="J32" s="663"/>
      <c r="K32" s="663"/>
      <c r="L32" s="663"/>
      <c r="M32" s="663"/>
      <c r="N32" s="663"/>
      <c r="O32" s="663"/>
      <c r="P32" s="663"/>
      <c r="Q32" s="664"/>
      <c r="R32" s="665">
        <v>271351</v>
      </c>
      <c r="S32" s="666"/>
      <c r="T32" s="666"/>
      <c r="U32" s="666"/>
      <c r="V32" s="666"/>
      <c r="W32" s="666"/>
      <c r="X32" s="666"/>
      <c r="Y32" s="667"/>
      <c r="Z32" s="668">
        <v>5.2</v>
      </c>
      <c r="AA32" s="668"/>
      <c r="AB32" s="668"/>
      <c r="AC32" s="668"/>
      <c r="AD32" s="669" t="s">
        <v>225</v>
      </c>
      <c r="AE32" s="669"/>
      <c r="AF32" s="669"/>
      <c r="AG32" s="669"/>
      <c r="AH32" s="669"/>
      <c r="AI32" s="669"/>
      <c r="AJ32" s="669"/>
      <c r="AK32" s="669"/>
      <c r="AL32" s="670" t="s">
        <v>225</v>
      </c>
      <c r="AM32" s="671"/>
      <c r="AN32" s="671"/>
      <c r="AO32" s="672"/>
      <c r="AP32" s="727"/>
      <c r="AQ32" s="728"/>
      <c r="AR32" s="728"/>
      <c r="AS32" s="728"/>
      <c r="AT32" s="732"/>
      <c r="AU32" s="216" t="s">
        <v>313</v>
      </c>
      <c r="AV32" s="216"/>
      <c r="AW32" s="216"/>
      <c r="AX32" s="662" t="s">
        <v>314</v>
      </c>
      <c r="AY32" s="663"/>
      <c r="AZ32" s="663"/>
      <c r="BA32" s="663"/>
      <c r="BB32" s="663"/>
      <c r="BC32" s="663"/>
      <c r="BD32" s="663"/>
      <c r="BE32" s="663"/>
      <c r="BF32" s="664"/>
      <c r="BG32" s="734">
        <v>99.9</v>
      </c>
      <c r="BH32" s="690"/>
      <c r="BI32" s="690"/>
      <c r="BJ32" s="690"/>
      <c r="BK32" s="690"/>
      <c r="BL32" s="690"/>
      <c r="BM32" s="671">
        <v>99.1</v>
      </c>
      <c r="BN32" s="722"/>
      <c r="BO32" s="722"/>
      <c r="BP32" s="722"/>
      <c r="BQ32" s="723"/>
      <c r="BR32" s="734">
        <v>99</v>
      </c>
      <c r="BS32" s="690"/>
      <c r="BT32" s="690"/>
      <c r="BU32" s="690"/>
      <c r="BV32" s="690"/>
      <c r="BW32" s="690"/>
      <c r="BX32" s="671">
        <v>98.5</v>
      </c>
      <c r="BY32" s="722"/>
      <c r="BZ32" s="722"/>
      <c r="CA32" s="722"/>
      <c r="CB32" s="723"/>
      <c r="CD32" s="718"/>
      <c r="CE32" s="719"/>
      <c r="CF32" s="680" t="s">
        <v>315</v>
      </c>
      <c r="CG32" s="681"/>
      <c r="CH32" s="681"/>
      <c r="CI32" s="681"/>
      <c r="CJ32" s="681"/>
      <c r="CK32" s="681"/>
      <c r="CL32" s="681"/>
      <c r="CM32" s="681"/>
      <c r="CN32" s="681"/>
      <c r="CO32" s="681"/>
      <c r="CP32" s="681"/>
      <c r="CQ32" s="682"/>
      <c r="CR32" s="665" t="s">
        <v>225</v>
      </c>
      <c r="CS32" s="666"/>
      <c r="CT32" s="666"/>
      <c r="CU32" s="666"/>
      <c r="CV32" s="666"/>
      <c r="CW32" s="666"/>
      <c r="CX32" s="666"/>
      <c r="CY32" s="667"/>
      <c r="CZ32" s="670" t="s">
        <v>225</v>
      </c>
      <c r="DA32" s="705"/>
      <c r="DB32" s="705"/>
      <c r="DC32" s="707"/>
      <c r="DD32" s="674" t="s">
        <v>225</v>
      </c>
      <c r="DE32" s="666"/>
      <c r="DF32" s="666"/>
      <c r="DG32" s="666"/>
      <c r="DH32" s="666"/>
      <c r="DI32" s="666"/>
      <c r="DJ32" s="666"/>
      <c r="DK32" s="667"/>
      <c r="DL32" s="674" t="s">
        <v>138</v>
      </c>
      <c r="DM32" s="666"/>
      <c r="DN32" s="666"/>
      <c r="DO32" s="666"/>
      <c r="DP32" s="666"/>
      <c r="DQ32" s="666"/>
      <c r="DR32" s="666"/>
      <c r="DS32" s="666"/>
      <c r="DT32" s="666"/>
      <c r="DU32" s="666"/>
      <c r="DV32" s="667"/>
      <c r="DW32" s="670" t="s">
        <v>225</v>
      </c>
      <c r="DX32" s="705"/>
      <c r="DY32" s="705"/>
      <c r="DZ32" s="705"/>
      <c r="EA32" s="705"/>
      <c r="EB32" s="705"/>
      <c r="EC32" s="706"/>
    </row>
    <row r="33" spans="2:133" ht="11.25" customHeight="1" x14ac:dyDescent="0.15">
      <c r="B33" s="701" t="s">
        <v>316</v>
      </c>
      <c r="C33" s="702"/>
      <c r="D33" s="702"/>
      <c r="E33" s="702"/>
      <c r="F33" s="702"/>
      <c r="G33" s="702"/>
      <c r="H33" s="702"/>
      <c r="I33" s="702"/>
      <c r="J33" s="702"/>
      <c r="K33" s="702"/>
      <c r="L33" s="702"/>
      <c r="M33" s="702"/>
      <c r="N33" s="702"/>
      <c r="O33" s="702"/>
      <c r="P33" s="702"/>
      <c r="Q33" s="703"/>
      <c r="R33" s="665" t="s">
        <v>225</v>
      </c>
      <c r="S33" s="666"/>
      <c r="T33" s="666"/>
      <c r="U33" s="666"/>
      <c r="V33" s="666"/>
      <c r="W33" s="666"/>
      <c r="X33" s="666"/>
      <c r="Y33" s="667"/>
      <c r="Z33" s="668" t="s">
        <v>232</v>
      </c>
      <c r="AA33" s="668"/>
      <c r="AB33" s="668"/>
      <c r="AC33" s="668"/>
      <c r="AD33" s="669" t="s">
        <v>232</v>
      </c>
      <c r="AE33" s="669"/>
      <c r="AF33" s="669"/>
      <c r="AG33" s="669"/>
      <c r="AH33" s="669"/>
      <c r="AI33" s="669"/>
      <c r="AJ33" s="669"/>
      <c r="AK33" s="669"/>
      <c r="AL33" s="670" t="s">
        <v>138</v>
      </c>
      <c r="AM33" s="671"/>
      <c r="AN33" s="671"/>
      <c r="AO33" s="672"/>
      <c r="AP33" s="729"/>
      <c r="AQ33" s="730"/>
      <c r="AR33" s="730"/>
      <c r="AS33" s="730"/>
      <c r="AT33" s="733"/>
      <c r="AU33" s="218"/>
      <c r="AV33" s="218"/>
      <c r="AW33" s="218"/>
      <c r="AX33" s="709" t="s">
        <v>317</v>
      </c>
      <c r="AY33" s="710"/>
      <c r="AZ33" s="710"/>
      <c r="BA33" s="710"/>
      <c r="BB33" s="710"/>
      <c r="BC33" s="710"/>
      <c r="BD33" s="710"/>
      <c r="BE33" s="710"/>
      <c r="BF33" s="711"/>
      <c r="BG33" s="735">
        <v>99.8</v>
      </c>
      <c r="BH33" s="736"/>
      <c r="BI33" s="736"/>
      <c r="BJ33" s="736"/>
      <c r="BK33" s="736"/>
      <c r="BL33" s="736"/>
      <c r="BM33" s="737">
        <v>99.6</v>
      </c>
      <c r="BN33" s="736"/>
      <c r="BO33" s="736"/>
      <c r="BP33" s="736"/>
      <c r="BQ33" s="738"/>
      <c r="BR33" s="735">
        <v>100</v>
      </c>
      <c r="BS33" s="736"/>
      <c r="BT33" s="736"/>
      <c r="BU33" s="736"/>
      <c r="BV33" s="736"/>
      <c r="BW33" s="736"/>
      <c r="BX33" s="737">
        <v>99.8</v>
      </c>
      <c r="BY33" s="736"/>
      <c r="BZ33" s="736"/>
      <c r="CA33" s="736"/>
      <c r="CB33" s="738"/>
      <c r="CD33" s="680" t="s">
        <v>318</v>
      </c>
      <c r="CE33" s="681"/>
      <c r="CF33" s="681"/>
      <c r="CG33" s="681"/>
      <c r="CH33" s="681"/>
      <c r="CI33" s="681"/>
      <c r="CJ33" s="681"/>
      <c r="CK33" s="681"/>
      <c r="CL33" s="681"/>
      <c r="CM33" s="681"/>
      <c r="CN33" s="681"/>
      <c r="CO33" s="681"/>
      <c r="CP33" s="681"/>
      <c r="CQ33" s="682"/>
      <c r="CR33" s="665">
        <v>2290440</v>
      </c>
      <c r="CS33" s="690"/>
      <c r="CT33" s="690"/>
      <c r="CU33" s="690"/>
      <c r="CV33" s="690"/>
      <c r="CW33" s="690"/>
      <c r="CX33" s="690"/>
      <c r="CY33" s="691"/>
      <c r="CZ33" s="670">
        <v>46.4</v>
      </c>
      <c r="DA33" s="705"/>
      <c r="DB33" s="705"/>
      <c r="DC33" s="707"/>
      <c r="DD33" s="674">
        <v>1505692</v>
      </c>
      <c r="DE33" s="690"/>
      <c r="DF33" s="690"/>
      <c r="DG33" s="690"/>
      <c r="DH33" s="690"/>
      <c r="DI33" s="690"/>
      <c r="DJ33" s="690"/>
      <c r="DK33" s="691"/>
      <c r="DL33" s="674">
        <v>1192497</v>
      </c>
      <c r="DM33" s="690"/>
      <c r="DN33" s="690"/>
      <c r="DO33" s="690"/>
      <c r="DP33" s="690"/>
      <c r="DQ33" s="690"/>
      <c r="DR33" s="690"/>
      <c r="DS33" s="690"/>
      <c r="DT33" s="690"/>
      <c r="DU33" s="690"/>
      <c r="DV33" s="691"/>
      <c r="DW33" s="670">
        <v>48.8</v>
      </c>
      <c r="DX33" s="705"/>
      <c r="DY33" s="705"/>
      <c r="DZ33" s="705"/>
      <c r="EA33" s="705"/>
      <c r="EB33" s="705"/>
      <c r="EC33" s="706"/>
    </row>
    <row r="34" spans="2:133" ht="11.25" customHeight="1" x14ac:dyDescent="0.15">
      <c r="B34" s="662" t="s">
        <v>319</v>
      </c>
      <c r="C34" s="663"/>
      <c r="D34" s="663"/>
      <c r="E34" s="663"/>
      <c r="F34" s="663"/>
      <c r="G34" s="663"/>
      <c r="H34" s="663"/>
      <c r="I34" s="663"/>
      <c r="J34" s="663"/>
      <c r="K34" s="663"/>
      <c r="L34" s="663"/>
      <c r="M34" s="663"/>
      <c r="N34" s="663"/>
      <c r="O34" s="663"/>
      <c r="P34" s="663"/>
      <c r="Q34" s="664"/>
      <c r="R34" s="665">
        <v>1699834</v>
      </c>
      <c r="S34" s="666"/>
      <c r="T34" s="666"/>
      <c r="U34" s="666"/>
      <c r="V34" s="666"/>
      <c r="W34" s="666"/>
      <c r="X34" s="666"/>
      <c r="Y34" s="667"/>
      <c r="Z34" s="668">
        <v>32.9</v>
      </c>
      <c r="AA34" s="668"/>
      <c r="AB34" s="668"/>
      <c r="AC34" s="668"/>
      <c r="AD34" s="669" t="s">
        <v>225</v>
      </c>
      <c r="AE34" s="669"/>
      <c r="AF34" s="669"/>
      <c r="AG34" s="669"/>
      <c r="AH34" s="669"/>
      <c r="AI34" s="669"/>
      <c r="AJ34" s="669"/>
      <c r="AK34" s="669"/>
      <c r="AL34" s="670" t="s">
        <v>225</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320</v>
      </c>
      <c r="CE34" s="681"/>
      <c r="CF34" s="681"/>
      <c r="CG34" s="681"/>
      <c r="CH34" s="681"/>
      <c r="CI34" s="681"/>
      <c r="CJ34" s="681"/>
      <c r="CK34" s="681"/>
      <c r="CL34" s="681"/>
      <c r="CM34" s="681"/>
      <c r="CN34" s="681"/>
      <c r="CO34" s="681"/>
      <c r="CP34" s="681"/>
      <c r="CQ34" s="682"/>
      <c r="CR34" s="665">
        <v>873918</v>
      </c>
      <c r="CS34" s="666"/>
      <c r="CT34" s="666"/>
      <c r="CU34" s="666"/>
      <c r="CV34" s="666"/>
      <c r="CW34" s="666"/>
      <c r="CX34" s="666"/>
      <c r="CY34" s="667"/>
      <c r="CZ34" s="670">
        <v>17.7</v>
      </c>
      <c r="DA34" s="705"/>
      <c r="DB34" s="705"/>
      <c r="DC34" s="707"/>
      <c r="DD34" s="674">
        <v>625240</v>
      </c>
      <c r="DE34" s="666"/>
      <c r="DF34" s="666"/>
      <c r="DG34" s="666"/>
      <c r="DH34" s="666"/>
      <c r="DI34" s="666"/>
      <c r="DJ34" s="666"/>
      <c r="DK34" s="667"/>
      <c r="DL34" s="674">
        <v>573196</v>
      </c>
      <c r="DM34" s="666"/>
      <c r="DN34" s="666"/>
      <c r="DO34" s="666"/>
      <c r="DP34" s="666"/>
      <c r="DQ34" s="666"/>
      <c r="DR34" s="666"/>
      <c r="DS34" s="666"/>
      <c r="DT34" s="666"/>
      <c r="DU34" s="666"/>
      <c r="DV34" s="667"/>
      <c r="DW34" s="670">
        <v>23.4</v>
      </c>
      <c r="DX34" s="705"/>
      <c r="DY34" s="705"/>
      <c r="DZ34" s="705"/>
      <c r="EA34" s="705"/>
      <c r="EB34" s="705"/>
      <c r="EC34" s="706"/>
    </row>
    <row r="35" spans="2:133" ht="11.25" customHeight="1" x14ac:dyDescent="0.15">
      <c r="B35" s="662" t="s">
        <v>321</v>
      </c>
      <c r="C35" s="663"/>
      <c r="D35" s="663"/>
      <c r="E35" s="663"/>
      <c r="F35" s="663"/>
      <c r="G35" s="663"/>
      <c r="H35" s="663"/>
      <c r="I35" s="663"/>
      <c r="J35" s="663"/>
      <c r="K35" s="663"/>
      <c r="L35" s="663"/>
      <c r="M35" s="663"/>
      <c r="N35" s="663"/>
      <c r="O35" s="663"/>
      <c r="P35" s="663"/>
      <c r="Q35" s="664"/>
      <c r="R35" s="665">
        <v>11665</v>
      </c>
      <c r="S35" s="666"/>
      <c r="T35" s="666"/>
      <c r="U35" s="666"/>
      <c r="V35" s="666"/>
      <c r="W35" s="666"/>
      <c r="X35" s="666"/>
      <c r="Y35" s="667"/>
      <c r="Z35" s="668">
        <v>0.2</v>
      </c>
      <c r="AA35" s="668"/>
      <c r="AB35" s="668"/>
      <c r="AC35" s="668"/>
      <c r="AD35" s="669">
        <v>4109</v>
      </c>
      <c r="AE35" s="669"/>
      <c r="AF35" s="669"/>
      <c r="AG35" s="669"/>
      <c r="AH35" s="669"/>
      <c r="AI35" s="669"/>
      <c r="AJ35" s="669"/>
      <c r="AK35" s="669"/>
      <c r="AL35" s="670">
        <v>0.2</v>
      </c>
      <c r="AM35" s="671"/>
      <c r="AN35" s="671"/>
      <c r="AO35" s="672"/>
      <c r="AP35" s="221"/>
      <c r="AQ35" s="644" t="s">
        <v>322</v>
      </c>
      <c r="AR35" s="645"/>
      <c r="AS35" s="645"/>
      <c r="AT35" s="645"/>
      <c r="AU35" s="645"/>
      <c r="AV35" s="645"/>
      <c r="AW35" s="645"/>
      <c r="AX35" s="645"/>
      <c r="AY35" s="645"/>
      <c r="AZ35" s="645"/>
      <c r="BA35" s="645"/>
      <c r="BB35" s="645"/>
      <c r="BC35" s="645"/>
      <c r="BD35" s="645"/>
      <c r="BE35" s="645"/>
      <c r="BF35" s="646"/>
      <c r="BG35" s="644" t="s">
        <v>323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324</v>
      </c>
      <c r="CE35" s="681"/>
      <c r="CF35" s="681"/>
      <c r="CG35" s="681"/>
      <c r="CH35" s="681"/>
      <c r="CI35" s="681"/>
      <c r="CJ35" s="681"/>
      <c r="CK35" s="681"/>
      <c r="CL35" s="681"/>
      <c r="CM35" s="681"/>
      <c r="CN35" s="681"/>
      <c r="CO35" s="681"/>
      <c r="CP35" s="681"/>
      <c r="CQ35" s="682"/>
      <c r="CR35" s="665">
        <v>58305</v>
      </c>
      <c r="CS35" s="690"/>
      <c r="CT35" s="690"/>
      <c r="CU35" s="690"/>
      <c r="CV35" s="690"/>
      <c r="CW35" s="690"/>
      <c r="CX35" s="690"/>
      <c r="CY35" s="691"/>
      <c r="CZ35" s="670">
        <v>1.2</v>
      </c>
      <c r="DA35" s="705"/>
      <c r="DB35" s="705"/>
      <c r="DC35" s="707"/>
      <c r="DD35" s="674">
        <v>43847</v>
      </c>
      <c r="DE35" s="690"/>
      <c r="DF35" s="690"/>
      <c r="DG35" s="690"/>
      <c r="DH35" s="690"/>
      <c r="DI35" s="690"/>
      <c r="DJ35" s="690"/>
      <c r="DK35" s="691"/>
      <c r="DL35" s="674">
        <v>42595</v>
      </c>
      <c r="DM35" s="690"/>
      <c r="DN35" s="690"/>
      <c r="DO35" s="690"/>
      <c r="DP35" s="690"/>
      <c r="DQ35" s="690"/>
      <c r="DR35" s="690"/>
      <c r="DS35" s="690"/>
      <c r="DT35" s="690"/>
      <c r="DU35" s="690"/>
      <c r="DV35" s="691"/>
      <c r="DW35" s="670">
        <v>1.7</v>
      </c>
      <c r="DX35" s="705"/>
      <c r="DY35" s="705"/>
      <c r="DZ35" s="705"/>
      <c r="EA35" s="705"/>
      <c r="EB35" s="705"/>
      <c r="EC35" s="706"/>
    </row>
    <row r="36" spans="2:133" ht="11.25" customHeight="1" x14ac:dyDescent="0.15">
      <c r="B36" s="662" t="s">
        <v>325</v>
      </c>
      <c r="C36" s="663"/>
      <c r="D36" s="663"/>
      <c r="E36" s="663"/>
      <c r="F36" s="663"/>
      <c r="G36" s="663"/>
      <c r="H36" s="663"/>
      <c r="I36" s="663"/>
      <c r="J36" s="663"/>
      <c r="K36" s="663"/>
      <c r="L36" s="663"/>
      <c r="M36" s="663"/>
      <c r="N36" s="663"/>
      <c r="O36" s="663"/>
      <c r="P36" s="663"/>
      <c r="Q36" s="664"/>
      <c r="R36" s="665">
        <v>172640</v>
      </c>
      <c r="S36" s="666"/>
      <c r="T36" s="666"/>
      <c r="U36" s="666"/>
      <c r="V36" s="666"/>
      <c r="W36" s="666"/>
      <c r="X36" s="666"/>
      <c r="Y36" s="667"/>
      <c r="Z36" s="668">
        <v>3.3</v>
      </c>
      <c r="AA36" s="668"/>
      <c r="AB36" s="668"/>
      <c r="AC36" s="668"/>
      <c r="AD36" s="669" t="s">
        <v>232</v>
      </c>
      <c r="AE36" s="669"/>
      <c r="AF36" s="669"/>
      <c r="AG36" s="669"/>
      <c r="AH36" s="669"/>
      <c r="AI36" s="669"/>
      <c r="AJ36" s="669"/>
      <c r="AK36" s="669"/>
      <c r="AL36" s="670" t="s">
        <v>225</v>
      </c>
      <c r="AM36" s="671"/>
      <c r="AN36" s="671"/>
      <c r="AO36" s="672"/>
      <c r="AP36" s="221"/>
      <c r="AQ36" s="739" t="s">
        <v>326</v>
      </c>
      <c r="AR36" s="740"/>
      <c r="AS36" s="740"/>
      <c r="AT36" s="740"/>
      <c r="AU36" s="740"/>
      <c r="AV36" s="740"/>
      <c r="AW36" s="740"/>
      <c r="AX36" s="740"/>
      <c r="AY36" s="741"/>
      <c r="AZ36" s="654">
        <v>158260</v>
      </c>
      <c r="BA36" s="655"/>
      <c r="BB36" s="655"/>
      <c r="BC36" s="655"/>
      <c r="BD36" s="655"/>
      <c r="BE36" s="655"/>
      <c r="BF36" s="742"/>
      <c r="BG36" s="676" t="s">
        <v>327</v>
      </c>
      <c r="BH36" s="677"/>
      <c r="BI36" s="677"/>
      <c r="BJ36" s="677"/>
      <c r="BK36" s="677"/>
      <c r="BL36" s="677"/>
      <c r="BM36" s="677"/>
      <c r="BN36" s="677"/>
      <c r="BO36" s="677"/>
      <c r="BP36" s="677"/>
      <c r="BQ36" s="677"/>
      <c r="BR36" s="677"/>
      <c r="BS36" s="677"/>
      <c r="BT36" s="677"/>
      <c r="BU36" s="678"/>
      <c r="BV36" s="654">
        <v>23193</v>
      </c>
      <c r="BW36" s="655"/>
      <c r="BX36" s="655"/>
      <c r="BY36" s="655"/>
      <c r="BZ36" s="655"/>
      <c r="CA36" s="655"/>
      <c r="CB36" s="742"/>
      <c r="CD36" s="680" t="s">
        <v>328</v>
      </c>
      <c r="CE36" s="681"/>
      <c r="CF36" s="681"/>
      <c r="CG36" s="681"/>
      <c r="CH36" s="681"/>
      <c r="CI36" s="681"/>
      <c r="CJ36" s="681"/>
      <c r="CK36" s="681"/>
      <c r="CL36" s="681"/>
      <c r="CM36" s="681"/>
      <c r="CN36" s="681"/>
      <c r="CO36" s="681"/>
      <c r="CP36" s="681"/>
      <c r="CQ36" s="682"/>
      <c r="CR36" s="665">
        <v>845668</v>
      </c>
      <c r="CS36" s="666"/>
      <c r="CT36" s="666"/>
      <c r="CU36" s="666"/>
      <c r="CV36" s="666"/>
      <c r="CW36" s="666"/>
      <c r="CX36" s="666"/>
      <c r="CY36" s="667"/>
      <c r="CZ36" s="670">
        <v>17.100000000000001</v>
      </c>
      <c r="DA36" s="705"/>
      <c r="DB36" s="705"/>
      <c r="DC36" s="707"/>
      <c r="DD36" s="674">
        <v>518812</v>
      </c>
      <c r="DE36" s="666"/>
      <c r="DF36" s="666"/>
      <c r="DG36" s="666"/>
      <c r="DH36" s="666"/>
      <c r="DI36" s="666"/>
      <c r="DJ36" s="666"/>
      <c r="DK36" s="667"/>
      <c r="DL36" s="674">
        <v>438026</v>
      </c>
      <c r="DM36" s="666"/>
      <c r="DN36" s="666"/>
      <c r="DO36" s="666"/>
      <c r="DP36" s="666"/>
      <c r="DQ36" s="666"/>
      <c r="DR36" s="666"/>
      <c r="DS36" s="666"/>
      <c r="DT36" s="666"/>
      <c r="DU36" s="666"/>
      <c r="DV36" s="667"/>
      <c r="DW36" s="670">
        <v>17.899999999999999</v>
      </c>
      <c r="DX36" s="705"/>
      <c r="DY36" s="705"/>
      <c r="DZ36" s="705"/>
      <c r="EA36" s="705"/>
      <c r="EB36" s="705"/>
      <c r="EC36" s="706"/>
    </row>
    <row r="37" spans="2:133" ht="11.25" customHeight="1" x14ac:dyDescent="0.15">
      <c r="B37" s="662" t="s">
        <v>329</v>
      </c>
      <c r="C37" s="663"/>
      <c r="D37" s="663"/>
      <c r="E37" s="663"/>
      <c r="F37" s="663"/>
      <c r="G37" s="663"/>
      <c r="H37" s="663"/>
      <c r="I37" s="663"/>
      <c r="J37" s="663"/>
      <c r="K37" s="663"/>
      <c r="L37" s="663"/>
      <c r="M37" s="663"/>
      <c r="N37" s="663"/>
      <c r="O37" s="663"/>
      <c r="P37" s="663"/>
      <c r="Q37" s="664"/>
      <c r="R37" s="665">
        <v>30000</v>
      </c>
      <c r="S37" s="666"/>
      <c r="T37" s="666"/>
      <c r="U37" s="666"/>
      <c r="V37" s="666"/>
      <c r="W37" s="666"/>
      <c r="X37" s="666"/>
      <c r="Y37" s="667"/>
      <c r="Z37" s="668">
        <v>0.6</v>
      </c>
      <c r="AA37" s="668"/>
      <c r="AB37" s="668"/>
      <c r="AC37" s="668"/>
      <c r="AD37" s="669" t="s">
        <v>138</v>
      </c>
      <c r="AE37" s="669"/>
      <c r="AF37" s="669"/>
      <c r="AG37" s="669"/>
      <c r="AH37" s="669"/>
      <c r="AI37" s="669"/>
      <c r="AJ37" s="669"/>
      <c r="AK37" s="669"/>
      <c r="AL37" s="670" t="s">
        <v>225</v>
      </c>
      <c r="AM37" s="671"/>
      <c r="AN37" s="671"/>
      <c r="AO37" s="672"/>
      <c r="AQ37" s="743" t="s">
        <v>330</v>
      </c>
      <c r="AR37" s="744"/>
      <c r="AS37" s="744"/>
      <c r="AT37" s="744"/>
      <c r="AU37" s="744"/>
      <c r="AV37" s="744"/>
      <c r="AW37" s="744"/>
      <c r="AX37" s="744"/>
      <c r="AY37" s="745"/>
      <c r="AZ37" s="665">
        <v>22773</v>
      </c>
      <c r="BA37" s="666"/>
      <c r="BB37" s="666"/>
      <c r="BC37" s="666"/>
      <c r="BD37" s="690"/>
      <c r="BE37" s="690"/>
      <c r="BF37" s="723"/>
      <c r="BG37" s="680" t="s">
        <v>331</v>
      </c>
      <c r="BH37" s="681"/>
      <c r="BI37" s="681"/>
      <c r="BJ37" s="681"/>
      <c r="BK37" s="681"/>
      <c r="BL37" s="681"/>
      <c r="BM37" s="681"/>
      <c r="BN37" s="681"/>
      <c r="BO37" s="681"/>
      <c r="BP37" s="681"/>
      <c r="BQ37" s="681"/>
      <c r="BR37" s="681"/>
      <c r="BS37" s="681"/>
      <c r="BT37" s="681"/>
      <c r="BU37" s="682"/>
      <c r="BV37" s="665">
        <v>23193</v>
      </c>
      <c r="BW37" s="666"/>
      <c r="BX37" s="666"/>
      <c r="BY37" s="666"/>
      <c r="BZ37" s="666"/>
      <c r="CA37" s="666"/>
      <c r="CB37" s="675"/>
      <c r="CD37" s="680" t="s">
        <v>332</v>
      </c>
      <c r="CE37" s="681"/>
      <c r="CF37" s="681"/>
      <c r="CG37" s="681"/>
      <c r="CH37" s="681"/>
      <c r="CI37" s="681"/>
      <c r="CJ37" s="681"/>
      <c r="CK37" s="681"/>
      <c r="CL37" s="681"/>
      <c r="CM37" s="681"/>
      <c r="CN37" s="681"/>
      <c r="CO37" s="681"/>
      <c r="CP37" s="681"/>
      <c r="CQ37" s="682"/>
      <c r="CR37" s="665">
        <v>216337</v>
      </c>
      <c r="CS37" s="690"/>
      <c r="CT37" s="690"/>
      <c r="CU37" s="690"/>
      <c r="CV37" s="690"/>
      <c r="CW37" s="690"/>
      <c r="CX37" s="690"/>
      <c r="CY37" s="691"/>
      <c r="CZ37" s="670">
        <v>4.4000000000000004</v>
      </c>
      <c r="DA37" s="705"/>
      <c r="DB37" s="705"/>
      <c r="DC37" s="707"/>
      <c r="DD37" s="674">
        <v>212690</v>
      </c>
      <c r="DE37" s="690"/>
      <c r="DF37" s="690"/>
      <c r="DG37" s="690"/>
      <c r="DH37" s="690"/>
      <c r="DI37" s="690"/>
      <c r="DJ37" s="690"/>
      <c r="DK37" s="691"/>
      <c r="DL37" s="674">
        <v>212690</v>
      </c>
      <c r="DM37" s="690"/>
      <c r="DN37" s="690"/>
      <c r="DO37" s="690"/>
      <c r="DP37" s="690"/>
      <c r="DQ37" s="690"/>
      <c r="DR37" s="690"/>
      <c r="DS37" s="690"/>
      <c r="DT37" s="690"/>
      <c r="DU37" s="690"/>
      <c r="DV37" s="691"/>
      <c r="DW37" s="670">
        <v>8.6999999999999993</v>
      </c>
      <c r="DX37" s="705"/>
      <c r="DY37" s="705"/>
      <c r="DZ37" s="705"/>
      <c r="EA37" s="705"/>
      <c r="EB37" s="705"/>
      <c r="EC37" s="706"/>
    </row>
    <row r="38" spans="2:133" ht="11.25" customHeight="1" x14ac:dyDescent="0.15">
      <c r="B38" s="662" t="s">
        <v>333</v>
      </c>
      <c r="C38" s="663"/>
      <c r="D38" s="663"/>
      <c r="E38" s="663"/>
      <c r="F38" s="663"/>
      <c r="G38" s="663"/>
      <c r="H38" s="663"/>
      <c r="I38" s="663"/>
      <c r="J38" s="663"/>
      <c r="K38" s="663"/>
      <c r="L38" s="663"/>
      <c r="M38" s="663"/>
      <c r="N38" s="663"/>
      <c r="O38" s="663"/>
      <c r="P38" s="663"/>
      <c r="Q38" s="664"/>
      <c r="R38" s="665">
        <v>134596</v>
      </c>
      <c r="S38" s="666"/>
      <c r="T38" s="666"/>
      <c r="U38" s="666"/>
      <c r="V38" s="666"/>
      <c r="W38" s="666"/>
      <c r="X38" s="666"/>
      <c r="Y38" s="667"/>
      <c r="Z38" s="668">
        <v>2.6</v>
      </c>
      <c r="AA38" s="668"/>
      <c r="AB38" s="668"/>
      <c r="AC38" s="668"/>
      <c r="AD38" s="669" t="s">
        <v>225</v>
      </c>
      <c r="AE38" s="669"/>
      <c r="AF38" s="669"/>
      <c r="AG38" s="669"/>
      <c r="AH38" s="669"/>
      <c r="AI38" s="669"/>
      <c r="AJ38" s="669"/>
      <c r="AK38" s="669"/>
      <c r="AL38" s="670" t="s">
        <v>225</v>
      </c>
      <c r="AM38" s="671"/>
      <c r="AN38" s="671"/>
      <c r="AO38" s="672"/>
      <c r="AQ38" s="743" t="s">
        <v>334</v>
      </c>
      <c r="AR38" s="744"/>
      <c r="AS38" s="744"/>
      <c r="AT38" s="744"/>
      <c r="AU38" s="744"/>
      <c r="AV38" s="744"/>
      <c r="AW38" s="744"/>
      <c r="AX38" s="744"/>
      <c r="AY38" s="745"/>
      <c r="AZ38" s="665">
        <v>13885</v>
      </c>
      <c r="BA38" s="666"/>
      <c r="BB38" s="666"/>
      <c r="BC38" s="666"/>
      <c r="BD38" s="690"/>
      <c r="BE38" s="690"/>
      <c r="BF38" s="723"/>
      <c r="BG38" s="680" t="s">
        <v>335</v>
      </c>
      <c r="BH38" s="681"/>
      <c r="BI38" s="681"/>
      <c r="BJ38" s="681"/>
      <c r="BK38" s="681"/>
      <c r="BL38" s="681"/>
      <c r="BM38" s="681"/>
      <c r="BN38" s="681"/>
      <c r="BO38" s="681"/>
      <c r="BP38" s="681"/>
      <c r="BQ38" s="681"/>
      <c r="BR38" s="681"/>
      <c r="BS38" s="681"/>
      <c r="BT38" s="681"/>
      <c r="BU38" s="682"/>
      <c r="BV38" s="665">
        <v>577</v>
      </c>
      <c r="BW38" s="666"/>
      <c r="BX38" s="666"/>
      <c r="BY38" s="666"/>
      <c r="BZ38" s="666"/>
      <c r="CA38" s="666"/>
      <c r="CB38" s="675"/>
      <c r="CD38" s="680" t="s">
        <v>336</v>
      </c>
      <c r="CE38" s="681"/>
      <c r="CF38" s="681"/>
      <c r="CG38" s="681"/>
      <c r="CH38" s="681"/>
      <c r="CI38" s="681"/>
      <c r="CJ38" s="681"/>
      <c r="CK38" s="681"/>
      <c r="CL38" s="681"/>
      <c r="CM38" s="681"/>
      <c r="CN38" s="681"/>
      <c r="CO38" s="681"/>
      <c r="CP38" s="681"/>
      <c r="CQ38" s="682"/>
      <c r="CR38" s="665">
        <v>158260</v>
      </c>
      <c r="CS38" s="666"/>
      <c r="CT38" s="666"/>
      <c r="CU38" s="666"/>
      <c r="CV38" s="666"/>
      <c r="CW38" s="666"/>
      <c r="CX38" s="666"/>
      <c r="CY38" s="667"/>
      <c r="CZ38" s="670">
        <v>3.2</v>
      </c>
      <c r="DA38" s="705"/>
      <c r="DB38" s="705"/>
      <c r="DC38" s="707"/>
      <c r="DD38" s="674">
        <v>140640</v>
      </c>
      <c r="DE38" s="666"/>
      <c r="DF38" s="666"/>
      <c r="DG38" s="666"/>
      <c r="DH38" s="666"/>
      <c r="DI38" s="666"/>
      <c r="DJ38" s="666"/>
      <c r="DK38" s="667"/>
      <c r="DL38" s="674">
        <v>138680</v>
      </c>
      <c r="DM38" s="666"/>
      <c r="DN38" s="666"/>
      <c r="DO38" s="666"/>
      <c r="DP38" s="666"/>
      <c r="DQ38" s="666"/>
      <c r="DR38" s="666"/>
      <c r="DS38" s="666"/>
      <c r="DT38" s="666"/>
      <c r="DU38" s="666"/>
      <c r="DV38" s="667"/>
      <c r="DW38" s="670">
        <v>5.7</v>
      </c>
      <c r="DX38" s="705"/>
      <c r="DY38" s="705"/>
      <c r="DZ38" s="705"/>
      <c r="EA38" s="705"/>
      <c r="EB38" s="705"/>
      <c r="EC38" s="706"/>
    </row>
    <row r="39" spans="2:133" ht="11.25" customHeight="1" x14ac:dyDescent="0.15">
      <c r="B39" s="662" t="s">
        <v>337</v>
      </c>
      <c r="C39" s="663"/>
      <c r="D39" s="663"/>
      <c r="E39" s="663"/>
      <c r="F39" s="663"/>
      <c r="G39" s="663"/>
      <c r="H39" s="663"/>
      <c r="I39" s="663"/>
      <c r="J39" s="663"/>
      <c r="K39" s="663"/>
      <c r="L39" s="663"/>
      <c r="M39" s="663"/>
      <c r="N39" s="663"/>
      <c r="O39" s="663"/>
      <c r="P39" s="663"/>
      <c r="Q39" s="664"/>
      <c r="R39" s="665">
        <v>61938</v>
      </c>
      <c r="S39" s="666"/>
      <c r="T39" s="666"/>
      <c r="U39" s="666"/>
      <c r="V39" s="666"/>
      <c r="W39" s="666"/>
      <c r="X39" s="666"/>
      <c r="Y39" s="667"/>
      <c r="Z39" s="668">
        <v>1.2</v>
      </c>
      <c r="AA39" s="668"/>
      <c r="AB39" s="668"/>
      <c r="AC39" s="668"/>
      <c r="AD39" s="669">
        <v>7</v>
      </c>
      <c r="AE39" s="669"/>
      <c r="AF39" s="669"/>
      <c r="AG39" s="669"/>
      <c r="AH39" s="669"/>
      <c r="AI39" s="669"/>
      <c r="AJ39" s="669"/>
      <c r="AK39" s="669"/>
      <c r="AL39" s="670">
        <v>0</v>
      </c>
      <c r="AM39" s="671"/>
      <c r="AN39" s="671"/>
      <c r="AO39" s="672"/>
      <c r="AQ39" s="743" t="s">
        <v>338</v>
      </c>
      <c r="AR39" s="744"/>
      <c r="AS39" s="744"/>
      <c r="AT39" s="744"/>
      <c r="AU39" s="744"/>
      <c r="AV39" s="744"/>
      <c r="AW39" s="744"/>
      <c r="AX39" s="744"/>
      <c r="AY39" s="745"/>
      <c r="AZ39" s="665">
        <v>11148</v>
      </c>
      <c r="BA39" s="666"/>
      <c r="BB39" s="666"/>
      <c r="BC39" s="666"/>
      <c r="BD39" s="690"/>
      <c r="BE39" s="690"/>
      <c r="BF39" s="723"/>
      <c r="BG39" s="680" t="s">
        <v>339</v>
      </c>
      <c r="BH39" s="681"/>
      <c r="BI39" s="681"/>
      <c r="BJ39" s="681"/>
      <c r="BK39" s="681"/>
      <c r="BL39" s="681"/>
      <c r="BM39" s="681"/>
      <c r="BN39" s="681"/>
      <c r="BO39" s="681"/>
      <c r="BP39" s="681"/>
      <c r="BQ39" s="681"/>
      <c r="BR39" s="681"/>
      <c r="BS39" s="681"/>
      <c r="BT39" s="681"/>
      <c r="BU39" s="682"/>
      <c r="BV39" s="665">
        <v>1643</v>
      </c>
      <c r="BW39" s="666"/>
      <c r="BX39" s="666"/>
      <c r="BY39" s="666"/>
      <c r="BZ39" s="666"/>
      <c r="CA39" s="666"/>
      <c r="CB39" s="675"/>
      <c r="CD39" s="680" t="s">
        <v>340</v>
      </c>
      <c r="CE39" s="681"/>
      <c r="CF39" s="681"/>
      <c r="CG39" s="681"/>
      <c r="CH39" s="681"/>
      <c r="CI39" s="681"/>
      <c r="CJ39" s="681"/>
      <c r="CK39" s="681"/>
      <c r="CL39" s="681"/>
      <c r="CM39" s="681"/>
      <c r="CN39" s="681"/>
      <c r="CO39" s="681"/>
      <c r="CP39" s="681"/>
      <c r="CQ39" s="682"/>
      <c r="CR39" s="665">
        <v>344289</v>
      </c>
      <c r="CS39" s="690"/>
      <c r="CT39" s="690"/>
      <c r="CU39" s="690"/>
      <c r="CV39" s="690"/>
      <c r="CW39" s="690"/>
      <c r="CX39" s="690"/>
      <c r="CY39" s="691"/>
      <c r="CZ39" s="670">
        <v>7</v>
      </c>
      <c r="DA39" s="705"/>
      <c r="DB39" s="705"/>
      <c r="DC39" s="707"/>
      <c r="DD39" s="674">
        <v>177153</v>
      </c>
      <c r="DE39" s="690"/>
      <c r="DF39" s="690"/>
      <c r="DG39" s="690"/>
      <c r="DH39" s="690"/>
      <c r="DI39" s="690"/>
      <c r="DJ39" s="690"/>
      <c r="DK39" s="691"/>
      <c r="DL39" s="674" t="s">
        <v>225</v>
      </c>
      <c r="DM39" s="690"/>
      <c r="DN39" s="690"/>
      <c r="DO39" s="690"/>
      <c r="DP39" s="690"/>
      <c r="DQ39" s="690"/>
      <c r="DR39" s="690"/>
      <c r="DS39" s="690"/>
      <c r="DT39" s="690"/>
      <c r="DU39" s="690"/>
      <c r="DV39" s="691"/>
      <c r="DW39" s="670" t="s">
        <v>232</v>
      </c>
      <c r="DX39" s="705"/>
      <c r="DY39" s="705"/>
      <c r="DZ39" s="705"/>
      <c r="EA39" s="705"/>
      <c r="EB39" s="705"/>
      <c r="EC39" s="706"/>
    </row>
    <row r="40" spans="2:133" ht="11.25" customHeight="1" x14ac:dyDescent="0.15">
      <c r="B40" s="662" t="s">
        <v>341</v>
      </c>
      <c r="C40" s="663"/>
      <c r="D40" s="663"/>
      <c r="E40" s="663"/>
      <c r="F40" s="663"/>
      <c r="G40" s="663"/>
      <c r="H40" s="663"/>
      <c r="I40" s="663"/>
      <c r="J40" s="663"/>
      <c r="K40" s="663"/>
      <c r="L40" s="663"/>
      <c r="M40" s="663"/>
      <c r="N40" s="663"/>
      <c r="O40" s="663"/>
      <c r="P40" s="663"/>
      <c r="Q40" s="664"/>
      <c r="R40" s="665">
        <v>213536</v>
      </c>
      <c r="S40" s="666"/>
      <c r="T40" s="666"/>
      <c r="U40" s="666"/>
      <c r="V40" s="666"/>
      <c r="W40" s="666"/>
      <c r="X40" s="666"/>
      <c r="Y40" s="667"/>
      <c r="Z40" s="668">
        <v>4.0999999999999996</v>
      </c>
      <c r="AA40" s="668"/>
      <c r="AB40" s="668"/>
      <c r="AC40" s="668"/>
      <c r="AD40" s="669" t="s">
        <v>225</v>
      </c>
      <c r="AE40" s="669"/>
      <c r="AF40" s="669"/>
      <c r="AG40" s="669"/>
      <c r="AH40" s="669"/>
      <c r="AI40" s="669"/>
      <c r="AJ40" s="669"/>
      <c r="AK40" s="669"/>
      <c r="AL40" s="670" t="s">
        <v>225</v>
      </c>
      <c r="AM40" s="671"/>
      <c r="AN40" s="671"/>
      <c r="AO40" s="672"/>
      <c r="AQ40" s="743" t="s">
        <v>342</v>
      </c>
      <c r="AR40" s="744"/>
      <c r="AS40" s="744"/>
      <c r="AT40" s="744"/>
      <c r="AU40" s="744"/>
      <c r="AV40" s="744"/>
      <c r="AW40" s="744"/>
      <c r="AX40" s="744"/>
      <c r="AY40" s="745"/>
      <c r="AZ40" s="665" t="s">
        <v>138</v>
      </c>
      <c r="BA40" s="666"/>
      <c r="BB40" s="666"/>
      <c r="BC40" s="666"/>
      <c r="BD40" s="690"/>
      <c r="BE40" s="690"/>
      <c r="BF40" s="723"/>
      <c r="BG40" s="746" t="s">
        <v>343</v>
      </c>
      <c r="BH40" s="747"/>
      <c r="BI40" s="747"/>
      <c r="BJ40" s="747"/>
      <c r="BK40" s="747"/>
      <c r="BL40" s="222"/>
      <c r="BM40" s="681" t="s">
        <v>344</v>
      </c>
      <c r="BN40" s="681"/>
      <c r="BO40" s="681"/>
      <c r="BP40" s="681"/>
      <c r="BQ40" s="681"/>
      <c r="BR40" s="681"/>
      <c r="BS40" s="681"/>
      <c r="BT40" s="681"/>
      <c r="BU40" s="682"/>
      <c r="BV40" s="665">
        <v>235</v>
      </c>
      <c r="BW40" s="666"/>
      <c r="BX40" s="666"/>
      <c r="BY40" s="666"/>
      <c r="BZ40" s="666"/>
      <c r="CA40" s="666"/>
      <c r="CB40" s="675"/>
      <c r="CD40" s="680" t="s">
        <v>345</v>
      </c>
      <c r="CE40" s="681"/>
      <c r="CF40" s="681"/>
      <c r="CG40" s="681"/>
      <c r="CH40" s="681"/>
      <c r="CI40" s="681"/>
      <c r="CJ40" s="681"/>
      <c r="CK40" s="681"/>
      <c r="CL40" s="681"/>
      <c r="CM40" s="681"/>
      <c r="CN40" s="681"/>
      <c r="CO40" s="681"/>
      <c r="CP40" s="681"/>
      <c r="CQ40" s="682"/>
      <c r="CR40" s="665">
        <v>10000</v>
      </c>
      <c r="CS40" s="666"/>
      <c r="CT40" s="666"/>
      <c r="CU40" s="666"/>
      <c r="CV40" s="666"/>
      <c r="CW40" s="666"/>
      <c r="CX40" s="666"/>
      <c r="CY40" s="667"/>
      <c r="CZ40" s="670">
        <v>0.2</v>
      </c>
      <c r="DA40" s="705"/>
      <c r="DB40" s="705"/>
      <c r="DC40" s="707"/>
      <c r="DD40" s="674" t="s">
        <v>232</v>
      </c>
      <c r="DE40" s="666"/>
      <c r="DF40" s="666"/>
      <c r="DG40" s="666"/>
      <c r="DH40" s="666"/>
      <c r="DI40" s="666"/>
      <c r="DJ40" s="666"/>
      <c r="DK40" s="667"/>
      <c r="DL40" s="674" t="s">
        <v>225</v>
      </c>
      <c r="DM40" s="666"/>
      <c r="DN40" s="666"/>
      <c r="DO40" s="666"/>
      <c r="DP40" s="666"/>
      <c r="DQ40" s="666"/>
      <c r="DR40" s="666"/>
      <c r="DS40" s="666"/>
      <c r="DT40" s="666"/>
      <c r="DU40" s="666"/>
      <c r="DV40" s="667"/>
      <c r="DW40" s="670" t="s">
        <v>225</v>
      </c>
      <c r="DX40" s="705"/>
      <c r="DY40" s="705"/>
      <c r="DZ40" s="705"/>
      <c r="EA40" s="705"/>
      <c r="EB40" s="705"/>
      <c r="EC40" s="706"/>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225</v>
      </c>
      <c r="S41" s="666"/>
      <c r="T41" s="666"/>
      <c r="U41" s="666"/>
      <c r="V41" s="666"/>
      <c r="W41" s="666"/>
      <c r="X41" s="666"/>
      <c r="Y41" s="667"/>
      <c r="Z41" s="668" t="s">
        <v>225</v>
      </c>
      <c r="AA41" s="668"/>
      <c r="AB41" s="668"/>
      <c r="AC41" s="668"/>
      <c r="AD41" s="669" t="s">
        <v>138</v>
      </c>
      <c r="AE41" s="669"/>
      <c r="AF41" s="669"/>
      <c r="AG41" s="669"/>
      <c r="AH41" s="669"/>
      <c r="AI41" s="669"/>
      <c r="AJ41" s="669"/>
      <c r="AK41" s="669"/>
      <c r="AL41" s="670" t="s">
        <v>138</v>
      </c>
      <c r="AM41" s="671"/>
      <c r="AN41" s="671"/>
      <c r="AO41" s="672"/>
      <c r="AQ41" s="743" t="s">
        <v>347</v>
      </c>
      <c r="AR41" s="744"/>
      <c r="AS41" s="744"/>
      <c r="AT41" s="744"/>
      <c r="AU41" s="744"/>
      <c r="AV41" s="744"/>
      <c r="AW41" s="744"/>
      <c r="AX41" s="744"/>
      <c r="AY41" s="745"/>
      <c r="AZ41" s="665">
        <v>28210</v>
      </c>
      <c r="BA41" s="666"/>
      <c r="BB41" s="666"/>
      <c r="BC41" s="666"/>
      <c r="BD41" s="690"/>
      <c r="BE41" s="690"/>
      <c r="BF41" s="723"/>
      <c r="BG41" s="746"/>
      <c r="BH41" s="747"/>
      <c r="BI41" s="747"/>
      <c r="BJ41" s="747"/>
      <c r="BK41" s="747"/>
      <c r="BL41" s="222"/>
      <c r="BM41" s="681" t="s">
        <v>348</v>
      </c>
      <c r="BN41" s="681"/>
      <c r="BO41" s="681"/>
      <c r="BP41" s="681"/>
      <c r="BQ41" s="681"/>
      <c r="BR41" s="681"/>
      <c r="BS41" s="681"/>
      <c r="BT41" s="681"/>
      <c r="BU41" s="682"/>
      <c r="BV41" s="665" t="s">
        <v>225</v>
      </c>
      <c r="BW41" s="666"/>
      <c r="BX41" s="666"/>
      <c r="BY41" s="666"/>
      <c r="BZ41" s="666"/>
      <c r="CA41" s="666"/>
      <c r="CB41" s="675"/>
      <c r="CD41" s="680" t="s">
        <v>349</v>
      </c>
      <c r="CE41" s="681"/>
      <c r="CF41" s="681"/>
      <c r="CG41" s="681"/>
      <c r="CH41" s="681"/>
      <c r="CI41" s="681"/>
      <c r="CJ41" s="681"/>
      <c r="CK41" s="681"/>
      <c r="CL41" s="681"/>
      <c r="CM41" s="681"/>
      <c r="CN41" s="681"/>
      <c r="CO41" s="681"/>
      <c r="CP41" s="681"/>
      <c r="CQ41" s="682"/>
      <c r="CR41" s="665" t="s">
        <v>225</v>
      </c>
      <c r="CS41" s="690"/>
      <c r="CT41" s="690"/>
      <c r="CU41" s="690"/>
      <c r="CV41" s="690"/>
      <c r="CW41" s="690"/>
      <c r="CX41" s="690"/>
      <c r="CY41" s="691"/>
      <c r="CZ41" s="670" t="s">
        <v>138</v>
      </c>
      <c r="DA41" s="705"/>
      <c r="DB41" s="705"/>
      <c r="DC41" s="707"/>
      <c r="DD41" s="674" t="s">
        <v>138</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138</v>
      </c>
      <c r="S42" s="666"/>
      <c r="T42" s="666"/>
      <c r="U42" s="666"/>
      <c r="V42" s="666"/>
      <c r="W42" s="666"/>
      <c r="X42" s="666"/>
      <c r="Y42" s="667"/>
      <c r="Z42" s="668" t="s">
        <v>225</v>
      </c>
      <c r="AA42" s="668"/>
      <c r="AB42" s="668"/>
      <c r="AC42" s="668"/>
      <c r="AD42" s="669" t="s">
        <v>232</v>
      </c>
      <c r="AE42" s="669"/>
      <c r="AF42" s="669"/>
      <c r="AG42" s="669"/>
      <c r="AH42" s="669"/>
      <c r="AI42" s="669"/>
      <c r="AJ42" s="669"/>
      <c r="AK42" s="669"/>
      <c r="AL42" s="670" t="s">
        <v>225</v>
      </c>
      <c r="AM42" s="671"/>
      <c r="AN42" s="671"/>
      <c r="AO42" s="672"/>
      <c r="AQ42" s="750" t="s">
        <v>351</v>
      </c>
      <c r="AR42" s="751"/>
      <c r="AS42" s="751"/>
      <c r="AT42" s="751"/>
      <c r="AU42" s="751"/>
      <c r="AV42" s="751"/>
      <c r="AW42" s="751"/>
      <c r="AX42" s="751"/>
      <c r="AY42" s="752"/>
      <c r="AZ42" s="759">
        <v>82244</v>
      </c>
      <c r="BA42" s="760"/>
      <c r="BB42" s="760"/>
      <c r="BC42" s="760"/>
      <c r="BD42" s="736"/>
      <c r="BE42" s="736"/>
      <c r="BF42" s="738"/>
      <c r="BG42" s="748"/>
      <c r="BH42" s="749"/>
      <c r="BI42" s="749"/>
      <c r="BJ42" s="749"/>
      <c r="BK42" s="749"/>
      <c r="BL42" s="223"/>
      <c r="BM42" s="693" t="s">
        <v>352</v>
      </c>
      <c r="BN42" s="693"/>
      <c r="BO42" s="693"/>
      <c r="BP42" s="693"/>
      <c r="BQ42" s="693"/>
      <c r="BR42" s="693"/>
      <c r="BS42" s="693"/>
      <c r="BT42" s="693"/>
      <c r="BU42" s="694"/>
      <c r="BV42" s="759">
        <v>277</v>
      </c>
      <c r="BW42" s="760"/>
      <c r="BX42" s="760"/>
      <c r="BY42" s="760"/>
      <c r="BZ42" s="760"/>
      <c r="CA42" s="760"/>
      <c r="CB42" s="772"/>
      <c r="CD42" s="662" t="s">
        <v>353</v>
      </c>
      <c r="CE42" s="663"/>
      <c r="CF42" s="663"/>
      <c r="CG42" s="663"/>
      <c r="CH42" s="663"/>
      <c r="CI42" s="663"/>
      <c r="CJ42" s="663"/>
      <c r="CK42" s="663"/>
      <c r="CL42" s="663"/>
      <c r="CM42" s="663"/>
      <c r="CN42" s="663"/>
      <c r="CO42" s="663"/>
      <c r="CP42" s="663"/>
      <c r="CQ42" s="664"/>
      <c r="CR42" s="665">
        <v>1513496</v>
      </c>
      <c r="CS42" s="690"/>
      <c r="CT42" s="690"/>
      <c r="CU42" s="690"/>
      <c r="CV42" s="690"/>
      <c r="CW42" s="690"/>
      <c r="CX42" s="690"/>
      <c r="CY42" s="691"/>
      <c r="CZ42" s="670">
        <v>30.7</v>
      </c>
      <c r="DA42" s="705"/>
      <c r="DB42" s="705"/>
      <c r="DC42" s="707"/>
      <c r="DD42" s="674">
        <v>76439</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354</v>
      </c>
      <c r="C43" s="663"/>
      <c r="D43" s="663"/>
      <c r="E43" s="663"/>
      <c r="F43" s="663"/>
      <c r="G43" s="663"/>
      <c r="H43" s="663"/>
      <c r="I43" s="663"/>
      <c r="J43" s="663"/>
      <c r="K43" s="663"/>
      <c r="L43" s="663"/>
      <c r="M43" s="663"/>
      <c r="N43" s="663"/>
      <c r="O43" s="663"/>
      <c r="P43" s="663"/>
      <c r="Q43" s="664"/>
      <c r="R43" s="665">
        <v>100336</v>
      </c>
      <c r="S43" s="666"/>
      <c r="T43" s="666"/>
      <c r="U43" s="666"/>
      <c r="V43" s="666"/>
      <c r="W43" s="666"/>
      <c r="X43" s="666"/>
      <c r="Y43" s="667"/>
      <c r="Z43" s="668">
        <v>1.9</v>
      </c>
      <c r="AA43" s="668"/>
      <c r="AB43" s="668"/>
      <c r="AC43" s="668"/>
      <c r="AD43" s="669" t="s">
        <v>225</v>
      </c>
      <c r="AE43" s="669"/>
      <c r="AF43" s="669"/>
      <c r="AG43" s="669"/>
      <c r="AH43" s="669"/>
      <c r="AI43" s="669"/>
      <c r="AJ43" s="669"/>
      <c r="AK43" s="669"/>
      <c r="AL43" s="670" t="s">
        <v>225</v>
      </c>
      <c r="AM43" s="671"/>
      <c r="AN43" s="671"/>
      <c r="AO43" s="672"/>
      <c r="BV43" s="224"/>
      <c r="BW43" s="224"/>
      <c r="BX43" s="224"/>
      <c r="BY43" s="224"/>
      <c r="BZ43" s="224"/>
      <c r="CA43" s="224"/>
      <c r="CB43" s="224"/>
      <c r="CD43" s="662" t="s">
        <v>355</v>
      </c>
      <c r="CE43" s="663"/>
      <c r="CF43" s="663"/>
      <c r="CG43" s="663"/>
      <c r="CH43" s="663"/>
      <c r="CI43" s="663"/>
      <c r="CJ43" s="663"/>
      <c r="CK43" s="663"/>
      <c r="CL43" s="663"/>
      <c r="CM43" s="663"/>
      <c r="CN43" s="663"/>
      <c r="CO43" s="663"/>
      <c r="CP43" s="663"/>
      <c r="CQ43" s="664"/>
      <c r="CR43" s="665">
        <v>4469</v>
      </c>
      <c r="CS43" s="690"/>
      <c r="CT43" s="690"/>
      <c r="CU43" s="690"/>
      <c r="CV43" s="690"/>
      <c r="CW43" s="690"/>
      <c r="CX43" s="690"/>
      <c r="CY43" s="691"/>
      <c r="CZ43" s="670">
        <v>0.1</v>
      </c>
      <c r="DA43" s="705"/>
      <c r="DB43" s="705"/>
      <c r="DC43" s="707"/>
      <c r="DD43" s="674">
        <v>4469</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356</v>
      </c>
      <c r="C44" s="710"/>
      <c r="D44" s="710"/>
      <c r="E44" s="710"/>
      <c r="F44" s="710"/>
      <c r="G44" s="710"/>
      <c r="H44" s="710"/>
      <c r="I44" s="710"/>
      <c r="J44" s="710"/>
      <c r="K44" s="710"/>
      <c r="L44" s="710"/>
      <c r="M44" s="710"/>
      <c r="N44" s="710"/>
      <c r="O44" s="710"/>
      <c r="P44" s="710"/>
      <c r="Q44" s="711"/>
      <c r="R44" s="759">
        <v>5172048</v>
      </c>
      <c r="S44" s="760"/>
      <c r="T44" s="760"/>
      <c r="U44" s="760"/>
      <c r="V44" s="760"/>
      <c r="W44" s="760"/>
      <c r="X44" s="760"/>
      <c r="Y44" s="761"/>
      <c r="Z44" s="762">
        <v>100</v>
      </c>
      <c r="AA44" s="762"/>
      <c r="AB44" s="762"/>
      <c r="AC44" s="762"/>
      <c r="AD44" s="763">
        <v>2345602</v>
      </c>
      <c r="AE44" s="763"/>
      <c r="AF44" s="763"/>
      <c r="AG44" s="763"/>
      <c r="AH44" s="763"/>
      <c r="AI44" s="763"/>
      <c r="AJ44" s="763"/>
      <c r="AK44" s="763"/>
      <c r="AL44" s="764">
        <v>100</v>
      </c>
      <c r="AM44" s="737"/>
      <c r="AN44" s="737"/>
      <c r="AO44" s="765"/>
      <c r="CD44" s="766" t="s">
        <v>302</v>
      </c>
      <c r="CE44" s="767"/>
      <c r="CF44" s="662" t="s">
        <v>357</v>
      </c>
      <c r="CG44" s="663"/>
      <c r="CH44" s="663"/>
      <c r="CI44" s="663"/>
      <c r="CJ44" s="663"/>
      <c r="CK44" s="663"/>
      <c r="CL44" s="663"/>
      <c r="CM44" s="663"/>
      <c r="CN44" s="663"/>
      <c r="CO44" s="663"/>
      <c r="CP44" s="663"/>
      <c r="CQ44" s="664"/>
      <c r="CR44" s="665">
        <v>1513496</v>
      </c>
      <c r="CS44" s="666"/>
      <c r="CT44" s="666"/>
      <c r="CU44" s="666"/>
      <c r="CV44" s="666"/>
      <c r="CW44" s="666"/>
      <c r="CX44" s="666"/>
      <c r="CY44" s="667"/>
      <c r="CZ44" s="670">
        <v>30.7</v>
      </c>
      <c r="DA44" s="671"/>
      <c r="DB44" s="671"/>
      <c r="DC44" s="683"/>
      <c r="DD44" s="674">
        <v>76439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358</v>
      </c>
      <c r="CG45" s="663"/>
      <c r="CH45" s="663"/>
      <c r="CI45" s="663"/>
      <c r="CJ45" s="663"/>
      <c r="CK45" s="663"/>
      <c r="CL45" s="663"/>
      <c r="CM45" s="663"/>
      <c r="CN45" s="663"/>
      <c r="CO45" s="663"/>
      <c r="CP45" s="663"/>
      <c r="CQ45" s="664"/>
      <c r="CR45" s="665">
        <v>1322360</v>
      </c>
      <c r="CS45" s="690"/>
      <c r="CT45" s="690"/>
      <c r="CU45" s="690"/>
      <c r="CV45" s="690"/>
      <c r="CW45" s="690"/>
      <c r="CX45" s="690"/>
      <c r="CY45" s="691"/>
      <c r="CZ45" s="670">
        <v>26.8</v>
      </c>
      <c r="DA45" s="705"/>
      <c r="DB45" s="705"/>
      <c r="DC45" s="707"/>
      <c r="DD45" s="674">
        <v>1503</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360</v>
      </c>
      <c r="CG46" s="663"/>
      <c r="CH46" s="663"/>
      <c r="CI46" s="663"/>
      <c r="CJ46" s="663"/>
      <c r="CK46" s="663"/>
      <c r="CL46" s="663"/>
      <c r="CM46" s="663"/>
      <c r="CN46" s="663"/>
      <c r="CO46" s="663"/>
      <c r="CP46" s="663"/>
      <c r="CQ46" s="664"/>
      <c r="CR46" s="665">
        <v>191136</v>
      </c>
      <c r="CS46" s="666"/>
      <c r="CT46" s="666"/>
      <c r="CU46" s="666"/>
      <c r="CV46" s="666"/>
      <c r="CW46" s="666"/>
      <c r="CX46" s="666"/>
      <c r="CY46" s="667"/>
      <c r="CZ46" s="670">
        <v>3.9</v>
      </c>
      <c r="DA46" s="671"/>
      <c r="DB46" s="671"/>
      <c r="DC46" s="683"/>
      <c r="DD46" s="674">
        <v>74936</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362</v>
      </c>
      <c r="CG47" s="663"/>
      <c r="CH47" s="663"/>
      <c r="CI47" s="663"/>
      <c r="CJ47" s="663"/>
      <c r="CK47" s="663"/>
      <c r="CL47" s="663"/>
      <c r="CM47" s="663"/>
      <c r="CN47" s="663"/>
      <c r="CO47" s="663"/>
      <c r="CP47" s="663"/>
      <c r="CQ47" s="664"/>
      <c r="CR47" s="665" t="s">
        <v>232</v>
      </c>
      <c r="CS47" s="690"/>
      <c r="CT47" s="690"/>
      <c r="CU47" s="690"/>
      <c r="CV47" s="690"/>
      <c r="CW47" s="690"/>
      <c r="CX47" s="690"/>
      <c r="CY47" s="691"/>
      <c r="CZ47" s="670" t="s">
        <v>232</v>
      </c>
      <c r="DA47" s="705"/>
      <c r="DB47" s="705"/>
      <c r="DC47" s="707"/>
      <c r="DD47" s="674" t="s">
        <v>138</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364</v>
      </c>
      <c r="CG48" s="663"/>
      <c r="CH48" s="663"/>
      <c r="CI48" s="663"/>
      <c r="CJ48" s="663"/>
      <c r="CK48" s="663"/>
      <c r="CL48" s="663"/>
      <c r="CM48" s="663"/>
      <c r="CN48" s="663"/>
      <c r="CO48" s="663"/>
      <c r="CP48" s="663"/>
      <c r="CQ48" s="664"/>
      <c r="CR48" s="665" t="s">
        <v>225</v>
      </c>
      <c r="CS48" s="666"/>
      <c r="CT48" s="666"/>
      <c r="CU48" s="666"/>
      <c r="CV48" s="666"/>
      <c r="CW48" s="666"/>
      <c r="CX48" s="666"/>
      <c r="CY48" s="667"/>
      <c r="CZ48" s="670" t="s">
        <v>232</v>
      </c>
      <c r="DA48" s="671"/>
      <c r="DB48" s="671"/>
      <c r="DC48" s="683"/>
      <c r="DD48" s="674" t="s">
        <v>232</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365</v>
      </c>
      <c r="CE49" s="710"/>
      <c r="CF49" s="710"/>
      <c r="CG49" s="710"/>
      <c r="CH49" s="710"/>
      <c r="CI49" s="710"/>
      <c r="CJ49" s="710"/>
      <c r="CK49" s="710"/>
      <c r="CL49" s="710"/>
      <c r="CM49" s="710"/>
      <c r="CN49" s="710"/>
      <c r="CO49" s="710"/>
      <c r="CP49" s="710"/>
      <c r="CQ49" s="711"/>
      <c r="CR49" s="759">
        <v>4937591</v>
      </c>
      <c r="CS49" s="736"/>
      <c r="CT49" s="736"/>
      <c r="CU49" s="736"/>
      <c r="CV49" s="736"/>
      <c r="CW49" s="736"/>
      <c r="CX49" s="736"/>
      <c r="CY49" s="773"/>
      <c r="CZ49" s="764">
        <v>100</v>
      </c>
      <c r="DA49" s="774"/>
      <c r="DB49" s="774"/>
      <c r="DC49" s="775"/>
      <c r="DD49" s="776">
        <v>2538960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KuB3bLPP33ftNc04mAmD8diXI/EuVXQGWXMqQ6dS3d6msHjpv5ayT43s4Up3aScbG4b9h6wsh2+108v3TGN/AA==" saltValue="xdnL0cCp8sDQb7IWqZSsQ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109375" style="234" customWidth="1"/>
    <col min="131" max="131" width="1.57031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367</v>
      </c>
      <c r="DK2" s="787"/>
      <c r="DL2" s="787"/>
      <c r="DM2" s="787"/>
      <c r="DN2" s="787"/>
      <c r="DO2" s="788"/>
      <c r="DP2" s="231"/>
      <c r="DQ2" s="786" t="s">
        <v>368</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35"/>
      <c r="BA5" s="235"/>
      <c r="BB5" s="235"/>
      <c r="BC5" s="235"/>
      <c r="BD5" s="235"/>
      <c r="BE5" s="236"/>
      <c r="BF5" s="236"/>
      <c r="BG5" s="236"/>
      <c r="BH5" s="236"/>
      <c r="BI5" s="236"/>
      <c r="BJ5" s="236"/>
      <c r="BK5" s="236"/>
      <c r="BL5" s="236"/>
      <c r="BM5" s="236"/>
      <c r="BN5" s="236"/>
      <c r="BO5" s="236"/>
      <c r="BP5" s="236"/>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388</v>
      </c>
      <c r="C7" s="814"/>
      <c r="D7" s="814"/>
      <c r="E7" s="814"/>
      <c r="F7" s="814"/>
      <c r="G7" s="814"/>
      <c r="H7" s="814"/>
      <c r="I7" s="814"/>
      <c r="J7" s="814"/>
      <c r="K7" s="814"/>
      <c r="L7" s="814"/>
      <c r="M7" s="814"/>
      <c r="N7" s="814"/>
      <c r="O7" s="814"/>
      <c r="P7" s="815"/>
      <c r="Q7" s="816">
        <v>5118</v>
      </c>
      <c r="R7" s="817"/>
      <c r="S7" s="817"/>
      <c r="T7" s="817"/>
      <c r="U7" s="817"/>
      <c r="V7" s="817">
        <v>4896</v>
      </c>
      <c r="W7" s="817"/>
      <c r="X7" s="817"/>
      <c r="Y7" s="817"/>
      <c r="Z7" s="817"/>
      <c r="AA7" s="817">
        <v>222</v>
      </c>
      <c r="AB7" s="817"/>
      <c r="AC7" s="817"/>
      <c r="AD7" s="817"/>
      <c r="AE7" s="818"/>
      <c r="AF7" s="819">
        <v>183</v>
      </c>
      <c r="AG7" s="820"/>
      <c r="AH7" s="820"/>
      <c r="AI7" s="820"/>
      <c r="AJ7" s="821"/>
      <c r="AK7" s="822" t="s">
        <v>514</v>
      </c>
      <c r="AL7" s="823"/>
      <c r="AM7" s="823"/>
      <c r="AN7" s="823"/>
      <c r="AO7" s="823"/>
      <c r="AP7" s="823">
        <v>3261</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588</v>
      </c>
      <c r="BT7" s="811"/>
      <c r="BU7" s="811"/>
      <c r="BV7" s="811"/>
      <c r="BW7" s="811"/>
      <c r="BX7" s="811"/>
      <c r="BY7" s="811"/>
      <c r="BZ7" s="811"/>
      <c r="CA7" s="811"/>
      <c r="CB7" s="811"/>
      <c r="CC7" s="811"/>
      <c r="CD7" s="811"/>
      <c r="CE7" s="811"/>
      <c r="CF7" s="811"/>
      <c r="CG7" s="826"/>
      <c r="CH7" s="807">
        <v>-65</v>
      </c>
      <c r="CI7" s="808"/>
      <c r="CJ7" s="808"/>
      <c r="CK7" s="808"/>
      <c r="CL7" s="809"/>
      <c r="CM7" s="807">
        <v>31</v>
      </c>
      <c r="CN7" s="808"/>
      <c r="CO7" s="808"/>
      <c r="CP7" s="808"/>
      <c r="CQ7" s="809"/>
      <c r="CR7" s="807">
        <v>120</v>
      </c>
      <c r="CS7" s="808"/>
      <c r="CT7" s="808"/>
      <c r="CU7" s="808"/>
      <c r="CV7" s="809"/>
      <c r="CW7" s="807" t="s">
        <v>514</v>
      </c>
      <c r="CX7" s="808"/>
      <c r="CY7" s="808"/>
      <c r="CZ7" s="808"/>
      <c r="DA7" s="809"/>
      <c r="DB7" s="807" t="s">
        <v>514</v>
      </c>
      <c r="DC7" s="808"/>
      <c r="DD7" s="808"/>
      <c r="DE7" s="808"/>
      <c r="DF7" s="809"/>
      <c r="DG7" s="807" t="s">
        <v>514</v>
      </c>
      <c r="DH7" s="808"/>
      <c r="DI7" s="808"/>
      <c r="DJ7" s="808"/>
      <c r="DK7" s="809"/>
      <c r="DL7" s="807" t="s">
        <v>514</v>
      </c>
      <c r="DM7" s="808"/>
      <c r="DN7" s="808"/>
      <c r="DO7" s="808"/>
      <c r="DP7" s="809"/>
      <c r="DQ7" s="807" t="s">
        <v>514</v>
      </c>
      <c r="DR7" s="808"/>
      <c r="DS7" s="808"/>
      <c r="DT7" s="808"/>
      <c r="DU7" s="809"/>
      <c r="DV7" s="810"/>
      <c r="DW7" s="811"/>
      <c r="DX7" s="811"/>
      <c r="DY7" s="811"/>
      <c r="DZ7" s="812"/>
      <c r="EA7" s="237"/>
    </row>
    <row r="8" spans="1:131" s="238" customFormat="1" ht="26.25" customHeight="1" x14ac:dyDescent="0.15">
      <c r="A8" s="241">
        <v>2</v>
      </c>
      <c r="B8" s="844" t="s">
        <v>389</v>
      </c>
      <c r="C8" s="845"/>
      <c r="D8" s="845"/>
      <c r="E8" s="845"/>
      <c r="F8" s="845"/>
      <c r="G8" s="845"/>
      <c r="H8" s="845"/>
      <c r="I8" s="845"/>
      <c r="J8" s="845"/>
      <c r="K8" s="845"/>
      <c r="L8" s="845"/>
      <c r="M8" s="845"/>
      <c r="N8" s="845"/>
      <c r="O8" s="845"/>
      <c r="P8" s="846"/>
      <c r="Q8" s="847">
        <v>67</v>
      </c>
      <c r="R8" s="848"/>
      <c r="S8" s="848"/>
      <c r="T8" s="848"/>
      <c r="U8" s="848"/>
      <c r="V8" s="848">
        <v>55</v>
      </c>
      <c r="W8" s="848"/>
      <c r="X8" s="848"/>
      <c r="Y8" s="848"/>
      <c r="Z8" s="848"/>
      <c r="AA8" s="848">
        <v>12</v>
      </c>
      <c r="AB8" s="848"/>
      <c r="AC8" s="848"/>
      <c r="AD8" s="848"/>
      <c r="AE8" s="849"/>
      <c r="AF8" s="850">
        <v>12</v>
      </c>
      <c r="AG8" s="851"/>
      <c r="AH8" s="851"/>
      <c r="AI8" s="851"/>
      <c r="AJ8" s="852"/>
      <c r="AK8" s="833" t="s">
        <v>514</v>
      </c>
      <c r="AL8" s="834"/>
      <c r="AM8" s="834"/>
      <c r="AN8" s="834"/>
      <c r="AO8" s="834"/>
      <c r="AP8" s="834" t="s">
        <v>514</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589</v>
      </c>
      <c r="BT8" s="838"/>
      <c r="BU8" s="838"/>
      <c r="BV8" s="838"/>
      <c r="BW8" s="838"/>
      <c r="BX8" s="838"/>
      <c r="BY8" s="838"/>
      <c r="BZ8" s="838"/>
      <c r="CA8" s="838"/>
      <c r="CB8" s="838"/>
      <c r="CC8" s="838"/>
      <c r="CD8" s="838"/>
      <c r="CE8" s="838"/>
      <c r="CF8" s="838"/>
      <c r="CG8" s="839"/>
      <c r="CH8" s="840">
        <v>78</v>
      </c>
      <c r="CI8" s="841"/>
      <c r="CJ8" s="841"/>
      <c r="CK8" s="841"/>
      <c r="CL8" s="842"/>
      <c r="CM8" s="840">
        <v>880</v>
      </c>
      <c r="CN8" s="841"/>
      <c r="CO8" s="841"/>
      <c r="CP8" s="841"/>
      <c r="CQ8" s="842"/>
      <c r="CR8" s="840">
        <v>100</v>
      </c>
      <c r="CS8" s="841"/>
      <c r="CT8" s="841"/>
      <c r="CU8" s="841"/>
      <c r="CV8" s="842"/>
      <c r="CW8" s="840" t="s">
        <v>514</v>
      </c>
      <c r="CX8" s="841"/>
      <c r="CY8" s="841"/>
      <c r="CZ8" s="841"/>
      <c r="DA8" s="842"/>
      <c r="DB8" s="840" t="s">
        <v>514</v>
      </c>
      <c r="DC8" s="841"/>
      <c r="DD8" s="841"/>
      <c r="DE8" s="841"/>
      <c r="DF8" s="842"/>
      <c r="DG8" s="840" t="s">
        <v>514</v>
      </c>
      <c r="DH8" s="841"/>
      <c r="DI8" s="841"/>
      <c r="DJ8" s="841"/>
      <c r="DK8" s="842"/>
      <c r="DL8" s="840" t="s">
        <v>514</v>
      </c>
      <c r="DM8" s="841"/>
      <c r="DN8" s="841"/>
      <c r="DO8" s="841"/>
      <c r="DP8" s="842"/>
      <c r="DQ8" s="840" t="s">
        <v>514</v>
      </c>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590</v>
      </c>
      <c r="BT9" s="838"/>
      <c r="BU9" s="838"/>
      <c r="BV9" s="838"/>
      <c r="BW9" s="838"/>
      <c r="BX9" s="838"/>
      <c r="BY9" s="838"/>
      <c r="BZ9" s="838"/>
      <c r="CA9" s="838"/>
      <c r="CB9" s="838"/>
      <c r="CC9" s="838"/>
      <c r="CD9" s="838"/>
      <c r="CE9" s="838"/>
      <c r="CF9" s="838"/>
      <c r="CG9" s="839"/>
      <c r="CH9" s="840">
        <v>21</v>
      </c>
      <c r="CI9" s="841"/>
      <c r="CJ9" s="841"/>
      <c r="CK9" s="841"/>
      <c r="CL9" s="842"/>
      <c r="CM9" s="840">
        <v>143</v>
      </c>
      <c r="CN9" s="841"/>
      <c r="CO9" s="841"/>
      <c r="CP9" s="841"/>
      <c r="CQ9" s="842"/>
      <c r="CR9" s="840">
        <v>40</v>
      </c>
      <c r="CS9" s="841"/>
      <c r="CT9" s="841"/>
      <c r="CU9" s="841"/>
      <c r="CV9" s="842"/>
      <c r="CW9" s="840" t="s">
        <v>514</v>
      </c>
      <c r="CX9" s="841"/>
      <c r="CY9" s="841"/>
      <c r="CZ9" s="841"/>
      <c r="DA9" s="842"/>
      <c r="DB9" s="840" t="s">
        <v>514</v>
      </c>
      <c r="DC9" s="841"/>
      <c r="DD9" s="841"/>
      <c r="DE9" s="841"/>
      <c r="DF9" s="842"/>
      <c r="DG9" s="840" t="s">
        <v>514</v>
      </c>
      <c r="DH9" s="841"/>
      <c r="DI9" s="841"/>
      <c r="DJ9" s="841"/>
      <c r="DK9" s="842"/>
      <c r="DL9" s="840" t="s">
        <v>514</v>
      </c>
      <c r="DM9" s="841"/>
      <c r="DN9" s="841"/>
      <c r="DO9" s="841"/>
      <c r="DP9" s="842"/>
      <c r="DQ9" s="840" t="s">
        <v>514</v>
      </c>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391</v>
      </c>
      <c r="B23" s="853" t="s">
        <v>392</v>
      </c>
      <c r="C23" s="854"/>
      <c r="D23" s="854"/>
      <c r="E23" s="854"/>
      <c r="F23" s="854"/>
      <c r="G23" s="854"/>
      <c r="H23" s="854"/>
      <c r="I23" s="854"/>
      <c r="J23" s="854"/>
      <c r="K23" s="854"/>
      <c r="L23" s="854"/>
      <c r="M23" s="854"/>
      <c r="N23" s="854"/>
      <c r="O23" s="854"/>
      <c r="P23" s="855"/>
      <c r="Q23" s="856">
        <v>5180</v>
      </c>
      <c r="R23" s="857"/>
      <c r="S23" s="857"/>
      <c r="T23" s="857"/>
      <c r="U23" s="857"/>
      <c r="V23" s="857">
        <v>4946</v>
      </c>
      <c r="W23" s="857"/>
      <c r="X23" s="857"/>
      <c r="Y23" s="857"/>
      <c r="Z23" s="857"/>
      <c r="AA23" s="857">
        <v>234</v>
      </c>
      <c r="AB23" s="857"/>
      <c r="AC23" s="857"/>
      <c r="AD23" s="857"/>
      <c r="AE23" s="858"/>
      <c r="AF23" s="859">
        <v>195</v>
      </c>
      <c r="AG23" s="857"/>
      <c r="AH23" s="857"/>
      <c r="AI23" s="857"/>
      <c r="AJ23" s="860"/>
      <c r="AK23" s="861"/>
      <c r="AL23" s="862"/>
      <c r="AM23" s="862"/>
      <c r="AN23" s="862"/>
      <c r="AO23" s="862"/>
      <c r="AP23" s="857">
        <v>3261</v>
      </c>
      <c r="AQ23" s="857"/>
      <c r="AR23" s="857"/>
      <c r="AS23" s="857"/>
      <c r="AT23" s="857"/>
      <c r="AU23" s="873"/>
      <c r="AV23" s="873"/>
      <c r="AW23" s="873"/>
      <c r="AX23" s="873"/>
      <c r="AY23" s="874"/>
      <c r="AZ23" s="875" t="s">
        <v>225</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371</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378</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403</v>
      </c>
      <c r="C28" s="814"/>
      <c r="D28" s="814"/>
      <c r="E28" s="814"/>
      <c r="F28" s="814"/>
      <c r="G28" s="814"/>
      <c r="H28" s="814"/>
      <c r="I28" s="814"/>
      <c r="J28" s="814"/>
      <c r="K28" s="814"/>
      <c r="L28" s="814"/>
      <c r="M28" s="814"/>
      <c r="N28" s="814"/>
      <c r="O28" s="814"/>
      <c r="P28" s="815"/>
      <c r="Q28" s="886">
        <v>962</v>
      </c>
      <c r="R28" s="887"/>
      <c r="S28" s="887"/>
      <c r="T28" s="887"/>
      <c r="U28" s="887"/>
      <c r="V28" s="887">
        <v>939</v>
      </c>
      <c r="W28" s="887"/>
      <c r="X28" s="887"/>
      <c r="Y28" s="887"/>
      <c r="Z28" s="887"/>
      <c r="AA28" s="887">
        <v>23</v>
      </c>
      <c r="AB28" s="887"/>
      <c r="AC28" s="887"/>
      <c r="AD28" s="887"/>
      <c r="AE28" s="888"/>
      <c r="AF28" s="889">
        <v>23</v>
      </c>
      <c r="AG28" s="887"/>
      <c r="AH28" s="887"/>
      <c r="AI28" s="887"/>
      <c r="AJ28" s="890"/>
      <c r="AK28" s="891">
        <v>15</v>
      </c>
      <c r="AL28" s="892"/>
      <c r="AM28" s="892"/>
      <c r="AN28" s="892"/>
      <c r="AO28" s="892"/>
      <c r="AP28" s="892" t="s">
        <v>514</v>
      </c>
      <c r="AQ28" s="892"/>
      <c r="AR28" s="892"/>
      <c r="AS28" s="892"/>
      <c r="AT28" s="892"/>
      <c r="AU28" s="892" t="s">
        <v>514</v>
      </c>
      <c r="AV28" s="892"/>
      <c r="AW28" s="892"/>
      <c r="AX28" s="892"/>
      <c r="AY28" s="892"/>
      <c r="AZ28" s="893" t="s">
        <v>514</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404</v>
      </c>
      <c r="C29" s="845"/>
      <c r="D29" s="845"/>
      <c r="E29" s="845"/>
      <c r="F29" s="845"/>
      <c r="G29" s="845"/>
      <c r="H29" s="845"/>
      <c r="I29" s="845"/>
      <c r="J29" s="845"/>
      <c r="K29" s="845"/>
      <c r="L29" s="845"/>
      <c r="M29" s="845"/>
      <c r="N29" s="845"/>
      <c r="O29" s="845"/>
      <c r="P29" s="846"/>
      <c r="Q29" s="847">
        <v>298</v>
      </c>
      <c r="R29" s="848"/>
      <c r="S29" s="848"/>
      <c r="T29" s="848"/>
      <c r="U29" s="848"/>
      <c r="V29" s="848">
        <v>269</v>
      </c>
      <c r="W29" s="848"/>
      <c r="X29" s="848"/>
      <c r="Y29" s="848"/>
      <c r="Z29" s="848"/>
      <c r="AA29" s="848">
        <v>28</v>
      </c>
      <c r="AB29" s="848"/>
      <c r="AC29" s="848"/>
      <c r="AD29" s="848"/>
      <c r="AE29" s="849"/>
      <c r="AF29" s="850">
        <v>28</v>
      </c>
      <c r="AG29" s="851"/>
      <c r="AH29" s="851"/>
      <c r="AI29" s="851"/>
      <c r="AJ29" s="852"/>
      <c r="AK29" s="898">
        <v>37</v>
      </c>
      <c r="AL29" s="894"/>
      <c r="AM29" s="894"/>
      <c r="AN29" s="894"/>
      <c r="AO29" s="894"/>
      <c r="AP29" s="894" t="s">
        <v>514</v>
      </c>
      <c r="AQ29" s="894"/>
      <c r="AR29" s="894"/>
      <c r="AS29" s="894"/>
      <c r="AT29" s="894"/>
      <c r="AU29" s="894" t="s">
        <v>514</v>
      </c>
      <c r="AV29" s="894"/>
      <c r="AW29" s="894"/>
      <c r="AX29" s="894"/>
      <c r="AY29" s="894"/>
      <c r="AZ29" s="895" t="s">
        <v>514</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405</v>
      </c>
      <c r="C30" s="845"/>
      <c r="D30" s="845"/>
      <c r="E30" s="845"/>
      <c r="F30" s="845"/>
      <c r="G30" s="845"/>
      <c r="H30" s="845"/>
      <c r="I30" s="845"/>
      <c r="J30" s="845"/>
      <c r="K30" s="845"/>
      <c r="L30" s="845"/>
      <c r="M30" s="845"/>
      <c r="N30" s="845"/>
      <c r="O30" s="845"/>
      <c r="P30" s="846"/>
      <c r="Q30" s="847">
        <v>291</v>
      </c>
      <c r="R30" s="848"/>
      <c r="S30" s="848"/>
      <c r="T30" s="848"/>
      <c r="U30" s="848"/>
      <c r="V30" s="848">
        <v>251</v>
      </c>
      <c r="W30" s="848"/>
      <c r="X30" s="848"/>
      <c r="Y30" s="848"/>
      <c r="Z30" s="848"/>
      <c r="AA30" s="848">
        <v>40</v>
      </c>
      <c r="AB30" s="848"/>
      <c r="AC30" s="848"/>
      <c r="AD30" s="848"/>
      <c r="AE30" s="849"/>
      <c r="AF30" s="850">
        <v>40</v>
      </c>
      <c r="AG30" s="851"/>
      <c r="AH30" s="851"/>
      <c r="AI30" s="851"/>
      <c r="AJ30" s="852"/>
      <c r="AK30" s="898">
        <v>23</v>
      </c>
      <c r="AL30" s="894"/>
      <c r="AM30" s="894"/>
      <c r="AN30" s="894"/>
      <c r="AO30" s="894"/>
      <c r="AP30" s="894">
        <v>47</v>
      </c>
      <c r="AQ30" s="894"/>
      <c r="AR30" s="894"/>
      <c r="AS30" s="894"/>
      <c r="AT30" s="894"/>
      <c r="AU30" s="894">
        <v>5</v>
      </c>
      <c r="AV30" s="894"/>
      <c r="AW30" s="894"/>
      <c r="AX30" s="894"/>
      <c r="AY30" s="894"/>
      <c r="AZ30" s="895" t="s">
        <v>514</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406</v>
      </c>
      <c r="C31" s="845"/>
      <c r="D31" s="845"/>
      <c r="E31" s="845"/>
      <c r="F31" s="845"/>
      <c r="G31" s="845"/>
      <c r="H31" s="845"/>
      <c r="I31" s="845"/>
      <c r="J31" s="845"/>
      <c r="K31" s="845"/>
      <c r="L31" s="845"/>
      <c r="M31" s="845"/>
      <c r="N31" s="845"/>
      <c r="O31" s="845"/>
      <c r="P31" s="846"/>
      <c r="Q31" s="847">
        <v>76</v>
      </c>
      <c r="R31" s="848"/>
      <c r="S31" s="848"/>
      <c r="T31" s="848"/>
      <c r="U31" s="848"/>
      <c r="V31" s="848">
        <v>76</v>
      </c>
      <c r="W31" s="848"/>
      <c r="X31" s="848"/>
      <c r="Y31" s="848"/>
      <c r="Z31" s="848"/>
      <c r="AA31" s="848">
        <v>0</v>
      </c>
      <c r="AB31" s="848"/>
      <c r="AC31" s="848"/>
      <c r="AD31" s="848"/>
      <c r="AE31" s="849"/>
      <c r="AF31" s="850">
        <v>0</v>
      </c>
      <c r="AG31" s="851"/>
      <c r="AH31" s="851"/>
      <c r="AI31" s="851"/>
      <c r="AJ31" s="852"/>
      <c r="AK31" s="898">
        <v>9</v>
      </c>
      <c r="AL31" s="894"/>
      <c r="AM31" s="894"/>
      <c r="AN31" s="894"/>
      <c r="AO31" s="894"/>
      <c r="AP31" s="894" t="s">
        <v>514</v>
      </c>
      <c r="AQ31" s="894"/>
      <c r="AR31" s="894"/>
      <c r="AS31" s="894"/>
      <c r="AT31" s="894"/>
      <c r="AU31" s="894" t="s">
        <v>514</v>
      </c>
      <c r="AV31" s="894"/>
      <c r="AW31" s="894"/>
      <c r="AX31" s="894"/>
      <c r="AY31" s="894"/>
      <c r="AZ31" s="895" t="s">
        <v>514</v>
      </c>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407</v>
      </c>
      <c r="C32" s="845"/>
      <c r="D32" s="845"/>
      <c r="E32" s="845"/>
      <c r="F32" s="845"/>
      <c r="G32" s="845"/>
      <c r="H32" s="845"/>
      <c r="I32" s="845"/>
      <c r="J32" s="845"/>
      <c r="K32" s="845"/>
      <c r="L32" s="845"/>
      <c r="M32" s="845"/>
      <c r="N32" s="845"/>
      <c r="O32" s="845"/>
      <c r="P32" s="846"/>
      <c r="Q32" s="847">
        <v>152</v>
      </c>
      <c r="R32" s="848"/>
      <c r="S32" s="848"/>
      <c r="T32" s="848"/>
      <c r="U32" s="848"/>
      <c r="V32" s="848">
        <v>126</v>
      </c>
      <c r="W32" s="848"/>
      <c r="X32" s="848"/>
      <c r="Y32" s="848"/>
      <c r="Z32" s="848"/>
      <c r="AA32" s="848">
        <v>26</v>
      </c>
      <c r="AB32" s="848"/>
      <c r="AC32" s="848"/>
      <c r="AD32" s="848"/>
      <c r="AE32" s="849"/>
      <c r="AF32" s="850">
        <v>26</v>
      </c>
      <c r="AG32" s="851"/>
      <c r="AH32" s="851"/>
      <c r="AI32" s="851"/>
      <c r="AJ32" s="852"/>
      <c r="AK32" s="898">
        <v>11</v>
      </c>
      <c r="AL32" s="894"/>
      <c r="AM32" s="894"/>
      <c r="AN32" s="894"/>
      <c r="AO32" s="894"/>
      <c r="AP32" s="894">
        <v>187</v>
      </c>
      <c r="AQ32" s="894"/>
      <c r="AR32" s="894"/>
      <c r="AS32" s="894"/>
      <c r="AT32" s="894"/>
      <c r="AU32" s="894">
        <v>68</v>
      </c>
      <c r="AV32" s="894"/>
      <c r="AW32" s="894"/>
      <c r="AX32" s="894"/>
      <c r="AY32" s="894"/>
      <c r="AZ32" s="895" t="s">
        <v>514</v>
      </c>
      <c r="BA32" s="895"/>
      <c r="BB32" s="895"/>
      <c r="BC32" s="895"/>
      <c r="BD32" s="895"/>
      <c r="BE32" s="896" t="s">
        <v>408</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409</v>
      </c>
      <c r="C33" s="845"/>
      <c r="D33" s="845"/>
      <c r="E33" s="845"/>
      <c r="F33" s="845"/>
      <c r="G33" s="845"/>
      <c r="H33" s="845"/>
      <c r="I33" s="845"/>
      <c r="J33" s="845"/>
      <c r="K33" s="845"/>
      <c r="L33" s="845"/>
      <c r="M33" s="845"/>
      <c r="N33" s="845"/>
      <c r="O33" s="845"/>
      <c r="P33" s="846"/>
      <c r="Q33" s="847">
        <v>274</v>
      </c>
      <c r="R33" s="848"/>
      <c r="S33" s="848"/>
      <c r="T33" s="848"/>
      <c r="U33" s="848"/>
      <c r="V33" s="848">
        <v>221</v>
      </c>
      <c r="W33" s="848"/>
      <c r="X33" s="848"/>
      <c r="Y33" s="848"/>
      <c r="Z33" s="848"/>
      <c r="AA33" s="848">
        <v>53</v>
      </c>
      <c r="AB33" s="848"/>
      <c r="AC33" s="848"/>
      <c r="AD33" s="848"/>
      <c r="AE33" s="849"/>
      <c r="AF33" s="850">
        <v>34</v>
      </c>
      <c r="AG33" s="851"/>
      <c r="AH33" s="851"/>
      <c r="AI33" s="851"/>
      <c r="AJ33" s="852"/>
      <c r="AK33" s="898">
        <v>14</v>
      </c>
      <c r="AL33" s="894"/>
      <c r="AM33" s="894"/>
      <c r="AN33" s="894"/>
      <c r="AO33" s="894"/>
      <c r="AP33" s="894">
        <v>739</v>
      </c>
      <c r="AQ33" s="894"/>
      <c r="AR33" s="894"/>
      <c r="AS33" s="894"/>
      <c r="AT33" s="894"/>
      <c r="AU33" s="894">
        <v>99</v>
      </c>
      <c r="AV33" s="894"/>
      <c r="AW33" s="894"/>
      <c r="AX33" s="894"/>
      <c r="AY33" s="894"/>
      <c r="AZ33" s="895" t="s">
        <v>514</v>
      </c>
      <c r="BA33" s="895"/>
      <c r="BB33" s="895"/>
      <c r="BC33" s="895"/>
      <c r="BD33" s="895"/>
      <c r="BE33" s="896" t="s">
        <v>410</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411</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391</v>
      </c>
      <c r="B63" s="853" t="s">
        <v>412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151</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413</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415</v>
      </c>
      <c r="B66" s="792"/>
      <c r="C66" s="792"/>
      <c r="D66" s="792"/>
      <c r="E66" s="792"/>
      <c r="F66" s="792"/>
      <c r="G66" s="792"/>
      <c r="H66" s="792"/>
      <c r="I66" s="792"/>
      <c r="J66" s="792"/>
      <c r="K66" s="792"/>
      <c r="L66" s="792"/>
      <c r="M66" s="792"/>
      <c r="N66" s="792"/>
      <c r="O66" s="792"/>
      <c r="P66" s="793"/>
      <c r="Q66" s="797" t="s">
        <v>416</v>
      </c>
      <c r="R66" s="798"/>
      <c r="S66" s="798"/>
      <c r="T66" s="798"/>
      <c r="U66" s="799"/>
      <c r="V66" s="797" t="s">
        <v>396</v>
      </c>
      <c r="W66" s="798"/>
      <c r="X66" s="798"/>
      <c r="Y66" s="798"/>
      <c r="Z66" s="799"/>
      <c r="AA66" s="797" t="s">
        <v>397</v>
      </c>
      <c r="AB66" s="798"/>
      <c r="AC66" s="798"/>
      <c r="AD66" s="798"/>
      <c r="AE66" s="799"/>
      <c r="AF66" s="918" t="s">
        <v>417</v>
      </c>
      <c r="AG66" s="879"/>
      <c r="AH66" s="879"/>
      <c r="AI66" s="879"/>
      <c r="AJ66" s="919"/>
      <c r="AK66" s="797" t="s">
        <v>418</v>
      </c>
      <c r="AL66" s="792"/>
      <c r="AM66" s="792"/>
      <c r="AN66" s="792"/>
      <c r="AO66" s="793"/>
      <c r="AP66" s="797" t="s">
        <v>419</v>
      </c>
      <c r="AQ66" s="798"/>
      <c r="AR66" s="798"/>
      <c r="AS66" s="798"/>
      <c r="AT66" s="799"/>
      <c r="AU66" s="797" t="s">
        <v>420</v>
      </c>
      <c r="AV66" s="798"/>
      <c r="AW66" s="798"/>
      <c r="AX66" s="798"/>
      <c r="AY66" s="799"/>
      <c r="AZ66" s="797" t="s">
        <v>378</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580</v>
      </c>
      <c r="C68" s="934"/>
      <c r="D68" s="934"/>
      <c r="E68" s="934"/>
      <c r="F68" s="934"/>
      <c r="G68" s="934"/>
      <c r="H68" s="934"/>
      <c r="I68" s="934"/>
      <c r="J68" s="934"/>
      <c r="K68" s="934"/>
      <c r="L68" s="934"/>
      <c r="M68" s="934"/>
      <c r="N68" s="934"/>
      <c r="O68" s="934"/>
      <c r="P68" s="935"/>
      <c r="Q68" s="936">
        <v>8084</v>
      </c>
      <c r="R68" s="930"/>
      <c r="S68" s="930"/>
      <c r="T68" s="930"/>
      <c r="U68" s="930"/>
      <c r="V68" s="930">
        <v>7771</v>
      </c>
      <c r="W68" s="930"/>
      <c r="X68" s="930"/>
      <c r="Y68" s="930"/>
      <c r="Z68" s="930"/>
      <c r="AA68" s="930">
        <v>313</v>
      </c>
      <c r="AB68" s="930"/>
      <c r="AC68" s="930"/>
      <c r="AD68" s="930"/>
      <c r="AE68" s="930"/>
      <c r="AF68" s="930">
        <v>313</v>
      </c>
      <c r="AG68" s="930"/>
      <c r="AH68" s="930"/>
      <c r="AI68" s="930"/>
      <c r="AJ68" s="930"/>
      <c r="AK68" s="930">
        <v>7</v>
      </c>
      <c r="AL68" s="930"/>
      <c r="AM68" s="930"/>
      <c r="AN68" s="930"/>
      <c r="AO68" s="930"/>
      <c r="AP68" s="930" t="s">
        <v>514</v>
      </c>
      <c r="AQ68" s="930"/>
      <c r="AR68" s="930"/>
      <c r="AS68" s="930"/>
      <c r="AT68" s="930"/>
      <c r="AU68" s="930" t="s">
        <v>514</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581</v>
      </c>
      <c r="C69" s="938"/>
      <c r="D69" s="938"/>
      <c r="E69" s="938"/>
      <c r="F69" s="938"/>
      <c r="G69" s="938"/>
      <c r="H69" s="938"/>
      <c r="I69" s="938"/>
      <c r="J69" s="938"/>
      <c r="K69" s="938"/>
      <c r="L69" s="938"/>
      <c r="M69" s="938"/>
      <c r="N69" s="938"/>
      <c r="O69" s="938"/>
      <c r="P69" s="939"/>
      <c r="Q69" s="940">
        <v>92</v>
      </c>
      <c r="R69" s="894"/>
      <c r="S69" s="894"/>
      <c r="T69" s="894"/>
      <c r="U69" s="894"/>
      <c r="V69" s="894">
        <v>80</v>
      </c>
      <c r="W69" s="894"/>
      <c r="X69" s="894"/>
      <c r="Y69" s="894"/>
      <c r="Z69" s="894"/>
      <c r="AA69" s="894">
        <v>12</v>
      </c>
      <c r="AB69" s="894"/>
      <c r="AC69" s="894"/>
      <c r="AD69" s="894"/>
      <c r="AE69" s="894"/>
      <c r="AF69" s="894">
        <v>12</v>
      </c>
      <c r="AG69" s="894"/>
      <c r="AH69" s="894"/>
      <c r="AI69" s="894"/>
      <c r="AJ69" s="894"/>
      <c r="AK69" s="894" t="s">
        <v>514</v>
      </c>
      <c r="AL69" s="894"/>
      <c r="AM69" s="894"/>
      <c r="AN69" s="894"/>
      <c r="AO69" s="894"/>
      <c r="AP69" s="894" t="s">
        <v>514</v>
      </c>
      <c r="AQ69" s="894"/>
      <c r="AR69" s="894"/>
      <c r="AS69" s="894"/>
      <c r="AT69" s="894"/>
      <c r="AU69" s="894" t="s">
        <v>514</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582</v>
      </c>
      <c r="C70" s="938"/>
      <c r="D70" s="938"/>
      <c r="E70" s="938"/>
      <c r="F70" s="938"/>
      <c r="G70" s="938"/>
      <c r="H70" s="938"/>
      <c r="I70" s="938"/>
      <c r="J70" s="938"/>
      <c r="K70" s="938"/>
      <c r="L70" s="938"/>
      <c r="M70" s="938"/>
      <c r="N70" s="938"/>
      <c r="O70" s="938"/>
      <c r="P70" s="939"/>
      <c r="Q70" s="940">
        <v>120</v>
      </c>
      <c r="R70" s="894"/>
      <c r="S70" s="894"/>
      <c r="T70" s="894"/>
      <c r="U70" s="894"/>
      <c r="V70" s="894">
        <v>109</v>
      </c>
      <c r="W70" s="894"/>
      <c r="X70" s="894"/>
      <c r="Y70" s="894"/>
      <c r="Z70" s="894"/>
      <c r="AA70" s="894">
        <v>11</v>
      </c>
      <c r="AB70" s="894"/>
      <c r="AC70" s="894"/>
      <c r="AD70" s="894"/>
      <c r="AE70" s="894"/>
      <c r="AF70" s="894">
        <v>11</v>
      </c>
      <c r="AG70" s="894"/>
      <c r="AH70" s="894"/>
      <c r="AI70" s="894"/>
      <c r="AJ70" s="894"/>
      <c r="AK70" s="894" t="s">
        <v>514</v>
      </c>
      <c r="AL70" s="894"/>
      <c r="AM70" s="894"/>
      <c r="AN70" s="894"/>
      <c r="AO70" s="894"/>
      <c r="AP70" s="894" t="s">
        <v>514</v>
      </c>
      <c r="AQ70" s="894"/>
      <c r="AR70" s="894"/>
      <c r="AS70" s="894"/>
      <c r="AT70" s="894"/>
      <c r="AU70" s="894" t="s">
        <v>514</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583</v>
      </c>
      <c r="C71" s="938"/>
      <c r="D71" s="938"/>
      <c r="E71" s="938"/>
      <c r="F71" s="938"/>
      <c r="G71" s="938"/>
      <c r="H71" s="938"/>
      <c r="I71" s="938"/>
      <c r="J71" s="938"/>
      <c r="K71" s="938"/>
      <c r="L71" s="938"/>
      <c r="M71" s="938"/>
      <c r="N71" s="938"/>
      <c r="O71" s="938"/>
      <c r="P71" s="939"/>
      <c r="Q71" s="940">
        <v>544</v>
      </c>
      <c r="R71" s="894"/>
      <c r="S71" s="894"/>
      <c r="T71" s="894"/>
      <c r="U71" s="894"/>
      <c r="V71" s="894">
        <v>492</v>
      </c>
      <c r="W71" s="894"/>
      <c r="X71" s="894"/>
      <c r="Y71" s="894"/>
      <c r="Z71" s="894"/>
      <c r="AA71" s="894">
        <v>52</v>
      </c>
      <c r="AB71" s="894"/>
      <c r="AC71" s="894"/>
      <c r="AD71" s="894"/>
      <c r="AE71" s="894"/>
      <c r="AF71" s="894">
        <v>52</v>
      </c>
      <c r="AG71" s="894"/>
      <c r="AH71" s="894"/>
      <c r="AI71" s="894"/>
      <c r="AJ71" s="894"/>
      <c r="AK71" s="894" t="s">
        <v>514</v>
      </c>
      <c r="AL71" s="894"/>
      <c r="AM71" s="894"/>
      <c r="AN71" s="894"/>
      <c r="AO71" s="894"/>
      <c r="AP71" s="894" t="s">
        <v>514</v>
      </c>
      <c r="AQ71" s="894"/>
      <c r="AR71" s="894"/>
      <c r="AS71" s="894"/>
      <c r="AT71" s="894"/>
      <c r="AU71" s="894" t="s">
        <v>514</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584</v>
      </c>
      <c r="C72" s="938"/>
      <c r="D72" s="938"/>
      <c r="E72" s="938"/>
      <c r="F72" s="938"/>
      <c r="G72" s="938"/>
      <c r="H72" s="938"/>
      <c r="I72" s="938"/>
      <c r="J72" s="938"/>
      <c r="K72" s="938"/>
      <c r="L72" s="938"/>
      <c r="M72" s="938"/>
      <c r="N72" s="938"/>
      <c r="O72" s="938"/>
      <c r="P72" s="939"/>
      <c r="Q72" s="940">
        <v>156510</v>
      </c>
      <c r="R72" s="894"/>
      <c r="S72" s="894"/>
      <c r="T72" s="894"/>
      <c r="U72" s="894"/>
      <c r="V72" s="894">
        <v>149924</v>
      </c>
      <c r="W72" s="894"/>
      <c r="X72" s="894"/>
      <c r="Y72" s="894"/>
      <c r="Z72" s="894"/>
      <c r="AA72" s="894">
        <v>6586</v>
      </c>
      <c r="AB72" s="894"/>
      <c r="AC72" s="894"/>
      <c r="AD72" s="894"/>
      <c r="AE72" s="894"/>
      <c r="AF72" s="894">
        <v>6586</v>
      </c>
      <c r="AG72" s="894"/>
      <c r="AH72" s="894"/>
      <c r="AI72" s="894"/>
      <c r="AJ72" s="894"/>
      <c r="AK72" s="894">
        <v>1312</v>
      </c>
      <c r="AL72" s="894"/>
      <c r="AM72" s="894"/>
      <c r="AN72" s="894"/>
      <c r="AO72" s="894"/>
      <c r="AP72" s="894" t="s">
        <v>514</v>
      </c>
      <c r="AQ72" s="894"/>
      <c r="AR72" s="894"/>
      <c r="AS72" s="894"/>
      <c r="AT72" s="894"/>
      <c r="AU72" s="894" t="s">
        <v>514</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585</v>
      </c>
      <c r="C73" s="938"/>
      <c r="D73" s="938"/>
      <c r="E73" s="938"/>
      <c r="F73" s="938"/>
      <c r="G73" s="938"/>
      <c r="H73" s="938"/>
      <c r="I73" s="938"/>
      <c r="J73" s="938"/>
      <c r="K73" s="938"/>
      <c r="L73" s="938"/>
      <c r="M73" s="938"/>
      <c r="N73" s="938"/>
      <c r="O73" s="938"/>
      <c r="P73" s="939"/>
      <c r="Q73" s="940">
        <v>672</v>
      </c>
      <c r="R73" s="894"/>
      <c r="S73" s="894"/>
      <c r="T73" s="894"/>
      <c r="U73" s="894"/>
      <c r="V73" s="894">
        <v>664</v>
      </c>
      <c r="W73" s="894"/>
      <c r="X73" s="894"/>
      <c r="Y73" s="894"/>
      <c r="Z73" s="894"/>
      <c r="AA73" s="894">
        <v>8</v>
      </c>
      <c r="AB73" s="894"/>
      <c r="AC73" s="894"/>
      <c r="AD73" s="894"/>
      <c r="AE73" s="894"/>
      <c r="AF73" s="894">
        <v>8</v>
      </c>
      <c r="AG73" s="894"/>
      <c r="AH73" s="894"/>
      <c r="AI73" s="894"/>
      <c r="AJ73" s="894"/>
      <c r="AK73" s="894">
        <v>50</v>
      </c>
      <c r="AL73" s="894"/>
      <c r="AM73" s="894"/>
      <c r="AN73" s="894"/>
      <c r="AO73" s="894"/>
      <c r="AP73" s="894" t="s">
        <v>514</v>
      </c>
      <c r="AQ73" s="894"/>
      <c r="AR73" s="894"/>
      <c r="AS73" s="894"/>
      <c r="AT73" s="894"/>
      <c r="AU73" s="894" t="s">
        <v>514</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586</v>
      </c>
      <c r="C74" s="938"/>
      <c r="D74" s="938"/>
      <c r="E74" s="938"/>
      <c r="F74" s="938"/>
      <c r="G74" s="938"/>
      <c r="H74" s="938"/>
      <c r="I74" s="938"/>
      <c r="J74" s="938"/>
      <c r="K74" s="938"/>
      <c r="L74" s="938"/>
      <c r="M74" s="938"/>
      <c r="N74" s="938"/>
      <c r="O74" s="938"/>
      <c r="P74" s="939"/>
      <c r="Q74" s="940">
        <v>1387</v>
      </c>
      <c r="R74" s="894"/>
      <c r="S74" s="894"/>
      <c r="T74" s="894"/>
      <c r="U74" s="894"/>
      <c r="V74" s="894">
        <v>1365</v>
      </c>
      <c r="W74" s="894"/>
      <c r="X74" s="894"/>
      <c r="Y74" s="894"/>
      <c r="Z74" s="894"/>
      <c r="AA74" s="894">
        <v>22</v>
      </c>
      <c r="AB74" s="894"/>
      <c r="AC74" s="894"/>
      <c r="AD74" s="894"/>
      <c r="AE74" s="894"/>
      <c r="AF74" s="894">
        <v>21</v>
      </c>
      <c r="AG74" s="894"/>
      <c r="AH74" s="894"/>
      <c r="AI74" s="894"/>
      <c r="AJ74" s="894"/>
      <c r="AK74" s="894" t="s">
        <v>514</v>
      </c>
      <c r="AL74" s="894"/>
      <c r="AM74" s="894"/>
      <c r="AN74" s="894"/>
      <c r="AO74" s="894"/>
      <c r="AP74" s="894">
        <v>375</v>
      </c>
      <c r="AQ74" s="894"/>
      <c r="AR74" s="894"/>
      <c r="AS74" s="894"/>
      <c r="AT74" s="894"/>
      <c r="AU74" s="894">
        <v>37</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587</v>
      </c>
      <c r="C75" s="938"/>
      <c r="D75" s="938"/>
      <c r="E75" s="938"/>
      <c r="F75" s="938"/>
      <c r="G75" s="938"/>
      <c r="H75" s="938"/>
      <c r="I75" s="938"/>
      <c r="J75" s="938"/>
      <c r="K75" s="938"/>
      <c r="L75" s="938"/>
      <c r="M75" s="938"/>
      <c r="N75" s="938"/>
      <c r="O75" s="938"/>
      <c r="P75" s="939"/>
      <c r="Q75" s="941">
        <v>589</v>
      </c>
      <c r="R75" s="942"/>
      <c r="S75" s="942"/>
      <c r="T75" s="942"/>
      <c r="U75" s="898"/>
      <c r="V75" s="943">
        <v>586</v>
      </c>
      <c r="W75" s="942"/>
      <c r="X75" s="942"/>
      <c r="Y75" s="942"/>
      <c r="Z75" s="898"/>
      <c r="AA75" s="943">
        <v>3</v>
      </c>
      <c r="AB75" s="942"/>
      <c r="AC75" s="942"/>
      <c r="AD75" s="942"/>
      <c r="AE75" s="898"/>
      <c r="AF75" s="943">
        <v>3</v>
      </c>
      <c r="AG75" s="942"/>
      <c r="AH75" s="942"/>
      <c r="AI75" s="942"/>
      <c r="AJ75" s="898"/>
      <c r="AK75" s="943" t="s">
        <v>514</v>
      </c>
      <c r="AL75" s="942"/>
      <c r="AM75" s="942"/>
      <c r="AN75" s="942"/>
      <c r="AO75" s="898"/>
      <c r="AP75" s="943">
        <v>153</v>
      </c>
      <c r="AQ75" s="942"/>
      <c r="AR75" s="942"/>
      <c r="AS75" s="942"/>
      <c r="AT75" s="898"/>
      <c r="AU75" s="943">
        <v>13</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391</v>
      </c>
      <c r="B88" s="853" t="s">
        <v>421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7007</v>
      </c>
      <c r="AG88" s="908"/>
      <c r="AH88" s="908"/>
      <c r="AI88" s="908"/>
      <c r="AJ88" s="908"/>
      <c r="AK88" s="905"/>
      <c r="AL88" s="905"/>
      <c r="AM88" s="905"/>
      <c r="AN88" s="905"/>
      <c r="AO88" s="905"/>
      <c r="AP88" s="908">
        <v>528</v>
      </c>
      <c r="AQ88" s="908"/>
      <c r="AR88" s="908"/>
      <c r="AS88" s="908"/>
      <c r="AT88" s="908"/>
      <c r="AU88" s="908">
        <v>50</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53" t="s">
        <v>422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260</v>
      </c>
      <c r="CS102" s="916"/>
      <c r="CT102" s="916"/>
      <c r="CU102" s="916"/>
      <c r="CV102" s="955"/>
      <c r="CW102" s="954" t="s">
        <v>514</v>
      </c>
      <c r="CX102" s="916"/>
      <c r="CY102" s="916"/>
      <c r="CZ102" s="916"/>
      <c r="DA102" s="955"/>
      <c r="DB102" s="954" t="s">
        <v>514</v>
      </c>
      <c r="DC102" s="916"/>
      <c r="DD102" s="916"/>
      <c r="DE102" s="916"/>
      <c r="DF102" s="955"/>
      <c r="DG102" s="954" t="s">
        <v>514</v>
      </c>
      <c r="DH102" s="916"/>
      <c r="DI102" s="916"/>
      <c r="DJ102" s="916"/>
      <c r="DK102" s="955"/>
      <c r="DL102" s="954" t="s">
        <v>514</v>
      </c>
      <c r="DM102" s="916"/>
      <c r="DN102" s="916"/>
      <c r="DO102" s="916"/>
      <c r="DP102" s="955"/>
      <c r="DQ102" s="954" t="s">
        <v>514</v>
      </c>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429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430</v>
      </c>
      <c r="AB109" s="957"/>
      <c r="AC109" s="957"/>
      <c r="AD109" s="957"/>
      <c r="AE109" s="958"/>
      <c r="AF109" s="956" t="s">
        <v>431</v>
      </c>
      <c r="AG109" s="957"/>
      <c r="AH109" s="957"/>
      <c r="AI109" s="957"/>
      <c r="AJ109" s="958"/>
      <c r="AK109" s="956" t="s">
        <v>305</v>
      </c>
      <c r="AL109" s="957"/>
      <c r="AM109" s="957"/>
      <c r="AN109" s="957"/>
      <c r="AO109" s="958"/>
      <c r="AP109" s="956" t="s">
        <v>432</v>
      </c>
      <c r="AQ109" s="957"/>
      <c r="AR109" s="957"/>
      <c r="AS109" s="957"/>
      <c r="AT109" s="959"/>
      <c r="AU109" s="976" t="s">
        <v>429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430</v>
      </c>
      <c r="BR109" s="957"/>
      <c r="BS109" s="957"/>
      <c r="BT109" s="957"/>
      <c r="BU109" s="958"/>
      <c r="BV109" s="956" t="s">
        <v>431</v>
      </c>
      <c r="BW109" s="957"/>
      <c r="BX109" s="957"/>
      <c r="BY109" s="957"/>
      <c r="BZ109" s="958"/>
      <c r="CA109" s="956" t="s">
        <v>305</v>
      </c>
      <c r="CB109" s="957"/>
      <c r="CC109" s="957"/>
      <c r="CD109" s="957"/>
      <c r="CE109" s="958"/>
      <c r="CF109" s="977" t="s">
        <v>432</v>
      </c>
      <c r="CG109" s="977"/>
      <c r="CH109" s="977"/>
      <c r="CI109" s="977"/>
      <c r="CJ109" s="977"/>
      <c r="CK109" s="956" t="s">
        <v>433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430</v>
      </c>
      <c r="DH109" s="957"/>
      <c r="DI109" s="957"/>
      <c r="DJ109" s="957"/>
      <c r="DK109" s="958"/>
      <c r="DL109" s="956" t="s">
        <v>431</v>
      </c>
      <c r="DM109" s="957"/>
      <c r="DN109" s="957"/>
      <c r="DO109" s="957"/>
      <c r="DP109" s="958"/>
      <c r="DQ109" s="956" t="s">
        <v>305</v>
      </c>
      <c r="DR109" s="957"/>
      <c r="DS109" s="957"/>
      <c r="DT109" s="957"/>
      <c r="DU109" s="958"/>
      <c r="DV109" s="956" t="s">
        <v>432</v>
      </c>
      <c r="DW109" s="957"/>
      <c r="DX109" s="957"/>
      <c r="DY109" s="957"/>
      <c r="DZ109" s="959"/>
    </row>
    <row r="110" spans="1:131" s="233" customFormat="1" ht="26.25" customHeight="1" x14ac:dyDescent="0.15">
      <c r="A110" s="960" t="s">
        <v>434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343423</v>
      </c>
      <c r="AB110" s="964"/>
      <c r="AC110" s="964"/>
      <c r="AD110" s="964"/>
      <c r="AE110" s="965"/>
      <c r="AF110" s="966">
        <v>347668</v>
      </c>
      <c r="AG110" s="964"/>
      <c r="AH110" s="964"/>
      <c r="AI110" s="964"/>
      <c r="AJ110" s="965"/>
      <c r="AK110" s="966">
        <v>345583</v>
      </c>
      <c r="AL110" s="964"/>
      <c r="AM110" s="964"/>
      <c r="AN110" s="964"/>
      <c r="AO110" s="965"/>
      <c r="AP110" s="967">
        <v>16.2</v>
      </c>
      <c r="AQ110" s="968"/>
      <c r="AR110" s="968"/>
      <c r="AS110" s="968"/>
      <c r="AT110" s="969"/>
      <c r="AU110" s="970" t="s">
        <v>73</v>
      </c>
      <c r="AV110" s="971"/>
      <c r="AW110" s="971"/>
      <c r="AX110" s="971"/>
      <c r="AY110" s="971"/>
      <c r="AZ110" s="993" t="s">
        <v>435</v>
      </c>
      <c r="BA110" s="961"/>
      <c r="BB110" s="961"/>
      <c r="BC110" s="961"/>
      <c r="BD110" s="961"/>
      <c r="BE110" s="961"/>
      <c r="BF110" s="961"/>
      <c r="BG110" s="961"/>
      <c r="BH110" s="961"/>
      <c r="BI110" s="961"/>
      <c r="BJ110" s="961"/>
      <c r="BK110" s="961"/>
      <c r="BL110" s="961"/>
      <c r="BM110" s="961"/>
      <c r="BN110" s="961"/>
      <c r="BO110" s="961"/>
      <c r="BP110" s="962"/>
      <c r="BQ110" s="994">
        <v>3660400</v>
      </c>
      <c r="BR110" s="995"/>
      <c r="BS110" s="995"/>
      <c r="BT110" s="995"/>
      <c r="BU110" s="995"/>
      <c r="BV110" s="995">
        <v>3383684</v>
      </c>
      <c r="BW110" s="995"/>
      <c r="BX110" s="995"/>
      <c r="BY110" s="995"/>
      <c r="BZ110" s="995"/>
      <c r="CA110" s="995">
        <v>3260891</v>
      </c>
      <c r="CB110" s="995"/>
      <c r="CC110" s="995"/>
      <c r="CD110" s="995"/>
      <c r="CE110" s="995"/>
      <c r="CF110" s="1008">
        <v>153.19999999999999</v>
      </c>
      <c r="CG110" s="1009"/>
      <c r="CH110" s="1009"/>
      <c r="CI110" s="1009"/>
      <c r="CJ110" s="1009"/>
      <c r="CK110" s="1010" t="s">
        <v>436</v>
      </c>
      <c r="CL110" s="1011"/>
      <c r="CM110" s="993" t="s">
        <v>437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438</v>
      </c>
      <c r="DH110" s="995"/>
      <c r="DI110" s="995"/>
      <c r="DJ110" s="995"/>
      <c r="DK110" s="995"/>
      <c r="DL110" s="995" t="s">
        <v>438</v>
      </c>
      <c r="DM110" s="995"/>
      <c r="DN110" s="995"/>
      <c r="DO110" s="995"/>
      <c r="DP110" s="995"/>
      <c r="DQ110" s="995" t="s">
        <v>225</v>
      </c>
      <c r="DR110" s="995"/>
      <c r="DS110" s="995"/>
      <c r="DT110" s="995"/>
      <c r="DU110" s="995"/>
      <c r="DV110" s="996" t="s">
        <v>438</v>
      </c>
      <c r="DW110" s="996"/>
      <c r="DX110" s="996"/>
      <c r="DY110" s="996"/>
      <c r="DZ110" s="997"/>
    </row>
    <row r="111" spans="1:131" s="233" customFormat="1" ht="26.25" customHeight="1" x14ac:dyDescent="0.15">
      <c r="A111" s="998" t="s">
        <v>439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438</v>
      </c>
      <c r="AB111" s="1002"/>
      <c r="AC111" s="1002"/>
      <c r="AD111" s="1002"/>
      <c r="AE111" s="1003"/>
      <c r="AF111" s="1004" t="s">
        <v>438</v>
      </c>
      <c r="AG111" s="1002"/>
      <c r="AH111" s="1002"/>
      <c r="AI111" s="1002"/>
      <c r="AJ111" s="1003"/>
      <c r="AK111" s="1004" t="s">
        <v>440</v>
      </c>
      <c r="AL111" s="1002"/>
      <c r="AM111" s="1002"/>
      <c r="AN111" s="1002"/>
      <c r="AO111" s="1003"/>
      <c r="AP111" s="1005" t="s">
        <v>438</v>
      </c>
      <c r="AQ111" s="1006"/>
      <c r="AR111" s="1006"/>
      <c r="AS111" s="1006"/>
      <c r="AT111" s="1007"/>
      <c r="AU111" s="972"/>
      <c r="AV111" s="973"/>
      <c r="AW111" s="973"/>
      <c r="AX111" s="973"/>
      <c r="AY111" s="973"/>
      <c r="AZ111" s="986" t="s">
        <v>441</v>
      </c>
      <c r="BA111" s="987"/>
      <c r="BB111" s="987"/>
      <c r="BC111" s="987"/>
      <c r="BD111" s="987"/>
      <c r="BE111" s="987"/>
      <c r="BF111" s="987"/>
      <c r="BG111" s="987"/>
      <c r="BH111" s="987"/>
      <c r="BI111" s="987"/>
      <c r="BJ111" s="987"/>
      <c r="BK111" s="987"/>
      <c r="BL111" s="987"/>
      <c r="BM111" s="987"/>
      <c r="BN111" s="987"/>
      <c r="BO111" s="987"/>
      <c r="BP111" s="988"/>
      <c r="BQ111" s="989">
        <v>892</v>
      </c>
      <c r="BR111" s="990"/>
      <c r="BS111" s="990"/>
      <c r="BT111" s="990"/>
      <c r="BU111" s="990"/>
      <c r="BV111" s="990">
        <v>744</v>
      </c>
      <c r="BW111" s="990"/>
      <c r="BX111" s="990"/>
      <c r="BY111" s="990"/>
      <c r="BZ111" s="990"/>
      <c r="CA111" s="990">
        <v>603</v>
      </c>
      <c r="CB111" s="990"/>
      <c r="CC111" s="990"/>
      <c r="CD111" s="990"/>
      <c r="CE111" s="990"/>
      <c r="CF111" s="984">
        <v>0</v>
      </c>
      <c r="CG111" s="985"/>
      <c r="CH111" s="985"/>
      <c r="CI111" s="985"/>
      <c r="CJ111" s="985"/>
      <c r="CK111" s="1012"/>
      <c r="CL111" s="1013"/>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438</v>
      </c>
      <c r="DH111" s="990"/>
      <c r="DI111" s="990"/>
      <c r="DJ111" s="990"/>
      <c r="DK111" s="990"/>
      <c r="DL111" s="990" t="s">
        <v>438</v>
      </c>
      <c r="DM111" s="990"/>
      <c r="DN111" s="990"/>
      <c r="DO111" s="990"/>
      <c r="DP111" s="990"/>
      <c r="DQ111" s="990" t="s">
        <v>438</v>
      </c>
      <c r="DR111" s="990"/>
      <c r="DS111" s="990"/>
      <c r="DT111" s="990"/>
      <c r="DU111" s="990"/>
      <c r="DV111" s="991" t="s">
        <v>438</v>
      </c>
      <c r="DW111" s="991"/>
      <c r="DX111" s="991"/>
      <c r="DY111" s="991"/>
      <c r="DZ111" s="992"/>
    </row>
    <row r="112" spans="1:131" s="233" customFormat="1" ht="26.25" customHeight="1" x14ac:dyDescent="0.15">
      <c r="A112" s="1016" t="s">
        <v>443</v>
      </c>
      <c r="B112" s="1017"/>
      <c r="C112" s="987" t="s">
        <v>444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438</v>
      </c>
      <c r="AB112" s="1023"/>
      <c r="AC112" s="1023"/>
      <c r="AD112" s="1023"/>
      <c r="AE112" s="1024"/>
      <c r="AF112" s="1025" t="s">
        <v>438</v>
      </c>
      <c r="AG112" s="1023"/>
      <c r="AH112" s="1023"/>
      <c r="AI112" s="1023"/>
      <c r="AJ112" s="1024"/>
      <c r="AK112" s="1025" t="s">
        <v>438</v>
      </c>
      <c r="AL112" s="1023"/>
      <c r="AM112" s="1023"/>
      <c r="AN112" s="1023"/>
      <c r="AO112" s="1024"/>
      <c r="AP112" s="1026" t="s">
        <v>440</v>
      </c>
      <c r="AQ112" s="1027"/>
      <c r="AR112" s="1027"/>
      <c r="AS112" s="1027"/>
      <c r="AT112" s="1028"/>
      <c r="AU112" s="972"/>
      <c r="AV112" s="973"/>
      <c r="AW112" s="973"/>
      <c r="AX112" s="973"/>
      <c r="AY112" s="973"/>
      <c r="AZ112" s="986" t="s">
        <v>445</v>
      </c>
      <c r="BA112" s="987"/>
      <c r="BB112" s="987"/>
      <c r="BC112" s="987"/>
      <c r="BD112" s="987"/>
      <c r="BE112" s="987"/>
      <c r="BF112" s="987"/>
      <c r="BG112" s="987"/>
      <c r="BH112" s="987"/>
      <c r="BI112" s="987"/>
      <c r="BJ112" s="987"/>
      <c r="BK112" s="987"/>
      <c r="BL112" s="987"/>
      <c r="BM112" s="987"/>
      <c r="BN112" s="987"/>
      <c r="BO112" s="987"/>
      <c r="BP112" s="988"/>
      <c r="BQ112" s="989">
        <v>145069</v>
      </c>
      <c r="BR112" s="990"/>
      <c r="BS112" s="990"/>
      <c r="BT112" s="990"/>
      <c r="BU112" s="990"/>
      <c r="BV112" s="990">
        <v>158894</v>
      </c>
      <c r="BW112" s="990"/>
      <c r="BX112" s="990"/>
      <c r="BY112" s="990"/>
      <c r="BZ112" s="990"/>
      <c r="CA112" s="990">
        <v>171207</v>
      </c>
      <c r="CB112" s="990"/>
      <c r="CC112" s="990"/>
      <c r="CD112" s="990"/>
      <c r="CE112" s="990"/>
      <c r="CF112" s="984">
        <v>8</v>
      </c>
      <c r="CG112" s="985"/>
      <c r="CH112" s="985"/>
      <c r="CI112" s="985"/>
      <c r="CJ112" s="985"/>
      <c r="CK112" s="1012"/>
      <c r="CL112" s="1013"/>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438</v>
      </c>
      <c r="DH112" s="990"/>
      <c r="DI112" s="990"/>
      <c r="DJ112" s="990"/>
      <c r="DK112" s="990"/>
      <c r="DL112" s="990" t="s">
        <v>438</v>
      </c>
      <c r="DM112" s="990"/>
      <c r="DN112" s="990"/>
      <c r="DO112" s="990"/>
      <c r="DP112" s="990"/>
      <c r="DQ112" s="990" t="s">
        <v>225</v>
      </c>
      <c r="DR112" s="990"/>
      <c r="DS112" s="990"/>
      <c r="DT112" s="990"/>
      <c r="DU112" s="990"/>
      <c r="DV112" s="991" t="s">
        <v>440</v>
      </c>
      <c r="DW112" s="991"/>
      <c r="DX112" s="991"/>
      <c r="DY112" s="991"/>
      <c r="DZ112" s="992"/>
    </row>
    <row r="113" spans="1:130" s="233" customFormat="1" ht="26.25" customHeight="1" x14ac:dyDescent="0.15">
      <c r="A113" s="1018"/>
      <c r="B113" s="1019"/>
      <c r="C113" s="987" t="s">
        <v>447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8719</v>
      </c>
      <c r="AB113" s="1002"/>
      <c r="AC113" s="1002"/>
      <c r="AD113" s="1002"/>
      <c r="AE113" s="1003"/>
      <c r="AF113" s="1004">
        <v>34346</v>
      </c>
      <c r="AG113" s="1002"/>
      <c r="AH113" s="1002"/>
      <c r="AI113" s="1002"/>
      <c r="AJ113" s="1003"/>
      <c r="AK113" s="1004">
        <v>17779</v>
      </c>
      <c r="AL113" s="1002"/>
      <c r="AM113" s="1002"/>
      <c r="AN113" s="1002"/>
      <c r="AO113" s="1003"/>
      <c r="AP113" s="1005">
        <v>0.8</v>
      </c>
      <c r="AQ113" s="1006"/>
      <c r="AR113" s="1006"/>
      <c r="AS113" s="1006"/>
      <c r="AT113" s="1007"/>
      <c r="AU113" s="972"/>
      <c r="AV113" s="973"/>
      <c r="AW113" s="973"/>
      <c r="AX113" s="973"/>
      <c r="AY113" s="973"/>
      <c r="AZ113" s="986" t="s">
        <v>448</v>
      </c>
      <c r="BA113" s="987"/>
      <c r="BB113" s="987"/>
      <c r="BC113" s="987"/>
      <c r="BD113" s="987"/>
      <c r="BE113" s="987"/>
      <c r="BF113" s="987"/>
      <c r="BG113" s="987"/>
      <c r="BH113" s="987"/>
      <c r="BI113" s="987"/>
      <c r="BJ113" s="987"/>
      <c r="BK113" s="987"/>
      <c r="BL113" s="987"/>
      <c r="BM113" s="987"/>
      <c r="BN113" s="987"/>
      <c r="BO113" s="987"/>
      <c r="BP113" s="988"/>
      <c r="BQ113" s="989">
        <v>100964</v>
      </c>
      <c r="BR113" s="990"/>
      <c r="BS113" s="990"/>
      <c r="BT113" s="990"/>
      <c r="BU113" s="990"/>
      <c r="BV113" s="990">
        <v>75569</v>
      </c>
      <c r="BW113" s="990"/>
      <c r="BX113" s="990"/>
      <c r="BY113" s="990"/>
      <c r="BZ113" s="990"/>
      <c r="CA113" s="990">
        <v>50064</v>
      </c>
      <c r="CB113" s="990"/>
      <c r="CC113" s="990"/>
      <c r="CD113" s="990"/>
      <c r="CE113" s="990"/>
      <c r="CF113" s="984">
        <v>2.4</v>
      </c>
      <c r="CG113" s="985"/>
      <c r="CH113" s="985"/>
      <c r="CI113" s="985"/>
      <c r="CJ113" s="985"/>
      <c r="CK113" s="1012"/>
      <c r="CL113" s="1013"/>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450</v>
      </c>
      <c r="DH113" s="1023"/>
      <c r="DI113" s="1023"/>
      <c r="DJ113" s="1023"/>
      <c r="DK113" s="1024"/>
      <c r="DL113" s="1025" t="s">
        <v>438</v>
      </c>
      <c r="DM113" s="1023"/>
      <c r="DN113" s="1023"/>
      <c r="DO113" s="1023"/>
      <c r="DP113" s="1024"/>
      <c r="DQ113" s="1025" t="s">
        <v>438</v>
      </c>
      <c r="DR113" s="1023"/>
      <c r="DS113" s="1023"/>
      <c r="DT113" s="1023"/>
      <c r="DU113" s="1024"/>
      <c r="DV113" s="1026" t="s">
        <v>440</v>
      </c>
      <c r="DW113" s="1027"/>
      <c r="DX113" s="1027"/>
      <c r="DY113" s="1027"/>
      <c r="DZ113" s="1028"/>
    </row>
    <row r="114" spans="1:130" s="233" customFormat="1" ht="26.25" customHeight="1" x14ac:dyDescent="0.15">
      <c r="A114" s="1018"/>
      <c r="B114" s="1019"/>
      <c r="C114" s="987" t="s">
        <v>451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18616</v>
      </c>
      <c r="AB114" s="1023"/>
      <c r="AC114" s="1023"/>
      <c r="AD114" s="1023"/>
      <c r="AE114" s="1024"/>
      <c r="AF114" s="1025">
        <v>20080</v>
      </c>
      <c r="AG114" s="1023"/>
      <c r="AH114" s="1023"/>
      <c r="AI114" s="1023"/>
      <c r="AJ114" s="1024"/>
      <c r="AK114" s="1025">
        <v>20564</v>
      </c>
      <c r="AL114" s="1023"/>
      <c r="AM114" s="1023"/>
      <c r="AN114" s="1023"/>
      <c r="AO114" s="1024"/>
      <c r="AP114" s="1026">
        <v>1</v>
      </c>
      <c r="AQ114" s="1027"/>
      <c r="AR114" s="1027"/>
      <c r="AS114" s="1027"/>
      <c r="AT114" s="1028"/>
      <c r="AU114" s="972"/>
      <c r="AV114" s="973"/>
      <c r="AW114" s="973"/>
      <c r="AX114" s="973"/>
      <c r="AY114" s="973"/>
      <c r="AZ114" s="986" t="s">
        <v>452</v>
      </c>
      <c r="BA114" s="987"/>
      <c r="BB114" s="987"/>
      <c r="BC114" s="987"/>
      <c r="BD114" s="987"/>
      <c r="BE114" s="987"/>
      <c r="BF114" s="987"/>
      <c r="BG114" s="987"/>
      <c r="BH114" s="987"/>
      <c r="BI114" s="987"/>
      <c r="BJ114" s="987"/>
      <c r="BK114" s="987"/>
      <c r="BL114" s="987"/>
      <c r="BM114" s="987"/>
      <c r="BN114" s="987"/>
      <c r="BO114" s="987"/>
      <c r="BP114" s="988"/>
      <c r="BQ114" s="989">
        <v>270695</v>
      </c>
      <c r="BR114" s="990"/>
      <c r="BS114" s="990"/>
      <c r="BT114" s="990"/>
      <c r="BU114" s="990"/>
      <c r="BV114" s="990">
        <v>267013</v>
      </c>
      <c r="BW114" s="990"/>
      <c r="BX114" s="990"/>
      <c r="BY114" s="990"/>
      <c r="BZ114" s="990"/>
      <c r="CA114" s="990">
        <v>234197</v>
      </c>
      <c r="CB114" s="990"/>
      <c r="CC114" s="990"/>
      <c r="CD114" s="990"/>
      <c r="CE114" s="990"/>
      <c r="CF114" s="984">
        <v>11</v>
      </c>
      <c r="CG114" s="985"/>
      <c r="CH114" s="985"/>
      <c r="CI114" s="985"/>
      <c r="CJ114" s="985"/>
      <c r="CK114" s="1012"/>
      <c r="CL114" s="1013"/>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438</v>
      </c>
      <c r="DH114" s="1023"/>
      <c r="DI114" s="1023"/>
      <c r="DJ114" s="1023"/>
      <c r="DK114" s="1024"/>
      <c r="DL114" s="1025" t="s">
        <v>438</v>
      </c>
      <c r="DM114" s="1023"/>
      <c r="DN114" s="1023"/>
      <c r="DO114" s="1023"/>
      <c r="DP114" s="1024"/>
      <c r="DQ114" s="1025" t="s">
        <v>438</v>
      </c>
      <c r="DR114" s="1023"/>
      <c r="DS114" s="1023"/>
      <c r="DT114" s="1023"/>
      <c r="DU114" s="1024"/>
      <c r="DV114" s="1026" t="s">
        <v>438</v>
      </c>
      <c r="DW114" s="1027"/>
      <c r="DX114" s="1027"/>
      <c r="DY114" s="1027"/>
      <c r="DZ114" s="1028"/>
    </row>
    <row r="115" spans="1:130" s="233" customFormat="1" ht="26.25" customHeight="1" x14ac:dyDescent="0.15">
      <c r="A115" s="1018"/>
      <c r="B115" s="1019"/>
      <c r="C115" s="987" t="s">
        <v>454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151</v>
      </c>
      <c r="AB115" s="1002"/>
      <c r="AC115" s="1002"/>
      <c r="AD115" s="1002"/>
      <c r="AE115" s="1003"/>
      <c r="AF115" s="1004">
        <v>149</v>
      </c>
      <c r="AG115" s="1002"/>
      <c r="AH115" s="1002"/>
      <c r="AI115" s="1002"/>
      <c r="AJ115" s="1003"/>
      <c r="AK115" s="1004">
        <v>148</v>
      </c>
      <c r="AL115" s="1002"/>
      <c r="AM115" s="1002"/>
      <c r="AN115" s="1002"/>
      <c r="AO115" s="1003"/>
      <c r="AP115" s="1005">
        <v>0</v>
      </c>
      <c r="AQ115" s="1006"/>
      <c r="AR115" s="1006"/>
      <c r="AS115" s="1006"/>
      <c r="AT115" s="1007"/>
      <c r="AU115" s="972"/>
      <c r="AV115" s="973"/>
      <c r="AW115" s="973"/>
      <c r="AX115" s="973"/>
      <c r="AY115" s="973"/>
      <c r="AZ115" s="986" t="s">
        <v>455</v>
      </c>
      <c r="BA115" s="987"/>
      <c r="BB115" s="987"/>
      <c r="BC115" s="987"/>
      <c r="BD115" s="987"/>
      <c r="BE115" s="987"/>
      <c r="BF115" s="987"/>
      <c r="BG115" s="987"/>
      <c r="BH115" s="987"/>
      <c r="BI115" s="987"/>
      <c r="BJ115" s="987"/>
      <c r="BK115" s="987"/>
      <c r="BL115" s="987"/>
      <c r="BM115" s="987"/>
      <c r="BN115" s="987"/>
      <c r="BO115" s="987"/>
      <c r="BP115" s="988"/>
      <c r="BQ115" s="989" t="s">
        <v>225</v>
      </c>
      <c r="BR115" s="990"/>
      <c r="BS115" s="990"/>
      <c r="BT115" s="990"/>
      <c r="BU115" s="990"/>
      <c r="BV115" s="990" t="s">
        <v>438</v>
      </c>
      <c r="BW115" s="990"/>
      <c r="BX115" s="990"/>
      <c r="BY115" s="990"/>
      <c r="BZ115" s="990"/>
      <c r="CA115" s="990" t="s">
        <v>438</v>
      </c>
      <c r="CB115" s="990"/>
      <c r="CC115" s="990"/>
      <c r="CD115" s="990"/>
      <c r="CE115" s="990"/>
      <c r="CF115" s="984" t="s">
        <v>440</v>
      </c>
      <c r="CG115" s="985"/>
      <c r="CH115" s="985"/>
      <c r="CI115" s="985"/>
      <c r="CJ115" s="985"/>
      <c r="CK115" s="1012"/>
      <c r="CL115" s="1013"/>
      <c r="CM115" s="986" t="s">
        <v>456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438</v>
      </c>
      <c r="DH115" s="1023"/>
      <c r="DI115" s="1023"/>
      <c r="DJ115" s="1023"/>
      <c r="DK115" s="1024"/>
      <c r="DL115" s="1025" t="s">
        <v>438</v>
      </c>
      <c r="DM115" s="1023"/>
      <c r="DN115" s="1023"/>
      <c r="DO115" s="1023"/>
      <c r="DP115" s="1024"/>
      <c r="DQ115" s="1025" t="s">
        <v>225</v>
      </c>
      <c r="DR115" s="1023"/>
      <c r="DS115" s="1023"/>
      <c r="DT115" s="1023"/>
      <c r="DU115" s="1024"/>
      <c r="DV115" s="1026" t="s">
        <v>457</v>
      </c>
      <c r="DW115" s="1027"/>
      <c r="DX115" s="1027"/>
      <c r="DY115" s="1027"/>
      <c r="DZ115" s="1028"/>
    </row>
    <row r="116" spans="1:130" s="233" customFormat="1" ht="26.25" customHeight="1" x14ac:dyDescent="0.15">
      <c r="A116" s="1020"/>
      <c r="B116" s="1021"/>
      <c r="C116" s="1029" t="s">
        <v>458</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438</v>
      </c>
      <c r="AB116" s="1023"/>
      <c r="AC116" s="1023"/>
      <c r="AD116" s="1023"/>
      <c r="AE116" s="1024"/>
      <c r="AF116" s="1025" t="s">
        <v>459</v>
      </c>
      <c r="AG116" s="1023"/>
      <c r="AH116" s="1023"/>
      <c r="AI116" s="1023"/>
      <c r="AJ116" s="1024"/>
      <c r="AK116" s="1025" t="s">
        <v>440</v>
      </c>
      <c r="AL116" s="1023"/>
      <c r="AM116" s="1023"/>
      <c r="AN116" s="1023"/>
      <c r="AO116" s="1024"/>
      <c r="AP116" s="1026" t="s">
        <v>225</v>
      </c>
      <c r="AQ116" s="1027"/>
      <c r="AR116" s="1027"/>
      <c r="AS116" s="1027"/>
      <c r="AT116" s="1028"/>
      <c r="AU116" s="972"/>
      <c r="AV116" s="973"/>
      <c r="AW116" s="973"/>
      <c r="AX116" s="973"/>
      <c r="AY116" s="973"/>
      <c r="AZ116" s="1031" t="s">
        <v>460</v>
      </c>
      <c r="BA116" s="1032"/>
      <c r="BB116" s="1032"/>
      <c r="BC116" s="1032"/>
      <c r="BD116" s="1032"/>
      <c r="BE116" s="1032"/>
      <c r="BF116" s="1032"/>
      <c r="BG116" s="1032"/>
      <c r="BH116" s="1032"/>
      <c r="BI116" s="1032"/>
      <c r="BJ116" s="1032"/>
      <c r="BK116" s="1032"/>
      <c r="BL116" s="1032"/>
      <c r="BM116" s="1032"/>
      <c r="BN116" s="1032"/>
      <c r="BO116" s="1032"/>
      <c r="BP116" s="1033"/>
      <c r="BQ116" s="989" t="s">
        <v>438</v>
      </c>
      <c r="BR116" s="990"/>
      <c r="BS116" s="990"/>
      <c r="BT116" s="990"/>
      <c r="BU116" s="990"/>
      <c r="BV116" s="990" t="s">
        <v>438</v>
      </c>
      <c r="BW116" s="990"/>
      <c r="BX116" s="990"/>
      <c r="BY116" s="990"/>
      <c r="BZ116" s="990"/>
      <c r="CA116" s="990" t="s">
        <v>438</v>
      </c>
      <c r="CB116" s="990"/>
      <c r="CC116" s="990"/>
      <c r="CD116" s="990"/>
      <c r="CE116" s="990"/>
      <c r="CF116" s="984" t="s">
        <v>438</v>
      </c>
      <c r="CG116" s="985"/>
      <c r="CH116" s="985"/>
      <c r="CI116" s="985"/>
      <c r="CJ116" s="985"/>
      <c r="CK116" s="1012"/>
      <c r="CL116" s="1013"/>
      <c r="CM116" s="986" t="s">
        <v>461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438</v>
      </c>
      <c r="DH116" s="1023"/>
      <c r="DI116" s="1023"/>
      <c r="DJ116" s="1023"/>
      <c r="DK116" s="1024"/>
      <c r="DL116" s="1025" t="s">
        <v>438</v>
      </c>
      <c r="DM116" s="1023"/>
      <c r="DN116" s="1023"/>
      <c r="DO116" s="1023"/>
      <c r="DP116" s="1024"/>
      <c r="DQ116" s="1025" t="s">
        <v>438</v>
      </c>
      <c r="DR116" s="1023"/>
      <c r="DS116" s="1023"/>
      <c r="DT116" s="1023"/>
      <c r="DU116" s="1024"/>
      <c r="DV116" s="1026" t="s">
        <v>438</v>
      </c>
      <c r="DW116" s="1027"/>
      <c r="DX116" s="1027"/>
      <c r="DY116" s="1027"/>
      <c r="DZ116" s="1028"/>
    </row>
    <row r="117" spans="1:130" s="233" customFormat="1" ht="26.25" customHeight="1" x14ac:dyDescent="0.15">
      <c r="A117" s="976" t="s">
        <v>186</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462</v>
      </c>
      <c r="Z117" s="958"/>
      <c r="AA117" s="1042">
        <v>370909</v>
      </c>
      <c r="AB117" s="1043"/>
      <c r="AC117" s="1043"/>
      <c r="AD117" s="1043"/>
      <c r="AE117" s="1044"/>
      <c r="AF117" s="1045">
        <v>402243</v>
      </c>
      <c r="AG117" s="1043"/>
      <c r="AH117" s="1043"/>
      <c r="AI117" s="1043"/>
      <c r="AJ117" s="1044"/>
      <c r="AK117" s="1045">
        <v>384074</v>
      </c>
      <c r="AL117" s="1043"/>
      <c r="AM117" s="1043"/>
      <c r="AN117" s="1043"/>
      <c r="AO117" s="1044"/>
      <c r="AP117" s="1046"/>
      <c r="AQ117" s="1047"/>
      <c r="AR117" s="1047"/>
      <c r="AS117" s="1047"/>
      <c r="AT117" s="1048"/>
      <c r="AU117" s="972"/>
      <c r="AV117" s="973"/>
      <c r="AW117" s="973"/>
      <c r="AX117" s="973"/>
      <c r="AY117" s="973"/>
      <c r="AZ117" s="1038" t="s">
        <v>463</v>
      </c>
      <c r="BA117" s="1039"/>
      <c r="BB117" s="1039"/>
      <c r="BC117" s="1039"/>
      <c r="BD117" s="1039"/>
      <c r="BE117" s="1039"/>
      <c r="BF117" s="1039"/>
      <c r="BG117" s="1039"/>
      <c r="BH117" s="1039"/>
      <c r="BI117" s="1039"/>
      <c r="BJ117" s="1039"/>
      <c r="BK117" s="1039"/>
      <c r="BL117" s="1039"/>
      <c r="BM117" s="1039"/>
      <c r="BN117" s="1039"/>
      <c r="BO117" s="1039"/>
      <c r="BP117" s="1040"/>
      <c r="BQ117" s="989" t="s">
        <v>438</v>
      </c>
      <c r="BR117" s="990"/>
      <c r="BS117" s="990"/>
      <c r="BT117" s="990"/>
      <c r="BU117" s="990"/>
      <c r="BV117" s="990" t="s">
        <v>438</v>
      </c>
      <c r="BW117" s="990"/>
      <c r="BX117" s="990"/>
      <c r="BY117" s="990"/>
      <c r="BZ117" s="990"/>
      <c r="CA117" s="990" t="s">
        <v>438</v>
      </c>
      <c r="CB117" s="990"/>
      <c r="CC117" s="990"/>
      <c r="CD117" s="990"/>
      <c r="CE117" s="990"/>
      <c r="CF117" s="984" t="s">
        <v>438</v>
      </c>
      <c r="CG117" s="985"/>
      <c r="CH117" s="985"/>
      <c r="CI117" s="985"/>
      <c r="CJ117" s="985"/>
      <c r="CK117" s="1012"/>
      <c r="CL117" s="1013"/>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225</v>
      </c>
      <c r="DH117" s="1023"/>
      <c r="DI117" s="1023"/>
      <c r="DJ117" s="1023"/>
      <c r="DK117" s="1024"/>
      <c r="DL117" s="1025" t="s">
        <v>438</v>
      </c>
      <c r="DM117" s="1023"/>
      <c r="DN117" s="1023"/>
      <c r="DO117" s="1023"/>
      <c r="DP117" s="1024"/>
      <c r="DQ117" s="1025" t="s">
        <v>438</v>
      </c>
      <c r="DR117" s="1023"/>
      <c r="DS117" s="1023"/>
      <c r="DT117" s="1023"/>
      <c r="DU117" s="1024"/>
      <c r="DV117" s="1026" t="s">
        <v>465</v>
      </c>
      <c r="DW117" s="1027"/>
      <c r="DX117" s="1027"/>
      <c r="DY117" s="1027"/>
      <c r="DZ117" s="1028"/>
    </row>
    <row r="118" spans="1:130" s="233" customFormat="1" ht="26.25" customHeight="1" x14ac:dyDescent="0.15">
      <c r="A118" s="976" t="s">
        <v>433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430</v>
      </c>
      <c r="AB118" s="957"/>
      <c r="AC118" s="957"/>
      <c r="AD118" s="957"/>
      <c r="AE118" s="958"/>
      <c r="AF118" s="956" t="s">
        <v>431</v>
      </c>
      <c r="AG118" s="957"/>
      <c r="AH118" s="957"/>
      <c r="AI118" s="957"/>
      <c r="AJ118" s="958"/>
      <c r="AK118" s="956" t="s">
        <v>305</v>
      </c>
      <c r="AL118" s="957"/>
      <c r="AM118" s="957"/>
      <c r="AN118" s="957"/>
      <c r="AO118" s="958"/>
      <c r="AP118" s="1034" t="s">
        <v>432</v>
      </c>
      <c r="AQ118" s="1035"/>
      <c r="AR118" s="1035"/>
      <c r="AS118" s="1035"/>
      <c r="AT118" s="1036"/>
      <c r="AU118" s="972"/>
      <c r="AV118" s="973"/>
      <c r="AW118" s="973"/>
      <c r="AX118" s="973"/>
      <c r="AY118" s="973"/>
      <c r="AZ118" s="1037" t="s">
        <v>466</v>
      </c>
      <c r="BA118" s="1029"/>
      <c r="BB118" s="1029"/>
      <c r="BC118" s="1029"/>
      <c r="BD118" s="1029"/>
      <c r="BE118" s="1029"/>
      <c r="BF118" s="1029"/>
      <c r="BG118" s="1029"/>
      <c r="BH118" s="1029"/>
      <c r="BI118" s="1029"/>
      <c r="BJ118" s="1029"/>
      <c r="BK118" s="1029"/>
      <c r="BL118" s="1029"/>
      <c r="BM118" s="1029"/>
      <c r="BN118" s="1029"/>
      <c r="BO118" s="1029"/>
      <c r="BP118" s="1030"/>
      <c r="BQ118" s="1063" t="s">
        <v>225</v>
      </c>
      <c r="BR118" s="1064"/>
      <c r="BS118" s="1064"/>
      <c r="BT118" s="1064"/>
      <c r="BU118" s="1064"/>
      <c r="BV118" s="1064" t="s">
        <v>225</v>
      </c>
      <c r="BW118" s="1064"/>
      <c r="BX118" s="1064"/>
      <c r="BY118" s="1064"/>
      <c r="BZ118" s="1064"/>
      <c r="CA118" s="1064" t="s">
        <v>438</v>
      </c>
      <c r="CB118" s="1064"/>
      <c r="CC118" s="1064"/>
      <c r="CD118" s="1064"/>
      <c r="CE118" s="1064"/>
      <c r="CF118" s="984" t="s">
        <v>438</v>
      </c>
      <c r="CG118" s="985"/>
      <c r="CH118" s="985"/>
      <c r="CI118" s="985"/>
      <c r="CJ118" s="985"/>
      <c r="CK118" s="1012"/>
      <c r="CL118" s="1013"/>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438</v>
      </c>
      <c r="DH118" s="1023"/>
      <c r="DI118" s="1023"/>
      <c r="DJ118" s="1023"/>
      <c r="DK118" s="1024"/>
      <c r="DL118" s="1025" t="s">
        <v>438</v>
      </c>
      <c r="DM118" s="1023"/>
      <c r="DN118" s="1023"/>
      <c r="DO118" s="1023"/>
      <c r="DP118" s="1024"/>
      <c r="DQ118" s="1025" t="s">
        <v>225</v>
      </c>
      <c r="DR118" s="1023"/>
      <c r="DS118" s="1023"/>
      <c r="DT118" s="1023"/>
      <c r="DU118" s="1024"/>
      <c r="DV118" s="1026" t="s">
        <v>438</v>
      </c>
      <c r="DW118" s="1027"/>
      <c r="DX118" s="1027"/>
      <c r="DY118" s="1027"/>
      <c r="DZ118" s="1028"/>
    </row>
    <row r="119" spans="1:130" s="233" customFormat="1" ht="26.25" customHeight="1" x14ac:dyDescent="0.15">
      <c r="A119" s="1120" t="s">
        <v>436</v>
      </c>
      <c r="B119" s="1011"/>
      <c r="C119" s="993" t="s">
        <v>437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438</v>
      </c>
      <c r="AB119" s="964"/>
      <c r="AC119" s="964"/>
      <c r="AD119" s="964"/>
      <c r="AE119" s="965"/>
      <c r="AF119" s="966" t="s">
        <v>438</v>
      </c>
      <c r="AG119" s="964"/>
      <c r="AH119" s="964"/>
      <c r="AI119" s="964"/>
      <c r="AJ119" s="965"/>
      <c r="AK119" s="966" t="s">
        <v>438</v>
      </c>
      <c r="AL119" s="964"/>
      <c r="AM119" s="964"/>
      <c r="AN119" s="964"/>
      <c r="AO119" s="965"/>
      <c r="AP119" s="967" t="s">
        <v>438</v>
      </c>
      <c r="AQ119" s="968"/>
      <c r="AR119" s="968"/>
      <c r="AS119" s="968"/>
      <c r="AT119" s="969"/>
      <c r="AU119" s="974"/>
      <c r="AV119" s="975"/>
      <c r="AW119" s="975"/>
      <c r="AX119" s="975"/>
      <c r="AY119" s="975"/>
      <c r="AZ119" s="254" t="s">
        <v>186</v>
      </c>
      <c r="BA119" s="254"/>
      <c r="BB119" s="254"/>
      <c r="BC119" s="254"/>
      <c r="BD119" s="254"/>
      <c r="BE119" s="254"/>
      <c r="BF119" s="254"/>
      <c r="BG119" s="254"/>
      <c r="BH119" s="254"/>
      <c r="BI119" s="254"/>
      <c r="BJ119" s="254"/>
      <c r="BK119" s="254"/>
      <c r="BL119" s="254"/>
      <c r="BM119" s="254"/>
      <c r="BN119" s="254"/>
      <c r="BO119" s="1041" t="s">
        <v>468</v>
      </c>
      <c r="BP119" s="1069"/>
      <c r="BQ119" s="1063">
        <v>4178020</v>
      </c>
      <c r="BR119" s="1064"/>
      <c r="BS119" s="1064"/>
      <c r="BT119" s="1064"/>
      <c r="BU119" s="1064"/>
      <c r="BV119" s="1064">
        <v>3885904</v>
      </c>
      <c r="BW119" s="1064"/>
      <c r="BX119" s="1064"/>
      <c r="BY119" s="1064"/>
      <c r="BZ119" s="1064"/>
      <c r="CA119" s="1064">
        <v>3716962</v>
      </c>
      <c r="CB119" s="1064"/>
      <c r="CC119" s="1064"/>
      <c r="CD119" s="1064"/>
      <c r="CE119" s="1064"/>
      <c r="CF119" s="1065"/>
      <c r="CG119" s="1066"/>
      <c r="CH119" s="1066"/>
      <c r="CI119" s="1066"/>
      <c r="CJ119" s="1067"/>
      <c r="CK119" s="1014"/>
      <c r="CL119" s="1015"/>
      <c r="CM119" s="1037" t="s">
        <v>469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892</v>
      </c>
      <c r="DH119" s="1050"/>
      <c r="DI119" s="1050"/>
      <c r="DJ119" s="1050"/>
      <c r="DK119" s="1051"/>
      <c r="DL119" s="1049">
        <v>744</v>
      </c>
      <c r="DM119" s="1050"/>
      <c r="DN119" s="1050"/>
      <c r="DO119" s="1050"/>
      <c r="DP119" s="1051"/>
      <c r="DQ119" s="1049">
        <v>603</v>
      </c>
      <c r="DR119" s="1050"/>
      <c r="DS119" s="1050"/>
      <c r="DT119" s="1050"/>
      <c r="DU119" s="1051"/>
      <c r="DV119" s="1052">
        <v>0</v>
      </c>
      <c r="DW119" s="1053"/>
      <c r="DX119" s="1053"/>
      <c r="DY119" s="1053"/>
      <c r="DZ119" s="1054"/>
    </row>
    <row r="120" spans="1:130" s="233" customFormat="1" ht="26.25" customHeight="1" x14ac:dyDescent="0.15">
      <c r="A120" s="1121"/>
      <c r="B120" s="1013"/>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438</v>
      </c>
      <c r="AB120" s="1023"/>
      <c r="AC120" s="1023"/>
      <c r="AD120" s="1023"/>
      <c r="AE120" s="1024"/>
      <c r="AF120" s="1025" t="s">
        <v>438</v>
      </c>
      <c r="AG120" s="1023"/>
      <c r="AH120" s="1023"/>
      <c r="AI120" s="1023"/>
      <c r="AJ120" s="1024"/>
      <c r="AK120" s="1025" t="s">
        <v>438</v>
      </c>
      <c r="AL120" s="1023"/>
      <c r="AM120" s="1023"/>
      <c r="AN120" s="1023"/>
      <c r="AO120" s="1024"/>
      <c r="AP120" s="1026" t="s">
        <v>225</v>
      </c>
      <c r="AQ120" s="1027"/>
      <c r="AR120" s="1027"/>
      <c r="AS120" s="1027"/>
      <c r="AT120" s="1028"/>
      <c r="AU120" s="1055" t="s">
        <v>470</v>
      </c>
      <c r="AV120" s="1056"/>
      <c r="AW120" s="1056"/>
      <c r="AX120" s="1056"/>
      <c r="AY120" s="1057"/>
      <c r="AZ120" s="993" t="s">
        <v>471</v>
      </c>
      <c r="BA120" s="961"/>
      <c r="BB120" s="961"/>
      <c r="BC120" s="961"/>
      <c r="BD120" s="961"/>
      <c r="BE120" s="961"/>
      <c r="BF120" s="961"/>
      <c r="BG120" s="961"/>
      <c r="BH120" s="961"/>
      <c r="BI120" s="961"/>
      <c r="BJ120" s="961"/>
      <c r="BK120" s="961"/>
      <c r="BL120" s="961"/>
      <c r="BM120" s="961"/>
      <c r="BN120" s="961"/>
      <c r="BO120" s="961"/>
      <c r="BP120" s="962"/>
      <c r="BQ120" s="994">
        <v>976322</v>
      </c>
      <c r="BR120" s="995"/>
      <c r="BS120" s="995"/>
      <c r="BT120" s="995"/>
      <c r="BU120" s="995"/>
      <c r="BV120" s="995">
        <v>1019955</v>
      </c>
      <c r="BW120" s="995"/>
      <c r="BX120" s="995"/>
      <c r="BY120" s="995"/>
      <c r="BZ120" s="995"/>
      <c r="CA120" s="995">
        <v>1340852</v>
      </c>
      <c r="CB120" s="995"/>
      <c r="CC120" s="995"/>
      <c r="CD120" s="995"/>
      <c r="CE120" s="995"/>
      <c r="CF120" s="1008">
        <v>63</v>
      </c>
      <c r="CG120" s="1009"/>
      <c r="CH120" s="1009"/>
      <c r="CI120" s="1009"/>
      <c r="CJ120" s="1009"/>
      <c r="CK120" s="1070" t="s">
        <v>472</v>
      </c>
      <c r="CL120" s="1071"/>
      <c r="CM120" s="1071"/>
      <c r="CN120" s="1071"/>
      <c r="CO120" s="1072"/>
      <c r="CP120" s="1078" t="s">
        <v>473</v>
      </c>
      <c r="CQ120" s="1079"/>
      <c r="CR120" s="1079"/>
      <c r="CS120" s="1079"/>
      <c r="CT120" s="1079"/>
      <c r="CU120" s="1079"/>
      <c r="CV120" s="1079"/>
      <c r="CW120" s="1079"/>
      <c r="CX120" s="1079"/>
      <c r="CY120" s="1079"/>
      <c r="CZ120" s="1079"/>
      <c r="DA120" s="1079"/>
      <c r="DB120" s="1079"/>
      <c r="DC120" s="1079"/>
      <c r="DD120" s="1079"/>
      <c r="DE120" s="1079"/>
      <c r="DF120" s="1080"/>
      <c r="DG120" s="994">
        <v>127313</v>
      </c>
      <c r="DH120" s="995"/>
      <c r="DI120" s="995"/>
      <c r="DJ120" s="995"/>
      <c r="DK120" s="995"/>
      <c r="DL120" s="995">
        <v>116016</v>
      </c>
      <c r="DM120" s="995"/>
      <c r="DN120" s="995"/>
      <c r="DO120" s="995"/>
      <c r="DP120" s="995"/>
      <c r="DQ120" s="995">
        <v>99030</v>
      </c>
      <c r="DR120" s="995"/>
      <c r="DS120" s="995"/>
      <c r="DT120" s="995"/>
      <c r="DU120" s="995"/>
      <c r="DV120" s="996">
        <v>4.7</v>
      </c>
      <c r="DW120" s="996"/>
      <c r="DX120" s="996"/>
      <c r="DY120" s="996"/>
      <c r="DZ120" s="997"/>
    </row>
    <row r="121" spans="1:130" s="233" customFormat="1" ht="26.25" customHeight="1" x14ac:dyDescent="0.15">
      <c r="A121" s="1121"/>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225</v>
      </c>
      <c r="AB121" s="1023"/>
      <c r="AC121" s="1023"/>
      <c r="AD121" s="1023"/>
      <c r="AE121" s="1024"/>
      <c r="AF121" s="1025" t="s">
        <v>438</v>
      </c>
      <c r="AG121" s="1023"/>
      <c r="AH121" s="1023"/>
      <c r="AI121" s="1023"/>
      <c r="AJ121" s="1024"/>
      <c r="AK121" s="1025" t="s">
        <v>438</v>
      </c>
      <c r="AL121" s="1023"/>
      <c r="AM121" s="1023"/>
      <c r="AN121" s="1023"/>
      <c r="AO121" s="1024"/>
      <c r="AP121" s="1026" t="s">
        <v>438</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t="s">
        <v>225</v>
      </c>
      <c r="BR121" s="990"/>
      <c r="BS121" s="990"/>
      <c r="BT121" s="990"/>
      <c r="BU121" s="990"/>
      <c r="BV121" s="990" t="s">
        <v>225</v>
      </c>
      <c r="BW121" s="990"/>
      <c r="BX121" s="990"/>
      <c r="BY121" s="990"/>
      <c r="BZ121" s="990"/>
      <c r="CA121" s="990" t="s">
        <v>225</v>
      </c>
      <c r="CB121" s="990"/>
      <c r="CC121" s="990"/>
      <c r="CD121" s="990"/>
      <c r="CE121" s="990"/>
      <c r="CF121" s="984" t="s">
        <v>438</v>
      </c>
      <c r="CG121" s="985"/>
      <c r="CH121" s="985"/>
      <c r="CI121" s="985"/>
      <c r="CJ121" s="985"/>
      <c r="CK121" s="1073"/>
      <c r="CL121" s="1074"/>
      <c r="CM121" s="1074"/>
      <c r="CN121" s="1074"/>
      <c r="CO121" s="1075"/>
      <c r="CP121" s="1083" t="s">
        <v>407</v>
      </c>
      <c r="CQ121" s="1084"/>
      <c r="CR121" s="1084"/>
      <c r="CS121" s="1084"/>
      <c r="CT121" s="1084"/>
      <c r="CU121" s="1084"/>
      <c r="CV121" s="1084"/>
      <c r="CW121" s="1084"/>
      <c r="CX121" s="1084"/>
      <c r="CY121" s="1084"/>
      <c r="CZ121" s="1084"/>
      <c r="DA121" s="1084"/>
      <c r="DB121" s="1084"/>
      <c r="DC121" s="1084"/>
      <c r="DD121" s="1084"/>
      <c r="DE121" s="1084"/>
      <c r="DF121" s="1085"/>
      <c r="DG121" s="989">
        <v>6885</v>
      </c>
      <c r="DH121" s="990"/>
      <c r="DI121" s="990"/>
      <c r="DJ121" s="990"/>
      <c r="DK121" s="990"/>
      <c r="DL121" s="990">
        <v>37079</v>
      </c>
      <c r="DM121" s="990"/>
      <c r="DN121" s="990"/>
      <c r="DO121" s="990"/>
      <c r="DP121" s="990"/>
      <c r="DQ121" s="990">
        <v>67549</v>
      </c>
      <c r="DR121" s="990"/>
      <c r="DS121" s="990"/>
      <c r="DT121" s="990"/>
      <c r="DU121" s="990"/>
      <c r="DV121" s="991">
        <v>3.2</v>
      </c>
      <c r="DW121" s="991"/>
      <c r="DX121" s="991"/>
      <c r="DY121" s="991"/>
      <c r="DZ121" s="992"/>
    </row>
    <row r="122" spans="1:130" s="233" customFormat="1" ht="26.25" customHeight="1" x14ac:dyDescent="0.15">
      <c r="A122" s="1121"/>
      <c r="B122" s="1013"/>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438</v>
      </c>
      <c r="AB122" s="1023"/>
      <c r="AC122" s="1023"/>
      <c r="AD122" s="1023"/>
      <c r="AE122" s="1024"/>
      <c r="AF122" s="1025" t="s">
        <v>438</v>
      </c>
      <c r="AG122" s="1023"/>
      <c r="AH122" s="1023"/>
      <c r="AI122" s="1023"/>
      <c r="AJ122" s="1024"/>
      <c r="AK122" s="1025" t="s">
        <v>438</v>
      </c>
      <c r="AL122" s="1023"/>
      <c r="AM122" s="1023"/>
      <c r="AN122" s="1023"/>
      <c r="AO122" s="1024"/>
      <c r="AP122" s="1026" t="s">
        <v>438</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2607496</v>
      </c>
      <c r="BR122" s="1064"/>
      <c r="BS122" s="1064"/>
      <c r="BT122" s="1064"/>
      <c r="BU122" s="1064"/>
      <c r="BV122" s="1064">
        <v>2554844</v>
      </c>
      <c r="BW122" s="1064"/>
      <c r="BX122" s="1064"/>
      <c r="BY122" s="1064"/>
      <c r="BZ122" s="1064"/>
      <c r="CA122" s="1064">
        <v>2469817</v>
      </c>
      <c r="CB122" s="1064"/>
      <c r="CC122" s="1064"/>
      <c r="CD122" s="1064"/>
      <c r="CE122" s="1064"/>
      <c r="CF122" s="1081">
        <v>116</v>
      </c>
      <c r="CG122" s="1082"/>
      <c r="CH122" s="1082"/>
      <c r="CI122" s="1082"/>
      <c r="CJ122" s="1082"/>
      <c r="CK122" s="1073"/>
      <c r="CL122" s="1074"/>
      <c r="CM122" s="1074"/>
      <c r="CN122" s="1074"/>
      <c r="CO122" s="1075"/>
      <c r="CP122" s="1083" t="s">
        <v>405</v>
      </c>
      <c r="CQ122" s="1084"/>
      <c r="CR122" s="1084"/>
      <c r="CS122" s="1084"/>
      <c r="CT122" s="1084"/>
      <c r="CU122" s="1084"/>
      <c r="CV122" s="1084"/>
      <c r="CW122" s="1084"/>
      <c r="CX122" s="1084"/>
      <c r="CY122" s="1084"/>
      <c r="CZ122" s="1084"/>
      <c r="DA122" s="1084"/>
      <c r="DB122" s="1084"/>
      <c r="DC122" s="1084"/>
      <c r="DD122" s="1084"/>
      <c r="DE122" s="1084"/>
      <c r="DF122" s="1085"/>
      <c r="DG122" s="989">
        <v>10871</v>
      </c>
      <c r="DH122" s="990"/>
      <c r="DI122" s="990"/>
      <c r="DJ122" s="990"/>
      <c r="DK122" s="990"/>
      <c r="DL122" s="990">
        <v>5799</v>
      </c>
      <c r="DM122" s="990"/>
      <c r="DN122" s="990"/>
      <c r="DO122" s="990"/>
      <c r="DP122" s="990"/>
      <c r="DQ122" s="990">
        <v>4628</v>
      </c>
      <c r="DR122" s="990"/>
      <c r="DS122" s="990"/>
      <c r="DT122" s="990"/>
      <c r="DU122" s="990"/>
      <c r="DV122" s="991">
        <v>0.2</v>
      </c>
      <c r="DW122" s="991"/>
      <c r="DX122" s="991"/>
      <c r="DY122" s="991"/>
      <c r="DZ122" s="992"/>
    </row>
    <row r="123" spans="1:130" s="233" customFormat="1" ht="26.25" customHeight="1" x14ac:dyDescent="0.15">
      <c r="A123" s="1121"/>
      <c r="B123" s="1013"/>
      <c r="C123" s="986" t="s">
        <v>461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225</v>
      </c>
      <c r="AB123" s="1023"/>
      <c r="AC123" s="1023"/>
      <c r="AD123" s="1023"/>
      <c r="AE123" s="1024"/>
      <c r="AF123" s="1025" t="s">
        <v>225</v>
      </c>
      <c r="AG123" s="1023"/>
      <c r="AH123" s="1023"/>
      <c r="AI123" s="1023"/>
      <c r="AJ123" s="1024"/>
      <c r="AK123" s="1025" t="s">
        <v>438</v>
      </c>
      <c r="AL123" s="1023"/>
      <c r="AM123" s="1023"/>
      <c r="AN123" s="1023"/>
      <c r="AO123" s="1024"/>
      <c r="AP123" s="1026" t="s">
        <v>438</v>
      </c>
      <c r="AQ123" s="1027"/>
      <c r="AR123" s="1027"/>
      <c r="AS123" s="1027"/>
      <c r="AT123" s="1028"/>
      <c r="AU123" s="1061"/>
      <c r="AV123" s="1062"/>
      <c r="AW123" s="1062"/>
      <c r="AX123" s="1062"/>
      <c r="AY123" s="1062"/>
      <c r="AZ123" s="254" t="s">
        <v>186</v>
      </c>
      <c r="BA123" s="254"/>
      <c r="BB123" s="254"/>
      <c r="BC123" s="254"/>
      <c r="BD123" s="254"/>
      <c r="BE123" s="254"/>
      <c r="BF123" s="254"/>
      <c r="BG123" s="254"/>
      <c r="BH123" s="254"/>
      <c r="BI123" s="254"/>
      <c r="BJ123" s="254"/>
      <c r="BK123" s="254"/>
      <c r="BL123" s="254"/>
      <c r="BM123" s="254"/>
      <c r="BN123" s="254"/>
      <c r="BO123" s="1041" t="s">
        <v>477</v>
      </c>
      <c r="BP123" s="1069"/>
      <c r="BQ123" s="1127">
        <v>3583818</v>
      </c>
      <c r="BR123" s="1128"/>
      <c r="BS123" s="1128"/>
      <c r="BT123" s="1128"/>
      <c r="BU123" s="1128"/>
      <c r="BV123" s="1128">
        <v>3574799</v>
      </c>
      <c r="BW123" s="1128"/>
      <c r="BX123" s="1128"/>
      <c r="BY123" s="1128"/>
      <c r="BZ123" s="1128"/>
      <c r="CA123" s="1128">
        <v>3810669</v>
      </c>
      <c r="CB123" s="1128"/>
      <c r="CC123" s="1128"/>
      <c r="CD123" s="1128"/>
      <c r="CE123" s="1128"/>
      <c r="CF123" s="1065"/>
      <c r="CG123" s="1066"/>
      <c r="CH123" s="1066"/>
      <c r="CI123" s="1066"/>
      <c r="CJ123" s="1067"/>
      <c r="CK123" s="1073"/>
      <c r="CL123" s="1074"/>
      <c r="CM123" s="1074"/>
      <c r="CN123" s="1074"/>
      <c r="CO123" s="1075"/>
      <c r="CP123" s="1083" t="s">
        <v>404</v>
      </c>
      <c r="CQ123" s="1084"/>
      <c r="CR123" s="1084"/>
      <c r="CS123" s="1084"/>
      <c r="CT123" s="1084"/>
      <c r="CU123" s="1084"/>
      <c r="CV123" s="1084"/>
      <c r="CW123" s="1084"/>
      <c r="CX123" s="1084"/>
      <c r="CY123" s="1084"/>
      <c r="CZ123" s="1084"/>
      <c r="DA123" s="1084"/>
      <c r="DB123" s="1084"/>
      <c r="DC123" s="1084"/>
      <c r="DD123" s="1084"/>
      <c r="DE123" s="1084"/>
      <c r="DF123" s="1085"/>
      <c r="DG123" s="1022" t="s">
        <v>225</v>
      </c>
      <c r="DH123" s="1023"/>
      <c r="DI123" s="1023"/>
      <c r="DJ123" s="1023"/>
      <c r="DK123" s="1024"/>
      <c r="DL123" s="1025" t="s">
        <v>438</v>
      </c>
      <c r="DM123" s="1023"/>
      <c r="DN123" s="1023"/>
      <c r="DO123" s="1023"/>
      <c r="DP123" s="1024"/>
      <c r="DQ123" s="1025" t="s">
        <v>450</v>
      </c>
      <c r="DR123" s="1023"/>
      <c r="DS123" s="1023"/>
      <c r="DT123" s="1023"/>
      <c r="DU123" s="1024"/>
      <c r="DV123" s="1026" t="s">
        <v>225</v>
      </c>
      <c r="DW123" s="1027"/>
      <c r="DX123" s="1027"/>
      <c r="DY123" s="1027"/>
      <c r="DZ123" s="1028"/>
    </row>
    <row r="124" spans="1:130" s="233" customFormat="1" ht="26.25" customHeight="1" thickBot="1" x14ac:dyDescent="0.2">
      <c r="A124" s="1121"/>
      <c r="B124" s="1013"/>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438</v>
      </c>
      <c r="AB124" s="1023"/>
      <c r="AC124" s="1023"/>
      <c r="AD124" s="1023"/>
      <c r="AE124" s="1024"/>
      <c r="AF124" s="1025" t="s">
        <v>225</v>
      </c>
      <c r="AG124" s="1023"/>
      <c r="AH124" s="1023"/>
      <c r="AI124" s="1023"/>
      <c r="AJ124" s="1024"/>
      <c r="AK124" s="1025" t="s">
        <v>438</v>
      </c>
      <c r="AL124" s="1023"/>
      <c r="AM124" s="1023"/>
      <c r="AN124" s="1023"/>
      <c r="AO124" s="1024"/>
      <c r="AP124" s="1026" t="s">
        <v>438</v>
      </c>
      <c r="AQ124" s="1027"/>
      <c r="AR124" s="1027"/>
      <c r="AS124" s="1027"/>
      <c r="AT124" s="1028"/>
      <c r="AU124" s="1123" t="s">
        <v>478</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31</v>
      </c>
      <c r="BR124" s="1091"/>
      <c r="BS124" s="1091"/>
      <c r="BT124" s="1091"/>
      <c r="BU124" s="1091"/>
      <c r="BV124" s="1091">
        <v>15.8</v>
      </c>
      <c r="BW124" s="1091"/>
      <c r="BX124" s="1091"/>
      <c r="BY124" s="1091"/>
      <c r="BZ124" s="1091"/>
      <c r="CA124" s="1091" t="s">
        <v>438</v>
      </c>
      <c r="CB124" s="1091"/>
      <c r="CC124" s="1091"/>
      <c r="CD124" s="1091"/>
      <c r="CE124" s="1091"/>
      <c r="CF124" s="1092"/>
      <c r="CG124" s="1093"/>
      <c r="CH124" s="1093"/>
      <c r="CI124" s="1093"/>
      <c r="CJ124" s="1094"/>
      <c r="CK124" s="1076"/>
      <c r="CL124" s="1076"/>
      <c r="CM124" s="1076"/>
      <c r="CN124" s="1076"/>
      <c r="CO124" s="1077"/>
      <c r="CP124" s="1083" t="s">
        <v>479</v>
      </c>
      <c r="CQ124" s="1084"/>
      <c r="CR124" s="1084"/>
      <c r="CS124" s="1084"/>
      <c r="CT124" s="1084"/>
      <c r="CU124" s="1084"/>
      <c r="CV124" s="1084"/>
      <c r="CW124" s="1084"/>
      <c r="CX124" s="1084"/>
      <c r="CY124" s="1084"/>
      <c r="CZ124" s="1084"/>
      <c r="DA124" s="1084"/>
      <c r="DB124" s="1084"/>
      <c r="DC124" s="1084"/>
      <c r="DD124" s="1084"/>
      <c r="DE124" s="1084"/>
      <c r="DF124" s="1085"/>
      <c r="DG124" s="1068" t="s">
        <v>438</v>
      </c>
      <c r="DH124" s="1050"/>
      <c r="DI124" s="1050"/>
      <c r="DJ124" s="1050"/>
      <c r="DK124" s="1051"/>
      <c r="DL124" s="1049" t="s">
        <v>225</v>
      </c>
      <c r="DM124" s="1050"/>
      <c r="DN124" s="1050"/>
      <c r="DO124" s="1050"/>
      <c r="DP124" s="1051"/>
      <c r="DQ124" s="1049" t="s">
        <v>450</v>
      </c>
      <c r="DR124" s="1050"/>
      <c r="DS124" s="1050"/>
      <c r="DT124" s="1050"/>
      <c r="DU124" s="1051"/>
      <c r="DV124" s="1052" t="s">
        <v>438</v>
      </c>
      <c r="DW124" s="1053"/>
      <c r="DX124" s="1053"/>
      <c r="DY124" s="1053"/>
      <c r="DZ124" s="1054"/>
    </row>
    <row r="125" spans="1:130" s="233" customFormat="1" ht="26.25" customHeight="1" x14ac:dyDescent="0.15">
      <c r="A125" s="1121"/>
      <c r="B125" s="1013"/>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438</v>
      </c>
      <c r="AB125" s="1023"/>
      <c r="AC125" s="1023"/>
      <c r="AD125" s="1023"/>
      <c r="AE125" s="1024"/>
      <c r="AF125" s="1025" t="s">
        <v>465</v>
      </c>
      <c r="AG125" s="1023"/>
      <c r="AH125" s="1023"/>
      <c r="AI125" s="1023"/>
      <c r="AJ125" s="1024"/>
      <c r="AK125" s="1025" t="s">
        <v>225</v>
      </c>
      <c r="AL125" s="1023"/>
      <c r="AM125" s="1023"/>
      <c r="AN125" s="1023"/>
      <c r="AO125" s="1024"/>
      <c r="AP125" s="1026" t="s">
        <v>438</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480</v>
      </c>
      <c r="CL125" s="1071"/>
      <c r="CM125" s="1071"/>
      <c r="CN125" s="1071"/>
      <c r="CO125" s="1072"/>
      <c r="CP125" s="993" t="s">
        <v>481</v>
      </c>
      <c r="CQ125" s="961"/>
      <c r="CR125" s="961"/>
      <c r="CS125" s="961"/>
      <c r="CT125" s="961"/>
      <c r="CU125" s="961"/>
      <c r="CV125" s="961"/>
      <c r="CW125" s="961"/>
      <c r="CX125" s="961"/>
      <c r="CY125" s="961"/>
      <c r="CZ125" s="961"/>
      <c r="DA125" s="961"/>
      <c r="DB125" s="961"/>
      <c r="DC125" s="961"/>
      <c r="DD125" s="961"/>
      <c r="DE125" s="961"/>
      <c r="DF125" s="962"/>
      <c r="DG125" s="994" t="s">
        <v>450</v>
      </c>
      <c r="DH125" s="995"/>
      <c r="DI125" s="995"/>
      <c r="DJ125" s="995"/>
      <c r="DK125" s="995"/>
      <c r="DL125" s="995" t="s">
        <v>225</v>
      </c>
      <c r="DM125" s="995"/>
      <c r="DN125" s="995"/>
      <c r="DO125" s="995"/>
      <c r="DP125" s="995"/>
      <c r="DQ125" s="995" t="s">
        <v>438</v>
      </c>
      <c r="DR125" s="995"/>
      <c r="DS125" s="995"/>
      <c r="DT125" s="995"/>
      <c r="DU125" s="995"/>
      <c r="DV125" s="996" t="s">
        <v>438</v>
      </c>
      <c r="DW125" s="996"/>
      <c r="DX125" s="996"/>
      <c r="DY125" s="996"/>
      <c r="DZ125" s="997"/>
    </row>
    <row r="126" spans="1:130" s="233" customFormat="1" ht="26.25" customHeight="1" thickBot="1" x14ac:dyDescent="0.2">
      <c r="A126" s="1121"/>
      <c r="B126" s="1013"/>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151</v>
      </c>
      <c r="AB126" s="1023"/>
      <c r="AC126" s="1023"/>
      <c r="AD126" s="1023"/>
      <c r="AE126" s="1024"/>
      <c r="AF126" s="1025">
        <v>149</v>
      </c>
      <c r="AG126" s="1023"/>
      <c r="AH126" s="1023"/>
      <c r="AI126" s="1023"/>
      <c r="AJ126" s="1024"/>
      <c r="AK126" s="1025">
        <v>148</v>
      </c>
      <c r="AL126" s="1023"/>
      <c r="AM126" s="1023"/>
      <c r="AN126" s="1023"/>
      <c r="AO126" s="1024"/>
      <c r="AP126" s="1026">
        <v>0</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482</v>
      </c>
      <c r="CQ126" s="987"/>
      <c r="CR126" s="987"/>
      <c r="CS126" s="987"/>
      <c r="CT126" s="987"/>
      <c r="CU126" s="987"/>
      <c r="CV126" s="987"/>
      <c r="CW126" s="987"/>
      <c r="CX126" s="987"/>
      <c r="CY126" s="987"/>
      <c r="CZ126" s="987"/>
      <c r="DA126" s="987"/>
      <c r="DB126" s="987"/>
      <c r="DC126" s="987"/>
      <c r="DD126" s="987"/>
      <c r="DE126" s="987"/>
      <c r="DF126" s="988"/>
      <c r="DG126" s="989" t="s">
        <v>438</v>
      </c>
      <c r="DH126" s="990"/>
      <c r="DI126" s="990"/>
      <c r="DJ126" s="990"/>
      <c r="DK126" s="990"/>
      <c r="DL126" s="990" t="s">
        <v>438</v>
      </c>
      <c r="DM126" s="990"/>
      <c r="DN126" s="990"/>
      <c r="DO126" s="990"/>
      <c r="DP126" s="990"/>
      <c r="DQ126" s="990" t="s">
        <v>438</v>
      </c>
      <c r="DR126" s="990"/>
      <c r="DS126" s="990"/>
      <c r="DT126" s="990"/>
      <c r="DU126" s="990"/>
      <c r="DV126" s="991" t="s">
        <v>438</v>
      </c>
      <c r="DW126" s="991"/>
      <c r="DX126" s="991"/>
      <c r="DY126" s="991"/>
      <c r="DZ126" s="992"/>
    </row>
    <row r="127" spans="1:130" s="233" customFormat="1" ht="26.25" customHeight="1" x14ac:dyDescent="0.15">
      <c r="A127" s="1122"/>
      <c r="B127" s="1015"/>
      <c r="C127" s="1037" t="s">
        <v>483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438</v>
      </c>
      <c r="AB127" s="1023"/>
      <c r="AC127" s="1023"/>
      <c r="AD127" s="1023"/>
      <c r="AE127" s="1024"/>
      <c r="AF127" s="1025" t="s">
        <v>438</v>
      </c>
      <c r="AG127" s="1023"/>
      <c r="AH127" s="1023"/>
      <c r="AI127" s="1023"/>
      <c r="AJ127" s="1024"/>
      <c r="AK127" s="1025" t="s">
        <v>450</v>
      </c>
      <c r="AL127" s="1023"/>
      <c r="AM127" s="1023"/>
      <c r="AN127" s="1023"/>
      <c r="AO127" s="1024"/>
      <c r="AP127" s="1026" t="s">
        <v>457</v>
      </c>
      <c r="AQ127" s="1027"/>
      <c r="AR127" s="1027"/>
      <c r="AS127" s="1027"/>
      <c r="AT127" s="1028"/>
      <c r="AU127" s="235"/>
      <c r="AV127" s="235"/>
      <c r="AW127" s="235"/>
      <c r="AX127" s="1095" t="s">
        <v>484</v>
      </c>
      <c r="AY127" s="1096"/>
      <c r="AZ127" s="1096"/>
      <c r="BA127" s="1096"/>
      <c r="BB127" s="1096"/>
      <c r="BC127" s="1096"/>
      <c r="BD127" s="1096"/>
      <c r="BE127" s="1097"/>
      <c r="BF127" s="1098" t="s">
        <v>485</v>
      </c>
      <c r="BG127" s="1096"/>
      <c r="BH127" s="1096"/>
      <c r="BI127" s="1096"/>
      <c r="BJ127" s="1096"/>
      <c r="BK127" s="1096"/>
      <c r="BL127" s="1097"/>
      <c r="BM127" s="1098" t="s">
        <v>486</v>
      </c>
      <c r="BN127" s="1096"/>
      <c r="BO127" s="1096"/>
      <c r="BP127" s="1096"/>
      <c r="BQ127" s="1096"/>
      <c r="BR127" s="1096"/>
      <c r="BS127" s="1097"/>
      <c r="BT127" s="1098" t="s">
        <v>487</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488</v>
      </c>
      <c r="CQ127" s="987"/>
      <c r="CR127" s="987"/>
      <c r="CS127" s="987"/>
      <c r="CT127" s="987"/>
      <c r="CU127" s="987"/>
      <c r="CV127" s="987"/>
      <c r="CW127" s="987"/>
      <c r="CX127" s="987"/>
      <c r="CY127" s="987"/>
      <c r="CZ127" s="987"/>
      <c r="DA127" s="987"/>
      <c r="DB127" s="987"/>
      <c r="DC127" s="987"/>
      <c r="DD127" s="987"/>
      <c r="DE127" s="987"/>
      <c r="DF127" s="988"/>
      <c r="DG127" s="989" t="s">
        <v>438</v>
      </c>
      <c r="DH127" s="990"/>
      <c r="DI127" s="990"/>
      <c r="DJ127" s="990"/>
      <c r="DK127" s="990"/>
      <c r="DL127" s="990" t="s">
        <v>438</v>
      </c>
      <c r="DM127" s="990"/>
      <c r="DN127" s="990"/>
      <c r="DO127" s="990"/>
      <c r="DP127" s="990"/>
      <c r="DQ127" s="990" t="s">
        <v>438</v>
      </c>
      <c r="DR127" s="990"/>
      <c r="DS127" s="990"/>
      <c r="DT127" s="990"/>
      <c r="DU127" s="990"/>
      <c r="DV127" s="991" t="s">
        <v>438</v>
      </c>
      <c r="DW127" s="991"/>
      <c r="DX127" s="991"/>
      <c r="DY127" s="991"/>
      <c r="DZ127" s="992"/>
    </row>
    <row r="128" spans="1:130" s="233" customFormat="1" ht="26.25" customHeight="1" thickBot="1" x14ac:dyDescent="0.2">
      <c r="A128" s="1105" t="s">
        <v>489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490</v>
      </c>
      <c r="X128" s="1107"/>
      <c r="Y128" s="1107"/>
      <c r="Z128" s="1108"/>
      <c r="AA128" s="1109" t="s">
        <v>438</v>
      </c>
      <c r="AB128" s="1110"/>
      <c r="AC128" s="1110"/>
      <c r="AD128" s="1110"/>
      <c r="AE128" s="1111"/>
      <c r="AF128" s="1112" t="s">
        <v>438</v>
      </c>
      <c r="AG128" s="1110"/>
      <c r="AH128" s="1110"/>
      <c r="AI128" s="1110"/>
      <c r="AJ128" s="1111"/>
      <c r="AK128" s="1112" t="s">
        <v>438</v>
      </c>
      <c r="AL128" s="1110"/>
      <c r="AM128" s="1110"/>
      <c r="AN128" s="1110"/>
      <c r="AO128" s="1111"/>
      <c r="AP128" s="1113"/>
      <c r="AQ128" s="1114"/>
      <c r="AR128" s="1114"/>
      <c r="AS128" s="1114"/>
      <c r="AT128" s="1115"/>
      <c r="AU128" s="235"/>
      <c r="AV128" s="235"/>
      <c r="AW128" s="235"/>
      <c r="AX128" s="960" t="s">
        <v>491</v>
      </c>
      <c r="AY128" s="961"/>
      <c r="AZ128" s="961"/>
      <c r="BA128" s="961"/>
      <c r="BB128" s="961"/>
      <c r="BC128" s="961"/>
      <c r="BD128" s="961"/>
      <c r="BE128" s="962"/>
      <c r="BF128" s="1116" t="s">
        <v>438</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492</v>
      </c>
      <c r="CQ128" s="790"/>
      <c r="CR128" s="790"/>
      <c r="CS128" s="790"/>
      <c r="CT128" s="790"/>
      <c r="CU128" s="790"/>
      <c r="CV128" s="790"/>
      <c r="CW128" s="790"/>
      <c r="CX128" s="790"/>
      <c r="CY128" s="790"/>
      <c r="CZ128" s="790"/>
      <c r="DA128" s="790"/>
      <c r="DB128" s="790"/>
      <c r="DC128" s="790"/>
      <c r="DD128" s="790"/>
      <c r="DE128" s="790"/>
      <c r="DF128" s="1100"/>
      <c r="DG128" s="1101" t="s">
        <v>438</v>
      </c>
      <c r="DH128" s="1102"/>
      <c r="DI128" s="1102"/>
      <c r="DJ128" s="1102"/>
      <c r="DK128" s="1102"/>
      <c r="DL128" s="1102" t="s">
        <v>457</v>
      </c>
      <c r="DM128" s="1102"/>
      <c r="DN128" s="1102"/>
      <c r="DO128" s="1102"/>
      <c r="DP128" s="1102"/>
      <c r="DQ128" s="1102" t="s">
        <v>438</v>
      </c>
      <c r="DR128" s="1102"/>
      <c r="DS128" s="1102"/>
      <c r="DT128" s="1102"/>
      <c r="DU128" s="1102"/>
      <c r="DV128" s="1103" t="s">
        <v>225</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493</v>
      </c>
      <c r="X129" s="1135"/>
      <c r="Y129" s="1135"/>
      <c r="Z129" s="1136"/>
      <c r="AA129" s="1022">
        <v>2127117</v>
      </c>
      <c r="AB129" s="1023"/>
      <c r="AC129" s="1023"/>
      <c r="AD129" s="1023"/>
      <c r="AE129" s="1024"/>
      <c r="AF129" s="1025">
        <v>2177617</v>
      </c>
      <c r="AG129" s="1023"/>
      <c r="AH129" s="1023"/>
      <c r="AI129" s="1023"/>
      <c r="AJ129" s="1024"/>
      <c r="AK129" s="1025">
        <v>2349464</v>
      </c>
      <c r="AL129" s="1023"/>
      <c r="AM129" s="1023"/>
      <c r="AN129" s="1023"/>
      <c r="AO129" s="1024"/>
      <c r="AP129" s="1137"/>
      <c r="AQ129" s="1138"/>
      <c r="AR129" s="1138"/>
      <c r="AS129" s="1138"/>
      <c r="AT129" s="1139"/>
      <c r="AU129" s="236"/>
      <c r="AV129" s="236"/>
      <c r="AW129" s="236"/>
      <c r="AX129" s="1129" t="s">
        <v>494</v>
      </c>
      <c r="AY129" s="987"/>
      <c r="AZ129" s="987"/>
      <c r="BA129" s="987"/>
      <c r="BB129" s="987"/>
      <c r="BC129" s="987"/>
      <c r="BD129" s="987"/>
      <c r="BE129" s="988"/>
      <c r="BF129" s="1130" t="s">
        <v>225</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496</v>
      </c>
      <c r="X130" s="1135"/>
      <c r="Y130" s="1135"/>
      <c r="Z130" s="1136"/>
      <c r="AA130" s="1022">
        <v>214264</v>
      </c>
      <c r="AB130" s="1023"/>
      <c r="AC130" s="1023"/>
      <c r="AD130" s="1023"/>
      <c r="AE130" s="1024"/>
      <c r="AF130" s="1025">
        <v>212916</v>
      </c>
      <c r="AG130" s="1023"/>
      <c r="AH130" s="1023"/>
      <c r="AI130" s="1023"/>
      <c r="AJ130" s="1024"/>
      <c r="AK130" s="1025">
        <v>220814</v>
      </c>
      <c r="AL130" s="1023"/>
      <c r="AM130" s="1023"/>
      <c r="AN130" s="1023"/>
      <c r="AO130" s="1024"/>
      <c r="AP130" s="1137"/>
      <c r="AQ130" s="1138"/>
      <c r="AR130" s="1138"/>
      <c r="AS130" s="1138"/>
      <c r="AT130" s="1139"/>
      <c r="AU130" s="236"/>
      <c r="AV130" s="236"/>
      <c r="AW130" s="236"/>
      <c r="AX130" s="1129" t="s">
        <v>497</v>
      </c>
      <c r="AY130" s="987"/>
      <c r="AZ130" s="987"/>
      <c r="BA130" s="987"/>
      <c r="BB130" s="987"/>
      <c r="BC130" s="987"/>
      <c r="BD130" s="987"/>
      <c r="BE130" s="988"/>
      <c r="BF130" s="1165">
        <v>8.4</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498</v>
      </c>
      <c r="X131" s="1172"/>
      <c r="Y131" s="1172"/>
      <c r="Z131" s="1173"/>
      <c r="AA131" s="1068">
        <v>1912853</v>
      </c>
      <c r="AB131" s="1050"/>
      <c r="AC131" s="1050"/>
      <c r="AD131" s="1050"/>
      <c r="AE131" s="1051"/>
      <c r="AF131" s="1049">
        <v>1964701</v>
      </c>
      <c r="AG131" s="1050"/>
      <c r="AH131" s="1050"/>
      <c r="AI131" s="1050"/>
      <c r="AJ131" s="1051"/>
      <c r="AK131" s="1049">
        <v>2128650</v>
      </c>
      <c r="AL131" s="1050"/>
      <c r="AM131" s="1050"/>
      <c r="AN131" s="1050"/>
      <c r="AO131" s="1051"/>
      <c r="AP131" s="1174"/>
      <c r="AQ131" s="1175"/>
      <c r="AR131" s="1175"/>
      <c r="AS131" s="1175"/>
      <c r="AT131" s="1176"/>
      <c r="AU131" s="236"/>
      <c r="AV131" s="236"/>
      <c r="AW131" s="236"/>
      <c r="AX131" s="1147" t="s">
        <v>499</v>
      </c>
      <c r="AY131" s="790"/>
      <c r="AZ131" s="790"/>
      <c r="BA131" s="790"/>
      <c r="BB131" s="790"/>
      <c r="BC131" s="790"/>
      <c r="BD131" s="790"/>
      <c r="BE131" s="1100"/>
      <c r="BF131" s="1148" t="s">
        <v>225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501</v>
      </c>
      <c r="W132" s="1158"/>
      <c r="X132" s="1158"/>
      <c r="Y132" s="1158"/>
      <c r="Z132" s="1159"/>
      <c r="AA132" s="1160">
        <v>8.1890767350000004</v>
      </c>
      <c r="AB132" s="1161"/>
      <c r="AC132" s="1161"/>
      <c r="AD132" s="1161"/>
      <c r="AE132" s="1162"/>
      <c r="AF132" s="1163">
        <v>9.6364281379999994</v>
      </c>
      <c r="AG132" s="1161"/>
      <c r="AH132" s="1161"/>
      <c r="AI132" s="1161"/>
      <c r="AJ132" s="1162"/>
      <c r="AK132" s="1163">
        <v>7.6696497780000001</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502</v>
      </c>
      <c r="W133" s="1141"/>
      <c r="X133" s="1141"/>
      <c r="Y133" s="1141"/>
      <c r="Z133" s="1142"/>
      <c r="AA133" s="1143">
        <v>8.1999999999999993</v>
      </c>
      <c r="AB133" s="1144"/>
      <c r="AC133" s="1144"/>
      <c r="AD133" s="1144"/>
      <c r="AE133" s="1145"/>
      <c r="AF133" s="1143">
        <v>8.6</v>
      </c>
      <c r="AG133" s="1144"/>
      <c r="AH133" s="1144"/>
      <c r="AI133" s="1144"/>
      <c r="AJ133" s="1145"/>
      <c r="AK133" s="1143">
        <v>8.4</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t5WNHCzR8X++p/9txeEUjIcHub5/SlSiAh/a/h1Gre4dBKofdktomGLgyEB8M61c42Q4eHarGwTXNc7iKkQCfg==" saltValue="MG6TGAPYGqAfzHv5POcx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As+AbV2+hbVaUGn5QdfoWl6fWSBozL3TA8xBMUaFyXwtuvzWSguuAhyZRefhvl7ELAeFq2iIY2MHD21NuwfAOw==" saltValue="nK+lJuxSK0X8D0Eklmpl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CbR7ARUu053JTKUxhdKXbHvMy190LEYaN+mJnqB0MR20jY+FsZyCqdSf9nB5SoSeRV1FnfO5hIFDipPr9U8bw==" saltValue="jtiBOF5/tj1zUz+xYoPjT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64" customWidth="1"/>
    <col min="37" max="44" width="17" style="264" customWidth="1"/>
    <col min="45" max="45" width="6.140625" style="271" customWidth="1"/>
    <col min="46" max="46" width="3" style="269" customWidth="1"/>
    <col min="47" max="47" width="19.140625" style="264" hidden="1" customWidth="1"/>
    <col min="48" max="52" width="12.5703125" style="264" hidden="1" customWidth="1"/>
    <col min="53" max="16384" width="8.57031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511</v>
      </c>
      <c r="AL9" s="1181"/>
      <c r="AM9" s="1181"/>
      <c r="AN9" s="1182"/>
      <c r="AO9" s="284">
        <v>602440</v>
      </c>
      <c r="AP9" s="284">
        <v>196235</v>
      </c>
      <c r="AQ9" s="285">
        <v>231388</v>
      </c>
      <c r="AR9" s="286">
        <v>-15.2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512</v>
      </c>
      <c r="AL10" s="1181"/>
      <c r="AM10" s="1181"/>
      <c r="AN10" s="1182"/>
      <c r="AO10" s="287">
        <v>109559</v>
      </c>
      <c r="AP10" s="287">
        <v>35687</v>
      </c>
      <c r="AQ10" s="288">
        <v>33497</v>
      </c>
      <c r="AR10" s="289">
        <v>6.5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513</v>
      </c>
      <c r="AL11" s="1181"/>
      <c r="AM11" s="1181"/>
      <c r="AN11" s="1182"/>
      <c r="AO11" s="287" t="s">
        <v>514</v>
      </c>
      <c r="AP11" s="287" t="s">
        <v>514</v>
      </c>
      <c r="AQ11" s="288">
        <v>3588</v>
      </c>
      <c r="AR11" s="289" t="s">
        <v>514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515</v>
      </c>
      <c r="AL12" s="1181"/>
      <c r="AM12" s="1181"/>
      <c r="AN12" s="1182"/>
      <c r="AO12" s="287" t="s">
        <v>514</v>
      </c>
      <c r="AP12" s="287" t="s">
        <v>514</v>
      </c>
      <c r="AQ12" s="288" t="s">
        <v>514</v>
      </c>
      <c r="AR12" s="289" t="s">
        <v>514</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516</v>
      </c>
      <c r="AL13" s="1181"/>
      <c r="AM13" s="1181"/>
      <c r="AN13" s="1182"/>
      <c r="AO13" s="287">
        <v>18251</v>
      </c>
      <c r="AP13" s="287">
        <v>5945</v>
      </c>
      <c r="AQ13" s="288">
        <v>10932</v>
      </c>
      <c r="AR13" s="289">
        <v>-45.6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517</v>
      </c>
      <c r="AL14" s="1181"/>
      <c r="AM14" s="1181"/>
      <c r="AN14" s="1182"/>
      <c r="AO14" s="287">
        <v>4469</v>
      </c>
      <c r="AP14" s="287">
        <v>1456</v>
      </c>
      <c r="AQ14" s="288">
        <v>4261</v>
      </c>
      <c r="AR14" s="289">
        <v>-65.8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518</v>
      </c>
      <c r="AL15" s="1184"/>
      <c r="AM15" s="1184"/>
      <c r="AN15" s="1185"/>
      <c r="AO15" s="287">
        <v>-29807</v>
      </c>
      <c r="AP15" s="287">
        <v>-9709</v>
      </c>
      <c r="AQ15" s="288">
        <v>-17972</v>
      </c>
      <c r="AR15" s="289">
        <v>-46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186</v>
      </c>
      <c r="AL16" s="1184"/>
      <c r="AM16" s="1184"/>
      <c r="AN16" s="1185"/>
      <c r="AO16" s="287">
        <v>704912</v>
      </c>
      <c r="AP16" s="287">
        <v>229613</v>
      </c>
      <c r="AQ16" s="288">
        <v>265695</v>
      </c>
      <c r="AR16" s="289">
        <v>-13.6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523</v>
      </c>
      <c r="AL21" s="1187"/>
      <c r="AM21" s="1187"/>
      <c r="AN21" s="1188"/>
      <c r="AO21" s="300">
        <v>17.920000000000002</v>
      </c>
      <c r="AP21" s="301">
        <v>23.14</v>
      </c>
      <c r="AQ21" s="302">
        <v>-5.22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524</v>
      </c>
      <c r="AL22" s="1187"/>
      <c r="AM22" s="1187"/>
      <c r="AN22" s="1188"/>
      <c r="AO22" s="305">
        <v>94.7</v>
      </c>
      <c r="AP22" s="306">
        <v>95.7</v>
      </c>
      <c r="AQ22" s="307">
        <v>-1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528</v>
      </c>
      <c r="AL32" s="1195"/>
      <c r="AM32" s="1195"/>
      <c r="AN32" s="1196"/>
      <c r="AO32" s="315">
        <v>345583</v>
      </c>
      <c r="AP32" s="315">
        <v>112568</v>
      </c>
      <c r="AQ32" s="316">
        <v>153945</v>
      </c>
      <c r="AR32" s="317">
        <v>-26.9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529</v>
      </c>
      <c r="AL33" s="1195"/>
      <c r="AM33" s="1195"/>
      <c r="AN33" s="1196"/>
      <c r="AO33" s="315" t="s">
        <v>514</v>
      </c>
      <c r="AP33" s="315" t="s">
        <v>514</v>
      </c>
      <c r="AQ33" s="316" t="s">
        <v>514</v>
      </c>
      <c r="AR33" s="317" t="s">
        <v>514</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530</v>
      </c>
      <c r="AL34" s="1195"/>
      <c r="AM34" s="1195"/>
      <c r="AN34" s="1196"/>
      <c r="AO34" s="315" t="s">
        <v>514</v>
      </c>
      <c r="AP34" s="315" t="s">
        <v>514</v>
      </c>
      <c r="AQ34" s="316">
        <v>4</v>
      </c>
      <c r="AR34" s="317" t="s">
        <v>514</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531</v>
      </c>
      <c r="AL35" s="1195"/>
      <c r="AM35" s="1195"/>
      <c r="AN35" s="1196"/>
      <c r="AO35" s="315">
        <v>17779</v>
      </c>
      <c r="AP35" s="315">
        <v>5791</v>
      </c>
      <c r="AQ35" s="316">
        <v>31105</v>
      </c>
      <c r="AR35" s="317">
        <v>-81.400000000000006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532</v>
      </c>
      <c r="AL36" s="1195"/>
      <c r="AM36" s="1195"/>
      <c r="AN36" s="1196"/>
      <c r="AO36" s="315">
        <v>20564</v>
      </c>
      <c r="AP36" s="315">
        <v>6698</v>
      </c>
      <c r="AQ36" s="316">
        <v>3257</v>
      </c>
      <c r="AR36" s="317">
        <v>105.6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533</v>
      </c>
      <c r="AL37" s="1195"/>
      <c r="AM37" s="1195"/>
      <c r="AN37" s="1196"/>
      <c r="AO37" s="315">
        <v>148</v>
      </c>
      <c r="AP37" s="315">
        <v>48</v>
      </c>
      <c r="AQ37" s="316">
        <v>1590</v>
      </c>
      <c r="AR37" s="317">
        <v>-97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534</v>
      </c>
      <c r="AL38" s="1198"/>
      <c r="AM38" s="1198"/>
      <c r="AN38" s="1199"/>
      <c r="AO38" s="318" t="s">
        <v>514</v>
      </c>
      <c r="AP38" s="318" t="s">
        <v>514</v>
      </c>
      <c r="AQ38" s="319">
        <v>20</v>
      </c>
      <c r="AR38" s="307" t="s">
        <v>514</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535</v>
      </c>
      <c r="AL39" s="1198"/>
      <c r="AM39" s="1198"/>
      <c r="AN39" s="1199"/>
      <c r="AO39" s="315" t="s">
        <v>514</v>
      </c>
      <c r="AP39" s="315" t="s">
        <v>514</v>
      </c>
      <c r="AQ39" s="316">
        <v>-7358</v>
      </c>
      <c r="AR39" s="317" t="s">
        <v>514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536</v>
      </c>
      <c r="AL40" s="1195"/>
      <c r="AM40" s="1195"/>
      <c r="AN40" s="1196"/>
      <c r="AO40" s="315">
        <v>-220814</v>
      </c>
      <c r="AP40" s="315">
        <v>-71926</v>
      </c>
      <c r="AQ40" s="316">
        <v>-130450</v>
      </c>
      <c r="AR40" s="317">
        <v>-44.9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297</v>
      </c>
      <c r="AL41" s="1201"/>
      <c r="AM41" s="1201"/>
      <c r="AN41" s="1202"/>
      <c r="AO41" s="315">
        <v>163260</v>
      </c>
      <c r="AP41" s="315">
        <v>53179</v>
      </c>
      <c r="AQ41" s="316">
        <v>52112</v>
      </c>
      <c r="AR41" s="317">
        <v>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506</v>
      </c>
      <c r="AN49" s="1191" t="s">
        <v>540</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1014881</v>
      </c>
      <c r="AN51" s="337">
        <v>316656</v>
      </c>
      <c r="AO51" s="338">
        <v>548.20000000000005</v>
      </c>
      <c r="AP51" s="339">
        <v>291173</v>
      </c>
      <c r="AQ51" s="340">
        <v>-0.3</v>
      </c>
      <c r="AR51" s="341">
        <v>548.5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130936</v>
      </c>
      <c r="AN52" s="345">
        <v>40854</v>
      </c>
      <c r="AO52" s="346">
        <v>27.5</v>
      </c>
      <c r="AP52" s="347">
        <v>119071</v>
      </c>
      <c r="AQ52" s="348">
        <v>-6.7</v>
      </c>
      <c r="AR52" s="349">
        <v>34.200000000000003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265397</v>
      </c>
      <c r="AN53" s="337">
        <v>83432</v>
      </c>
      <c r="AO53" s="338">
        <v>-73.7</v>
      </c>
      <c r="AP53" s="339">
        <v>271581</v>
      </c>
      <c r="AQ53" s="340">
        <v>-6.7</v>
      </c>
      <c r="AR53" s="341">
        <v>-67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214876</v>
      </c>
      <c r="AN54" s="345">
        <v>67550</v>
      </c>
      <c r="AO54" s="346">
        <v>65.3</v>
      </c>
      <c r="AP54" s="347">
        <v>117844</v>
      </c>
      <c r="AQ54" s="348">
        <v>-1</v>
      </c>
      <c r="AR54" s="349">
        <v>66.3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98709</v>
      </c>
      <c r="AN55" s="337">
        <v>31198</v>
      </c>
      <c r="AO55" s="338">
        <v>-62.6</v>
      </c>
      <c r="AP55" s="339">
        <v>268375</v>
      </c>
      <c r="AQ55" s="340">
        <v>-1.2</v>
      </c>
      <c r="AR55" s="341">
        <v>-61.4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87094</v>
      </c>
      <c r="AN56" s="345">
        <v>27527</v>
      </c>
      <c r="AO56" s="346">
        <v>-59.2</v>
      </c>
      <c r="AP56" s="347">
        <v>119602</v>
      </c>
      <c r="AQ56" s="348">
        <v>1.5</v>
      </c>
      <c r="AR56" s="349">
        <v>-60.7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251586</v>
      </c>
      <c r="AN57" s="337">
        <v>80072</v>
      </c>
      <c r="AO57" s="338">
        <v>156.69999999999999</v>
      </c>
      <c r="AP57" s="339">
        <v>301035</v>
      </c>
      <c r="AQ57" s="340">
        <v>12.2</v>
      </c>
      <c r="AR57" s="341">
        <v>144.5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163929</v>
      </c>
      <c r="AN58" s="345">
        <v>52173</v>
      </c>
      <c r="AO58" s="346">
        <v>89.5</v>
      </c>
      <c r="AP58" s="347">
        <v>154376</v>
      </c>
      <c r="AQ58" s="348">
        <v>29.1</v>
      </c>
      <c r="AR58" s="349">
        <v>60.4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1513496</v>
      </c>
      <c r="AN59" s="337">
        <v>492995</v>
      </c>
      <c r="AO59" s="338">
        <v>515.70000000000005</v>
      </c>
      <c r="AP59" s="339">
        <v>277467</v>
      </c>
      <c r="AQ59" s="340">
        <v>-7.8</v>
      </c>
      <c r="AR59" s="341">
        <v>523.5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191136</v>
      </c>
      <c r="AN60" s="345">
        <v>62259</v>
      </c>
      <c r="AO60" s="346">
        <v>19.3</v>
      </c>
      <c r="AP60" s="347">
        <v>128378</v>
      </c>
      <c r="AQ60" s="348">
        <v>-16.8</v>
      </c>
      <c r="AR60" s="349">
        <v>36.1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628814</v>
      </c>
      <c r="AN61" s="352">
        <v>200871</v>
      </c>
      <c r="AO61" s="353">
        <v>216.9</v>
      </c>
      <c r="AP61" s="354">
        <v>281926</v>
      </c>
      <c r="AQ61" s="355">
        <v>-0.8</v>
      </c>
      <c r="AR61" s="341">
        <v>217.7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157594</v>
      </c>
      <c r="AN62" s="345">
        <v>50073</v>
      </c>
      <c r="AO62" s="346">
        <v>28.5</v>
      </c>
      <c r="AP62" s="347">
        <v>127854</v>
      </c>
      <c r="AQ62" s="348">
        <v>1.2</v>
      </c>
      <c r="AR62" s="349">
        <v>27.3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pl6sIiRUt2h8cFExixM+mKsmE50+PXp3TDMe6Cx6XMuhrYh+zkw6mxCtyntCq1oE9Zxg/tan3zeyvAOYrj31yw==" saltValue="0IYnxxVLcy3XOWRV4BzN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1" spans="125:125" ht="13.5" hidden="1" customHeight="1" x14ac:dyDescent="0.15">
      <c r="DU121" s="262"/>
    </row>
  </sheetData>
  <sheetProtection algorithmName="SHA-512" hashValue="ZZo+klbAGm0VysFTHZDiLKogvURaUNXJ9+hxBEB/dtZtRFwdhyciFL+2pdxhqldPUBTtWYgDTKIwEq4Y4Uv4Tg==" saltValue="ZlZLs9dZu76NrcC3qD2R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hiGNdBr+fulWBVyN8TcSPO7FFIUNjAG80+PxarVW2taa75OdeNgSA8HkYWYPJHXH1xOz1EsOd88tEcPhuNYzMg==" saltValue="lYuqlBQfQomGCiJfsIVt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3" t="s">
        <v>3</v>
      </c>
      <c r="D47" s="1203"/>
      <c r="E47" s="1204"/>
      <c r="F47" s="11">
        <v>19.559999999999999</v>
      </c>
      <c r="G47" s="12">
        <v>18.62</v>
      </c>
      <c r="H47" s="12">
        <v>12.46</v>
      </c>
      <c r="I47" s="12">
        <v>12.26</v>
      </c>
      <c r="J47" s="13">
        <v>15.49</v>
      </c>
    </row>
    <row r="48" spans="2:10" ht="57.75" customHeight="1" x14ac:dyDescent="0.15">
      <c r="B48" s="14"/>
      <c r="C48" s="1205" t="s">
        <v>4</v>
      </c>
      <c r="D48" s="1205"/>
      <c r="E48" s="1206"/>
      <c r="F48" s="15">
        <v>5.9</v>
      </c>
      <c r="G48" s="16">
        <v>5.88</v>
      </c>
      <c r="H48" s="16">
        <v>5.05</v>
      </c>
      <c r="I48" s="16">
        <v>5.66</v>
      </c>
      <c r="J48" s="17">
        <v>8.3000000000000007</v>
      </c>
    </row>
    <row r="49" spans="2:10" ht="57.75" customHeight="1" thickBot="1" x14ac:dyDescent="0.2">
      <c r="B49" s="18"/>
      <c r="C49" s="1207" t="s">
        <v>5</v>
      </c>
      <c r="D49" s="1207"/>
      <c r="E49" s="1208"/>
      <c r="F49" s="19" t="s">
        <v>561</v>
      </c>
      <c r="G49" s="20">
        <v>7.91</v>
      </c>
      <c r="H49" s="20" t="s">
        <v>562</v>
      </c>
      <c r="I49" s="20">
        <v>5.38</v>
      </c>
      <c r="J49" s="21">
        <v>7.19</v>
      </c>
    </row>
    <row r="50" spans="2:10" x14ac:dyDescent="0.15"/>
  </sheetData>
  <sheetProtection algorithmName="SHA-512" hashValue="+UpEaHDJjK/tYSvbOlAaSGjxG9dh+nGML6eMp1XJQydIlP4/qjnP438mnXLM05iqjDkLjNobKmhWkTcOGolJzg==" saltValue="opaFQOqOMHOGNfKcC+vb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 </cp:lastModifiedBy>
  <cp:lastPrinted>2023-09-19T04:49:16Z</cp:lastPrinted>
  <dcterms:created xsi:type="dcterms:W3CDTF">2023-03-17T05:31:37Z</dcterms:created>
  <dcterms:modified xsi:type="dcterms:W3CDTF">2023-10-04T02:43:56Z</dcterms:modified>
</cp:coreProperties>
</file>