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8.11.9\homes\admin\01zaisei\▼財政状況資料集\13 R4-5 (R3年度決算)\15　市町村→県\02修正後作業分\15上小阿仁村▲\02添削作業\01_担当チェック（1回目）\"/>
    </mc:Choice>
  </mc:AlternateContent>
  <xr:revisionPtr revIDLastSave="0" documentId="13_ncr:1_{15171778-9D9D-4504-91B5-9D9A2DB92029}"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U34" i="10" s="1"/>
  <c r="U35" i="10" s="1"/>
  <c r="U36" i="10" s="1"/>
  <c r="U37" i="10" s="1"/>
  <c r="CO37" i="10"/>
  <c r="BW37" i="10"/>
  <c r="BE37" i="10"/>
  <c r="AM37" i="10"/>
  <c r="C37" i="10"/>
  <c r="CO36" i="10"/>
  <c r="BW36" i="10"/>
  <c r="AM36" i="10"/>
  <c r="C36" i="10"/>
  <c r="CO35" i="10"/>
  <c r="BW35" i="10"/>
  <c r="AM35" i="10"/>
  <c r="C35" i="10"/>
  <c r="CO34" i="10"/>
  <c r="BW34" i="10"/>
  <c r="AM34" i="10"/>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<sst xmlns="http://schemas.openxmlformats.org/spreadsheetml/2006/main" count="1200" uniqueCount="594">
  <si>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</si>
  <si>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</si>
  <si>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</si>
  <si>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</si>
  <si>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</si>
  <si>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</si>
  <si>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</si>
  <si>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</si>
  <si>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</si>
  <si>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</si>
  <si>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</si>
  <si>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</si>
  <si>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</si>
  <si>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</si>
  <si>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</si>
  <si>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</si>
  <si>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</si>
  <si>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</si>
  <si>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</si>
  <si>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</si>
  <si>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</si>
  <si>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</si>
  <si>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</si>
  <si>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</si>
  <si>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</si>
  <si>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</si>
  <si>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</si>
  <si>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</si>
  <si>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</si>
  <si>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</si>
  <si>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</si>
  <si>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</si>
  <si>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</si>
  <si>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</si>
  <si>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</si>
  <si>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</si>
  <si>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</si>
  <si>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</si>
  <si>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</si>
  <si>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</si>
  <si>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</si>
  <si>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</si>
  <si>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</si>
  <si>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</si>
  <si>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</si>
  <si>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</si>
  <si>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</si>
  <si>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</si>
  <si>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</si>
  <si>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</si>
  <si>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</si>
  <si>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</si>
  <si>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</si>
  <si>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</si>
  <si>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</si>
  <si>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</si>
  <si>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</si>
  <si>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</si>
  <si>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</si>
  <si>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</si>
  <si>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</si>
  <si>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</si>
  <si>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</si>
  <si>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</si>
  <si>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</si>
  <si>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</si>
  <si>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</si>
  <si>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</si>
  <si>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</si>
  <si>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</si>
  <si>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</si>
  <si>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</si>
  <si>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</si>
  <si>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</si>
  <si>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</si>
  <si>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</si>
  <si>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</si>
  <si>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</si>
  <si>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</si>
  <si>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</si>
  <si>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</si>
  <si>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</si>
  <si>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</si>
  <si>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</si>
  <si>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</si>
  <si>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</si>
  <si>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</si>
  <si>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</si>
  <si>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</si>
  <si>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</si>
  <si>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</si>
  <si>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</si>
  <si>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</si>
  <si>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</si>
  <si>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</si>
  <si>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</si>
  <si>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</si>
  <si>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</si>
  <si>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上小阿仁村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</si>
  <si>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</si>
  <si>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</si>
  <si>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</si>
  <si>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</si>
  <si>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</si>
  <si>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</si>
  <si>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</si>
  <si>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</si>
  <si>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</si>
  <si>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</si>
  <si>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</si>
  <si>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</si>
  <si>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</si>
  <si>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</si>
  <si>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</si>
  <si>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</si>
  <si>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</si>
  <si>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</si>
  <si>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</si>
  <si>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</si>
  <si>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</si>
  <si>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</si>
  <si>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</si>
  <si>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</si>
  <si>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</si>
  <si>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</si>
  <si>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</si>
  <si>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</si>
  <si>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</si>
  <si>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</si>
  <si>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</si>
  <si>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</si>
  <si>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</si>
  <si>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</si>
  <si>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</si>
  <si>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</si>
  <si>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</si>
  <si>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</si>
  <si>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</si>
  <si>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</si>
  <si>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</si>
  <si>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</si>
  <si>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</si>
  <si>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</si>
  <si>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</si>
  <si>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</si>
  <si>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</si>
  <si>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</si>
  <si>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</si>
  <si>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</si>
  <si>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</si>
  <si>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</si>
  <si>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</si>
  <si>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</si>
  <si>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</si>
  <si>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</si>
  <si>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</si>
  <si>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</si>
  <si>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</si>
  <si>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</si>
  <si>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</si>
  <si>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</si>
  <si>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</si>
  <si>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</si>
  <si>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</si>
  <si>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</si>
  <si>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</si>
  <si>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</si>
  <si>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</si>
  <si>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</si>
  <si>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</si>
  <si>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</si>
  <si>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</si>
  <si>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</si>
  <si>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</si>
  <si>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</si>
  <si>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</si>
  <si>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</si>
  <si>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</si>
  <si>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</si>
  <si>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</si>
  <si>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</si>
  <si>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</si>
  <si>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</si>
  <si>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</si>
  <si>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</si>
  <si>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</si>
  <si>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</si>
  <si>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</si>
  <si>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</si>
  <si>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</si>
  <si>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</si>
  <si>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</si>
  <si>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</si>
  <si>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</si>
  <si>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</si>
  <si>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</si>
  <si>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</si>
  <si>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</si>
  <si>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</si>
  <si>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</si>
  <si>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</si>
  <si>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</si>
  <si>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</si>
  <si>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</si>
  <si>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</si>
  <si>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</si>
  <si>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</si>
  <si>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</si>
  <si>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</si>
  <si>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</si>
  <si>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</si>
  <si>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</si>
  <si>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</si>
  <si>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</si>
  <si>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</si>
  <si>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</si>
  <si>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</si>
  <si>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秋田県上小阿仁村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</si>
  <si>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</si>
  <si>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</si>
  <si>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</si>
  <si>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</si>
  <si>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</si>
  <si>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</si>
  <si>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</si>
  <si>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</si>
  <si>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</si>
  <si>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</si>
  <si>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</si>
  <si>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</si>
  <si>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</si>
  <si>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</si>
  <si>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</si>
  <si>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</si>
  <si>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</si>
  <si>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</si>
  <si>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</si>
  <si>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</si>
  <si>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</si>
  <si>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</si>
  <si>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</si>
  <si>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</si>
  <si>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</si>
  <si>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</si>
  <si>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</si>
  <si>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</si>
  <si>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</si>
  <si>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</si>
  <si>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</si>
  <si>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</si>
  <si>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</si>
  <si>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</si>
  <si>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</si>
  <si>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</si>
  <si>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</si>
  <si>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</si>
  <si>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</si>
  <si>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</si>
  <si>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</si>
  <si>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</si>
  <si>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</si>
  <si>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</si>
  <si>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</si>
  <si>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</si>
  <si>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</si>
  <si>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</si>
  <si>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</si>
  <si>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</si>
  <si>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</si>
  <si>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</si>
  <si>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</si>
  <si>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</si>
  <si>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</si>
  <si>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</si>
  <si>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</si>
  <si>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</si>
  <si>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</si>
  <si>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</si>
  <si>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</si>
  <si>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</si>
  <si>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</si>
  <si>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</si>
  <si>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</si>
  <si>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</si>
  <si>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</si>
  <si>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</si>
  <si>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</si>
  <si>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</si>
  <si>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</si>
  <si>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</si>
  <si>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</si>
  <si>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</si>
  <si>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</si>
  <si>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</si>
  <si>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</si>
  <si>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</si>
  <si>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</si>
  <si>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</si>
  <si>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</si>
  <si>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</si>
  <si>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</si>
  <si>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</si>
  <si>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</si>
  <si>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</si>
  <si>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</si>
  <si>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</si>
  <si>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</si>
  <si>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</si>
  <si>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</si>
  <si>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</si>
  <si>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</si>
  <si>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</si>
  <si>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</si>
  <si>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</si>
  <si>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</si>
  <si>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</si>
  <si>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</si>
  <si>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</si>
  <si>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</si>
  <si>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</si>
  <si>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</si>
  <si>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</si>
  <si>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</si>
  <si>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</si>
  <si>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</si>
  <si>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</si>
  <si>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</si>
  <si>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</si>
  <si>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</si>
  <si>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</si>
  <si>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</si>
  <si>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</si>
  <si>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</si>
  <si>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</si>
  <si>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</si>
  <si>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</si>
  <si>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</si>
  <si>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</si>
  <si>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</si>
  <si>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</si>
  <si>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</si>
  <si>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</si>
  <si>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</si>
  <si>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</si>
  <si>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</si>
  <si>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</si>
  <si>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</si>
  <si>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</si>
  <si>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</si>
  <si>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</si>
  <si>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</si>
  <si>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</si>
  <si>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</si>
  <si>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</si>
  <si>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</si>
  <si>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</si>
  <si>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</si>
  <si>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</si>
  <si>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</si>
  <si>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</si>
  <si>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</si>
  <si>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</si>
  <si>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</si>
  <si>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</si>
  <si>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</si>
  <si>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</si>
  <si>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</si>
  <si>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</si>
  <si>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</si>
  <si>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</si>
  <si>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</si>
  <si>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</si>
  <si>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秋田県上小阿仁村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</si>
  <si>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</si>
  <si>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</si>
  <si>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</si>
  <si>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</si>
  <si>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</si>
  <si>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</si>
  <si>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</si>
  <si>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</si>
  <si>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</si>
  <si>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</si>
  <si>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</si>
  <si>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</si>
  <si>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</si>
  <si>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</si>
  <si>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</si>
  <si>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</si>
  <si>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</si>
  <si>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</si>
  <si>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</si>
  <si>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</si>
  <si>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</si>
  <si>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</si>
  <si>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</si>
  <si>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</si>
  <si>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</si>
  <si>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</si>
  <si>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</si>
  <si>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</si>
  <si>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</si>
  <si>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</si>
  <si>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</si>
  <si>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</si>
  <si>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</si>
  <si>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</si>
  <si>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</si>
  <si>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t>
    <phoneticPr fontId="5"/>
  </si>
  <si>
    <t>介護保険事業勘定特別会計</t>
    <phoneticPr fontId="5"/>
  </si>
  <si>
    <t>後期高齢者医療特別会計</t>
    <phoneticPr fontId="5"/>
  </si>
  <si>
    <t>簡易水道事業特別会計</t>
    <phoneticPr fontId="5"/>
  </si>
  <si>
    <t>法非適用企業</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</si>
  <si>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</si>
  <si>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</si>
  <si>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</si>
  <si>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</si>
  <si>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</si>
  <si>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</si>
  <si>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</si>
  <si>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</si>
  <si>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</si>
  <si>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</si>
  <si>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</si>
  <si>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</si>
  <si>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</si>
  <si>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</si>
  <si>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</si>
  <si>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</si>
  <si>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</si>
  <si>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</si>
  <si>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</si>
  <si>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</si>
  <si>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</si>
  <si>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</si>
  <si>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</si>
  <si>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</si>
  <si>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</si>
  <si>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</si>
  <si>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</si>
  <si>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</si>
  <si>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</si>
  <si>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</si>
  <si>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</si>
  <si>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</si>
  <si>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</si>
  <si>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</si>
  <si>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</si>
  <si>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</si>
  <si>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</si>
  <si>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</si>
  <si>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</si>
  <si>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</si>
  <si>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</si>
  <si>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</si>
  <si>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</si>
  <si>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</si>
  <si>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</si>
  <si>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</si>
  <si>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</si>
  <si>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</si>
  <si>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</si>
  <si>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</si>
  <si>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</si>
  <si>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</si>
  <si>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</si>
  <si>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</si>
  <si>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</si>
  <si>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</si>
  <si>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</si>
  <si>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</si>
  <si>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下水道事業特別会計</t>
    <phoneticPr fontId="5"/>
  </si>
  <si>
    <t>(Ｆ)</t>
    <phoneticPr fontId="5"/>
  </si>
  <si>
    <t>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</si>
  <si>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</si>
  <si>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</si>
  <si>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</si>
  <si>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</si>
  <si>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</si>
  <si>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</si>
  <si>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</si>
  <si>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</si>
  <si>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</si>
  <si>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</si>
  <si>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</si>
  <si>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</si>
  <si>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</si>
  <si>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</si>
  <si>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</si>
  <si>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</si>
  <si>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</si>
  <si>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</si>
  <si>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</si>
  <si>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</si>
  <si>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</si>
  <si>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</si>
  <si>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</si>
  <si>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</si>
  <si>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</si>
  <si>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</si>
  <si>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</si>
  <si>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</si>
  <si>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</si>
  <si>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</si>
  <si>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</si>
  <si>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</si>
  <si>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</si>
  <si>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</si>
  <si>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</si>
  <si>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</si>
  <si>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</si>
  <si>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</si>
  <si>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</si>
  <si>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</si>
  <si>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</si>
  <si>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</si>
  <si>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</si>
  <si>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</si>
  <si>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</si>
  <si>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</si>
  <si>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</si>
  <si>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</si>
  <si>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</si>
  <si>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</si>
  <si>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</si>
  <si>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</si>
  <si>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</si>
  <si>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</si>
  <si>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</si>
  <si>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</si>
  <si>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</si>
  <si>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</si>
  <si>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</si>
  <si>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</si>
  <si>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</si>
  <si>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</si>
  <si>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</si>
  <si>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</si>
  <si>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</si>
  <si>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</si>
  <si>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</si>
  <si>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</si>
  <si>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</si>
  <si>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</si>
  <si>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</si>
  <si>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</si>
  <si>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</si>
  <si>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</si>
  <si>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</si>
  <si>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</si>
  <si>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</si>
  <si>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</si>
  <si>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</si>
  <si>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</si>
  <si>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</si>
  <si>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</si>
  <si>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</si>
  <si>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2.31</t>
  </si>
  <si>
    <t>▲ 0.89</t>
  </si>
  <si>
    <t>▲ 1.23</t>
  </si>
  <si>
    <t>一般会計</t>
  </si>
  <si>
    <t>介護保険事業勘定特別会計</t>
  </si>
  <si>
    <t>簡易水道事業特別会計</t>
  </si>
  <si>
    <t>農業集落排水事業特別会計</t>
  </si>
  <si>
    <t>下水道事業特別会計</t>
  </si>
  <si>
    <t>国民健康保険事業勘定特別会計</t>
  </si>
  <si>
    <t>国民健康保険診療施設勘定特別会計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</si>
  <si>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</si>
  <si>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</si>
  <si>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</si>
  <si>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</si>
  <si>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</si>
  <si>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</si>
  <si>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</si>
  <si>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</si>
  <si>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</si>
  <si>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</si>
  <si>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地域福祉基金</t>
  </si>
  <si>
    <t>人材育成基金</t>
  </si>
  <si>
    <t>い樹い樹かみこあに応援基金</t>
  </si>
  <si>
    <t>地域振興基金</t>
    <phoneticPr fontId="2"/>
  </si>
  <si>
    <t>村営住宅基金</t>
    <rPh sb="0" eb="2">
      <t>ソンエイ</t>
    </rPh>
    <rPh sb="2" eb="4">
      <t>ジュウタク</t>
    </rPh>
    <rPh sb="4" eb="6">
      <t>キキン</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</si>
  <si>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</si>
  <si>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</si>
  <si>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</si>
  <si>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</si>
  <si>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</si>
  <si>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</si>
  <si>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</si>
  <si>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</si>
  <si>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</si>
  <si>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</si>
  <si>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令和３年度において類似団体内平均値を上回る71.2％となっている。また、将来負担比率は地方債残高等将来負担額に対して、基金等充当可能額が上回っていることから、比率なしとなっている。　庁舎や公営住宅など多くの公共施設等で老朽化が進んでいるが、上小阿仁村公共施設等総合管理計画に基づき、後年度に負担が集中しないよう、老朽化した施設の除却及び統合・複合化等の老朽化対策に計画的に取り組んでいく。</t>
    <phoneticPr fontId="5"/>
  </si>
  <si>
    <t>　実質公債費比率は、前年度に比べ0.6ポイント増加しているが、大きな変動はなく同水準で推移しており、類似団体内平均値と比較してもほぼ同水準となっている。また、将来負担比率は比率なしとなっている。
　これまで、地方債の発行を伴う事業については、後年度に負担が集中しないよう計画的に実施してきたほか、充当可能基金である財政調整基金及び減債基金の積増しを行ってきた。
　今後も、新規事業の実施等について総点検を行うことに加え、施設の老朽化対策が課題であることから、上小阿仁村公共施設等総合管理計画に基づき、公共施設等に係る各種費用の縮減と財政負担の平準化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</si>
</sst>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754D014-6303-401A-9FAF-E3A9CB9297F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376C-46AD-90EF-8B4EFA94DF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357027</c:v>
                </c:pt>
                <c:pt idx="1">
                  <c:v>112407</c:v>
                </c:pt>
                <c:pt idx="2">
                  <c:v>119723</c:v>
                </c:pt>
                <c:pt idx="3">
                  <c:v>77428</c:v>
                </c:pt>
                <c:pt idx="4">
                  <c:v>116181</c:v>
                </c:pt>
              </c:numCache>
            </c:numRef>
          </c:val>
          <c:smooth val="0"/>
          <c:extLst>
            <c:ext xmlns:c16="http://schemas.microsoft.com/office/drawing/2014/chart" uri="{C3380CC4-5D6E-409C-BE32-E72D297353CC}">
              <c16:uniqueId val="{00000001-376C-46AD-90EF-8B4EFA94DF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5.43</c:v>
                </c:pt>
                <c:pt idx="1">
                  <c:v>5.25</c:v>
                </c:pt>
                <c:pt idx="2">
                  <c:v>7.38</c:v>
                </c:pt>
                <c:pt idx="3">
                  <c:v>7.39</c:v>
                </c:pt>
                <c:pt idx="4">
                  <c:v>6.02</c:v>
                </c:pt>
              </c:numCache>
            </c:numRef>
          </c:val>
          <c:extLst>
            <c:ext xmlns:c16="http://schemas.microsoft.com/office/drawing/2014/chart" uri="{C3380CC4-5D6E-409C-BE32-E72D297353CC}">
              <c16:uniqueId val="{00000000-530D-4887-A51E-464647948A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189.15</c:v>
                </c:pt>
                <c:pt idx="1">
                  <c:v>193.11</c:v>
                </c:pt>
                <c:pt idx="2">
                  <c:v>191.95</c:v>
                </c:pt>
                <c:pt idx="3">
                  <c:v>180.74</c:v>
                </c:pt>
                <c:pt idx="4">
                  <c:v>163.55000000000001</c:v>
                </c:pt>
              </c:numCache>
            </c:numRef>
          </c:val>
          <c:extLst>
            <c:ext xmlns:c16="http://schemas.microsoft.com/office/drawing/2014/chart" uri="{C3380CC4-5D6E-409C-BE32-E72D297353CC}">
              <c16:uniqueId val="{00000001-530D-4887-A51E-464647948A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-2.31</c:v>
                </c:pt>
                <c:pt idx="1">
                  <c:v>-0.89</c:v>
                </c:pt>
                <c:pt idx="2">
                  <c:v>1</c:v>
                </c:pt>
                <c:pt idx="3">
                  <c:v>-1.23</c:v>
                </c:pt>
                <c:pt idx="4">
                  <c:v>1.5</c:v>
                </c:pt>
              </c:numCache>
            </c:numRef>
          </c:val>
          <c:smooth val="0"/>
          <c:extLst>
            <c:ext xmlns:c16="http://schemas.microsoft.com/office/drawing/2014/chart" uri="{C3380CC4-5D6E-409C-BE32-E72D297353CC}">
              <c16:uniqueId val="{00000002-530D-4887-A51E-464647948A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47-4E7A-9B4E-843A080919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47-4E7A-9B4E-843A080919C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0.03</c:v>
                </c:pt>
                <c:pt idx="8">
                  <c:v>#N/A</c:v>
                </c:pt>
                <c:pt idx="9">
                  <c:v>0</c:v>
                </c:pt>
              </c:numCache>
            </c:numRef>
          </c:val>
          <c:extLst>
            <c:ext xmlns:c16="http://schemas.microsoft.com/office/drawing/2014/chart" uri="{C3380CC4-5D6E-409C-BE32-E72D297353CC}">
              <c16:uniqueId val="{00000002-2547-4E7A-9B4E-843A080919CA}"/>
            </c:ext>
          </c:extLst>
        </c:ser>
        <c:ser>
          <c:idx val="3"/>
          <c:order val="3"/>
          <c:tx>
            <c:strRef>
              <c:f>データシート!$A$30</c:f>
              <c:strCache>
                <c:ptCount val="1"/>
                <c:pt idx="0">
                  <c:v>国民健康保険診療施設勘定特別会計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547-4E7A-9B4E-843A080919CA}"/>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0.16</c:v>
                </c:pt>
                <c:pt idx="4">
                  <c:v>#N/A</c:v>
                </c:pt>
                <c:pt idx="5">
                  <c:v>0</c:v>
                </c:pt>
                <c:pt idx="6">
                  <c:v>#N/A</c:v>
                </c:pt>
                <c:pt idx="7">
                  <c:v>0</c:v>
                </c:pt>
                <c:pt idx="8">
                  <c:v>#N/A</c:v>
                </c:pt>
                <c:pt idx="9">
                  <c:v>0</c:v>
                </c:pt>
              </c:numCache>
            </c:numRef>
          </c:val>
          <c:extLst>
            <c:ext xmlns:c16="http://schemas.microsoft.com/office/drawing/2014/chart" uri="{C3380CC4-5D6E-409C-BE32-E72D297353CC}">
              <c16:uniqueId val="{00000004-2547-4E7A-9B4E-843A080919C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0.24</c:v>
                </c:pt>
                <c:pt idx="2">
                  <c:v>#N/A</c:v>
                </c:pt>
                <c:pt idx="3">
                  <c:v>0.08</c:v>
                </c:pt>
                <c:pt idx="4">
                  <c:v>#N/A</c:v>
                </c:pt>
                <c:pt idx="5">
                  <c:v>0.08</c:v>
                </c:pt>
                <c:pt idx="6">
                  <c:v>#N/A</c:v>
                </c:pt>
                <c:pt idx="7">
                  <c:v>0.04</c:v>
                </c:pt>
                <c:pt idx="8">
                  <c:v>#N/A</c:v>
                </c:pt>
                <c:pt idx="9">
                  <c:v>0</c:v>
                </c:pt>
              </c:numCache>
            </c:numRef>
          </c:val>
          <c:extLst>
            <c:ext xmlns:c16="http://schemas.microsoft.com/office/drawing/2014/chart" uri="{C3380CC4-5D6E-409C-BE32-E72D297353CC}">
              <c16:uniqueId val="{00000005-2547-4E7A-9B4E-843A080919CA}"/>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0.04</c:v>
                </c:pt>
                <c:pt idx="4">
                  <c:v>#N/A</c:v>
                </c:pt>
                <c:pt idx="5">
                  <c:v>0.12</c:v>
                </c:pt>
                <c:pt idx="6">
                  <c:v>#N/A</c:v>
                </c:pt>
                <c:pt idx="7">
                  <c:v>0.03</c:v>
                </c:pt>
                <c:pt idx="8">
                  <c:v>#N/A</c:v>
                </c:pt>
                <c:pt idx="9">
                  <c:v>0.02</c:v>
                </c:pt>
              </c:numCache>
            </c:numRef>
          </c:val>
          <c:extLst>
            <c:ext xmlns:c16="http://schemas.microsoft.com/office/drawing/2014/chart" uri="{C3380CC4-5D6E-409C-BE32-E72D297353CC}">
              <c16:uniqueId val="{00000006-2547-4E7A-9B4E-843A080919CA}"/>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0.17</c:v>
                </c:pt>
                <c:pt idx="2">
                  <c:v>#N/A</c:v>
                </c:pt>
                <c:pt idx="3">
                  <c:v>0.05</c:v>
                </c:pt>
                <c:pt idx="4">
                  <c:v>#N/A</c:v>
                </c:pt>
                <c:pt idx="5">
                  <c:v>0.04</c:v>
                </c:pt>
                <c:pt idx="6">
                  <c:v>#N/A</c:v>
                </c:pt>
                <c:pt idx="7">
                  <c:v>7.0000000000000007E-2</c:v>
                </c:pt>
                <c:pt idx="8">
                  <c:v>#N/A</c:v>
                </c:pt>
                <c:pt idx="9">
                  <c:v>0.03</c:v>
                </c:pt>
              </c:numCache>
            </c:numRef>
          </c:val>
          <c:extLst>
            <c:ext xmlns:c16="http://schemas.microsoft.com/office/drawing/2014/chart" uri="{C3380CC4-5D6E-409C-BE32-E72D297353CC}">
              <c16:uniqueId val="{00000007-2547-4E7A-9B4E-843A080919CA}"/>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1.21</c:v>
                </c:pt>
                <c:pt idx="2">
                  <c:v>#N/A</c:v>
                </c:pt>
                <c:pt idx="3">
                  <c:v>0.48</c:v>
                </c:pt>
                <c:pt idx="4">
                  <c:v>#N/A</c:v>
                </c:pt>
                <c:pt idx="5">
                  <c:v>0.18</c:v>
                </c:pt>
                <c:pt idx="6">
                  <c:v>#N/A</c:v>
                </c:pt>
                <c:pt idx="7">
                  <c:v>2.08</c:v>
                </c:pt>
                <c:pt idx="8">
                  <c:v>#N/A</c:v>
                </c:pt>
                <c:pt idx="9">
                  <c:v>1.33</c:v>
                </c:pt>
              </c:numCache>
            </c:numRef>
          </c:val>
          <c:extLst>
            <c:ext xmlns:c16="http://schemas.microsoft.com/office/drawing/2014/chart" uri="{C3380CC4-5D6E-409C-BE32-E72D297353CC}">
              <c16:uniqueId val="{00000008-2547-4E7A-9B4E-843A080919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5.42</c:v>
                </c:pt>
                <c:pt idx="2">
                  <c:v>#N/A</c:v>
                </c:pt>
                <c:pt idx="3">
                  <c:v>5.25</c:v>
                </c:pt>
                <c:pt idx="4">
                  <c:v>#N/A</c:v>
                </c:pt>
                <c:pt idx="5">
                  <c:v>7.38</c:v>
                </c:pt>
                <c:pt idx="6">
                  <c:v>#N/A</c:v>
                </c:pt>
                <c:pt idx="7">
                  <c:v>7.38</c:v>
                </c:pt>
                <c:pt idx="8">
                  <c:v>#N/A</c:v>
                </c:pt>
                <c:pt idx="9">
                  <c:v>5.44</c:v>
                </c:pt>
              </c:numCache>
            </c:numRef>
          </c:val>
          <c:extLst>
            <c:ext xmlns:c16="http://schemas.microsoft.com/office/drawing/2014/chart" uri="{C3380CC4-5D6E-409C-BE32-E72D297353CC}">
              <c16:uniqueId val="{00000009-2547-4E7A-9B4E-843A080919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211</c:v>
                </c:pt>
                <c:pt idx="5">
                  <c:v>231</c:v>
                </c:pt>
                <c:pt idx="8">
                  <c:v>231</c:v>
                </c:pt>
                <c:pt idx="11">
                  <c:v>223</c:v>
                </c:pt>
                <c:pt idx="14">
                  <c:v>257</c:v>
                </c:pt>
              </c:numCache>
            </c:numRef>
          </c:val>
          <c:extLst>
            <c:ext xmlns:c16="http://schemas.microsoft.com/office/drawing/2014/chart" uri="{C3380CC4-5D6E-409C-BE32-E72D297353CC}">
              <c16:uniqueId val="{00000000-9188-4ECF-8686-C26995EC61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88-4ECF-8686-C26995EC61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88-4ECF-8686-C26995EC61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88-4ECF-8686-C26995EC61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76</c:v>
                </c:pt>
                <c:pt idx="3">
                  <c:v>77</c:v>
                </c:pt>
                <c:pt idx="6">
                  <c:v>86</c:v>
                </c:pt>
                <c:pt idx="9">
                  <c:v>88</c:v>
                </c:pt>
                <c:pt idx="12">
                  <c:v>94</c:v>
                </c:pt>
              </c:numCache>
            </c:numRef>
          </c:val>
          <c:extLst>
            <c:ext xmlns:c16="http://schemas.microsoft.com/office/drawing/2014/chart" uri="{C3380CC4-5D6E-409C-BE32-E72D297353CC}">
              <c16:uniqueId val="{00000004-9188-4ECF-8686-C26995EC61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88-4ECF-8686-C26995EC61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88-4ECF-8686-C26995EC61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212</c:v>
                </c:pt>
                <c:pt idx="3">
                  <c:v>233</c:v>
                </c:pt>
                <c:pt idx="6">
                  <c:v>237</c:v>
                </c:pt>
                <c:pt idx="9">
                  <c:v>230</c:v>
                </c:pt>
                <c:pt idx="12">
                  <c:v>284</c:v>
                </c:pt>
              </c:numCache>
            </c:numRef>
          </c:val>
          <c:extLst>
            <c:ext xmlns:c16="http://schemas.microsoft.com/office/drawing/2014/chart" uri="{C3380CC4-5D6E-409C-BE32-E72D297353CC}">
              <c16:uniqueId val="{00000007-9188-4ECF-8686-C26995EC61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77</c:v>
                </c:pt>
                <c:pt idx="2">
                  <c:v>#N/A</c:v>
                </c:pt>
                <c:pt idx="3">
                  <c:v>#N/A</c:v>
                </c:pt>
                <c:pt idx="4">
                  <c:v>79</c:v>
                </c:pt>
                <c:pt idx="5">
                  <c:v>#N/A</c:v>
                </c:pt>
                <c:pt idx="6">
                  <c:v>#N/A</c:v>
                </c:pt>
                <c:pt idx="7">
                  <c:v>92</c:v>
                </c:pt>
                <c:pt idx="8">
                  <c:v>#N/A</c:v>
                </c:pt>
                <c:pt idx="9">
                  <c:v>#N/A</c:v>
                </c:pt>
                <c:pt idx="10">
                  <c:v>95</c:v>
                </c:pt>
                <c:pt idx="11">
                  <c:v>#N/A</c:v>
                </c:pt>
                <c:pt idx="12">
                  <c:v>#N/A</c:v>
                </c:pt>
                <c:pt idx="13">
                  <c:v>121</c:v>
                </c:pt>
                <c:pt idx="14">
                  <c:v>#N/A</c:v>
                </c:pt>
              </c:numCache>
            </c:numRef>
          </c:val>
          <c:smooth val="0"/>
          <c:extLst>
            <c:ext xmlns:c16="http://schemas.microsoft.com/office/drawing/2014/chart" uri="{C3380CC4-5D6E-409C-BE32-E72D297353CC}">
              <c16:uniqueId val="{00000008-9188-4ECF-8686-C26995EC61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2405</c:v>
                </c:pt>
                <c:pt idx="5">
                  <c:v>2333</c:v>
                </c:pt>
                <c:pt idx="8">
                  <c:v>2253</c:v>
                </c:pt>
                <c:pt idx="11">
                  <c:v>2130</c:v>
                </c:pt>
                <c:pt idx="14">
                  <c:v>2035</c:v>
                </c:pt>
              </c:numCache>
            </c:numRef>
          </c:val>
          <c:extLst>
            <c:ext xmlns:c16="http://schemas.microsoft.com/office/drawing/2014/chart" uri="{C3380CC4-5D6E-409C-BE32-E72D297353CC}">
              <c16:uniqueId val="{00000000-102E-4E37-A959-571DC3EC3A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c:v>
                </c:pt>
                <c:pt idx="5">
                  <c:v>6</c:v>
                </c:pt>
                <c:pt idx="8">
                  <c:v>3</c:v>
                </c:pt>
                <c:pt idx="11">
                  <c:v>0</c:v>
                </c:pt>
                <c:pt idx="14">
                  <c:v>0</c:v>
                </c:pt>
              </c:numCache>
            </c:numRef>
          </c:val>
          <c:extLst>
            <c:ext xmlns:c16="http://schemas.microsoft.com/office/drawing/2014/chart" uri="{C3380CC4-5D6E-409C-BE32-E72D297353CC}">
              <c16:uniqueId val="{00000001-102E-4E37-A959-571DC3EC3A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4173</c:v>
                </c:pt>
                <c:pt idx="5">
                  <c:v>4284</c:v>
                </c:pt>
                <c:pt idx="8">
                  <c:v>4423</c:v>
                </c:pt>
                <c:pt idx="11">
                  <c:v>4556</c:v>
                </c:pt>
                <c:pt idx="14">
                  <c:v>4843</c:v>
                </c:pt>
              </c:numCache>
            </c:numRef>
          </c:val>
          <c:extLst>
            <c:ext xmlns:c16="http://schemas.microsoft.com/office/drawing/2014/chart" uri="{C3380CC4-5D6E-409C-BE32-E72D297353CC}">
              <c16:uniqueId val="{00000002-102E-4E37-A959-571DC3EC3A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2E-4E37-A959-571DC3EC3A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2E-4E37-A959-571DC3EC3A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2E-4E37-A959-571DC3EC3A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342</c:v>
                </c:pt>
                <c:pt idx="3">
                  <c:v>295</c:v>
                </c:pt>
                <c:pt idx="6">
                  <c:v>289</c:v>
                </c:pt>
                <c:pt idx="9">
                  <c:v>276</c:v>
                </c:pt>
                <c:pt idx="12">
                  <c:v>236</c:v>
                </c:pt>
              </c:numCache>
            </c:numRef>
          </c:val>
          <c:extLst>
            <c:ext xmlns:c16="http://schemas.microsoft.com/office/drawing/2014/chart" uri="{C3380CC4-5D6E-409C-BE32-E72D297353CC}">
              <c16:uniqueId val="{00000006-102E-4E37-A959-571DC3EC3A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02E-4E37-A959-571DC3EC3A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983</c:v>
                </c:pt>
                <c:pt idx="3">
                  <c:v>884</c:v>
                </c:pt>
                <c:pt idx="6">
                  <c:v>786</c:v>
                </c:pt>
                <c:pt idx="9">
                  <c:v>799</c:v>
                </c:pt>
                <c:pt idx="12">
                  <c:v>751</c:v>
                </c:pt>
              </c:numCache>
            </c:numRef>
          </c:val>
          <c:extLst>
            <c:ext xmlns:c16="http://schemas.microsoft.com/office/drawing/2014/chart" uri="{C3380CC4-5D6E-409C-BE32-E72D297353CC}">
              <c16:uniqueId val="{00000008-102E-4E37-A959-571DC3EC3A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02E-4E37-A959-571DC3EC3A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2793</c:v>
                </c:pt>
                <c:pt idx="3">
                  <c:v>2617</c:v>
                </c:pt>
                <c:pt idx="6">
                  <c:v>2570</c:v>
                </c:pt>
                <c:pt idx="9">
                  <c:v>2438</c:v>
                </c:pt>
                <c:pt idx="12">
                  <c:v>2322</c:v>
                </c:pt>
              </c:numCache>
            </c:numRef>
          </c:val>
          <c:extLst>
            <c:ext xmlns:c16="http://schemas.microsoft.com/office/drawing/2014/chart" uri="{C3380CC4-5D6E-409C-BE32-E72D297353CC}">
              <c16:uniqueId val="{0000000A-102E-4E37-A959-571DC3EC3A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2E-4E37-A959-571DC3EC3A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3152</c:v>
                </c:pt>
                <c:pt idx="1">
                  <c:v>3124</c:v>
                </c:pt>
                <c:pt idx="2">
                  <c:v>3165</c:v>
                </c:pt>
              </c:numCache>
            </c:numRef>
          </c:val>
          <c:extLst>
            <c:ext xmlns:c16="http://schemas.microsoft.com/office/drawing/2014/chart" uri="{C3380CC4-5D6E-409C-BE32-E72D297353CC}">
              <c16:uniqueId val="{00000000-902A-400A-B4B2-5F3FE2D6CC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355</c:v>
                </c:pt>
                <c:pt idx="1">
                  <c:v>355</c:v>
                </c:pt>
                <c:pt idx="2">
                  <c:v>608</c:v>
                </c:pt>
              </c:numCache>
            </c:numRef>
          </c:val>
          <c:extLst>
            <c:ext xmlns:c16="http://schemas.microsoft.com/office/drawing/2014/chart" uri="{C3380CC4-5D6E-409C-BE32-E72D297353CC}">
              <c16:uniqueId val="{00000001-902A-400A-B4B2-5F3FE2D6CC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744</c:v>
                </c:pt>
                <c:pt idx="1">
                  <c:v>908</c:v>
                </c:pt>
                <c:pt idx="2">
                  <c:v>909</c:v>
                </c:pt>
              </c:numCache>
            </c:numRef>
          </c:val>
          <c:extLst>
            <c:ext xmlns:c16="http://schemas.microsoft.com/office/drawing/2014/chart" uri="{C3380CC4-5D6E-409C-BE32-E72D297353CC}">
              <c16:uniqueId val="{00000002-902A-400A-B4B2-5F3FE2D6CC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{820A5402-99E3-4603-A090-B09FF83B5ECF}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F89-41C6-8653-9114861714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{F127BE73-0ADA-4B6D-939F-2739FB2931ED}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89-41C6-8653-9114861714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{13810A0B-9E81-4932-B445-B9043E639A0B}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89-41C6-8653-9114861714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{1C101067-B643-4A83-95D0-48F5756EA6A5}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89-41C6-8653-9114861714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{EC3D2198-ADB2-4B89-AAF7-91446BDDCE82}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89-41C6-8653-91148617142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{985C1F47-B4F0-4D3E-A1E7-AE35E5951E22}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F89-41C6-8653-91148617142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{FF566E3E-6880-4951-A936-87D7E6386D6C}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F89-41C6-8653-91148617142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{B0A8501F-8B5A-4D76-BEB0-EF620C88734D}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F89-41C6-8653-91148617142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{EFB78BD9-8332-4D9C-A6F6-D142E8246756}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F89-41C6-8653-9114861714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71.7</c:v>
                </c:pt>
                <c:pt idx="8">
                  <c:v>73.5</c:v>
                </c:pt>
                <c:pt idx="16">
                  <c:v>69.900000000000006</c:v>
                </c:pt>
                <c:pt idx="24">
                  <c:v>71</c:v>
                </c:pt>
                <c:pt idx="32">
                  <c:v>71.2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F89-41C6-8653-9114861714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{2BEA62D4-48F9-4AC3-8FD8-DBAFEE5259CE}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F89-41C6-8653-9114861714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{0F8885AF-88A8-491B-A951-E2C0AE1B54CD}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89-41C6-8653-9114861714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{6D9D980C-8E5E-40F9-9B88-F66682C5D922}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89-41C6-8653-9114861714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{F44F410F-3739-4877-82B8-123CF2E22B22}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89-41C6-8653-9114861714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{A5B22A9C-9DBA-45B4-A20D-8EADCDA7600F}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89-41C6-8653-91148617142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{5AA78F94-06D2-431F-BCDE-DBC2B6766F70}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F89-41C6-8653-91148617142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{8E45F779-195D-4388-B8CE-40F193CA6428}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F89-41C6-8653-91148617142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{B4AEAE12-881D-4698-BEF3-483C7501E07C}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F89-41C6-8653-91148617142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{693C0BA6-250D-4F4A-BFB7-D5D4726E8FB0}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F89-41C6-8653-9114861714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89-41C6-8653-911486171421}"/>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{9DFE121D-48B5-400F-8296-788FF395A138}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0DE-4006-99BD-15FF5657CD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{1EE3F541-A0D2-48C2-A494-39D329661827}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DE-4006-99BD-15FF5657CD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{CB1D92B9-9043-41E2-BF70-41704EBBB138}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DE-4006-99BD-15FF5657CD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{DD43BB99-FB55-4BBA-8BEB-90B7E83EEDBC}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DE-4006-99BD-15FF5657CD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{631AC6E5-2176-44EE-A4AD-1861E9760425}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DE-4006-99BD-15FF5657CD3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{51465CC7-720D-443A-AD6F-CA455F722F6A}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0DE-4006-99BD-15FF5657CD3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{3E21784E-ECE1-4C4A-8D5A-3524A7D2F871}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0DE-4006-99BD-15FF5657CD3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{FB9D01BD-63B5-4703-AE77-8B0E864E83A6}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0DE-4006-99BD-15FF5657CD3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{20F62D4D-FACD-4E43-8B9D-3ABA022FCD58}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0DE-4006-99BD-15FF5657CD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5.4</c:v>
                </c:pt>
                <c:pt idx="16">
                  <c:v>5.7</c:v>
                </c:pt>
                <c:pt idx="24">
                  <c:v>6.1</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0DE-4006-99BD-15FF5657CD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{02034EC9-BE32-4689-821F-5D86D616204F}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0DE-4006-99BD-15FF5657CD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{EE9F9761-BAAA-464A-92F7-95733BF93BAE}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DE-4006-99BD-15FF5657CD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{3342B7E4-5ADB-4ACA-B9DD-0A5E44F10212}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DE-4006-99BD-15FF5657CD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{973E86FC-2252-45DE-B5EF-65A9FAF78243}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DE-4006-99BD-15FF5657CD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{AB06C066-4654-46E7-A160-5C49C4F82B93}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DE-4006-99BD-15FF5657CD3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{AADD9CF5-C04A-4353-8057-B67E8F9916E7}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0DE-4006-99BD-15FF5657CD32}"/>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{96C3E18F-6311-4E89-BDC6-E50005CA059B}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0DE-4006-99BD-15FF5657CD32}"/>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{3A2E2C79-9029-4883-95D2-9BDD720216FC}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0DE-4006-99BD-15FF5657CD3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{A1C6491C-D529-427A-8F65-98D0416D8F0B}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0DE-4006-99BD-15FF5657CD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0DE-4006-99BD-15FF5657CD32}"/>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社会資本整備</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事業等</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過疎対策事業債</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償還が始まったことにより増加して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おり、令和４年度以降も集住型宿泊交流施設等の過疎対策事業債について償還が開始となるため、今後さらに増加する見込みである。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令和２年度から</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公営企業債の償還開始により元利償還金に対する繰入を行っ</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ており</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、繰入金が増加し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。今後は農業集落排水事業と下水道事業の統合事業や簡易水道の更新事業が予定されていることから、後年度負担が集中しないよう計画的な事業実施を行うとともに、一般会計等からの繰入金の減少を図る。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地方債の発行を伴う事業について総点検をし、新規事業の抑制や、繰上償還財源の確保による公債費負担の軽減に努め、比率の更なる改善を図りながら、後年度負担が集中しないよう計画的な実施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当村では、満期一括償還地方債を発行していないため、減債基金残高及び減債基金積立相当額に該当する数値は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新規事業の抑制や償還の終了により地方債現在高の増加を抑えてきており、前年度より</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１１６</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百万円減少した。今後も新規事業に伴う地方債については、後年度負担が集中しないよう計画的な事業実施を行う。</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農業集落排水事業と下水道事業の統合事業</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により繰入額は僅かに増加した。今後も</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簡易水道の更新事業が予定されていることから、後年度負担が集中しないよう計画的な事業実施を行う。</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交付税措置の有利な地方債の優先的活用や新規事業の抑制等により、一般財源が確保されたことで、前年度から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２８７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百万円増加した。今後も充当可能基金は増加していくと予想されるが、地域振興基金等特定目的基金を活用した事業により地域振興を推進する。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◎将来負担比率の分子</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財政調整基金及び地域振興基金等その他目的基金の積立による充当可能基金の増加により、比率の分子は減少している。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今後も、投資的経費等の適正化による地方債借入の抑制や、基金積立を基本とし、財政の健全化を図る。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秋田県上小阿仁村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基金全体としては前年度から１３５百万円の増加となっている。前年度繰越金の１／２を財政調整基金に積み立てた一方、介護福祉施設職員派遣分等として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た。また、減債基金に積み立てた結果、</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６８１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百万円（前年比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よる施設の更新等の財源を確保するために財政調整基金への積立を行うとともに、基金の使途の明確化を図るため特定目的基金への積み立てを行い、基金を有効活用しながら地域振興を図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地域振興基金：個性豊かな地域づくりを推進する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地域福祉基金：地域おける福祉の推進ため、民間団体の行う在宅福祉の向上、健康づくり等の事業を支援</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人材育成基金：地域文化の振興及び未来を拓く人材育成と確保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い樹い樹かみこあに応援基金：豊かな森林と文化を次世代に引き継ぎ人々が活き活きと暮らすことができる社会の実現</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村営住宅</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村営住宅の整備及び管理に要する費用への充当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林業専用道整備事業に充当し、１１百万円を取り崩している。</a:t>
          </a:r>
          <a:endParaRPr kumimoji="0"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人材育成基金：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資格取得支援事業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等に充当し取り崩している。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い樹い樹かみこあに応援基金：ふるさと納税分を積み立てた一方、経費として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村営住宅基金：住宅使用料の内から、２百万円を積み立てした。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地域振興基金については、幅広く活用が可能であることから、積み立てをしながら新規事業や既存事業の拡充財源として充当し、地域振興の推進を図るものとする。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前年度繰越金の１／２を財政調整基金に積み立てた一方、介護福祉施設職員派遣分等として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僅かに減少している。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これまで地方交付税の動向が大きく影響していることから、歳出を抑制し、一般財源等を確保してきたことで基金取り崩しを回避してきた。今後も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災害復旧等の不測の事態に備え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財源を確保する必要があることから、同水準で推移していくものと見込んでいる。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地方交付税の動向が大きく影響しているが、歳出を抑制し、一般財源を確保してきたことで基金取り崩しを回避し、運用益を積み立てしている。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過疎対策事業債の償還開始により、公債費の増加が考えられることから、今後は計画的な基金取り崩しにより減少するものと見込んでいる。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6B56201-28B5-49BF-BB67-C35D5C99A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0CC6CA8-0E06-40F0-9AE0-4420D3C88A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8BBA864-D83B-4032-82E3-0AE8092F11F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AB1E132-BA07-4A1C-A32E-5CEF92F77BB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90277C5-2E25-48F8-8DED-4F2B9D02B4D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A86EC50-C232-4E52-92BA-3AFD0726CE0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A464462-F561-4478-BF2D-CF314F3BA3E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D2B5B08-A1B2-42DD-86F1-4C4BD21B2ED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1929361-8017-4446-95E0-D255F59EB91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56993D8-784E-4524-9C58-152EE058066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CDC9D91-0B4E-44AD-8BBA-74A7AB68BFF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B9138AF-34A3-49AE-AA51-7D04BDF3BD4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C72F325-F6A4-49E5-BCD0-BAB8BE81455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00B0418-29A3-4AF9-8CBB-193CA3D847A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107DBCD-6655-4D78-AA04-14EE97ACE48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F072489-DC93-4BCC-926E-A05297F52D1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E8F7BD6-2238-4E98-8403-2614E16B17E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0791589-D443-456B-BD67-040752328E4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67E7005-3120-469D-91D4-EA09856462B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A859254-B2C6-4BED-B0F4-4CE26EF1C49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81A81F3-380B-4FC7-B06D-D10631CE862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15E62F2-7436-45D7-8D88-955E86C08E8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2,113
2,092
256.72
2,966,951
2,850,136
116,541
1,935,059
2,321,589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058E6FF-51FC-4C11-A88A-F64851EDDD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11E9718-4DD0-4D26-B75D-1411CFFD594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D996557-2254-4591-A056-8F69CA3ECF6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FAF606F-B9EF-49E2-98FD-2FE912797B0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9A93F8A-161C-4A83-B8E2-68590D3B628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78778AE-B9F4-4554-9464-94A1565A9E8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293C809-CC1D-4862-BF20-0028F3BFA3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6829AE5-BF07-45C1-83AB-C806E716DB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C6581DC-7D5F-4E7A-A7BB-BA973840C60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F04628C-CC6E-45B9-9ECC-40675ADBC7D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E9B36EC-5A80-47E7-AA80-F1A0BAC601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B95A258-77AB-4DB4-BD1A-D641AA0BC88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B53B799-4A91-437B-8559-0753267594B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085D718-0EF2-4F4D-A6AA-DA3BCB66110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F5EE46F-F075-4A44-9EDB-6711CAF222B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E274085-DEDB-443C-84D6-B57FC46051F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F64B44C-9526-467E-BDBE-52F6D95A135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178F69F-ED25-4216-928D-7493160FA9C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5688BDF-B3E6-46E5-9DC9-5483EDA723B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FAB35A3-D45D-485E-8963-BBAAA28A73C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7E3DA77-329E-4BA5-B641-12E8A3C8340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BD97B11-C456-4E01-BE52-D42C352CC7B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22FCB4B-69AC-4CFF-9C78-147EC59F927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FCF76A2-E084-4109-829A-A97D1FC38A5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30D40CA-3983-4608-AC7C-E8FFE2C94A4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33B59D2-FE4E-40E1-897F-4910E65359E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4935B90-2CCB-4953-A89E-D930A4B848B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1C37F26-0743-41CC-921F-6AEADDD0FE7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6CE7065-2DC9-48EA-875D-6167E85BECE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6E356CA-B1A1-45FB-809E-C849D8F5D2C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7D6FE7D-5B11-4424-8281-058FDCEC150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6443604-241D-4D01-A056-FE20A7F5D1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7AD7C77-C83A-47F8-8AB5-4D20640015D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313E73E-EB78-4DB5-93AA-6D0006C8E7C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AF74424-29E1-484E-8755-D653507D017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有形固定資産減価償却率については、令和３年度において</a:t>
          </a:r>
          <a:r>
            <a:rPr kumimoji="1" lang="en-US" altLang="ja-JP" sz="1100">
              <a:latin typeface="ＭＳ Ｐゴシック" panose="020B0600070205080204" pitchFamily="50" charset="-128"/>
              <a:ea typeface="ＭＳ Ｐゴシック" panose="020B0600070205080204" pitchFamily="50" charset="-128"/>
            </a:rPr>
            <a:t>71.2</a:t>
          </a:r>
          <a:r>
            <a:rPr kumimoji="1" lang="ja-JP" altLang="en-US" sz="1100">
              <a:latin typeface="ＭＳ Ｐゴシック" panose="020B0600070205080204" pitchFamily="50" charset="-128"/>
              <a:ea typeface="ＭＳ Ｐゴシック" panose="020B0600070205080204" pitchFamily="50" charset="-128"/>
            </a:rPr>
            <a:t>％で、類似団体内平均値を</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ﾎﾟｲﾝﾄ上回る水準になっている。これは、平成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年度から段階的に橋りょうの補修を行っているものの、その他の多くの施設で老朽化が進んでいるためである。</a:t>
          </a:r>
        </a:p>
        <a:p>
          <a:r>
            <a:rPr kumimoji="1" lang="ja-JP" altLang="en-US" sz="1100">
              <a:latin typeface="ＭＳ Ｐゴシック" panose="020B0600070205080204" pitchFamily="50" charset="-128"/>
              <a:ea typeface="ＭＳ Ｐゴシック" panose="020B0600070205080204" pitchFamily="50" charset="-128"/>
            </a:rPr>
            <a:t>　当村では、平成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年度に策定し、令和３年度に改定した上小阿仁村公共施設等総合管理計画において、保有する公共建築物の延床面積を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％縮減するという目標を掲げている。</a:t>
          </a:r>
        </a:p>
        <a:p>
          <a:r>
            <a:rPr kumimoji="1" lang="ja-JP" altLang="en-US" sz="1100">
              <a:latin typeface="ＭＳ Ｐゴシック" panose="020B0600070205080204" pitchFamily="50" charset="-128"/>
              <a:ea typeface="ＭＳ Ｐゴシック" panose="020B0600070205080204" pitchFamily="50" charset="-128"/>
            </a:rPr>
            <a:t>　今後、当該計画及び個別施設計画に基づき、老朽化した施設の除却や統合・複合化等の老朽化対策に適切に取り組んでいく。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F0B94FA-56BB-4041-82E7-DEFAB1D1F48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1E59D8A-C493-415E-9D7A-2B68D05989A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49894DD-C9D7-453E-A3A8-7C8D7770387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C16E93A-2539-42B9-BA03-9C19D45DD3F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8B0D78F4-3EA3-4FD6-AA59-BF01F9C2E67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9CCC0561-7005-4534-8B76-BD48FFD6CC9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5275C32-C255-4A81-B378-4A0FCECD6AF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BC538352-3789-4811-8F1E-DF435F11913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CDCF9D27-1ABF-4A51-B5A9-7858F86288D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1FD6BA98-76E4-4EE1-9B00-7A7AC7ADB9D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938AE63-047E-4B42-AA91-2923A3C3107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BE23154-61ED-476E-9402-F9CCF7E0196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8848F747-6D9D-45B4-98EA-0EF6ED800BD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8ACC5DC-F74C-45DD-B7F5-5D2A5D17DE1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BC2C188-E922-4041-8B80-7237EE6E4EB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B7A6E177-C3FD-4344-8EC3-FD5B426C8D1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A10BA7BA-BF56-428E-B8D6-7431D533932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DF63542A-4DBA-4C62-8BA3-E5B889BD683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3CD7DE3A-000E-4DFB-97D6-9B017F17FEEB}"/>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E69AB48-C4E9-448F-A239-D22BFC0E6207}"/>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B8F44310-5171-4E99-B509-C6F839218A76}"/>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37A0B5D1-22ED-4B0F-9212-D8BB4AE33D6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955AEA1E-593A-4AC7-BE9A-ACFCEE9FCAEC}"/>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773A500D-8974-41E3-9DDC-1179DF5C5A87}"/>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1C3FE685-744A-46CE-AE33-3080379EE464}"/>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B517A15B-0E89-4679-BC91-C6B894536821}"/>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E0324992-4862-400F-A201-6260141E65C3}"/>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259EE8E7-C15E-457C-896D-7283F86DEEBE}"/>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F9C887DC-D6DD-45C1-9E49-5E7410BD3186}"/>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2A7986B-58F7-45D4-B839-0BB99D407EB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6AE060B-71EC-4CBE-997C-D100CDEF330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6447038-68E1-4973-BF70-D2BACD53DFF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C66C787-1C67-4D54-867D-7CB8C10C740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9C7C322-A739-4FFC-B399-96C3EC3DC37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86451</xdr:rowOff>
    </xdr:from>
    <xdr:to>
      <xdr:col>23</xdr:col>
      <xdr:colOff>136525</xdr:colOff>
      <xdr:row>32</xdr:row>
      <xdr:rowOff>16601</xdr:rowOff>
    </xdr:to>
    <xdr:sp macro="" textlink="">
      <xdr:nvSpPr>
        <xdr:cNvPr id="93" name="楕円 92">
          <a:extLst>
            <a:ext uri="{FF2B5EF4-FFF2-40B4-BE49-F238E27FC236}">
              <a16:creationId xmlns:a16="http://schemas.microsoft.com/office/drawing/2014/main" id="{813F8FD0-E3F5-4C38-9B3F-7E5595A34FE1}"/>
            </a:ext>
          </a:extLst>
        </xdr:cNvPr>
        <xdr:cNvSpPr/>
      </xdr:nvSpPr>
      <xdr:spPr>
        <a:xfrm>
          <a:off x="47117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64878</xdr:rowOff>
    </xdr:from>
    <xdr:ext cx="405111" cy="259045"/>
    <xdr:sp macro="" textlink="">
      <xdr:nvSpPr>
        <xdr:cNvPr id="94" name="有形固定資産減価償却率該当値テキスト">
          <a:extLst>
            <a:ext uri="{FF2B5EF4-FFF2-40B4-BE49-F238E27FC236}">
              <a16:creationId xmlns:a16="http://schemas.microsoft.com/office/drawing/2014/main" id="{7A245B5E-91B3-4621-9111-63F1FEE3F6B4}"/>
            </a:ext>
          </a:extLst>
        </xdr:cNvPr>
        <xdr:cNvSpPr txBox="1"/>
      </xdr:nvSpPr>
      <xdr:spPr>
        <a:xfrm>
          <a:off x="4813300" y="615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80282</xdr:rowOff>
    </xdr:from>
    <xdr:to>
      <xdr:col>19</xdr:col>
      <xdr:colOff>187325</xdr:colOff>
      <xdr:row>32</xdr:row>
      <xdr:rowOff>10432</xdr:rowOff>
    </xdr:to>
    <xdr:sp macro="" textlink="">
      <xdr:nvSpPr>
        <xdr:cNvPr id="95" name="楕円 94">
          <a:extLst>
            <a:ext uri="{FF2B5EF4-FFF2-40B4-BE49-F238E27FC236}">
              <a16:creationId xmlns:a16="http://schemas.microsoft.com/office/drawing/2014/main" id="{4D44402B-3058-407E-8F8B-31F33D394B53}"/>
            </a:ext>
          </a:extLst>
        </xdr:cNvPr>
        <xdr:cNvSpPr/>
      </xdr:nvSpPr>
      <xdr:spPr>
        <a:xfrm>
          <a:off x="4000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131082</xdr:rowOff>
    </xdr:from>
    <xdr:to>
      <xdr:col>23</xdr:col>
      <xdr:colOff>85725</xdr:colOff>
      <xdr:row>31</xdr:row>
      <xdr:rowOff>137251</xdr:rowOff>
    </xdr:to>
    <xdr:cxnSp macro="">
      <xdr:nvCxnSpPr>
        <xdr:cNvPr id="96" name="直線コネクタ 95">
          <a:extLst>
            <a:ext uri="{FF2B5EF4-FFF2-40B4-BE49-F238E27FC236}">
              <a16:creationId xmlns:a16="http://schemas.microsoft.com/office/drawing/2014/main" id="{EE920595-3AC6-421B-B915-188CEB806512}"/>
            </a:ext>
          </a:extLst>
        </xdr:cNvPr>
        <xdr:cNvCxnSpPr/>
      </xdr:nvCxnSpPr>
      <xdr:spPr>
        <a:xfrm>
          <a:off x="4051300" y="6217557"/>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97" name="楕円 96">
          <a:extLst>
            <a:ext uri="{FF2B5EF4-FFF2-40B4-BE49-F238E27FC236}">
              <a16:creationId xmlns:a16="http://schemas.microsoft.com/office/drawing/2014/main" id="{34C5620E-115F-4D07-AE15-01E6AF228BBA}"/>
            </a:ext>
          </a:extLst>
        </xdr:cNvPr>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131082</xdr:rowOff>
    </xdr:to>
    <xdr:cxnSp macro="">
      <xdr:nvCxnSpPr>
        <xdr:cNvPr id="98" name="直線コネクタ 97">
          <a:extLst>
            <a:ext uri="{FF2B5EF4-FFF2-40B4-BE49-F238E27FC236}">
              <a16:creationId xmlns:a16="http://schemas.microsoft.com/office/drawing/2014/main" id="{94677D1B-D642-49B6-A49E-75E2F61FF2C2}"/>
            </a:ext>
          </a:extLst>
        </xdr:cNvPr>
        <xdr:cNvCxnSpPr/>
      </xdr:nvCxnSpPr>
      <xdr:spPr>
        <a:xfrm>
          <a:off x="3289300" y="618363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157389</xdr:rowOff>
    </xdr:from>
    <xdr:to>
      <xdr:col>11</xdr:col>
      <xdr:colOff>187325</xdr:colOff>
      <xdr:row>32</xdr:row>
      <xdr:rowOff>87539</xdr:rowOff>
    </xdr:to>
    <xdr:sp macro="" textlink="">
      <xdr:nvSpPr>
        <xdr:cNvPr id="99" name="楕円 98">
          <a:extLst>
            <a:ext uri="{FF2B5EF4-FFF2-40B4-BE49-F238E27FC236}">
              <a16:creationId xmlns:a16="http://schemas.microsoft.com/office/drawing/2014/main" id="{1393535D-12BA-449F-AFC5-B1B56B26FF19}"/>
            </a:ext>
          </a:extLst>
        </xdr:cNvPr>
        <xdr:cNvSpPr/>
      </xdr:nvSpPr>
      <xdr:spPr>
        <a:xfrm>
          <a:off x="2476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97155</xdr:rowOff>
    </xdr:from>
    <xdr:to>
      <xdr:col>15</xdr:col>
      <xdr:colOff>136525</xdr:colOff>
      <xdr:row>32</xdr:row>
      <xdr:rowOff>36739</xdr:rowOff>
    </xdr:to>
    <xdr:cxnSp macro="">
      <xdr:nvCxnSpPr>
        <xdr:cNvPr id="100" name="直線コネクタ 99">
          <a:extLst>
            <a:ext uri="{FF2B5EF4-FFF2-40B4-BE49-F238E27FC236}">
              <a16:creationId xmlns:a16="http://schemas.microsoft.com/office/drawing/2014/main" id="{EF331F87-6D3A-483A-A030-AC4061C7C51A}"/>
            </a:ext>
          </a:extLst>
        </xdr:cNvPr>
        <xdr:cNvCxnSpPr/>
      </xdr:nvCxnSpPr>
      <xdr:spPr>
        <a:xfrm flipV="1">
          <a:off x="2527300" y="6183630"/>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101872</xdr:rowOff>
    </xdr:from>
    <xdr:to>
      <xdr:col>7</xdr:col>
      <xdr:colOff>187325</xdr:colOff>
      <xdr:row>32</xdr:row>
      <xdr:rowOff>32022</xdr:rowOff>
    </xdr:to>
    <xdr:sp macro="" textlink="">
      <xdr:nvSpPr>
        <xdr:cNvPr id="101" name="楕円 100">
          <a:extLst>
            <a:ext uri="{FF2B5EF4-FFF2-40B4-BE49-F238E27FC236}">
              <a16:creationId xmlns:a16="http://schemas.microsoft.com/office/drawing/2014/main" id="{58A90C06-1F48-4CAE-B719-EDD17E972002}"/>
            </a:ext>
          </a:extLst>
        </xdr:cNvPr>
        <xdr:cNvSpPr/>
      </xdr:nvSpPr>
      <xdr:spPr>
        <a:xfrm>
          <a:off x="1714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152672</xdr:rowOff>
    </xdr:from>
    <xdr:to>
      <xdr:col>11</xdr:col>
      <xdr:colOff>136525</xdr:colOff>
      <xdr:row>32</xdr:row>
      <xdr:rowOff>36739</xdr:rowOff>
    </xdr:to>
    <xdr:cxnSp macro="">
      <xdr:nvCxnSpPr>
        <xdr:cNvPr id="102" name="直線コネクタ 101">
          <a:extLst>
            <a:ext uri="{FF2B5EF4-FFF2-40B4-BE49-F238E27FC236}">
              <a16:creationId xmlns:a16="http://schemas.microsoft.com/office/drawing/2014/main" id="{3D62F515-9080-4ADC-AE4F-BC3222BA7A2C}"/>
            </a:ext>
          </a:extLst>
        </xdr:cNvPr>
        <xdr:cNvCxnSpPr/>
      </xdr:nvCxnSpPr>
      <xdr:spPr>
        <a:xfrm>
          <a:off x="1765300" y="623914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a:extLst>
            <a:ext uri="{FF2B5EF4-FFF2-40B4-BE49-F238E27FC236}">
              <a16:creationId xmlns:a16="http://schemas.microsoft.com/office/drawing/2014/main" id="{7A575A7C-CFEE-472A-B895-926E3B9C57D8}"/>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a:extLst>
            <a:ext uri="{FF2B5EF4-FFF2-40B4-BE49-F238E27FC236}">
              <a16:creationId xmlns:a16="http://schemas.microsoft.com/office/drawing/2014/main" id="{69DCA215-8F55-4E1D-B183-8E9EAADEB583}"/>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a:extLst>
            <a:ext uri="{FF2B5EF4-FFF2-40B4-BE49-F238E27FC236}">
              <a16:creationId xmlns:a16="http://schemas.microsoft.com/office/drawing/2014/main" id="{A25B4116-E49D-4F1C-9E4D-FD294CC0EA03}"/>
            </a:ext>
          </a:extLst>
        </xdr:cNvPr>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E5010EA5-5034-40C9-9AB8-3EAD9C93AF1E}"/>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1559</xdr:rowOff>
    </xdr:from>
    <xdr:ext cx="405111" cy="259045"/>
    <xdr:sp macro="" textlink="">
      <xdr:nvSpPr>
        <xdr:cNvPr id="107" name="n_1mainValue有形固定資産減価償却率">
          <a:extLst>
            <a:ext uri="{FF2B5EF4-FFF2-40B4-BE49-F238E27FC236}">
              <a16:creationId xmlns:a16="http://schemas.microsoft.com/office/drawing/2014/main" id="{25FD076E-22D8-4E8B-AEB8-CB829B0CEA45}"/>
            </a:ext>
          </a:extLst>
        </xdr:cNvPr>
        <xdr:cNvSpPr txBox="1"/>
      </xdr:nvSpPr>
      <xdr:spPr>
        <a:xfrm>
          <a:off x="38360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108" name="n_2mainValue有形固定資産減価償却率">
          <a:extLst>
            <a:ext uri="{FF2B5EF4-FFF2-40B4-BE49-F238E27FC236}">
              <a16:creationId xmlns:a16="http://schemas.microsoft.com/office/drawing/2014/main" id="{19CE0DEF-6288-423C-B269-70B5EBD675BB}"/>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78666</xdr:rowOff>
    </xdr:from>
    <xdr:ext cx="405111" cy="259045"/>
    <xdr:sp macro="" textlink="">
      <xdr:nvSpPr>
        <xdr:cNvPr id="109" name="n_3mainValue有形固定資産減価償却率">
          <a:extLst>
            <a:ext uri="{FF2B5EF4-FFF2-40B4-BE49-F238E27FC236}">
              <a16:creationId xmlns:a16="http://schemas.microsoft.com/office/drawing/2014/main" id="{09139F55-582A-4046-9C6C-2654693B8A89}"/>
            </a:ext>
          </a:extLst>
        </xdr:cNvPr>
        <xdr:cNvSpPr txBox="1"/>
      </xdr:nvSpPr>
      <xdr:spPr>
        <a:xfrm>
          <a:off x="23247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23149</xdr:rowOff>
    </xdr:from>
    <xdr:ext cx="405111" cy="259045"/>
    <xdr:sp macro="" textlink="">
      <xdr:nvSpPr>
        <xdr:cNvPr id="110" name="n_4mainValue有形固定資産減価償却率">
          <a:extLst>
            <a:ext uri="{FF2B5EF4-FFF2-40B4-BE49-F238E27FC236}">
              <a16:creationId xmlns:a16="http://schemas.microsoft.com/office/drawing/2014/main" id="{F4E89C95-5C03-43A8-A044-FCEBB97FC8FC}"/>
            </a:ext>
          </a:extLst>
        </xdr:cNvPr>
        <xdr:cNvSpPr txBox="1"/>
      </xdr:nvSpPr>
      <xdr:spPr>
        <a:xfrm>
          <a:off x="1562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97F892D-0E61-47FB-B697-9061E4ED8C3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515E3073-4E7B-42D7-9396-61D3AE0136E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146A05C9-F7AC-42CC-8EB6-C77EFA82019D}"/>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4896C1B-FAC9-4A6E-BC40-3353A280FBB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9B9C5D7-D50F-44A9-8177-EC5C88EEC7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C27FAB98-217A-49C0-B53E-211E89433A5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EBEBBD6-F869-40A5-AB9C-1598FDCD95D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69E4C77D-2723-425A-A9B3-22A4D5CAED8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6807877-7AA3-45FF-88EE-695C64AFEDD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C1F1BAD9-DA01-4229-B8EB-7B130C193C7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6BB4568-A1B0-438C-9D7A-5A4DF6AB7C2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D737CE42-04F9-44E6-A078-602E76E16B6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EAA83168-383A-4A68-8C15-C21B3973E0B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債務償還比率については、地方債残高等将来負担額に対して、基金等充当可能額が上回っていることから、比率なしとなっている。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F2B50A5-17E1-4CFF-A9A5-DAF7059DFE5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25119C65-14C4-4F11-B9C4-FF47569BAD2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EEFF32BF-55C0-49CA-AD10-32ABD354FA8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3B4FE140-E57A-4010-A508-7B50FFB01DD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AE6D6845-828B-43FB-808E-22802B71749F}"/>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9B18F1CC-CDC8-45A4-986F-756EFFD3F70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9E43B9D4-8762-46E8-BBCC-6BC2B306D0D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B271BED5-EA93-4668-B18E-8F4A9DBB716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10D5A8F0-DD35-48CB-9BCE-129EAA902DE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E65DE3C8-CB62-4268-9E8A-32C4E3DE3E1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441133CF-E09C-4F31-9558-6E3E175E4F6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67887C4D-CE13-4C17-97B8-BCA7A928E56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1F1137F3-E3EF-44D5-B8EC-7C583D315FC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27029FD0-72C5-4CFD-942A-1CCB0986F75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C74A210-3567-4F7D-A3D4-A7ADE64E6EF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3ED6CA26-C970-4398-B31C-030897FD6A5E}"/>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65749BEA-B34E-4D83-BA84-A833C7BAA993}"/>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BDD92DE8-20C7-4BAE-A29C-6A57691C4F2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DA2C3771-5847-4187-90DF-79CDCF456DF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60C7A473-A95F-4C71-9BF8-F3F213738DC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9B3C481F-89FE-467F-8E22-D5423799A539}"/>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706FA32E-4D2E-4109-B238-2A4F11D2C4DA}"/>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a:extLst>
            <a:ext uri="{FF2B5EF4-FFF2-40B4-BE49-F238E27FC236}">
              <a16:creationId xmlns:a16="http://schemas.microsoft.com/office/drawing/2014/main" id="{1ED9C866-714F-462A-92AD-55FCF271D6EF}"/>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a:extLst>
            <a:ext uri="{FF2B5EF4-FFF2-40B4-BE49-F238E27FC236}">
              <a16:creationId xmlns:a16="http://schemas.microsoft.com/office/drawing/2014/main" id="{78E65EAB-AA74-432B-B0A2-733AC5CBA5DB}"/>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a:extLst>
            <a:ext uri="{FF2B5EF4-FFF2-40B4-BE49-F238E27FC236}">
              <a16:creationId xmlns:a16="http://schemas.microsoft.com/office/drawing/2014/main" id="{D11A6072-6290-4BE4-B6FC-6105829EC528}"/>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a:extLst>
            <a:ext uri="{FF2B5EF4-FFF2-40B4-BE49-F238E27FC236}">
              <a16:creationId xmlns:a16="http://schemas.microsoft.com/office/drawing/2014/main" id="{194165EE-C6E0-4654-A753-A4B6433AA459}"/>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992DD07-91A5-4B8C-957E-5BBEF31F4DE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C35DBC2-1867-4020-8A04-7C480B98DF1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E629E8F-686A-400C-BB8E-7DEB631CC06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C7F9C34-CBCB-4D9E-BF04-5513E69FD5C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FAF2688-00DF-41C8-940A-49D8B6C1FD5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30423</xdr:rowOff>
    </xdr:from>
    <xdr:ext cx="469744" cy="259045"/>
    <xdr:sp macro="" textlink="">
      <xdr:nvSpPr>
        <xdr:cNvPr id="155" name="n_1aveValue債務償還比率">
          <a:extLst>
            <a:ext uri="{FF2B5EF4-FFF2-40B4-BE49-F238E27FC236}">
              <a16:creationId xmlns:a16="http://schemas.microsoft.com/office/drawing/2014/main" id="{6CD9BBC2-5E74-424F-95F1-697040A8B5BD}"/>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6" name="n_2aveValue債務償還比率">
          <a:extLst>
            <a:ext uri="{FF2B5EF4-FFF2-40B4-BE49-F238E27FC236}">
              <a16:creationId xmlns:a16="http://schemas.microsoft.com/office/drawing/2014/main" id="{67BB207D-4F21-4189-9A8B-0A998CCC9A32}"/>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7" name="n_3aveValue債務償還比率">
          <a:extLst>
            <a:ext uri="{FF2B5EF4-FFF2-40B4-BE49-F238E27FC236}">
              <a16:creationId xmlns:a16="http://schemas.microsoft.com/office/drawing/2014/main" id="{DEFBBB9B-3CBE-49E2-B58A-B8AEC40C6F25}"/>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8" name="n_4aveValue債務償還比率">
          <a:extLst>
            <a:ext uri="{FF2B5EF4-FFF2-40B4-BE49-F238E27FC236}">
              <a16:creationId xmlns:a16="http://schemas.microsoft.com/office/drawing/2014/main" id="{8193FF66-D37E-4125-9949-4D88F3C4320A}"/>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8B6C95B9-92AA-49AF-BA6A-2FA23A31113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3675FD1B-575E-4766-A268-3742413A2E3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D9715852-66BE-4108-BABA-626D6B5FDED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3AE0A28B-52CC-4FC7-8940-BD362A28085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4186BF18-2DB0-4A8F-9619-D288DD86CDC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82994292-FCD2-4B19-8B45-7CD66380599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AC8EE5-EEB7-40A5-BD47-B091503A3E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706789-570A-4B0E-833E-6F160CE685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60E86C-784F-4381-A1F2-13947E351B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80DBEC-253E-427D-9F0C-6FFBA258C1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558BB6-AE8E-44E8-BD52-8BE7E63A67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406603-E8C7-4423-A9BC-94E8271765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584049-3E4C-4FA1-91BC-D2353B62EB1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20F56F-B108-419A-85A6-37676C1C37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90459D-6AB6-44BA-9195-1509CFE3574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894CF6-3030-451F-9DB8-57D2CC0E5C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2,113
2,092
256.72
2,966,951
2,850,136
116,541
1,935,059
2,321,589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DD48BD-9601-4230-A596-E6C15A4FD4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2CBB72-C8AD-400C-B43D-251C0369C8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ED9C76-B1FE-414B-859C-3BCEDD63E9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3F8545-5861-4F33-AEE2-3325BF262B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9B86B3-D804-49E0-AB9C-7AD1DAA5E0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9BBE295-5302-4BBF-B7B4-3C001A787EE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8001674-FCA0-4FE8-8774-FBB56422E81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DEE774-99CB-422E-8476-059431E6BA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482EB9-5202-4868-80AA-FF10281958B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B9A548-0856-426F-9ECE-6D9CD82AD0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D2F2C12-CAB2-4B88-9697-DEF627EAF8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193AE1-7102-4602-BA4A-3E6884803F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E03C69-EDD7-4272-BEC0-A380E8EF4A5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F292D4-893F-4FE1-85F5-43F38664174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039F38-630A-4940-8456-3EFA862DA8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F3DB7A-332C-46FB-B66B-635B9B4605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9D696D7-4B1D-489A-AFEA-7D91A6E581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1EB320-FC4F-4DFA-BA74-07978F347D1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5B61D0-BDC2-4887-B066-28C66606D2D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082DEDC-A2AC-4572-B6B6-443CA11ADF5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CD71063-1195-4204-9AFB-9D90253D5A7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0712AF-BB68-4E63-B137-4ED632C55A5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3184FC7-23AB-4BB4-A4F6-8C88A5619E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D131D7-DA34-440C-B41C-FC132CF296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CDD183-3DBA-4E30-8D86-07AECF0CD4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2F19533-727D-4CD3-9845-E809F31AD6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5E47B9-4B4B-4BC2-A020-EA5FB288A60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5762128-F4C8-42DB-8F9D-D0A5F1155EF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19BE4F-49C6-4F55-80D1-FDC44D03A7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DD8A14-EFE5-48E3-A2F5-9AE6225B6C4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3C5A59A-31BE-44DD-8EDB-BBB803F9CEF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22E604D-3B0A-4E42-AAC9-0E11962192E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191E585-5EC3-41F2-8926-3D95D77E5AF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CEDB1AD-0AAB-4328-90E9-B8A74EDA2EB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2D51DDB-2426-4CCC-85C7-03B15E89575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2913198-4C7D-4E60-9ADB-A9CBB54FF6E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672D6D4-C7C1-498A-B70E-9CAD7A5AEA5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02F7B30-A9C9-4A06-B38C-89211D909FC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3F217A6-0B70-4B68-ADF0-4885170EBFE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D1648D2-480C-4046-BDD2-C49CE0B8FE4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EF5E396-28C2-4DCC-8362-BA8E579D76F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3390A13-30DB-4CF8-B94C-F30AF9E65E7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D6FD32D-2A53-45EF-80B8-3D274267D87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E01E290-59C4-4078-9208-A8AE9EE0BAA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D97F46A-0A9A-48B2-AA22-2E76DE224A5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B00FC58-97C2-4370-8387-59DFABCC91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F2507D9B-26C9-404C-BC1D-B8D8BFC83493}"/>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921E02B6-6321-414E-94AB-D8CCEA636B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FD82D906-EB01-4C73-80B7-477B72625BC3}"/>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3136B547-6B7C-4942-A753-9C9E3E26615C}"/>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D07E53D0-8CD8-43FF-897C-0083B2398199}"/>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F4EA8F64-21CF-4ED6-AAEB-5FEFF230FA73}"/>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3A000A4F-5335-4D1A-96E2-6364BF69BD37}"/>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605C9FF3-B5D8-48FA-8E1C-4A4A5F57D81A}"/>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6C087533-59B7-467D-A400-9189F3083630}"/>
            </a:ext>
          </a:extLst>
        </xdr:cNvPr>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25B6C86D-8202-4E83-83A9-6F795A1AF8F2}"/>
            </a:ext>
          </a:extLst>
        </xdr:cNvPr>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B798AB53-6C93-47B0-A440-CE4ED673390C}"/>
            </a:ext>
          </a:extLst>
        </xdr:cNvPr>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4F1484-53F6-4C11-B908-DE183470CC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08BD84-6623-469E-B190-23B360922C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BB7F22-EC55-4A27-B1D1-56B2DD0A6DA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21A49AA-ED70-4BEC-98B8-792E1CD4F9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38BA2D4-9FEE-41B0-9095-F9B4190075D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156028</xdr:rowOff>
    </xdr:from>
    <xdr:to>
      <xdr:col>24</xdr:col>
      <xdr:colOff>114300</xdr:colOff>
      <xdr:row>40</xdr:row>
      <xdr:rowOff>86178</xdr:rowOff>
    </xdr:to>
    <xdr:sp macro="" textlink="">
      <xdr:nvSpPr>
        <xdr:cNvPr id="74" name="楕円 73">
          <a:extLst>
            <a:ext uri="{FF2B5EF4-FFF2-40B4-BE49-F238E27FC236}">
              <a16:creationId xmlns:a16="http://schemas.microsoft.com/office/drawing/2014/main" id="{44345BF7-0201-4D09-8381-09570C626F16}"/>
            </a:ext>
          </a:extLst>
        </xdr:cNvPr>
        <xdr:cNvSpPr/>
      </xdr:nvSpPr>
      <xdr:spPr>
        <a:xfrm>
          <a:off x="45847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134455</xdr:rowOff>
    </xdr:from>
    <xdr:ext cx="405111" cy="259045"/>
    <xdr:sp macro="" textlink="">
      <xdr:nvSpPr>
        <xdr:cNvPr id="75" name="【道路】&#10;有形固定資産減価償却率該当値テキスト">
          <a:extLst>
            <a:ext uri="{FF2B5EF4-FFF2-40B4-BE49-F238E27FC236}">
              <a16:creationId xmlns:a16="http://schemas.microsoft.com/office/drawing/2014/main" id="{305CC28E-35E7-4068-A1B4-17DC6F7F81B9}"/>
            </a:ext>
          </a:extLst>
        </xdr:cNvPr>
        <xdr:cNvSpPr txBox="1"/>
      </xdr:nvSpPr>
      <xdr:spPr>
        <a:xfrm>
          <a:off x="4673600"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169091</xdr:rowOff>
    </xdr:from>
    <xdr:to>
      <xdr:col>20</xdr:col>
      <xdr:colOff>38100</xdr:colOff>
      <xdr:row>40</xdr:row>
      <xdr:rowOff>99241</xdr:rowOff>
    </xdr:to>
    <xdr:sp macro="" textlink="">
      <xdr:nvSpPr>
        <xdr:cNvPr id="76" name="楕円 75">
          <a:extLst>
            <a:ext uri="{FF2B5EF4-FFF2-40B4-BE49-F238E27FC236}">
              <a16:creationId xmlns:a16="http://schemas.microsoft.com/office/drawing/2014/main" id="{2067A9FC-09A3-4B14-AAFA-66161E45ACAE}"/>
            </a:ext>
          </a:extLst>
        </xdr:cNvPr>
        <xdr:cNvSpPr/>
      </xdr:nvSpPr>
      <xdr:spPr>
        <a:xfrm>
          <a:off x="3746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35378</xdr:rowOff>
    </xdr:from>
    <xdr:to>
      <xdr:col>24</xdr:col>
      <xdr:colOff>63500</xdr:colOff>
      <xdr:row>40</xdr:row>
      <xdr:rowOff>48441</xdr:rowOff>
    </xdr:to>
    <xdr:cxnSp macro="">
      <xdr:nvCxnSpPr>
        <xdr:cNvPr id="77" name="直線コネクタ 76">
          <a:extLst>
            <a:ext uri="{FF2B5EF4-FFF2-40B4-BE49-F238E27FC236}">
              <a16:creationId xmlns:a16="http://schemas.microsoft.com/office/drawing/2014/main" id="{4027E721-2255-4363-A822-7AAEC6D88AB8}"/>
            </a:ext>
          </a:extLst>
        </xdr:cNvPr>
        <xdr:cNvCxnSpPr/>
      </xdr:nvCxnSpPr>
      <xdr:spPr>
        <a:xfrm flipV="1">
          <a:off x="3797300" y="689337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142966</xdr:rowOff>
    </xdr:from>
    <xdr:to>
      <xdr:col>15</xdr:col>
      <xdr:colOff>101600</xdr:colOff>
      <xdr:row>40</xdr:row>
      <xdr:rowOff>73116</xdr:rowOff>
    </xdr:to>
    <xdr:sp macro="" textlink="">
      <xdr:nvSpPr>
        <xdr:cNvPr id="78" name="楕円 77">
          <a:extLst>
            <a:ext uri="{FF2B5EF4-FFF2-40B4-BE49-F238E27FC236}">
              <a16:creationId xmlns:a16="http://schemas.microsoft.com/office/drawing/2014/main" id="{5871CF29-706A-49C8-AFEA-E8466C9B6554}"/>
            </a:ext>
          </a:extLst>
        </xdr:cNvPr>
        <xdr:cNvSpPr/>
      </xdr:nvSpPr>
      <xdr:spPr>
        <a:xfrm>
          <a:off x="2857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22316</xdr:rowOff>
    </xdr:from>
    <xdr:to>
      <xdr:col>19</xdr:col>
      <xdr:colOff>177800</xdr:colOff>
      <xdr:row>40</xdr:row>
      <xdr:rowOff>48441</xdr:rowOff>
    </xdr:to>
    <xdr:cxnSp macro="">
      <xdr:nvCxnSpPr>
        <xdr:cNvPr id="79" name="直線コネクタ 78">
          <a:extLst>
            <a:ext uri="{FF2B5EF4-FFF2-40B4-BE49-F238E27FC236}">
              <a16:creationId xmlns:a16="http://schemas.microsoft.com/office/drawing/2014/main" id="{745BBEDE-DDCE-4D43-BB58-1EAEF4CA9EBB}"/>
            </a:ext>
          </a:extLst>
        </xdr:cNvPr>
        <xdr:cNvCxnSpPr/>
      </xdr:nvCxnSpPr>
      <xdr:spPr>
        <a:xfrm>
          <a:off x="2908300" y="68803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126637</xdr:rowOff>
    </xdr:from>
    <xdr:to>
      <xdr:col>10</xdr:col>
      <xdr:colOff>165100</xdr:colOff>
      <xdr:row>40</xdr:row>
      <xdr:rowOff>56787</xdr:rowOff>
    </xdr:to>
    <xdr:sp macro="" textlink="">
      <xdr:nvSpPr>
        <xdr:cNvPr id="80" name="楕円 79">
          <a:extLst>
            <a:ext uri="{FF2B5EF4-FFF2-40B4-BE49-F238E27FC236}">
              <a16:creationId xmlns:a16="http://schemas.microsoft.com/office/drawing/2014/main" id="{370170D6-8E65-4FAD-8615-41C4A45A388A}"/>
            </a:ext>
          </a:extLst>
        </xdr:cNvPr>
        <xdr:cNvSpPr/>
      </xdr:nvSpPr>
      <xdr:spPr>
        <a:xfrm>
          <a:off x="1968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5987</xdr:rowOff>
    </xdr:from>
    <xdr:to>
      <xdr:col>15</xdr:col>
      <xdr:colOff>50800</xdr:colOff>
      <xdr:row>40</xdr:row>
      <xdr:rowOff>22316</xdr:rowOff>
    </xdr:to>
    <xdr:cxnSp macro="">
      <xdr:nvCxnSpPr>
        <xdr:cNvPr id="81" name="直線コネクタ 80">
          <a:extLst>
            <a:ext uri="{FF2B5EF4-FFF2-40B4-BE49-F238E27FC236}">
              <a16:creationId xmlns:a16="http://schemas.microsoft.com/office/drawing/2014/main" id="{D5C41AB3-AE85-4563-9DFC-507ED9C39873}"/>
            </a:ext>
          </a:extLst>
        </xdr:cNvPr>
        <xdr:cNvCxnSpPr/>
      </xdr:nvCxnSpPr>
      <xdr:spPr>
        <a:xfrm>
          <a:off x="2019300" y="686398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108676</xdr:rowOff>
    </xdr:from>
    <xdr:to>
      <xdr:col>6</xdr:col>
      <xdr:colOff>38100</xdr:colOff>
      <xdr:row>40</xdr:row>
      <xdr:rowOff>38826</xdr:rowOff>
    </xdr:to>
    <xdr:sp macro="" textlink="">
      <xdr:nvSpPr>
        <xdr:cNvPr id="82" name="楕円 81">
          <a:extLst>
            <a:ext uri="{FF2B5EF4-FFF2-40B4-BE49-F238E27FC236}">
              <a16:creationId xmlns:a16="http://schemas.microsoft.com/office/drawing/2014/main" id="{028DA089-A1EE-4F26-9358-23C5C1A14DF0}"/>
            </a:ext>
          </a:extLst>
        </xdr:cNvPr>
        <xdr:cNvSpPr/>
      </xdr:nvSpPr>
      <xdr:spPr>
        <a:xfrm>
          <a:off x="1079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159476</xdr:rowOff>
    </xdr:from>
    <xdr:to>
      <xdr:col>10</xdr:col>
      <xdr:colOff>114300</xdr:colOff>
      <xdr:row>40</xdr:row>
      <xdr:rowOff>5987</xdr:rowOff>
    </xdr:to>
    <xdr:cxnSp macro="">
      <xdr:nvCxnSpPr>
        <xdr:cNvPr id="83" name="直線コネクタ 82">
          <a:extLst>
            <a:ext uri="{FF2B5EF4-FFF2-40B4-BE49-F238E27FC236}">
              <a16:creationId xmlns:a16="http://schemas.microsoft.com/office/drawing/2014/main" id="{DDBAAAB0-4345-4492-B5BF-AB5DE4AB6355}"/>
            </a:ext>
          </a:extLst>
        </xdr:cNvPr>
        <xdr:cNvCxnSpPr/>
      </xdr:nvCxnSpPr>
      <xdr:spPr>
        <a:xfrm>
          <a:off x="1130300" y="68460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105971</xdr:rowOff>
    </xdr:from>
    <xdr:ext cx="405111" cy="259045"/>
    <xdr:sp macro="" textlink="">
      <xdr:nvSpPr>
        <xdr:cNvPr id="84" name="n_1aveValue【道路】&#10;有形固定資産減価償却率">
          <a:extLst>
            <a:ext uri="{FF2B5EF4-FFF2-40B4-BE49-F238E27FC236}">
              <a16:creationId xmlns:a16="http://schemas.microsoft.com/office/drawing/2014/main" id="{F45623DD-E4BD-492F-BE6B-38E8BD0492C7}"/>
            </a:ext>
          </a:extLst>
        </xdr:cNvPr>
        <xdr:cNvSpPr txBox="1"/>
      </xdr:nvSpPr>
      <xdr:spPr>
        <a:xfrm>
          <a:off x="3582044" y="64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81478</xdr:rowOff>
    </xdr:from>
    <xdr:ext cx="405111" cy="259045"/>
    <xdr:sp macro="" textlink="">
      <xdr:nvSpPr>
        <xdr:cNvPr id="85" name="n_2aveValue【道路】&#10;有形固定資産減価償却率">
          <a:extLst>
            <a:ext uri="{FF2B5EF4-FFF2-40B4-BE49-F238E27FC236}">
              <a16:creationId xmlns:a16="http://schemas.microsoft.com/office/drawing/2014/main" id="{0DF0E721-B13E-476F-A7B2-FCF31B5E1CFE}"/>
            </a:ext>
          </a:extLst>
        </xdr:cNvPr>
        <xdr:cNvSpPr txBox="1"/>
      </xdr:nvSpPr>
      <xdr:spPr>
        <a:xfrm>
          <a:off x="2705744" y="642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61884</xdr:rowOff>
    </xdr:from>
    <xdr:ext cx="405111" cy="259045"/>
    <xdr:sp macro="" textlink="">
      <xdr:nvSpPr>
        <xdr:cNvPr id="86" name="n_3aveValue【道路】&#10;有形固定資産減価償却率">
          <a:extLst>
            <a:ext uri="{FF2B5EF4-FFF2-40B4-BE49-F238E27FC236}">
              <a16:creationId xmlns:a16="http://schemas.microsoft.com/office/drawing/2014/main" id="{3AA74B60-6D68-47E5-9E10-8EA919C402C5}"/>
            </a:ext>
          </a:extLst>
        </xdr:cNvPr>
        <xdr:cNvSpPr txBox="1"/>
      </xdr:nvSpPr>
      <xdr:spPr>
        <a:xfrm>
          <a:off x="18167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3101</xdr:rowOff>
    </xdr:from>
    <xdr:ext cx="405111" cy="259045"/>
    <xdr:sp macro="" textlink="">
      <xdr:nvSpPr>
        <xdr:cNvPr id="87" name="n_4aveValue【道路】&#10;有形固定資産減価償却率">
          <a:extLst>
            <a:ext uri="{FF2B5EF4-FFF2-40B4-BE49-F238E27FC236}">
              <a16:creationId xmlns:a16="http://schemas.microsoft.com/office/drawing/2014/main" id="{EBB672AF-C230-48B9-91CE-FC2C545746EC}"/>
            </a:ext>
          </a:extLst>
        </xdr:cNvPr>
        <xdr:cNvSpPr txBox="1"/>
      </xdr:nvSpPr>
      <xdr:spPr>
        <a:xfrm>
          <a:off x="927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90368</xdr:rowOff>
    </xdr:from>
    <xdr:ext cx="405111" cy="259045"/>
    <xdr:sp macro="" textlink="">
      <xdr:nvSpPr>
        <xdr:cNvPr id="88" name="n_1mainValue【道路】&#10;有形固定資産減価償却率">
          <a:extLst>
            <a:ext uri="{FF2B5EF4-FFF2-40B4-BE49-F238E27FC236}">
              <a16:creationId xmlns:a16="http://schemas.microsoft.com/office/drawing/2014/main" id="{8F86367A-BA73-4D87-BB43-A07BFE6DBB43}"/>
            </a:ext>
          </a:extLst>
        </xdr:cNvPr>
        <xdr:cNvSpPr txBox="1"/>
      </xdr:nvSpPr>
      <xdr:spPr>
        <a:xfrm>
          <a:off x="35820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64243</xdr:rowOff>
    </xdr:from>
    <xdr:ext cx="405111" cy="259045"/>
    <xdr:sp macro="" textlink="">
      <xdr:nvSpPr>
        <xdr:cNvPr id="89" name="n_2mainValue【道路】&#10;有形固定資産減価償却率">
          <a:extLst>
            <a:ext uri="{FF2B5EF4-FFF2-40B4-BE49-F238E27FC236}">
              <a16:creationId xmlns:a16="http://schemas.microsoft.com/office/drawing/2014/main" id="{22627C69-6752-4F80-8BEF-E4DA3169E565}"/>
            </a:ext>
          </a:extLst>
        </xdr:cNvPr>
        <xdr:cNvSpPr txBox="1"/>
      </xdr:nvSpPr>
      <xdr:spPr>
        <a:xfrm>
          <a:off x="2705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47914</xdr:rowOff>
    </xdr:from>
    <xdr:ext cx="405111" cy="259045"/>
    <xdr:sp macro="" textlink="">
      <xdr:nvSpPr>
        <xdr:cNvPr id="90" name="n_3mainValue【道路】&#10;有形固定資産減価償却率">
          <a:extLst>
            <a:ext uri="{FF2B5EF4-FFF2-40B4-BE49-F238E27FC236}">
              <a16:creationId xmlns:a16="http://schemas.microsoft.com/office/drawing/2014/main" id="{638D7FCA-1FAD-47CF-951B-0BAE6B0A5AD5}"/>
            </a:ext>
          </a:extLst>
        </xdr:cNvPr>
        <xdr:cNvSpPr txBox="1"/>
      </xdr:nvSpPr>
      <xdr:spPr>
        <a:xfrm>
          <a:off x="18167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29953</xdr:rowOff>
    </xdr:from>
    <xdr:ext cx="405111" cy="259045"/>
    <xdr:sp macro="" textlink="">
      <xdr:nvSpPr>
        <xdr:cNvPr id="91" name="n_4mainValue【道路】&#10;有形固定資産減価償却率">
          <a:extLst>
            <a:ext uri="{FF2B5EF4-FFF2-40B4-BE49-F238E27FC236}">
              <a16:creationId xmlns:a16="http://schemas.microsoft.com/office/drawing/2014/main" id="{117F11A4-E99A-4CAF-8901-DEC9006F12C8}"/>
            </a:ext>
          </a:extLst>
        </xdr:cNvPr>
        <xdr:cNvSpPr txBox="1"/>
      </xdr:nvSpPr>
      <xdr:spPr>
        <a:xfrm>
          <a:off x="927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48FB215-D294-45CE-A77F-B63CD0CD97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E2AB430-3E72-40D9-8767-B270CB7E89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35F3754-6C5E-4D62-B585-C11222180F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ED2161B-4238-4367-BD6B-06C809FDB2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834A147-AE3C-42FF-9178-095BC9A9EF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A7B575F-F1D6-49CE-8BE4-DE42C2A6474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0E0566D-7FFB-4063-ABF7-1C4B9DE520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826067B-1D06-4570-B9C0-D19797C26B9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17BEE8D-ED23-4A40-A057-BF1296CF0C8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176B029-CFBB-4A69-BB99-E498149124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6C667FE-8B18-4370-A127-7E10FE826DB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8932F64-6123-4F02-A0F8-25A38E3BF2D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D4C58902-E609-43C1-B498-EB8FFEDE52E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95713144-B25B-40B6-8397-1FE84FED1871}"/>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B7D3B96-420C-432C-BAA5-076A25A30BC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B3AC211-D619-4A00-BBE8-2CCA68BBE74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3DCEEC9-E3B1-40E8-B47E-84B2F47A42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166C508E-433B-4E07-8149-BE5DC1BC140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B02E385-5AE2-429C-857F-7CC9D1587C6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AC70842C-4942-40CD-AC9F-BD9ABEA4968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D91030E9-210B-472D-ACE3-0827B9050E9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E343FE1F-D0B2-4BC6-B882-F3A343CFC1ED}"/>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A66B816-5F04-4605-890B-0A6B5B1D5B3F}"/>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FBB38CB8-6582-4245-B434-D1508781BCC4}"/>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BA2E0305-E00F-484E-8B28-990F7360CDAC}"/>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2C29A163-2E9C-44AF-8CDD-7938B2483C91}"/>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CE6DDE6C-7117-4A74-8BA5-6DBF2ED4521F}"/>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A6D7358C-ABB9-4222-945E-6F2965E3E499}"/>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a:extLst>
            <a:ext uri="{FF2B5EF4-FFF2-40B4-BE49-F238E27FC236}">
              <a16:creationId xmlns:a16="http://schemas.microsoft.com/office/drawing/2014/main" id="{9376AC90-DC4C-48AF-A054-9B1FDEE6CBEE}"/>
            </a:ext>
          </a:extLst>
        </xdr:cNvPr>
        <xdr:cNvSpPr/>
      </xdr:nvSpPr>
      <xdr:spPr>
        <a:xfrm>
          <a:off x="9588500" y="69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a:extLst>
            <a:ext uri="{FF2B5EF4-FFF2-40B4-BE49-F238E27FC236}">
              <a16:creationId xmlns:a16="http://schemas.microsoft.com/office/drawing/2014/main" id="{D9326980-A2D8-44FC-9AA9-D05D6C671941}"/>
            </a:ext>
          </a:extLst>
        </xdr:cNvPr>
        <xdr:cNvSpPr/>
      </xdr:nvSpPr>
      <xdr:spPr>
        <a:xfrm>
          <a:off x="8699500" y="69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a:extLst>
            <a:ext uri="{FF2B5EF4-FFF2-40B4-BE49-F238E27FC236}">
              <a16:creationId xmlns:a16="http://schemas.microsoft.com/office/drawing/2014/main" id="{B11770CC-E4CC-4A5C-AE1B-98A5F8E5F23E}"/>
            </a:ext>
          </a:extLst>
        </xdr:cNvPr>
        <xdr:cNvSpPr/>
      </xdr:nvSpPr>
      <xdr:spPr>
        <a:xfrm>
          <a:off x="7810500" y="69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a:extLst>
            <a:ext uri="{FF2B5EF4-FFF2-40B4-BE49-F238E27FC236}">
              <a16:creationId xmlns:a16="http://schemas.microsoft.com/office/drawing/2014/main" id="{654A4136-B242-44A0-B32B-2CFA2F9BC9CF}"/>
            </a:ext>
          </a:extLst>
        </xdr:cNvPr>
        <xdr:cNvSpPr/>
      </xdr:nvSpPr>
      <xdr:spPr>
        <a:xfrm>
          <a:off x="6921500" y="69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8EFB0BD-1098-4CB1-8DC8-BF832C0AB1B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0C29118-16EE-46D5-93A7-EEFDDDFC72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31A14FF-3C39-4B35-B4BE-114D06CCF78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BFAC816-D56F-48E8-90C3-3A2BA5ACF5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B23DB9A-376D-4760-AD88-2925476E893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92190</xdr:rowOff>
    </xdr:from>
    <xdr:to>
      <xdr:col>55</xdr:col>
      <xdr:colOff>50800</xdr:colOff>
      <xdr:row>41</xdr:row>
      <xdr:rowOff>22340</xdr:rowOff>
    </xdr:to>
    <xdr:sp macro="" textlink="">
      <xdr:nvSpPr>
        <xdr:cNvPr id="129" name="楕円 128">
          <a:extLst>
            <a:ext uri="{FF2B5EF4-FFF2-40B4-BE49-F238E27FC236}">
              <a16:creationId xmlns:a16="http://schemas.microsoft.com/office/drawing/2014/main" id="{7B543794-080E-4B41-9AEB-7496E3EF85D0}"/>
            </a:ext>
          </a:extLst>
        </xdr:cNvPr>
        <xdr:cNvSpPr/>
      </xdr:nvSpPr>
      <xdr:spPr>
        <a:xfrm>
          <a:off x="10426700" y="69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115067</xdr:rowOff>
    </xdr:from>
    <xdr:ext cx="534377" cy="259045"/>
    <xdr:sp macro="" textlink="">
      <xdr:nvSpPr>
        <xdr:cNvPr id="130" name="【道路】&#10;一人当たり延長該当値テキスト">
          <a:extLst>
            <a:ext uri="{FF2B5EF4-FFF2-40B4-BE49-F238E27FC236}">
              <a16:creationId xmlns:a16="http://schemas.microsoft.com/office/drawing/2014/main" id="{52B154B0-264F-4EC6-BE08-EDD882F04167}"/>
            </a:ext>
          </a:extLst>
        </xdr:cNvPr>
        <xdr:cNvSpPr txBox="1"/>
      </xdr:nvSpPr>
      <xdr:spPr>
        <a:xfrm>
          <a:off x="10515600" y="68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97039</xdr:rowOff>
    </xdr:from>
    <xdr:to>
      <xdr:col>50</xdr:col>
      <xdr:colOff>165100</xdr:colOff>
      <xdr:row>41</xdr:row>
      <xdr:rowOff>27189</xdr:rowOff>
    </xdr:to>
    <xdr:sp macro="" textlink="">
      <xdr:nvSpPr>
        <xdr:cNvPr id="131" name="楕円 130">
          <a:extLst>
            <a:ext uri="{FF2B5EF4-FFF2-40B4-BE49-F238E27FC236}">
              <a16:creationId xmlns:a16="http://schemas.microsoft.com/office/drawing/2014/main" id="{0A5F7013-7767-4017-9A7F-2AED183A8CA0}"/>
            </a:ext>
          </a:extLst>
        </xdr:cNvPr>
        <xdr:cNvSpPr/>
      </xdr:nvSpPr>
      <xdr:spPr>
        <a:xfrm>
          <a:off x="9588500" y="69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142990</xdr:rowOff>
    </xdr:from>
    <xdr:to>
      <xdr:col>55</xdr:col>
      <xdr:colOff>0</xdr:colOff>
      <xdr:row>40</xdr:row>
      <xdr:rowOff>147839</xdr:rowOff>
    </xdr:to>
    <xdr:cxnSp macro="">
      <xdr:nvCxnSpPr>
        <xdr:cNvPr id="132" name="直線コネクタ 131">
          <a:extLst>
            <a:ext uri="{FF2B5EF4-FFF2-40B4-BE49-F238E27FC236}">
              <a16:creationId xmlns:a16="http://schemas.microsoft.com/office/drawing/2014/main" id="{C897C7C3-366C-411D-B0A9-A3DE075ACF03}"/>
            </a:ext>
          </a:extLst>
        </xdr:cNvPr>
        <xdr:cNvCxnSpPr/>
      </xdr:nvCxnSpPr>
      <xdr:spPr>
        <a:xfrm flipV="1">
          <a:off x="9639300" y="7000990"/>
          <a:ext cx="8382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102777</xdr:rowOff>
    </xdr:from>
    <xdr:to>
      <xdr:col>46</xdr:col>
      <xdr:colOff>38100</xdr:colOff>
      <xdr:row>41</xdr:row>
      <xdr:rowOff>32927</xdr:rowOff>
    </xdr:to>
    <xdr:sp macro="" textlink="">
      <xdr:nvSpPr>
        <xdr:cNvPr id="133" name="楕円 132">
          <a:extLst>
            <a:ext uri="{FF2B5EF4-FFF2-40B4-BE49-F238E27FC236}">
              <a16:creationId xmlns:a16="http://schemas.microsoft.com/office/drawing/2014/main" id="{80DEC6E8-DE67-4C87-8B6E-A9A6E5D1F3DA}"/>
            </a:ext>
          </a:extLst>
        </xdr:cNvPr>
        <xdr:cNvSpPr/>
      </xdr:nvSpPr>
      <xdr:spPr>
        <a:xfrm>
          <a:off x="8699500" y="69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147839</xdr:rowOff>
    </xdr:from>
    <xdr:to>
      <xdr:col>50</xdr:col>
      <xdr:colOff>114300</xdr:colOff>
      <xdr:row>40</xdr:row>
      <xdr:rowOff>153577</xdr:rowOff>
    </xdr:to>
    <xdr:cxnSp macro="">
      <xdr:nvCxnSpPr>
        <xdr:cNvPr id="134" name="直線コネクタ 133">
          <a:extLst>
            <a:ext uri="{FF2B5EF4-FFF2-40B4-BE49-F238E27FC236}">
              <a16:creationId xmlns:a16="http://schemas.microsoft.com/office/drawing/2014/main" id="{7B6549FE-0FC6-4542-BE03-7FDF759CE137}"/>
            </a:ext>
          </a:extLst>
        </xdr:cNvPr>
        <xdr:cNvCxnSpPr/>
      </xdr:nvCxnSpPr>
      <xdr:spPr>
        <a:xfrm flipV="1">
          <a:off x="8750300" y="7005839"/>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118435</xdr:rowOff>
    </xdr:from>
    <xdr:to>
      <xdr:col>41</xdr:col>
      <xdr:colOff>101600</xdr:colOff>
      <xdr:row>41</xdr:row>
      <xdr:rowOff>48585</xdr:rowOff>
    </xdr:to>
    <xdr:sp macro="" textlink="">
      <xdr:nvSpPr>
        <xdr:cNvPr id="135" name="楕円 134">
          <a:extLst>
            <a:ext uri="{FF2B5EF4-FFF2-40B4-BE49-F238E27FC236}">
              <a16:creationId xmlns:a16="http://schemas.microsoft.com/office/drawing/2014/main" id="{31D440B8-6CBB-4CBA-AE93-994210E83CD1}"/>
            </a:ext>
          </a:extLst>
        </xdr:cNvPr>
        <xdr:cNvSpPr/>
      </xdr:nvSpPr>
      <xdr:spPr>
        <a:xfrm>
          <a:off x="7810500" y="69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153577</xdr:rowOff>
    </xdr:from>
    <xdr:to>
      <xdr:col>45</xdr:col>
      <xdr:colOff>177800</xdr:colOff>
      <xdr:row>40</xdr:row>
      <xdr:rowOff>169235</xdr:rowOff>
    </xdr:to>
    <xdr:cxnSp macro="">
      <xdr:nvCxnSpPr>
        <xdr:cNvPr id="136" name="直線コネクタ 135">
          <a:extLst>
            <a:ext uri="{FF2B5EF4-FFF2-40B4-BE49-F238E27FC236}">
              <a16:creationId xmlns:a16="http://schemas.microsoft.com/office/drawing/2014/main" id="{639A2CCA-2C9F-46D7-A6A4-7091C73EC1BC}"/>
            </a:ext>
          </a:extLst>
        </xdr:cNvPr>
        <xdr:cNvCxnSpPr/>
      </xdr:nvCxnSpPr>
      <xdr:spPr>
        <a:xfrm flipV="1">
          <a:off x="7861300" y="7011577"/>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122089</xdr:rowOff>
    </xdr:from>
    <xdr:to>
      <xdr:col>36</xdr:col>
      <xdr:colOff>165100</xdr:colOff>
      <xdr:row>41</xdr:row>
      <xdr:rowOff>52239</xdr:rowOff>
    </xdr:to>
    <xdr:sp macro="" textlink="">
      <xdr:nvSpPr>
        <xdr:cNvPr id="137" name="楕円 136">
          <a:extLst>
            <a:ext uri="{FF2B5EF4-FFF2-40B4-BE49-F238E27FC236}">
              <a16:creationId xmlns:a16="http://schemas.microsoft.com/office/drawing/2014/main" id="{F084B7C9-DA40-4C06-888F-586893C7904F}"/>
            </a:ext>
          </a:extLst>
        </xdr:cNvPr>
        <xdr:cNvSpPr/>
      </xdr:nvSpPr>
      <xdr:spPr>
        <a:xfrm>
          <a:off x="6921500" y="69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169235</xdr:rowOff>
    </xdr:from>
    <xdr:to>
      <xdr:col>41</xdr:col>
      <xdr:colOff>50800</xdr:colOff>
      <xdr:row>41</xdr:row>
      <xdr:rowOff>1439</xdr:rowOff>
    </xdr:to>
    <xdr:cxnSp macro="">
      <xdr:nvCxnSpPr>
        <xdr:cNvPr id="138" name="直線コネクタ 137">
          <a:extLst>
            <a:ext uri="{FF2B5EF4-FFF2-40B4-BE49-F238E27FC236}">
              <a16:creationId xmlns:a16="http://schemas.microsoft.com/office/drawing/2014/main" id="{3AF09200-32CA-4BFD-853F-186265ABC6B1}"/>
            </a:ext>
          </a:extLst>
        </xdr:cNvPr>
        <xdr:cNvCxnSpPr/>
      </xdr:nvCxnSpPr>
      <xdr:spPr>
        <a:xfrm flipV="1">
          <a:off x="6972300" y="7027235"/>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50717</xdr:rowOff>
    </xdr:from>
    <xdr:ext cx="534377" cy="259045"/>
    <xdr:sp macro="" textlink="">
      <xdr:nvSpPr>
        <xdr:cNvPr id="139" name="n_1aveValue【道路】&#10;一人当たり延長">
          <a:extLst>
            <a:ext uri="{FF2B5EF4-FFF2-40B4-BE49-F238E27FC236}">
              <a16:creationId xmlns:a16="http://schemas.microsoft.com/office/drawing/2014/main" id="{0F59159D-F957-41FD-94AD-377E08C9292F}"/>
            </a:ext>
          </a:extLst>
        </xdr:cNvPr>
        <xdr:cNvSpPr txBox="1"/>
      </xdr:nvSpPr>
      <xdr:spPr>
        <a:xfrm>
          <a:off x="9359411" y="70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52425</xdr:rowOff>
    </xdr:from>
    <xdr:ext cx="534377" cy="259045"/>
    <xdr:sp macro="" textlink="">
      <xdr:nvSpPr>
        <xdr:cNvPr id="140" name="n_2aveValue【道路】&#10;一人当たり延長">
          <a:extLst>
            <a:ext uri="{FF2B5EF4-FFF2-40B4-BE49-F238E27FC236}">
              <a16:creationId xmlns:a16="http://schemas.microsoft.com/office/drawing/2014/main" id="{8A5CF10C-6CDF-454B-8CE4-032F3B5BDC96}"/>
            </a:ext>
          </a:extLst>
        </xdr:cNvPr>
        <xdr:cNvSpPr txBox="1"/>
      </xdr:nvSpPr>
      <xdr:spPr>
        <a:xfrm>
          <a:off x="8483111" y="70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54487</xdr:rowOff>
    </xdr:from>
    <xdr:ext cx="534377" cy="259045"/>
    <xdr:sp macro="" textlink="">
      <xdr:nvSpPr>
        <xdr:cNvPr id="141" name="n_3aveValue【道路】&#10;一人当たり延長">
          <a:extLst>
            <a:ext uri="{FF2B5EF4-FFF2-40B4-BE49-F238E27FC236}">
              <a16:creationId xmlns:a16="http://schemas.microsoft.com/office/drawing/2014/main" id="{66122253-B5FC-457A-BE8A-16CC32CD1136}"/>
            </a:ext>
          </a:extLst>
        </xdr:cNvPr>
        <xdr:cNvSpPr txBox="1"/>
      </xdr:nvSpPr>
      <xdr:spPr>
        <a:xfrm>
          <a:off x="7594111" y="70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53038</xdr:rowOff>
    </xdr:from>
    <xdr:ext cx="534377" cy="259045"/>
    <xdr:sp macro="" textlink="">
      <xdr:nvSpPr>
        <xdr:cNvPr id="142" name="n_4aveValue【道路】&#10;一人当たり延長">
          <a:extLst>
            <a:ext uri="{FF2B5EF4-FFF2-40B4-BE49-F238E27FC236}">
              <a16:creationId xmlns:a16="http://schemas.microsoft.com/office/drawing/2014/main" id="{EE3EC4E4-073C-4DE9-A3B0-0A399BB3A174}"/>
            </a:ext>
          </a:extLst>
        </xdr:cNvPr>
        <xdr:cNvSpPr txBox="1"/>
      </xdr:nvSpPr>
      <xdr:spPr>
        <a:xfrm>
          <a:off x="6705111" y="70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43716</xdr:rowOff>
    </xdr:from>
    <xdr:ext cx="534377" cy="259045"/>
    <xdr:sp macro="" textlink="">
      <xdr:nvSpPr>
        <xdr:cNvPr id="143" name="n_1mainValue【道路】&#10;一人当たり延長">
          <a:extLst>
            <a:ext uri="{FF2B5EF4-FFF2-40B4-BE49-F238E27FC236}">
              <a16:creationId xmlns:a16="http://schemas.microsoft.com/office/drawing/2014/main" id="{5CEB91BB-1446-4898-B57E-DA01DF2F72A8}"/>
            </a:ext>
          </a:extLst>
        </xdr:cNvPr>
        <xdr:cNvSpPr txBox="1"/>
      </xdr:nvSpPr>
      <xdr:spPr>
        <a:xfrm>
          <a:off x="9359411" y="673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49454</xdr:rowOff>
    </xdr:from>
    <xdr:ext cx="534377" cy="259045"/>
    <xdr:sp macro="" textlink="">
      <xdr:nvSpPr>
        <xdr:cNvPr id="144" name="n_2mainValue【道路】&#10;一人当たり延長">
          <a:extLst>
            <a:ext uri="{FF2B5EF4-FFF2-40B4-BE49-F238E27FC236}">
              <a16:creationId xmlns:a16="http://schemas.microsoft.com/office/drawing/2014/main" id="{C88EF934-3643-4CC3-9F5C-D6DF1412327F}"/>
            </a:ext>
          </a:extLst>
        </xdr:cNvPr>
        <xdr:cNvSpPr txBox="1"/>
      </xdr:nvSpPr>
      <xdr:spPr>
        <a:xfrm>
          <a:off x="8483111" y="67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65112</xdr:rowOff>
    </xdr:from>
    <xdr:ext cx="534377" cy="259045"/>
    <xdr:sp macro="" textlink="">
      <xdr:nvSpPr>
        <xdr:cNvPr id="145" name="n_3mainValue【道路】&#10;一人当たり延長">
          <a:extLst>
            <a:ext uri="{FF2B5EF4-FFF2-40B4-BE49-F238E27FC236}">
              <a16:creationId xmlns:a16="http://schemas.microsoft.com/office/drawing/2014/main" id="{ACED0E0D-B060-49B3-A237-E9A3831D00A7}"/>
            </a:ext>
          </a:extLst>
        </xdr:cNvPr>
        <xdr:cNvSpPr txBox="1"/>
      </xdr:nvSpPr>
      <xdr:spPr>
        <a:xfrm>
          <a:off x="7594111" y="67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68766</xdr:rowOff>
    </xdr:from>
    <xdr:ext cx="534377" cy="259045"/>
    <xdr:sp macro="" textlink="">
      <xdr:nvSpPr>
        <xdr:cNvPr id="146" name="n_4mainValue【道路】&#10;一人当たり延長">
          <a:extLst>
            <a:ext uri="{FF2B5EF4-FFF2-40B4-BE49-F238E27FC236}">
              <a16:creationId xmlns:a16="http://schemas.microsoft.com/office/drawing/2014/main" id="{E286DBBD-C22F-4EC0-99AA-6FDBA682E673}"/>
            </a:ext>
          </a:extLst>
        </xdr:cNvPr>
        <xdr:cNvSpPr txBox="1"/>
      </xdr:nvSpPr>
      <xdr:spPr>
        <a:xfrm>
          <a:off x="6705111" y="675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A5BEF00-D456-483F-B42C-907BD270443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4E08622-036D-4EEF-82EC-315501E5C7E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FCFEB85-0821-4363-8E7F-D28F3EA643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62C6D750-ACA0-4720-BE45-9FE0C0DBD9C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5D733FC-C878-4D6E-832C-420DE194FF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59F6A44-1BAB-452B-9C88-E69D1974357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F820572-4224-4422-BA1D-EED3E4736FD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FE2F42D-B4A6-4037-BD20-BFCA7BF461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F4C144C-530E-4549-AB1D-5930F83138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52A2516-87F4-431E-A70F-4168984ACC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A01B5980-CC4C-4517-A6A4-951056942AC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6F7AC2A5-9D90-4CBB-996C-5386CE963C9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FCD4509B-7BC0-47E3-BE0A-77EF4703DE2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7227650F-EFF8-40D9-9F08-7F44C022C2B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B077EE6E-8DEE-4894-8D41-C8886E71199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B068F0C7-200E-4D42-9209-D666AC3798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89D0E68-8182-41C1-98DB-286DF2AD4C3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341C872A-068B-4512-AA92-00000674641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4988F614-83DA-477B-873A-2C692D66B4F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E891657E-7D2C-43AA-A912-3D6D8F2F4D1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4D365D54-F393-495D-B657-4026A65E799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89899D05-2772-4D1F-B4C1-2069CF9D8A1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87DD10B5-D625-498C-BBDC-31734A260C8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3094687-0C15-4F09-A659-24FC80C7BC2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C192F271-12A4-49DA-9CB0-6B4C16280A9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1D3904FB-3421-4685-9743-8C5432B2CAA8}"/>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8D6BD3AF-2D20-4DBC-9A49-6BC316B12F31}"/>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70D7E3D4-C2A6-4C15-8560-B41DA30104EE}"/>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825F1A90-DD0E-43FC-A2E3-17405816A9F1}"/>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8C33EDCB-3693-4CC9-82C5-F8C689EEC3B4}"/>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C815CD21-40F5-4214-8FA5-5BB14DA14F9B}"/>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9DAA2722-6EE6-45B0-BED9-51D9F7679101}"/>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9" name="フローチャート: 判断 178">
          <a:extLst>
            <a:ext uri="{FF2B5EF4-FFF2-40B4-BE49-F238E27FC236}">
              <a16:creationId xmlns:a16="http://schemas.microsoft.com/office/drawing/2014/main" id="{DEEE9886-B663-4C9F-A970-5261A04DC5D2}"/>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0" name="フローチャート: 判断 179">
          <a:extLst>
            <a:ext uri="{FF2B5EF4-FFF2-40B4-BE49-F238E27FC236}">
              <a16:creationId xmlns:a16="http://schemas.microsoft.com/office/drawing/2014/main" id="{02261960-3903-44EC-9601-3AF6C2A188E6}"/>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1" name="フローチャート: 判断 180">
          <a:extLst>
            <a:ext uri="{FF2B5EF4-FFF2-40B4-BE49-F238E27FC236}">
              <a16:creationId xmlns:a16="http://schemas.microsoft.com/office/drawing/2014/main" id="{077C1C41-1E8A-4E4B-9CD0-032D710308CE}"/>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2" name="フローチャート: 判断 181">
          <a:extLst>
            <a:ext uri="{FF2B5EF4-FFF2-40B4-BE49-F238E27FC236}">
              <a16:creationId xmlns:a16="http://schemas.microsoft.com/office/drawing/2014/main" id="{09C9811B-4255-488F-911C-682B5A1D2B1D}"/>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94BCB6A-C9A6-4634-B112-77CFD995E50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CB755E9-1DD0-4DCD-8182-22002BA920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D029727-D0B6-4DBC-893C-427F982189B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FAE0510-8A2E-4829-B2E3-09CF95661E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742B063-9C72-444E-ABB3-B340B476F2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114119</xdr:rowOff>
    </xdr:from>
    <xdr:to>
      <xdr:col>24</xdr:col>
      <xdr:colOff>114300</xdr:colOff>
      <xdr:row>57</xdr:row>
      <xdr:rowOff>44269</xdr:rowOff>
    </xdr:to>
    <xdr:sp macro="" textlink="">
      <xdr:nvSpPr>
        <xdr:cNvPr id="188" name="楕円 187">
          <a:extLst>
            <a:ext uri="{FF2B5EF4-FFF2-40B4-BE49-F238E27FC236}">
              <a16:creationId xmlns:a16="http://schemas.microsoft.com/office/drawing/2014/main" id="{5DC62DD6-8520-4F71-8A72-A4E1B0ED059F}"/>
            </a:ext>
          </a:extLst>
        </xdr:cNvPr>
        <xdr:cNvSpPr/>
      </xdr:nvSpPr>
      <xdr:spPr>
        <a:xfrm>
          <a:off x="45847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136996</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D7B6F339-D43F-42D8-922D-A8C565EB36F1}"/>
            </a:ext>
          </a:extLst>
        </xdr:cNvPr>
        <xdr:cNvSpPr txBox="1"/>
      </xdr:nvSpPr>
      <xdr:spPr>
        <a:xfrm>
          <a:off x="4673600" y="956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66766</xdr:rowOff>
    </xdr:from>
    <xdr:to>
      <xdr:col>20</xdr:col>
      <xdr:colOff>38100</xdr:colOff>
      <xdr:row>57</xdr:row>
      <xdr:rowOff>168366</xdr:rowOff>
    </xdr:to>
    <xdr:sp macro="" textlink="">
      <xdr:nvSpPr>
        <xdr:cNvPr id="190" name="楕円 189">
          <a:extLst>
            <a:ext uri="{FF2B5EF4-FFF2-40B4-BE49-F238E27FC236}">
              <a16:creationId xmlns:a16="http://schemas.microsoft.com/office/drawing/2014/main" id="{A4332C01-E33E-4320-AF72-AFBD1EDC9C4A}"/>
            </a:ext>
          </a:extLst>
        </xdr:cNvPr>
        <xdr:cNvSpPr/>
      </xdr:nvSpPr>
      <xdr:spPr>
        <a:xfrm>
          <a:off x="3746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164919</xdr:rowOff>
    </xdr:from>
    <xdr:to>
      <xdr:col>24</xdr:col>
      <xdr:colOff>63500</xdr:colOff>
      <xdr:row>57</xdr:row>
      <xdr:rowOff>117566</xdr:rowOff>
    </xdr:to>
    <xdr:cxnSp macro="">
      <xdr:nvCxnSpPr>
        <xdr:cNvPr id="191" name="直線コネクタ 190">
          <a:extLst>
            <a:ext uri="{FF2B5EF4-FFF2-40B4-BE49-F238E27FC236}">
              <a16:creationId xmlns:a16="http://schemas.microsoft.com/office/drawing/2014/main" id="{B4993BCC-A4D2-4C37-8617-30A244F43035}"/>
            </a:ext>
          </a:extLst>
        </xdr:cNvPr>
        <xdr:cNvCxnSpPr/>
      </xdr:nvCxnSpPr>
      <xdr:spPr>
        <a:xfrm flipV="1">
          <a:off x="3797300" y="976611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92" name="楕円 191">
          <a:extLst>
            <a:ext uri="{FF2B5EF4-FFF2-40B4-BE49-F238E27FC236}">
              <a16:creationId xmlns:a16="http://schemas.microsoft.com/office/drawing/2014/main" id="{D9F9D85D-76E9-45F6-B802-0334610874F1}"/>
            </a:ext>
          </a:extLst>
        </xdr:cNvPr>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117566</xdr:rowOff>
    </xdr:from>
    <xdr:to>
      <xdr:col>19</xdr:col>
      <xdr:colOff>177800</xdr:colOff>
      <xdr:row>59</xdr:row>
      <xdr:rowOff>57150</xdr:rowOff>
    </xdr:to>
    <xdr:cxnSp macro="">
      <xdr:nvCxnSpPr>
        <xdr:cNvPr id="193" name="直線コネクタ 192">
          <a:extLst>
            <a:ext uri="{FF2B5EF4-FFF2-40B4-BE49-F238E27FC236}">
              <a16:creationId xmlns:a16="http://schemas.microsoft.com/office/drawing/2014/main" id="{3958D310-8AC4-4BBD-A1C0-795BDCF6265B}"/>
            </a:ext>
          </a:extLst>
        </xdr:cNvPr>
        <xdr:cNvCxnSpPr/>
      </xdr:nvCxnSpPr>
      <xdr:spPr>
        <a:xfrm flipV="1">
          <a:off x="2908300" y="9890216"/>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34109</xdr:rowOff>
    </xdr:from>
    <xdr:to>
      <xdr:col>10</xdr:col>
      <xdr:colOff>165100</xdr:colOff>
      <xdr:row>59</xdr:row>
      <xdr:rowOff>135709</xdr:rowOff>
    </xdr:to>
    <xdr:sp macro="" textlink="">
      <xdr:nvSpPr>
        <xdr:cNvPr id="194" name="楕円 193">
          <a:extLst>
            <a:ext uri="{FF2B5EF4-FFF2-40B4-BE49-F238E27FC236}">
              <a16:creationId xmlns:a16="http://schemas.microsoft.com/office/drawing/2014/main" id="{A1B516E9-96FD-41BB-8D66-7C2346C662F1}"/>
            </a:ext>
          </a:extLst>
        </xdr:cNvPr>
        <xdr:cNvSpPr/>
      </xdr:nvSpPr>
      <xdr:spPr>
        <a:xfrm>
          <a:off x="1968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59</xdr:row>
      <xdr:rowOff>84909</xdr:rowOff>
    </xdr:to>
    <xdr:cxnSp macro="">
      <xdr:nvCxnSpPr>
        <xdr:cNvPr id="195" name="直線コネクタ 194">
          <a:extLst>
            <a:ext uri="{FF2B5EF4-FFF2-40B4-BE49-F238E27FC236}">
              <a16:creationId xmlns:a16="http://schemas.microsoft.com/office/drawing/2014/main" id="{F0A09EF3-0758-4128-B56E-31830DDB4DD2}"/>
            </a:ext>
          </a:extLst>
        </xdr:cNvPr>
        <xdr:cNvCxnSpPr/>
      </xdr:nvCxnSpPr>
      <xdr:spPr>
        <a:xfrm flipV="1">
          <a:off x="2019300" y="101727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9616</xdr:rowOff>
    </xdr:from>
    <xdr:to>
      <xdr:col>6</xdr:col>
      <xdr:colOff>38100</xdr:colOff>
      <xdr:row>59</xdr:row>
      <xdr:rowOff>111216</xdr:rowOff>
    </xdr:to>
    <xdr:sp macro="" textlink="">
      <xdr:nvSpPr>
        <xdr:cNvPr id="196" name="楕円 195">
          <a:extLst>
            <a:ext uri="{FF2B5EF4-FFF2-40B4-BE49-F238E27FC236}">
              <a16:creationId xmlns:a16="http://schemas.microsoft.com/office/drawing/2014/main" id="{B7D51284-460A-4592-BD7D-F6CE394FE920}"/>
            </a:ext>
          </a:extLst>
        </xdr:cNvPr>
        <xdr:cNvSpPr/>
      </xdr:nvSpPr>
      <xdr:spPr>
        <a:xfrm>
          <a:off x="1079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60416</xdr:rowOff>
    </xdr:from>
    <xdr:to>
      <xdr:col>10</xdr:col>
      <xdr:colOff>114300</xdr:colOff>
      <xdr:row>59</xdr:row>
      <xdr:rowOff>84909</xdr:rowOff>
    </xdr:to>
    <xdr:cxnSp macro="">
      <xdr:nvCxnSpPr>
        <xdr:cNvPr id="197" name="直線コネクタ 196">
          <a:extLst>
            <a:ext uri="{FF2B5EF4-FFF2-40B4-BE49-F238E27FC236}">
              <a16:creationId xmlns:a16="http://schemas.microsoft.com/office/drawing/2014/main" id="{7C255829-FE8F-4873-AE57-0B924E476132}"/>
            </a:ext>
          </a:extLst>
        </xdr:cNvPr>
        <xdr:cNvCxnSpPr/>
      </xdr:nvCxnSpPr>
      <xdr:spPr>
        <a:xfrm>
          <a:off x="1130300" y="101759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D904C46C-3F8E-4360-8B30-2F7E518494A8}"/>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146D32AA-B36E-410C-9233-1F5AF8D2768B}"/>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C955114A-AD84-4000-8916-957C63FA6952}"/>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E6A7286B-37F0-4012-96F6-A5909FEB7F90}"/>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13443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199425DA-635F-4E95-928C-81166740DD53}"/>
            </a:ext>
          </a:extLst>
        </xdr:cNvPr>
        <xdr:cNvSpPr txBox="1"/>
      </xdr:nvSpPr>
      <xdr:spPr>
        <a:xfrm>
          <a:off x="35820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A670A0B9-7EF3-41B0-9E30-1862C4A115E7}"/>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152236</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C86341E7-31CC-443A-B6A3-2F7D90717573}"/>
            </a:ext>
          </a:extLst>
        </xdr:cNvPr>
        <xdr:cNvSpPr txBox="1"/>
      </xdr:nvSpPr>
      <xdr:spPr>
        <a:xfrm>
          <a:off x="1816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127743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E669EE75-1742-4D9C-A4B0-1A35A1746F7A}"/>
            </a:ext>
          </a:extLst>
        </xdr:cNvPr>
        <xdr:cNvSpPr txBox="1"/>
      </xdr:nvSpPr>
      <xdr:spPr>
        <a:xfrm>
          <a:off x="927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901B043-F693-4540-9F12-1DCA590B5A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2AC4CF8-9562-4298-B26A-6E670CD21F4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A0A9649-EE8A-49FB-984E-9C812828EE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9B799A3-0FCA-4895-BA06-ADEC18A8BA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C6EA228-243B-4BDE-85E1-405FC296B2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12A8FA6-3643-4043-8438-1882470567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2D7D8F31-133F-4F1A-9457-3F26D41D5F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B32DCAE-AD48-400F-99D2-FB8795CCDA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FCB84F0-D8BE-4508-90CE-2648601F853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7DDB9882-E008-4256-B056-347FCCD18A0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88AEC901-00ED-4338-86C9-1B7633D8525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53F9CAA-A820-42F3-B665-6128DAF6E01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8DF550F1-4B13-401B-BB80-CFB981D4AE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AA4E815C-12A6-46AB-A586-59956526197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187AF8D-B808-4760-B5BB-B51796D13A5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A2DF11DF-0815-4AE9-AC71-88F57848B22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13F134D7-9E32-4DF2-85C0-9E46DC1BF09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9D76F5D3-10A5-4C61-95B7-A6B936F5CE4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88CC8416-A3A6-467D-8A12-9CF0328A4AF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270A09EF-543D-4329-813F-DE007FCD7662}"/>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370C9AC7-BD03-4C13-BA8F-DCD1A070FDB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1704E859-53FA-40D0-B203-F6C80D91CAF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EA039766-CEC6-4530-B06B-0E038DE2A23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A556DC1-72AE-414D-8BC9-0D44F0E0E78B}"/>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B1DB469D-91CD-49FA-825A-916A5C76ED2F}"/>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35955434-E6E6-4199-A346-B79E8EFDFF1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F2BC6C12-F360-42E3-AD95-94819A143E3C}"/>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848B7780-D15C-46C0-ACFD-277F302B7379}"/>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A718B690-59E5-4D1C-9FAF-4A0272ED4812}"/>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A2F4C9B7-BF8F-4F43-9AF3-EA3041B365C3}"/>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52132</xdr:rowOff>
    </xdr:from>
    <xdr:to>
      <xdr:col>50</xdr:col>
      <xdr:colOff>165100</xdr:colOff>
      <xdr:row>63</xdr:row>
      <xdr:rowOff>153732</xdr:rowOff>
    </xdr:to>
    <xdr:sp macro="" textlink="">
      <xdr:nvSpPr>
        <xdr:cNvPr id="236" name="フローチャート: 判断 235">
          <a:extLst>
            <a:ext uri="{FF2B5EF4-FFF2-40B4-BE49-F238E27FC236}">
              <a16:creationId xmlns:a16="http://schemas.microsoft.com/office/drawing/2014/main" id="{DD7CE08D-13F5-4FDF-8DFF-4615ADE86AA4}"/>
            </a:ext>
          </a:extLst>
        </xdr:cNvPr>
        <xdr:cNvSpPr/>
      </xdr:nvSpPr>
      <xdr:spPr>
        <a:xfrm>
          <a:off x="9588500" y="1085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47210</xdr:rowOff>
    </xdr:from>
    <xdr:to>
      <xdr:col>46</xdr:col>
      <xdr:colOff>38100</xdr:colOff>
      <xdr:row>63</xdr:row>
      <xdr:rowOff>148810</xdr:rowOff>
    </xdr:to>
    <xdr:sp macro="" textlink="">
      <xdr:nvSpPr>
        <xdr:cNvPr id="237" name="フローチャート: 判断 236">
          <a:extLst>
            <a:ext uri="{FF2B5EF4-FFF2-40B4-BE49-F238E27FC236}">
              <a16:creationId xmlns:a16="http://schemas.microsoft.com/office/drawing/2014/main" id="{BDB19134-7DD5-4FD2-B3D4-1E1DA62AA5DD}"/>
            </a:ext>
          </a:extLst>
        </xdr:cNvPr>
        <xdr:cNvSpPr/>
      </xdr:nvSpPr>
      <xdr:spPr>
        <a:xfrm>
          <a:off x="8699500" y="108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75817</xdr:rowOff>
    </xdr:from>
    <xdr:to>
      <xdr:col>41</xdr:col>
      <xdr:colOff>101600</xdr:colOff>
      <xdr:row>64</xdr:row>
      <xdr:rowOff>5967</xdr:rowOff>
    </xdr:to>
    <xdr:sp macro="" textlink="">
      <xdr:nvSpPr>
        <xdr:cNvPr id="238" name="フローチャート: 判断 237">
          <a:extLst>
            <a:ext uri="{FF2B5EF4-FFF2-40B4-BE49-F238E27FC236}">
              <a16:creationId xmlns:a16="http://schemas.microsoft.com/office/drawing/2014/main" id="{B8806C91-C36F-4834-A7C6-803846BBC01D}"/>
            </a:ext>
          </a:extLst>
        </xdr:cNvPr>
        <xdr:cNvSpPr/>
      </xdr:nvSpPr>
      <xdr:spPr>
        <a:xfrm>
          <a:off x="7810500" y="1087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79334</xdr:rowOff>
    </xdr:from>
    <xdr:to>
      <xdr:col>36</xdr:col>
      <xdr:colOff>165100</xdr:colOff>
      <xdr:row>64</xdr:row>
      <xdr:rowOff>9484</xdr:rowOff>
    </xdr:to>
    <xdr:sp macro="" textlink="">
      <xdr:nvSpPr>
        <xdr:cNvPr id="239" name="フローチャート: 判断 238">
          <a:extLst>
            <a:ext uri="{FF2B5EF4-FFF2-40B4-BE49-F238E27FC236}">
              <a16:creationId xmlns:a16="http://schemas.microsoft.com/office/drawing/2014/main" id="{D1200A55-A455-4FA4-A65A-F38A01921535}"/>
            </a:ext>
          </a:extLst>
        </xdr:cNvPr>
        <xdr:cNvSpPr/>
      </xdr:nvSpPr>
      <xdr:spPr>
        <a:xfrm>
          <a:off x="6921500" y="1088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E731256-CDDA-42CE-9D20-FA1DDA64C95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A4BF69A-961D-48C0-9257-224A26E7C57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F4BE46B-5DD5-42E1-8CC0-3D992C07DF0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A8DBB7B-769B-465F-9DB5-6040EE2CFE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41DBC05-A55B-4885-B384-C0473E6A76C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16338</xdr:rowOff>
    </xdr:from>
    <xdr:to>
      <xdr:col>55</xdr:col>
      <xdr:colOff>50800</xdr:colOff>
      <xdr:row>64</xdr:row>
      <xdr:rowOff>117938</xdr:rowOff>
    </xdr:to>
    <xdr:sp macro="" textlink="">
      <xdr:nvSpPr>
        <xdr:cNvPr id="245" name="楕円 244">
          <a:extLst>
            <a:ext uri="{FF2B5EF4-FFF2-40B4-BE49-F238E27FC236}">
              <a16:creationId xmlns:a16="http://schemas.microsoft.com/office/drawing/2014/main" id="{0C3C23BA-7728-4393-9938-7230530CCBA2}"/>
            </a:ext>
          </a:extLst>
        </xdr:cNvPr>
        <xdr:cNvSpPr/>
      </xdr:nvSpPr>
      <xdr:spPr>
        <a:xfrm>
          <a:off x="10426700" y="109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102715</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A2E993F5-1DE6-48F2-BA33-1F440C9784E4}"/>
            </a:ext>
          </a:extLst>
        </xdr:cNvPr>
        <xdr:cNvSpPr txBox="1"/>
      </xdr:nvSpPr>
      <xdr:spPr>
        <a:xfrm>
          <a:off x="10515600" y="109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19598</xdr:rowOff>
    </xdr:from>
    <xdr:to>
      <xdr:col>50</xdr:col>
      <xdr:colOff>165100</xdr:colOff>
      <xdr:row>64</xdr:row>
      <xdr:rowOff>121198</xdr:rowOff>
    </xdr:to>
    <xdr:sp macro="" textlink="">
      <xdr:nvSpPr>
        <xdr:cNvPr id="247" name="楕円 246">
          <a:extLst>
            <a:ext uri="{FF2B5EF4-FFF2-40B4-BE49-F238E27FC236}">
              <a16:creationId xmlns:a16="http://schemas.microsoft.com/office/drawing/2014/main" id="{3CF3CDD7-9D4C-407D-9390-ACAB072A2063}"/>
            </a:ext>
          </a:extLst>
        </xdr:cNvPr>
        <xdr:cNvSpPr/>
      </xdr:nvSpPr>
      <xdr:spPr>
        <a:xfrm>
          <a:off x="9588500" y="109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67138</xdr:rowOff>
    </xdr:from>
    <xdr:to>
      <xdr:col>55</xdr:col>
      <xdr:colOff>0</xdr:colOff>
      <xdr:row>64</xdr:row>
      <xdr:rowOff>70398</xdr:rowOff>
    </xdr:to>
    <xdr:cxnSp macro="">
      <xdr:nvCxnSpPr>
        <xdr:cNvPr id="248" name="直線コネクタ 247">
          <a:extLst>
            <a:ext uri="{FF2B5EF4-FFF2-40B4-BE49-F238E27FC236}">
              <a16:creationId xmlns:a16="http://schemas.microsoft.com/office/drawing/2014/main" id="{C2EB4BD4-EE2F-491F-B99D-5F38BBD8B220}"/>
            </a:ext>
          </a:extLst>
        </xdr:cNvPr>
        <xdr:cNvCxnSpPr/>
      </xdr:nvCxnSpPr>
      <xdr:spPr>
        <a:xfrm flipV="1">
          <a:off x="9639300" y="11039938"/>
          <a:ext cx="8382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22152</xdr:rowOff>
    </xdr:from>
    <xdr:to>
      <xdr:col>46</xdr:col>
      <xdr:colOff>38100</xdr:colOff>
      <xdr:row>64</xdr:row>
      <xdr:rowOff>123752</xdr:rowOff>
    </xdr:to>
    <xdr:sp macro="" textlink="">
      <xdr:nvSpPr>
        <xdr:cNvPr id="249" name="楕円 248">
          <a:extLst>
            <a:ext uri="{FF2B5EF4-FFF2-40B4-BE49-F238E27FC236}">
              <a16:creationId xmlns:a16="http://schemas.microsoft.com/office/drawing/2014/main" id="{6EA57746-87B0-45F4-82B4-2DE6DECE5F01}"/>
            </a:ext>
          </a:extLst>
        </xdr:cNvPr>
        <xdr:cNvSpPr/>
      </xdr:nvSpPr>
      <xdr:spPr>
        <a:xfrm>
          <a:off x="8699500" y="109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70398</xdr:rowOff>
    </xdr:from>
    <xdr:to>
      <xdr:col>50</xdr:col>
      <xdr:colOff>114300</xdr:colOff>
      <xdr:row>64</xdr:row>
      <xdr:rowOff>72952</xdr:rowOff>
    </xdr:to>
    <xdr:cxnSp macro="">
      <xdr:nvCxnSpPr>
        <xdr:cNvPr id="250" name="直線コネクタ 249">
          <a:extLst>
            <a:ext uri="{FF2B5EF4-FFF2-40B4-BE49-F238E27FC236}">
              <a16:creationId xmlns:a16="http://schemas.microsoft.com/office/drawing/2014/main" id="{36143341-477B-4A28-B279-ED3AD3AB01F0}"/>
            </a:ext>
          </a:extLst>
        </xdr:cNvPr>
        <xdr:cNvCxnSpPr/>
      </xdr:nvCxnSpPr>
      <xdr:spPr>
        <a:xfrm flipV="1">
          <a:off x="8750300" y="11043198"/>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22330</xdr:rowOff>
    </xdr:from>
    <xdr:to>
      <xdr:col>41</xdr:col>
      <xdr:colOff>101600</xdr:colOff>
      <xdr:row>64</xdr:row>
      <xdr:rowOff>123930</xdr:rowOff>
    </xdr:to>
    <xdr:sp macro="" textlink="">
      <xdr:nvSpPr>
        <xdr:cNvPr id="251" name="楕円 250">
          <a:extLst>
            <a:ext uri="{FF2B5EF4-FFF2-40B4-BE49-F238E27FC236}">
              <a16:creationId xmlns:a16="http://schemas.microsoft.com/office/drawing/2014/main" id="{8C880CD6-CD15-46A7-8B7D-FAB39A6067DA}"/>
            </a:ext>
          </a:extLst>
        </xdr:cNvPr>
        <xdr:cNvSpPr/>
      </xdr:nvSpPr>
      <xdr:spPr>
        <a:xfrm>
          <a:off x="7810500" y="109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72952</xdr:rowOff>
    </xdr:from>
    <xdr:to>
      <xdr:col>45</xdr:col>
      <xdr:colOff>177800</xdr:colOff>
      <xdr:row>64</xdr:row>
      <xdr:rowOff>73130</xdr:rowOff>
    </xdr:to>
    <xdr:cxnSp macro="">
      <xdr:nvCxnSpPr>
        <xdr:cNvPr id="252" name="直線コネクタ 251">
          <a:extLst>
            <a:ext uri="{FF2B5EF4-FFF2-40B4-BE49-F238E27FC236}">
              <a16:creationId xmlns:a16="http://schemas.microsoft.com/office/drawing/2014/main" id="{28171B54-63A1-4CFA-93AC-9169F1D1F271}"/>
            </a:ext>
          </a:extLst>
        </xdr:cNvPr>
        <xdr:cNvCxnSpPr/>
      </xdr:nvCxnSpPr>
      <xdr:spPr>
        <a:xfrm flipV="1">
          <a:off x="7861300" y="11045752"/>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22413</xdr:rowOff>
    </xdr:from>
    <xdr:to>
      <xdr:col>36</xdr:col>
      <xdr:colOff>165100</xdr:colOff>
      <xdr:row>64</xdr:row>
      <xdr:rowOff>124013</xdr:rowOff>
    </xdr:to>
    <xdr:sp macro="" textlink="">
      <xdr:nvSpPr>
        <xdr:cNvPr id="253" name="楕円 252">
          <a:extLst>
            <a:ext uri="{FF2B5EF4-FFF2-40B4-BE49-F238E27FC236}">
              <a16:creationId xmlns:a16="http://schemas.microsoft.com/office/drawing/2014/main" id="{20C9F70E-2EE4-4A76-A23E-DAD97E7CA34A}"/>
            </a:ext>
          </a:extLst>
        </xdr:cNvPr>
        <xdr:cNvSpPr/>
      </xdr:nvSpPr>
      <xdr:spPr>
        <a:xfrm>
          <a:off x="6921500" y="109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73130</xdr:rowOff>
    </xdr:from>
    <xdr:to>
      <xdr:col>41</xdr:col>
      <xdr:colOff>50800</xdr:colOff>
      <xdr:row>64</xdr:row>
      <xdr:rowOff>73213</xdr:rowOff>
    </xdr:to>
    <xdr:cxnSp macro="">
      <xdr:nvCxnSpPr>
        <xdr:cNvPr id="254" name="直線コネクタ 253">
          <a:extLst>
            <a:ext uri="{FF2B5EF4-FFF2-40B4-BE49-F238E27FC236}">
              <a16:creationId xmlns:a16="http://schemas.microsoft.com/office/drawing/2014/main" id="{B04409D4-3C51-4264-993E-4CD9D381756E}"/>
            </a:ext>
          </a:extLst>
        </xdr:cNvPr>
        <xdr:cNvCxnSpPr/>
      </xdr:nvCxnSpPr>
      <xdr:spPr>
        <a:xfrm flipV="1">
          <a:off x="6972300" y="11045930"/>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170259</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DFF28A81-1589-45D1-AB05-9CCE7DD8C34B}"/>
            </a:ext>
          </a:extLst>
        </xdr:cNvPr>
        <xdr:cNvSpPr txBox="1"/>
      </xdr:nvSpPr>
      <xdr:spPr>
        <a:xfrm>
          <a:off x="9281505" y="10628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165337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D61B37D1-DFAF-4B99-9BB9-3A77DFC98367}"/>
            </a:ext>
          </a:extLst>
        </xdr:cNvPr>
        <xdr:cNvSpPr txBox="1"/>
      </xdr:nvSpPr>
      <xdr:spPr>
        <a:xfrm>
          <a:off x="8405205" y="10623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22494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CDBCB3D5-20E1-48CF-BF49-87C496827A08}"/>
            </a:ext>
          </a:extLst>
        </xdr:cNvPr>
        <xdr:cNvSpPr txBox="1"/>
      </xdr:nvSpPr>
      <xdr:spPr>
        <a:xfrm>
          <a:off x="7561795" y="106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26011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14B680C6-2B3A-4844-AB88-494C4AFB4552}"/>
            </a:ext>
          </a:extLst>
        </xdr:cNvPr>
        <xdr:cNvSpPr txBox="1"/>
      </xdr:nvSpPr>
      <xdr:spPr>
        <a:xfrm>
          <a:off x="6672795" y="1065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112325</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596420AC-82B9-41A8-A73B-7A95C3589302}"/>
            </a:ext>
          </a:extLst>
        </xdr:cNvPr>
        <xdr:cNvSpPr txBox="1"/>
      </xdr:nvSpPr>
      <xdr:spPr>
        <a:xfrm>
          <a:off x="9359411" y="110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114879</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D21C5790-84B0-4F28-9258-F68F6B6C574A}"/>
            </a:ext>
          </a:extLst>
        </xdr:cNvPr>
        <xdr:cNvSpPr txBox="1"/>
      </xdr:nvSpPr>
      <xdr:spPr>
        <a:xfrm>
          <a:off x="8483111" y="110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115057</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9725C82E-7C54-4AD8-8736-BEC04D7A4768}"/>
            </a:ext>
          </a:extLst>
        </xdr:cNvPr>
        <xdr:cNvSpPr txBox="1"/>
      </xdr:nvSpPr>
      <xdr:spPr>
        <a:xfrm>
          <a:off x="7594111" y="1108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115140</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9B461499-7A9C-4BC5-8C77-38CFAB5A369D}"/>
            </a:ext>
          </a:extLst>
        </xdr:cNvPr>
        <xdr:cNvSpPr txBox="1"/>
      </xdr:nvSpPr>
      <xdr:spPr>
        <a:xfrm>
          <a:off x="6705111" y="110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72EFFD8-E409-461B-BCA3-FB6F384BD4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90F10A76-91DC-4B3A-B612-3CB813F639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60CF352-03EE-43A0-923B-70A0E922F0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169226D-E54D-401F-941E-1944007B3A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CC4208B-DDCE-4664-915E-50E14B8B26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47F3225-90DE-4021-85C8-08AB4AC791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0D2F38D-94D2-4A50-BE06-012932A042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D236E96-6465-4EC6-A129-78A3BE5ADF5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46A4BB8-B717-4388-852E-816B3D98849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CED4E13-7DC8-4E58-AB1E-25FA48EBDC4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C1D164BD-3182-46F7-A3CF-09EDABD2233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23C995E-571C-4E6F-AE3A-D6963C1513E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EC627B51-4C1C-4784-B2A7-5B8BB518A32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9963633-D18C-4DC2-8454-51CF56F2BC2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1AD24438-C2FF-467A-A987-5C43A764280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C1440C94-25F4-435F-8538-59B9CFFFA9D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D860A33E-6D77-4CAE-A37E-CB5FEFB84B7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9407EAAE-36E5-4C53-9E9A-457A06851D1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D5834880-63E1-4AA2-AD98-68A8016F4BB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1462F34F-9C27-4571-8F22-BD10A45F83E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7685D39E-62E6-41E4-AD39-B25B9DD3B0E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4FE10755-E182-4BC8-85A5-56133A68F28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4A651887-54DF-4A35-BC90-600EEBC4470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5007268-49C7-49BA-93AC-C4B9FE6FE52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6AA8F0F4-4CB3-4541-8124-1F7DBD06E5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FAC78949-B408-4067-802A-0331E429DC67}"/>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43CCFA69-DF2D-463A-BEA5-14B95390D12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62F831A6-499C-4FB4-AE01-0F2D63EB876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9171ED22-B7D2-4BA5-ADF4-0688B226209D}"/>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5E16C9E8-62C4-4FC8-84BD-57E3E259B846}"/>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5C970F9-9AA3-4FE3-A412-C696B3C9DEAA}"/>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7F5744B2-91A0-4A2A-B9E4-BD16AEF67C06}"/>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5" name="フローチャート: 判断 294">
          <a:extLst>
            <a:ext uri="{FF2B5EF4-FFF2-40B4-BE49-F238E27FC236}">
              <a16:creationId xmlns:a16="http://schemas.microsoft.com/office/drawing/2014/main" id="{55D3A28B-EA42-48CA-9DF8-434ED686C3B0}"/>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6" name="フローチャート: 判断 295">
          <a:extLst>
            <a:ext uri="{FF2B5EF4-FFF2-40B4-BE49-F238E27FC236}">
              <a16:creationId xmlns:a16="http://schemas.microsoft.com/office/drawing/2014/main" id="{EF1BFD2C-1DCF-4E6F-B355-60EB38D737DF}"/>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97" name="フローチャート: 判断 296">
          <a:extLst>
            <a:ext uri="{FF2B5EF4-FFF2-40B4-BE49-F238E27FC236}">
              <a16:creationId xmlns:a16="http://schemas.microsoft.com/office/drawing/2014/main" id="{3E5F84EB-4BC0-431A-AF29-AFDE7F793072}"/>
            </a:ext>
          </a:extLst>
        </xdr:cNvPr>
        <xdr:cNvSpPr/>
      </xdr:nvSpPr>
      <xdr:spPr>
        <a:xfrm>
          <a:off x="196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298" name="フローチャート: 判断 297">
          <a:extLst>
            <a:ext uri="{FF2B5EF4-FFF2-40B4-BE49-F238E27FC236}">
              <a16:creationId xmlns:a16="http://schemas.microsoft.com/office/drawing/2014/main" id="{AF4A9C65-F15B-4AF2-BDE1-968E4A45FCEC}"/>
            </a:ext>
          </a:extLst>
        </xdr:cNvPr>
        <xdr:cNvSpPr/>
      </xdr:nvSpPr>
      <xdr:spPr>
        <a:xfrm>
          <a:off x="1079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BE98680-70BB-47EE-908E-7DF006B0CE1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EDEEDF9-D1C4-439D-84AC-7EA4377B231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9595A2D-6E18-4D27-B26F-2ED18FA51BD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A538A9F-52F9-4D50-8C37-736B3B9D23A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C32BEDE-FA6B-40D0-B5D1-6086865B2A4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78739</xdr:rowOff>
    </xdr:from>
    <xdr:to>
      <xdr:col>24</xdr:col>
      <xdr:colOff>114300</xdr:colOff>
      <xdr:row>87</xdr:row>
      <xdr:rowOff>8889</xdr:rowOff>
    </xdr:to>
    <xdr:sp macro="" textlink="">
      <xdr:nvSpPr>
        <xdr:cNvPr id="304" name="楕円 303">
          <a:extLst>
            <a:ext uri="{FF2B5EF4-FFF2-40B4-BE49-F238E27FC236}">
              <a16:creationId xmlns:a16="http://schemas.microsoft.com/office/drawing/2014/main" id="{F52E8FBF-6EB4-4C2B-B304-228589E9C645}"/>
            </a:ext>
          </a:extLst>
        </xdr:cNvPr>
        <xdr:cNvSpPr/>
      </xdr:nvSpPr>
      <xdr:spPr>
        <a:xfrm>
          <a:off x="4584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165116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692E213-61C1-4C5A-AC57-FE94196942C5}"/>
            </a:ext>
          </a:extLst>
        </xdr:cNvPr>
        <xdr:cNvSpPr txBox="1"/>
      </xdr:nvSpPr>
      <xdr:spPr>
        <a:xfrm>
          <a:off x="4673600" y="1473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57513</xdr:rowOff>
    </xdr:from>
    <xdr:to>
      <xdr:col>20</xdr:col>
      <xdr:colOff>38100</xdr:colOff>
      <xdr:row>86</xdr:row>
      <xdr:rowOff>159113</xdr:rowOff>
    </xdr:to>
    <xdr:sp macro="" textlink="">
      <xdr:nvSpPr>
        <xdr:cNvPr id="306" name="楕円 305">
          <a:extLst>
            <a:ext uri="{FF2B5EF4-FFF2-40B4-BE49-F238E27FC236}">
              <a16:creationId xmlns:a16="http://schemas.microsoft.com/office/drawing/2014/main" id="{F3452768-7489-47CB-9101-8F5C46A657AA}"/>
            </a:ext>
          </a:extLst>
        </xdr:cNvPr>
        <xdr:cNvSpPr/>
      </xdr:nvSpPr>
      <xdr:spPr>
        <a:xfrm>
          <a:off x="3746500" y="148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108313</xdr:rowOff>
    </xdr:from>
    <xdr:to>
      <xdr:col>24</xdr:col>
      <xdr:colOff>63500</xdr:colOff>
      <xdr:row>86</xdr:row>
      <xdr:rowOff>129539</xdr:rowOff>
    </xdr:to>
    <xdr:cxnSp macro="">
      <xdr:nvCxnSpPr>
        <xdr:cNvPr id="307" name="直線コネクタ 306">
          <a:extLst>
            <a:ext uri="{FF2B5EF4-FFF2-40B4-BE49-F238E27FC236}">
              <a16:creationId xmlns:a16="http://schemas.microsoft.com/office/drawing/2014/main" id="{08C60556-1AF8-49AD-AF30-75CD5EF44B02}"/>
            </a:ext>
          </a:extLst>
        </xdr:cNvPr>
        <xdr:cNvCxnSpPr/>
      </xdr:nvCxnSpPr>
      <xdr:spPr>
        <a:xfrm>
          <a:off x="3797300" y="14853013"/>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34652</xdr:rowOff>
    </xdr:from>
    <xdr:to>
      <xdr:col>15</xdr:col>
      <xdr:colOff>101600</xdr:colOff>
      <xdr:row>86</xdr:row>
      <xdr:rowOff>136252</xdr:rowOff>
    </xdr:to>
    <xdr:sp macro="" textlink="">
      <xdr:nvSpPr>
        <xdr:cNvPr id="308" name="楕円 307">
          <a:extLst>
            <a:ext uri="{FF2B5EF4-FFF2-40B4-BE49-F238E27FC236}">
              <a16:creationId xmlns:a16="http://schemas.microsoft.com/office/drawing/2014/main" id="{D1065D3E-AB17-41BC-8698-97F21A6767E1}"/>
            </a:ext>
          </a:extLst>
        </xdr:cNvPr>
        <xdr:cNvSpPr/>
      </xdr:nvSpPr>
      <xdr:spPr>
        <a:xfrm>
          <a:off x="2857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85452</xdr:rowOff>
    </xdr:from>
    <xdr:to>
      <xdr:col>19</xdr:col>
      <xdr:colOff>177800</xdr:colOff>
      <xdr:row>86</xdr:row>
      <xdr:rowOff>108313</xdr:rowOff>
    </xdr:to>
    <xdr:cxnSp macro="">
      <xdr:nvCxnSpPr>
        <xdr:cNvPr id="309" name="直線コネクタ 308">
          <a:extLst>
            <a:ext uri="{FF2B5EF4-FFF2-40B4-BE49-F238E27FC236}">
              <a16:creationId xmlns:a16="http://schemas.microsoft.com/office/drawing/2014/main" id="{86396501-E586-450F-B885-8C0D78AEC176}"/>
            </a:ext>
          </a:extLst>
        </xdr:cNvPr>
        <xdr:cNvCxnSpPr/>
      </xdr:nvCxnSpPr>
      <xdr:spPr>
        <a:xfrm>
          <a:off x="2908300" y="148301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11793</xdr:rowOff>
    </xdr:from>
    <xdr:to>
      <xdr:col>10</xdr:col>
      <xdr:colOff>165100</xdr:colOff>
      <xdr:row>86</xdr:row>
      <xdr:rowOff>113393</xdr:rowOff>
    </xdr:to>
    <xdr:sp macro="" textlink="">
      <xdr:nvSpPr>
        <xdr:cNvPr id="310" name="楕円 309">
          <a:extLst>
            <a:ext uri="{FF2B5EF4-FFF2-40B4-BE49-F238E27FC236}">
              <a16:creationId xmlns:a16="http://schemas.microsoft.com/office/drawing/2014/main" id="{F8176C35-4C20-4FAF-9EDA-850C490E9BA4}"/>
            </a:ext>
          </a:extLst>
        </xdr:cNvPr>
        <xdr:cNvSpPr/>
      </xdr:nvSpPr>
      <xdr:spPr>
        <a:xfrm>
          <a:off x="1968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62593</xdr:rowOff>
    </xdr:from>
    <xdr:to>
      <xdr:col>15</xdr:col>
      <xdr:colOff>50800</xdr:colOff>
      <xdr:row>86</xdr:row>
      <xdr:rowOff>85452</xdr:rowOff>
    </xdr:to>
    <xdr:cxnSp macro="">
      <xdr:nvCxnSpPr>
        <xdr:cNvPr id="311" name="直線コネクタ 310">
          <a:extLst>
            <a:ext uri="{FF2B5EF4-FFF2-40B4-BE49-F238E27FC236}">
              <a16:creationId xmlns:a16="http://schemas.microsoft.com/office/drawing/2014/main" id="{6B15712D-F137-4D7A-B328-9CD6FD99C0CB}"/>
            </a:ext>
          </a:extLst>
        </xdr:cNvPr>
        <xdr:cNvCxnSpPr/>
      </xdr:nvCxnSpPr>
      <xdr:spPr>
        <a:xfrm>
          <a:off x="2019300" y="148072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152219</xdr:rowOff>
    </xdr:from>
    <xdr:to>
      <xdr:col>6</xdr:col>
      <xdr:colOff>38100</xdr:colOff>
      <xdr:row>86</xdr:row>
      <xdr:rowOff>82369</xdr:rowOff>
    </xdr:to>
    <xdr:sp macro="" textlink="">
      <xdr:nvSpPr>
        <xdr:cNvPr id="312" name="楕円 311">
          <a:extLst>
            <a:ext uri="{FF2B5EF4-FFF2-40B4-BE49-F238E27FC236}">
              <a16:creationId xmlns:a16="http://schemas.microsoft.com/office/drawing/2014/main" id="{95D0FED9-7C0E-4B70-9074-23C06BDF1664}"/>
            </a:ext>
          </a:extLst>
        </xdr:cNvPr>
        <xdr:cNvSpPr/>
      </xdr:nvSpPr>
      <xdr:spPr>
        <a:xfrm>
          <a:off x="1079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31569</xdr:rowOff>
    </xdr:from>
    <xdr:to>
      <xdr:col>10</xdr:col>
      <xdr:colOff>114300</xdr:colOff>
      <xdr:row>86</xdr:row>
      <xdr:rowOff>62593</xdr:rowOff>
    </xdr:to>
    <xdr:cxnSp macro="">
      <xdr:nvCxnSpPr>
        <xdr:cNvPr id="313" name="直線コネクタ 312">
          <a:extLst>
            <a:ext uri="{FF2B5EF4-FFF2-40B4-BE49-F238E27FC236}">
              <a16:creationId xmlns:a16="http://schemas.microsoft.com/office/drawing/2014/main" id="{0E10FBFC-70A3-4302-BBC0-4D418BB5432B}"/>
            </a:ext>
          </a:extLst>
        </xdr:cNvPr>
        <xdr:cNvCxnSpPr/>
      </xdr:nvCxnSpPr>
      <xdr:spPr>
        <a:xfrm>
          <a:off x="1130300" y="147762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4" name="n_1aveValue【公営住宅】&#10;有形固定資産減価償却率">
          <a:extLst>
            <a:ext uri="{FF2B5EF4-FFF2-40B4-BE49-F238E27FC236}">
              <a16:creationId xmlns:a16="http://schemas.microsoft.com/office/drawing/2014/main" id="{444638E5-295B-41CB-9BAB-FCFA84339A5A}"/>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170741</xdr:rowOff>
    </xdr:from>
    <xdr:ext cx="405111" cy="259045"/>
    <xdr:sp macro="" textlink="">
      <xdr:nvSpPr>
        <xdr:cNvPr id="315" name="n_2aveValue【公営住宅】&#10;有形固定資産減価償却率">
          <a:extLst>
            <a:ext uri="{FF2B5EF4-FFF2-40B4-BE49-F238E27FC236}">
              <a16:creationId xmlns:a16="http://schemas.microsoft.com/office/drawing/2014/main" id="{EBAC1EBB-31FF-4E6A-AB38-FDEA66204D28}"/>
            </a:ext>
          </a:extLst>
        </xdr:cNvPr>
        <xdr:cNvSpPr txBox="1"/>
      </xdr:nvSpPr>
      <xdr:spPr>
        <a:xfrm>
          <a:off x="2705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25416</xdr:rowOff>
    </xdr:from>
    <xdr:ext cx="405111" cy="259045"/>
    <xdr:sp macro="" textlink="">
      <xdr:nvSpPr>
        <xdr:cNvPr id="316" name="n_3aveValue【公営住宅】&#10;有形固定資産減価償却率">
          <a:extLst>
            <a:ext uri="{FF2B5EF4-FFF2-40B4-BE49-F238E27FC236}">
              <a16:creationId xmlns:a16="http://schemas.microsoft.com/office/drawing/2014/main" id="{C1E967A4-20C0-4E89-BF22-16879DDBA9C4}"/>
            </a:ext>
          </a:extLst>
        </xdr:cNvPr>
        <xdr:cNvSpPr txBox="1"/>
      </xdr:nvSpPr>
      <xdr:spPr>
        <a:xfrm>
          <a:off x="18167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111958</xdr:rowOff>
    </xdr:from>
    <xdr:ext cx="405111" cy="259045"/>
    <xdr:sp macro="" textlink="">
      <xdr:nvSpPr>
        <xdr:cNvPr id="317" name="n_4aveValue【公営住宅】&#10;有形固定資産減価償却率">
          <a:extLst>
            <a:ext uri="{FF2B5EF4-FFF2-40B4-BE49-F238E27FC236}">
              <a16:creationId xmlns:a16="http://schemas.microsoft.com/office/drawing/2014/main" id="{A357D709-F45B-43F3-9174-D6FC91C2998C}"/>
            </a:ext>
          </a:extLst>
        </xdr:cNvPr>
        <xdr:cNvSpPr txBox="1"/>
      </xdr:nvSpPr>
      <xdr:spPr>
        <a:xfrm>
          <a:off x="927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150240</xdr:rowOff>
    </xdr:from>
    <xdr:ext cx="405111" cy="259045"/>
    <xdr:sp macro="" textlink="">
      <xdr:nvSpPr>
        <xdr:cNvPr id="318" name="n_1mainValue【公営住宅】&#10;有形固定資産減価償却率">
          <a:extLst>
            <a:ext uri="{FF2B5EF4-FFF2-40B4-BE49-F238E27FC236}">
              <a16:creationId xmlns:a16="http://schemas.microsoft.com/office/drawing/2014/main" id="{D9121385-B983-49D2-B1F0-CC1469524ADB}"/>
            </a:ext>
          </a:extLst>
        </xdr:cNvPr>
        <xdr:cNvSpPr txBox="1"/>
      </xdr:nvSpPr>
      <xdr:spPr>
        <a:xfrm>
          <a:off x="3582044" y="1489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127379</xdr:rowOff>
    </xdr:from>
    <xdr:ext cx="405111" cy="259045"/>
    <xdr:sp macro="" textlink="">
      <xdr:nvSpPr>
        <xdr:cNvPr id="319" name="n_2mainValue【公営住宅】&#10;有形固定資産減価償却率">
          <a:extLst>
            <a:ext uri="{FF2B5EF4-FFF2-40B4-BE49-F238E27FC236}">
              <a16:creationId xmlns:a16="http://schemas.microsoft.com/office/drawing/2014/main" id="{1200E181-8F58-4D3E-B507-72DF2D938514}"/>
            </a:ext>
          </a:extLst>
        </xdr:cNvPr>
        <xdr:cNvSpPr txBox="1"/>
      </xdr:nvSpPr>
      <xdr:spPr>
        <a:xfrm>
          <a:off x="2705744" y="1487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104520</xdr:rowOff>
    </xdr:from>
    <xdr:ext cx="405111" cy="259045"/>
    <xdr:sp macro="" textlink="">
      <xdr:nvSpPr>
        <xdr:cNvPr id="320" name="n_3mainValue【公営住宅】&#10;有形固定資産減価償却率">
          <a:extLst>
            <a:ext uri="{FF2B5EF4-FFF2-40B4-BE49-F238E27FC236}">
              <a16:creationId xmlns:a16="http://schemas.microsoft.com/office/drawing/2014/main" id="{8C0E1361-1750-44C4-9819-578CDCEF130E}"/>
            </a:ext>
          </a:extLst>
        </xdr:cNvPr>
        <xdr:cNvSpPr txBox="1"/>
      </xdr:nvSpPr>
      <xdr:spPr>
        <a:xfrm>
          <a:off x="1816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73496</xdr:rowOff>
    </xdr:from>
    <xdr:ext cx="405111" cy="259045"/>
    <xdr:sp macro="" textlink="">
      <xdr:nvSpPr>
        <xdr:cNvPr id="321" name="n_4mainValue【公営住宅】&#10;有形固定資産減価償却率">
          <a:extLst>
            <a:ext uri="{FF2B5EF4-FFF2-40B4-BE49-F238E27FC236}">
              <a16:creationId xmlns:a16="http://schemas.microsoft.com/office/drawing/2014/main" id="{4EA7182D-AC20-4EDE-83DB-664593C3980D}"/>
            </a:ext>
          </a:extLst>
        </xdr:cNvPr>
        <xdr:cNvSpPr txBox="1"/>
      </xdr:nvSpPr>
      <xdr:spPr>
        <a:xfrm>
          <a:off x="927744" y="1481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068BC28-F708-4856-ADCA-B4A41400DC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2F3C4DC-5CA1-4D8A-8B22-CCFC6D6647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D6B191B-847E-4FDF-95B3-C586D34141F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DEC26D9-54AE-4081-8770-3E67EEE3AC7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057439A-9768-494B-BF7D-CA0A1ECBFE1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1AA3D8F-7876-4622-878D-5603F124EB6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9933E3C-9FC1-4E8E-90A4-000C847F12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F1D5410-0597-4522-8678-9C8E054F4E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24D6082-436C-427D-A3D4-5E6D2A2AB2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D66E2F1-C59A-432C-B2DB-C2FFEFC65F6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5DDDA2F-BD9E-49B4-8037-21576ACD136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1932600B-8098-4F8A-BE5B-B8BB521397B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BC2022F9-91C7-4C37-B4D9-BFDBA9C54B3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9D6C887A-BB3D-481A-BBB7-BB104DC79C63}"/>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1AD02D4F-22F7-40C4-8932-C96C992FD0D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FE5C2BD3-E90E-42C9-88CD-E749728CE59A}"/>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E3441568-2B5E-4951-91AA-F2037A993CB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7096D29E-B7F8-48FA-ACAB-F34A41E5A404}"/>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B3F0A8DD-682A-4D33-A958-5C6165A599D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E434B3C0-E135-4D3C-B320-27B8C417A90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59B9D964-C471-4B71-BA23-4D0AE14837F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7443B77A-6BA0-4FF5-B629-8F0B8058D2CC}"/>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A25064C-C671-46BB-9BC2-19324DC65FE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4FF89BD4-DB21-4245-95A8-33851514D45A}"/>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B471DFF-A59F-49EA-A5EA-FE2A48E8480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FE184C14-C456-446F-B422-FC1C6DD8ABA4}"/>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25A55E8F-A45E-4550-8250-26FF66B5E82A}"/>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7AF3A327-36D4-4D8D-9272-92E60A0A329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7AE8DD29-8216-4A6C-80E2-3EC424FB9B8C}"/>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70B1EBB8-17E3-4C58-9715-3E80CCB2B12B}"/>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B5E4B480-BE5E-4B24-A89B-EEF171E63166}"/>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60D613AA-49F7-49A4-867C-9642B53F4B1A}"/>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354" name="フローチャート: 判断 353">
          <a:extLst>
            <a:ext uri="{FF2B5EF4-FFF2-40B4-BE49-F238E27FC236}">
              <a16:creationId xmlns:a16="http://schemas.microsoft.com/office/drawing/2014/main" id="{D4708972-EC01-4BA1-B287-890D28623A53}"/>
            </a:ext>
          </a:extLst>
        </xdr:cNvPr>
        <xdr:cNvSpPr/>
      </xdr:nvSpPr>
      <xdr:spPr>
        <a:xfrm>
          <a:off x="9588500" y="1485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355" name="フローチャート: 判断 354">
          <a:extLst>
            <a:ext uri="{FF2B5EF4-FFF2-40B4-BE49-F238E27FC236}">
              <a16:creationId xmlns:a16="http://schemas.microsoft.com/office/drawing/2014/main" id="{EDF17990-FB88-4F59-BC0E-68D98A113A53}"/>
            </a:ext>
          </a:extLst>
        </xdr:cNvPr>
        <xdr:cNvSpPr/>
      </xdr:nvSpPr>
      <xdr:spPr>
        <a:xfrm>
          <a:off x="8699500" y="1485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356" name="フローチャート: 判断 355">
          <a:extLst>
            <a:ext uri="{FF2B5EF4-FFF2-40B4-BE49-F238E27FC236}">
              <a16:creationId xmlns:a16="http://schemas.microsoft.com/office/drawing/2014/main" id="{EB9910EB-DE4C-4BC3-9AFA-F1489085CACC}"/>
            </a:ext>
          </a:extLst>
        </xdr:cNvPr>
        <xdr:cNvSpPr/>
      </xdr:nvSpPr>
      <xdr:spPr>
        <a:xfrm>
          <a:off x="7810500" y="14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357" name="フローチャート: 判断 356">
          <a:extLst>
            <a:ext uri="{FF2B5EF4-FFF2-40B4-BE49-F238E27FC236}">
              <a16:creationId xmlns:a16="http://schemas.microsoft.com/office/drawing/2014/main" id="{55B69B77-E698-49DA-A640-66F9CF0AE7C2}"/>
            </a:ext>
          </a:extLst>
        </xdr:cNvPr>
        <xdr:cNvSpPr/>
      </xdr:nvSpPr>
      <xdr:spPr>
        <a:xfrm>
          <a:off x="6921500" y="148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2F9FF69-5C49-44FF-AA80-A84D3E2E44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3B3DFC9-3A59-4CC2-A920-A4B9025C08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3AAC6B3-F758-4F0D-B982-4BF690B4AA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50D4CCB-D382-433A-A374-33C5D448685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C8F0971-0FFA-47D8-A41C-598FB2F906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107815</xdr:rowOff>
    </xdr:from>
    <xdr:to>
      <xdr:col>55</xdr:col>
      <xdr:colOff>50800</xdr:colOff>
      <xdr:row>87</xdr:row>
      <xdr:rowOff>37965</xdr:rowOff>
    </xdr:to>
    <xdr:sp macro="" textlink="">
      <xdr:nvSpPr>
        <xdr:cNvPr id="363" name="楕円 362">
          <a:extLst>
            <a:ext uri="{FF2B5EF4-FFF2-40B4-BE49-F238E27FC236}">
              <a16:creationId xmlns:a16="http://schemas.microsoft.com/office/drawing/2014/main" id="{1617C325-595F-4ABB-BABF-CFF6CC2368D2}"/>
            </a:ext>
          </a:extLst>
        </xdr:cNvPr>
        <xdr:cNvSpPr/>
      </xdr:nvSpPr>
      <xdr:spPr>
        <a:xfrm>
          <a:off x="10426700" y="148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0161514B-2DE8-4ACF-BBE1-09E0C6FAADE5}"/>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108181</xdr:rowOff>
    </xdr:from>
    <xdr:to>
      <xdr:col>50</xdr:col>
      <xdr:colOff>165100</xdr:colOff>
      <xdr:row>87</xdr:row>
      <xdr:rowOff>38331</xdr:rowOff>
    </xdr:to>
    <xdr:sp macro="" textlink="">
      <xdr:nvSpPr>
        <xdr:cNvPr id="365" name="楕円 364">
          <a:extLst>
            <a:ext uri="{FF2B5EF4-FFF2-40B4-BE49-F238E27FC236}">
              <a16:creationId xmlns:a16="http://schemas.microsoft.com/office/drawing/2014/main" id="{3FB713D9-5DD2-4E9E-9873-4FE4E5603346}"/>
            </a:ext>
          </a:extLst>
        </xdr:cNvPr>
        <xdr:cNvSpPr/>
      </xdr:nvSpPr>
      <xdr:spPr>
        <a:xfrm>
          <a:off x="9588500" y="148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158615</xdr:rowOff>
    </xdr:from>
    <xdr:to>
      <xdr:col>55</xdr:col>
      <xdr:colOff>0</xdr:colOff>
      <xdr:row>86</xdr:row>
      <xdr:rowOff>158981</xdr:rowOff>
    </xdr:to>
    <xdr:cxnSp macro="">
      <xdr:nvCxnSpPr>
        <xdr:cNvPr id="366" name="直線コネクタ 365">
          <a:extLst>
            <a:ext uri="{FF2B5EF4-FFF2-40B4-BE49-F238E27FC236}">
              <a16:creationId xmlns:a16="http://schemas.microsoft.com/office/drawing/2014/main" id="{70AAAB27-98AE-4CC3-A447-FE31D5FCF8C9}"/>
            </a:ext>
          </a:extLst>
        </xdr:cNvPr>
        <xdr:cNvCxnSpPr/>
      </xdr:nvCxnSpPr>
      <xdr:spPr>
        <a:xfrm flipV="1">
          <a:off x="9639300" y="14903315"/>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108445</xdr:rowOff>
    </xdr:from>
    <xdr:to>
      <xdr:col>46</xdr:col>
      <xdr:colOff>38100</xdr:colOff>
      <xdr:row>87</xdr:row>
      <xdr:rowOff>38595</xdr:rowOff>
    </xdr:to>
    <xdr:sp macro="" textlink="">
      <xdr:nvSpPr>
        <xdr:cNvPr id="367" name="楕円 366">
          <a:extLst>
            <a:ext uri="{FF2B5EF4-FFF2-40B4-BE49-F238E27FC236}">
              <a16:creationId xmlns:a16="http://schemas.microsoft.com/office/drawing/2014/main" id="{EA6D1040-C07B-4379-A010-14117FCE6B7E}"/>
            </a:ext>
          </a:extLst>
        </xdr:cNvPr>
        <xdr:cNvSpPr/>
      </xdr:nvSpPr>
      <xdr:spPr>
        <a:xfrm>
          <a:off x="8699500" y="148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158981</xdr:rowOff>
    </xdr:from>
    <xdr:to>
      <xdr:col>50</xdr:col>
      <xdr:colOff>114300</xdr:colOff>
      <xdr:row>86</xdr:row>
      <xdr:rowOff>159245</xdr:rowOff>
    </xdr:to>
    <xdr:cxnSp macro="">
      <xdr:nvCxnSpPr>
        <xdr:cNvPr id="368" name="直線コネクタ 367">
          <a:extLst>
            <a:ext uri="{FF2B5EF4-FFF2-40B4-BE49-F238E27FC236}">
              <a16:creationId xmlns:a16="http://schemas.microsoft.com/office/drawing/2014/main" id="{98F852A2-52DD-4D20-A9D2-B4BB553CCC13}"/>
            </a:ext>
          </a:extLst>
        </xdr:cNvPr>
        <xdr:cNvCxnSpPr/>
      </xdr:nvCxnSpPr>
      <xdr:spPr>
        <a:xfrm flipV="1">
          <a:off x="8750300" y="14903681"/>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108683</xdr:rowOff>
    </xdr:from>
    <xdr:to>
      <xdr:col>41</xdr:col>
      <xdr:colOff>101600</xdr:colOff>
      <xdr:row>87</xdr:row>
      <xdr:rowOff>38833</xdr:rowOff>
    </xdr:to>
    <xdr:sp macro="" textlink="">
      <xdr:nvSpPr>
        <xdr:cNvPr id="369" name="楕円 368">
          <a:extLst>
            <a:ext uri="{FF2B5EF4-FFF2-40B4-BE49-F238E27FC236}">
              <a16:creationId xmlns:a16="http://schemas.microsoft.com/office/drawing/2014/main" id="{0E775E23-7B92-4CC3-9244-6B23E03BD88E}"/>
            </a:ext>
          </a:extLst>
        </xdr:cNvPr>
        <xdr:cNvSpPr/>
      </xdr:nvSpPr>
      <xdr:spPr>
        <a:xfrm>
          <a:off x="7810500" y="148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159245</xdr:rowOff>
    </xdr:from>
    <xdr:to>
      <xdr:col>45</xdr:col>
      <xdr:colOff>177800</xdr:colOff>
      <xdr:row>86</xdr:row>
      <xdr:rowOff>159483</xdr:rowOff>
    </xdr:to>
    <xdr:cxnSp macro="">
      <xdr:nvCxnSpPr>
        <xdr:cNvPr id="370" name="直線コネクタ 369">
          <a:extLst>
            <a:ext uri="{FF2B5EF4-FFF2-40B4-BE49-F238E27FC236}">
              <a16:creationId xmlns:a16="http://schemas.microsoft.com/office/drawing/2014/main" id="{44606591-9468-4040-99CE-01DFDC8D5431}"/>
            </a:ext>
          </a:extLst>
        </xdr:cNvPr>
        <xdr:cNvCxnSpPr/>
      </xdr:nvCxnSpPr>
      <xdr:spPr>
        <a:xfrm flipV="1">
          <a:off x="7861300" y="14903945"/>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108931</xdr:rowOff>
    </xdr:from>
    <xdr:to>
      <xdr:col>36</xdr:col>
      <xdr:colOff>165100</xdr:colOff>
      <xdr:row>87</xdr:row>
      <xdr:rowOff>39081</xdr:rowOff>
    </xdr:to>
    <xdr:sp macro="" textlink="">
      <xdr:nvSpPr>
        <xdr:cNvPr id="371" name="楕円 370">
          <a:extLst>
            <a:ext uri="{FF2B5EF4-FFF2-40B4-BE49-F238E27FC236}">
              <a16:creationId xmlns:a16="http://schemas.microsoft.com/office/drawing/2014/main" id="{366BC5BD-A807-4B36-B151-6A05D60AC34F}"/>
            </a:ext>
          </a:extLst>
        </xdr:cNvPr>
        <xdr:cNvSpPr/>
      </xdr:nvSpPr>
      <xdr:spPr>
        <a:xfrm>
          <a:off x="6921500" y="148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159483</xdr:rowOff>
    </xdr:from>
    <xdr:to>
      <xdr:col>41</xdr:col>
      <xdr:colOff>50800</xdr:colOff>
      <xdr:row>86</xdr:row>
      <xdr:rowOff>159731</xdr:rowOff>
    </xdr:to>
    <xdr:cxnSp macro="">
      <xdr:nvCxnSpPr>
        <xdr:cNvPr id="372" name="直線コネクタ 371">
          <a:extLst>
            <a:ext uri="{FF2B5EF4-FFF2-40B4-BE49-F238E27FC236}">
              <a16:creationId xmlns:a16="http://schemas.microsoft.com/office/drawing/2014/main" id="{4D944B7E-5D5B-429C-B182-5EC7BC9C3CE3}"/>
            </a:ext>
          </a:extLst>
        </xdr:cNvPr>
        <xdr:cNvCxnSpPr/>
      </xdr:nvCxnSpPr>
      <xdr:spPr>
        <a:xfrm flipV="1">
          <a:off x="6972300" y="14904183"/>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30852</xdr:rowOff>
    </xdr:from>
    <xdr:ext cx="469744" cy="259045"/>
    <xdr:sp macro="" textlink="">
      <xdr:nvSpPr>
        <xdr:cNvPr id="373" name="n_1aveValue【公営住宅】&#10;一人当たり面積">
          <a:extLst>
            <a:ext uri="{FF2B5EF4-FFF2-40B4-BE49-F238E27FC236}">
              <a16:creationId xmlns:a16="http://schemas.microsoft.com/office/drawing/2014/main" id="{BC7556E3-5CCA-4A1C-85D2-2D83A8F15C4D}"/>
            </a:ext>
          </a:extLst>
        </xdr:cNvPr>
        <xdr:cNvSpPr txBox="1"/>
      </xdr:nvSpPr>
      <xdr:spPr>
        <a:xfrm>
          <a:off x="9391727" y="1494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30418</xdr:rowOff>
    </xdr:from>
    <xdr:ext cx="469744" cy="259045"/>
    <xdr:sp macro="" textlink="">
      <xdr:nvSpPr>
        <xdr:cNvPr id="374" name="n_2aveValue【公営住宅】&#10;一人当たり面積">
          <a:extLst>
            <a:ext uri="{FF2B5EF4-FFF2-40B4-BE49-F238E27FC236}">
              <a16:creationId xmlns:a16="http://schemas.microsoft.com/office/drawing/2014/main" id="{84B4926D-63CF-4587-82EA-581E2F70E479}"/>
            </a:ext>
          </a:extLst>
        </xdr:cNvPr>
        <xdr:cNvSpPr txBox="1"/>
      </xdr:nvSpPr>
      <xdr:spPr>
        <a:xfrm>
          <a:off x="8515427" y="1494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55272</xdr:rowOff>
    </xdr:from>
    <xdr:ext cx="469744" cy="259045"/>
    <xdr:sp macro="" textlink="">
      <xdr:nvSpPr>
        <xdr:cNvPr id="375" name="n_3aveValue【公営住宅】&#10;一人当たり面積">
          <a:extLst>
            <a:ext uri="{FF2B5EF4-FFF2-40B4-BE49-F238E27FC236}">
              <a16:creationId xmlns:a16="http://schemas.microsoft.com/office/drawing/2014/main" id="{7C1E3907-64FF-4B50-95EF-CF747014ADAC}"/>
            </a:ext>
          </a:extLst>
        </xdr:cNvPr>
        <xdr:cNvSpPr txBox="1"/>
      </xdr:nvSpPr>
      <xdr:spPr>
        <a:xfrm>
          <a:off x="7626427" y="146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30923</xdr:rowOff>
    </xdr:from>
    <xdr:ext cx="469744" cy="259045"/>
    <xdr:sp macro="" textlink="">
      <xdr:nvSpPr>
        <xdr:cNvPr id="376" name="n_4aveValue【公営住宅】&#10;一人当たり面積">
          <a:extLst>
            <a:ext uri="{FF2B5EF4-FFF2-40B4-BE49-F238E27FC236}">
              <a16:creationId xmlns:a16="http://schemas.microsoft.com/office/drawing/2014/main" id="{18C27FD4-2CC2-4B3A-BA62-27F3DCDAB7A2}"/>
            </a:ext>
          </a:extLst>
        </xdr:cNvPr>
        <xdr:cNvSpPr txBox="1"/>
      </xdr:nvSpPr>
      <xdr:spPr>
        <a:xfrm>
          <a:off x="6737427" y="149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54858</xdr:rowOff>
    </xdr:from>
    <xdr:ext cx="469744" cy="259045"/>
    <xdr:sp macro="" textlink="">
      <xdr:nvSpPr>
        <xdr:cNvPr id="377" name="n_1mainValue【公営住宅】&#10;一人当たり面積">
          <a:extLst>
            <a:ext uri="{FF2B5EF4-FFF2-40B4-BE49-F238E27FC236}">
              <a16:creationId xmlns:a16="http://schemas.microsoft.com/office/drawing/2014/main" id="{4139F11D-F7DF-494A-979D-8CEACDE0CB0C}"/>
            </a:ext>
          </a:extLst>
        </xdr:cNvPr>
        <xdr:cNvSpPr txBox="1"/>
      </xdr:nvSpPr>
      <xdr:spPr>
        <a:xfrm>
          <a:off x="9391727" y="1462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55122</xdr:rowOff>
    </xdr:from>
    <xdr:ext cx="469744" cy="259045"/>
    <xdr:sp macro="" textlink="">
      <xdr:nvSpPr>
        <xdr:cNvPr id="378" name="n_2mainValue【公営住宅】&#10;一人当たり面積">
          <a:extLst>
            <a:ext uri="{FF2B5EF4-FFF2-40B4-BE49-F238E27FC236}">
              <a16:creationId xmlns:a16="http://schemas.microsoft.com/office/drawing/2014/main" id="{94D3C8C5-E80D-4006-939D-3B8BD8862507}"/>
            </a:ext>
          </a:extLst>
        </xdr:cNvPr>
        <xdr:cNvSpPr txBox="1"/>
      </xdr:nvSpPr>
      <xdr:spPr>
        <a:xfrm>
          <a:off x="8515427" y="1462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29960</xdr:rowOff>
    </xdr:from>
    <xdr:ext cx="469744" cy="259045"/>
    <xdr:sp macro="" textlink="">
      <xdr:nvSpPr>
        <xdr:cNvPr id="379" name="n_3mainValue【公営住宅】&#10;一人当たり面積">
          <a:extLst>
            <a:ext uri="{FF2B5EF4-FFF2-40B4-BE49-F238E27FC236}">
              <a16:creationId xmlns:a16="http://schemas.microsoft.com/office/drawing/2014/main" id="{B2A8415D-8F29-4727-8220-9998863A61A6}"/>
            </a:ext>
          </a:extLst>
        </xdr:cNvPr>
        <xdr:cNvSpPr txBox="1"/>
      </xdr:nvSpPr>
      <xdr:spPr>
        <a:xfrm>
          <a:off x="7626427" y="1494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55608</xdr:rowOff>
    </xdr:from>
    <xdr:ext cx="469744" cy="259045"/>
    <xdr:sp macro="" textlink="">
      <xdr:nvSpPr>
        <xdr:cNvPr id="380" name="n_4mainValue【公営住宅】&#10;一人当たり面積">
          <a:extLst>
            <a:ext uri="{FF2B5EF4-FFF2-40B4-BE49-F238E27FC236}">
              <a16:creationId xmlns:a16="http://schemas.microsoft.com/office/drawing/2014/main" id="{A3DB9AF3-9DFB-4682-9E3D-DC5F245F6A7F}"/>
            </a:ext>
          </a:extLst>
        </xdr:cNvPr>
        <xdr:cNvSpPr txBox="1"/>
      </xdr:nvSpPr>
      <xdr:spPr>
        <a:xfrm>
          <a:off x="6737427" y="1462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AC6A9C66-5BAA-43ED-9819-29704088B3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5ECA2549-E1FA-4513-99A8-1E3E57CA42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431C570A-7B76-4A3D-AC35-5F8ACA6DD39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5440C1C-EB7A-4CD2-971C-B37556812C2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6882D38-2381-4DF8-9AB5-EBC2627CC5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C1B9BCC5-9D1F-4A42-BC75-E3D75C14446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B873E36-A033-45C2-BF30-45298959C57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FB20125F-D906-4137-AE8B-88D077D2F28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A4EC17C2-FC40-40A6-BDFC-D1E4B56B06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DFE125BA-3F8D-40FF-AC7F-0E30125559A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311D6651-62FF-4616-A605-2172786C85A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822CAF80-12F1-4EE1-AE0A-8F64A33C42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BE3E24EA-D4D1-4AAD-8323-43F2EC3C59C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67B6A790-FB76-4FFC-BD24-42F5706B29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216F2855-B1AA-4089-8667-F01B1377F8E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B0064A37-5E56-4A2F-A8B6-39D0C8E6D9D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3E07B09C-E92A-4732-BAD0-718FB33642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9024B687-7938-4DBB-B142-024C483971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2D3A3C68-33A9-445D-B3F1-B04B1B3F04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E8FCE35-0862-4462-947A-20CBB3ECF11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867C0C30-558E-47E5-A2E0-877F88E566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5F36E752-E4DB-4697-8072-0FE000EAA7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5DEC7594-4776-4E87-A727-C0025F338EA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7388EE4D-398D-41BE-AE01-AA2E080739D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609F771D-5EE5-4E81-8963-A1804B3451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C643E7A2-DD69-4A15-AEA0-E441142C53E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DE271D0-DE84-4910-AEE7-1B54C22C95C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ED21B515-F432-4624-BBE1-E5F3605AA71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339E51A3-B0D1-4248-81EC-846750FEFC6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879E685D-036B-4D71-AAD1-30E330DF57F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FF2CD8EC-B668-407C-89F0-E18E04874E3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C366DAE-32A0-4939-8891-05B324578DD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21DE1218-FD08-4AB7-A563-A3EAE856DEC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7919E2E5-9812-41DE-9E83-46F4361C133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650BE2BC-E050-4545-91F3-5E1772B04B1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47028A09-9AF1-46BC-A9F0-F5456A22634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A4CB3746-47A1-461C-99CF-668F5E119E0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EE9BD07F-F57F-423A-9B34-263C0C1EF4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52976786-E348-4173-A5E1-28FD62C75B4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E1285F10-50BD-4A76-9187-06A39B78B4E8}"/>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DA068537-944E-42FF-82AF-41E1F8A8D353}"/>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35D0D9C2-A0D8-4D00-8FB5-B7EB11225C5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A964E4E6-A611-4D77-93B7-FD976F7C29EE}"/>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173B010F-BB0D-42EE-BAD0-D8DB5391651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8D0272E6-3750-41C2-B0D3-9D84B4361A8C}"/>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88707705-5B83-4CD0-ABF4-BC35C6C152F6}"/>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427" name="フローチャート: 判断 426">
          <a:extLst>
            <a:ext uri="{FF2B5EF4-FFF2-40B4-BE49-F238E27FC236}">
              <a16:creationId xmlns:a16="http://schemas.microsoft.com/office/drawing/2014/main" id="{B6714E8D-B4BA-462B-A37B-437C1F4C28D1}"/>
            </a:ext>
          </a:extLst>
        </xdr:cNvPr>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428" name="フローチャート: 判断 427">
          <a:extLst>
            <a:ext uri="{FF2B5EF4-FFF2-40B4-BE49-F238E27FC236}">
              <a16:creationId xmlns:a16="http://schemas.microsoft.com/office/drawing/2014/main" id="{BA336042-4029-49ED-9A0B-03993535F0E2}"/>
            </a:ext>
          </a:extLst>
        </xdr:cNvPr>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429" name="フローチャート: 判断 428">
          <a:extLst>
            <a:ext uri="{FF2B5EF4-FFF2-40B4-BE49-F238E27FC236}">
              <a16:creationId xmlns:a16="http://schemas.microsoft.com/office/drawing/2014/main" id="{085F52DD-DEFE-48B1-926D-746ADE38677D}"/>
            </a:ext>
          </a:extLst>
        </xdr:cNvPr>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430" name="フローチャート: 判断 429">
          <a:extLst>
            <a:ext uri="{FF2B5EF4-FFF2-40B4-BE49-F238E27FC236}">
              <a16:creationId xmlns:a16="http://schemas.microsoft.com/office/drawing/2014/main" id="{64629C3B-F2E0-48F2-8969-4EF516862625}"/>
            </a:ext>
          </a:extLst>
        </xdr:cNvPr>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CE93972-6858-49C0-AA74-5966F0DDD7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14D0F04-5E21-44E7-B933-999C0525467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315BD57-8F57-4FFA-9021-3DC57DCDC08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6459313-ADBD-4DE7-BCF7-25383A46DA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93342B6-FB80-487A-95FB-195B8DC0200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140970</xdr:rowOff>
    </xdr:from>
    <xdr:to>
      <xdr:col>85</xdr:col>
      <xdr:colOff>177800</xdr:colOff>
      <xdr:row>40</xdr:row>
      <xdr:rowOff>71120</xdr:rowOff>
    </xdr:to>
    <xdr:sp macro="" textlink="">
      <xdr:nvSpPr>
        <xdr:cNvPr id="436" name="楕円 435">
          <a:extLst>
            <a:ext uri="{FF2B5EF4-FFF2-40B4-BE49-F238E27FC236}">
              <a16:creationId xmlns:a16="http://schemas.microsoft.com/office/drawing/2014/main" id="{671AB76E-E439-4226-9961-6617DBF3F6BC}"/>
            </a:ext>
          </a:extLst>
        </xdr:cNvPr>
        <xdr:cNvSpPr/>
      </xdr:nvSpPr>
      <xdr:spPr>
        <a:xfrm>
          <a:off x="162687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55897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39FE0CBB-9D3D-4AD7-A529-82A83108D970}"/>
            </a:ext>
          </a:extLst>
        </xdr:cNvPr>
        <xdr:cNvSpPr txBox="1"/>
      </xdr:nvSpPr>
      <xdr:spPr>
        <a:xfrm>
          <a:off x="16357600" y="674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110490</xdr:rowOff>
    </xdr:from>
    <xdr:to>
      <xdr:col>81</xdr:col>
      <xdr:colOff>101600</xdr:colOff>
      <xdr:row>40</xdr:row>
      <xdr:rowOff>40640</xdr:rowOff>
    </xdr:to>
    <xdr:sp macro="" textlink="">
      <xdr:nvSpPr>
        <xdr:cNvPr id="438" name="楕円 437">
          <a:extLst>
            <a:ext uri="{FF2B5EF4-FFF2-40B4-BE49-F238E27FC236}">
              <a16:creationId xmlns:a16="http://schemas.microsoft.com/office/drawing/2014/main" id="{0D173B9E-E806-4511-A481-41E5486F6C97}"/>
            </a:ext>
          </a:extLst>
        </xdr:cNvPr>
        <xdr:cNvSpPr/>
      </xdr:nvSpPr>
      <xdr:spPr>
        <a:xfrm>
          <a:off x="15430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161290</xdr:rowOff>
    </xdr:from>
    <xdr:to>
      <xdr:col>85</xdr:col>
      <xdr:colOff>127000</xdr:colOff>
      <xdr:row>40</xdr:row>
      <xdr:rowOff>20320</xdr:rowOff>
    </xdr:to>
    <xdr:cxnSp macro="">
      <xdr:nvCxnSpPr>
        <xdr:cNvPr id="439" name="直線コネクタ 438">
          <a:extLst>
            <a:ext uri="{FF2B5EF4-FFF2-40B4-BE49-F238E27FC236}">
              <a16:creationId xmlns:a16="http://schemas.microsoft.com/office/drawing/2014/main" id="{BB2F6CFF-8815-49AE-9DD5-818595127915}"/>
            </a:ext>
          </a:extLst>
        </xdr:cNvPr>
        <xdr:cNvCxnSpPr/>
      </xdr:nvCxnSpPr>
      <xdr:spPr>
        <a:xfrm>
          <a:off x="15481300" y="6847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95250</xdr:rowOff>
    </xdr:from>
    <xdr:to>
      <xdr:col>76</xdr:col>
      <xdr:colOff>165100</xdr:colOff>
      <xdr:row>40</xdr:row>
      <xdr:rowOff>25400</xdr:rowOff>
    </xdr:to>
    <xdr:sp macro="" textlink="">
      <xdr:nvSpPr>
        <xdr:cNvPr id="440" name="楕円 439">
          <a:extLst>
            <a:ext uri="{FF2B5EF4-FFF2-40B4-BE49-F238E27FC236}">
              <a16:creationId xmlns:a16="http://schemas.microsoft.com/office/drawing/2014/main" id="{9BF1F2FC-7EC1-4CFE-93C4-011A40F8EA8D}"/>
            </a:ext>
          </a:extLst>
        </xdr:cNvPr>
        <xdr:cNvSpPr/>
      </xdr:nvSpPr>
      <xdr:spPr>
        <a:xfrm>
          <a:off x="14541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146050</xdr:rowOff>
    </xdr:from>
    <xdr:to>
      <xdr:col>81</xdr:col>
      <xdr:colOff>50800</xdr:colOff>
      <xdr:row>39</xdr:row>
      <xdr:rowOff>161290</xdr:rowOff>
    </xdr:to>
    <xdr:cxnSp macro="">
      <xdr:nvCxnSpPr>
        <xdr:cNvPr id="441" name="直線コネクタ 440">
          <a:extLst>
            <a:ext uri="{FF2B5EF4-FFF2-40B4-BE49-F238E27FC236}">
              <a16:creationId xmlns:a16="http://schemas.microsoft.com/office/drawing/2014/main" id="{A7539DAD-9EFD-476A-B787-3AA4896059C0}"/>
            </a:ext>
          </a:extLst>
        </xdr:cNvPr>
        <xdr:cNvCxnSpPr/>
      </xdr:nvCxnSpPr>
      <xdr:spPr>
        <a:xfrm>
          <a:off x="14592300" y="6832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67310</xdr:rowOff>
    </xdr:from>
    <xdr:to>
      <xdr:col>72</xdr:col>
      <xdr:colOff>38100</xdr:colOff>
      <xdr:row>39</xdr:row>
      <xdr:rowOff>168910</xdr:rowOff>
    </xdr:to>
    <xdr:sp macro="" textlink="">
      <xdr:nvSpPr>
        <xdr:cNvPr id="442" name="楕円 441">
          <a:extLst>
            <a:ext uri="{FF2B5EF4-FFF2-40B4-BE49-F238E27FC236}">
              <a16:creationId xmlns:a16="http://schemas.microsoft.com/office/drawing/2014/main" id="{C188E391-6CF0-4E78-8D4D-864E01BC2EDD}"/>
            </a:ext>
          </a:extLst>
        </xdr:cNvPr>
        <xdr:cNvSpPr/>
      </xdr:nvSpPr>
      <xdr:spPr>
        <a:xfrm>
          <a:off x="1365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118110</xdr:rowOff>
    </xdr:from>
    <xdr:to>
      <xdr:col>76</xdr:col>
      <xdr:colOff>114300</xdr:colOff>
      <xdr:row>39</xdr:row>
      <xdr:rowOff>146050</xdr:rowOff>
    </xdr:to>
    <xdr:cxnSp macro="">
      <xdr:nvCxnSpPr>
        <xdr:cNvPr id="443" name="直線コネクタ 442">
          <a:extLst>
            <a:ext uri="{FF2B5EF4-FFF2-40B4-BE49-F238E27FC236}">
              <a16:creationId xmlns:a16="http://schemas.microsoft.com/office/drawing/2014/main" id="{6EEB9AF1-271D-432B-A3A6-51BC42309705}"/>
            </a:ext>
          </a:extLst>
        </xdr:cNvPr>
        <xdr:cNvCxnSpPr/>
      </xdr:nvCxnSpPr>
      <xdr:spPr>
        <a:xfrm>
          <a:off x="13703300" y="68046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39370</xdr:rowOff>
    </xdr:from>
    <xdr:to>
      <xdr:col>67</xdr:col>
      <xdr:colOff>101600</xdr:colOff>
      <xdr:row>39</xdr:row>
      <xdr:rowOff>140970</xdr:rowOff>
    </xdr:to>
    <xdr:sp macro="" textlink="">
      <xdr:nvSpPr>
        <xdr:cNvPr id="444" name="楕円 443">
          <a:extLst>
            <a:ext uri="{FF2B5EF4-FFF2-40B4-BE49-F238E27FC236}">
              <a16:creationId xmlns:a16="http://schemas.microsoft.com/office/drawing/2014/main" id="{AF1203EC-AD52-451E-A218-07AA40FC8B83}"/>
            </a:ext>
          </a:extLst>
        </xdr:cNvPr>
        <xdr:cNvSpPr/>
      </xdr:nvSpPr>
      <xdr:spPr>
        <a:xfrm>
          <a:off x="12763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90170</xdr:rowOff>
    </xdr:from>
    <xdr:to>
      <xdr:col>71</xdr:col>
      <xdr:colOff>177800</xdr:colOff>
      <xdr:row>39</xdr:row>
      <xdr:rowOff>118110</xdr:rowOff>
    </xdr:to>
    <xdr:cxnSp macro="">
      <xdr:nvCxnSpPr>
        <xdr:cNvPr id="445" name="直線コネクタ 444">
          <a:extLst>
            <a:ext uri="{FF2B5EF4-FFF2-40B4-BE49-F238E27FC236}">
              <a16:creationId xmlns:a16="http://schemas.microsoft.com/office/drawing/2014/main" id="{DF23E4D4-8636-4D23-AE9E-3F22A73D7EC1}"/>
            </a:ext>
          </a:extLst>
        </xdr:cNvPr>
        <xdr:cNvCxnSpPr/>
      </xdr:nvCxnSpPr>
      <xdr:spPr>
        <a:xfrm>
          <a:off x="12814300" y="67767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151147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F1C8E301-4F09-4DDA-8A20-4D026D6C5E5C}"/>
            </a:ext>
          </a:extLst>
        </xdr:cNvPr>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165117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CF3FCFD0-66D2-47AF-821D-769F59DF216A}"/>
            </a:ext>
          </a:extLst>
        </xdr:cNvPr>
        <xdr:cNvSpPr txBox="1"/>
      </xdr:nvSpPr>
      <xdr:spPr>
        <a:xfrm>
          <a:off x="14389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5097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DFF93D1D-A6B2-4806-972C-CBD0DDD9A9EE}"/>
            </a:ext>
          </a:extLst>
        </xdr:cNvPr>
        <xdr:cNvSpPr txBox="1"/>
      </xdr:nvSpPr>
      <xdr:spPr>
        <a:xfrm>
          <a:off x="13500744" y="617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E54A7C70-30B7-4A8C-9977-00CDE5DB9C17}"/>
            </a:ext>
          </a:extLst>
        </xdr:cNvPr>
        <xdr:cNvSpPr txBox="1"/>
      </xdr:nvSpPr>
      <xdr:spPr>
        <a:xfrm>
          <a:off x="12611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31767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20DE0DAE-83A3-4431-8665-2EFF22EB4261}"/>
            </a:ext>
          </a:extLst>
        </xdr:cNvPr>
        <xdr:cNvSpPr txBox="1"/>
      </xdr:nvSpPr>
      <xdr:spPr>
        <a:xfrm>
          <a:off x="15266044"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16527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4A7AB37A-1052-438C-9BCC-20DBFFA9CC2F}"/>
            </a:ext>
          </a:extLst>
        </xdr:cNvPr>
        <xdr:cNvSpPr txBox="1"/>
      </xdr:nvSpPr>
      <xdr:spPr>
        <a:xfrm>
          <a:off x="14389744"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160037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B6A2B5FC-7B88-41BC-91E5-7053AE327D3D}"/>
            </a:ext>
          </a:extLst>
        </xdr:cNvPr>
        <xdr:cNvSpPr txBox="1"/>
      </xdr:nvSpPr>
      <xdr:spPr>
        <a:xfrm>
          <a:off x="13500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132097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7D462D40-C9F4-44D5-9A86-B36951C9746B}"/>
            </a:ext>
          </a:extLst>
        </xdr:cNvPr>
        <xdr:cNvSpPr txBox="1"/>
      </xdr:nvSpPr>
      <xdr:spPr>
        <a:xfrm>
          <a:off x="12611744"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660C59BE-2014-4786-A60C-46619D2B6A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24637591-6EB5-472E-8114-7238429CED5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45158C4B-3FDC-4AC3-9D24-61DB171958B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9E8E8542-7D68-4BA5-A021-C1F66385EF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C02C48C-AA1B-403B-AB6A-E2F16B2245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8AE4918B-51A2-45B9-8FD7-9337341F9E6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B7C267A3-363B-4B5F-81E8-8DFE43B044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A5C16CED-C191-4D8E-AF66-D84F1EBD241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AD01BBAA-5EEA-441D-BA4A-9682734A130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BBCD9E45-AD44-4D0A-8588-912DAEFC1F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EB92C6D9-095C-42DB-B863-B3134199062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38528886-C0B2-4000-83C3-F059D7435B0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1FF12DEA-ABB9-42D8-AB93-92F0D64B3AA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3C4F45D5-6932-4535-92F9-CCAE1965C0D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86528371-D1B0-4EE3-BF4C-50F6B714671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737E3304-70FE-4092-8455-11FF1D57765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C48C956F-7911-4D10-97FE-7D2AA0297C3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422BBB10-559B-4613-A300-7D41F0D24A4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F939DE08-9032-4608-A94A-4BCD8789D32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15CA5C25-3FB0-4810-BB7D-6138C43A25B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99C84A04-8A5D-4430-A841-582AF097D03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A9D5AE92-39FE-4C9D-BC3C-05864A1FE05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DD66357A-3C8A-4786-87BB-BC989FC563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6D64EEE2-2EE3-43FC-BB8C-BDC1C2E6997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DFF522ED-B5C4-422A-937B-8D0BCA2DBF2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B47FEB37-010B-4466-81CE-9A2FAE03A9F1}"/>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6459CE43-56B3-42B0-B318-28ED8DCCA85D}"/>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6995973D-B2F1-4E10-BEBD-FF3FBFF0C0F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7DC6BD11-35AD-4FD7-AD4E-093CAC179F6F}"/>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EB4104DC-7C6A-4EB5-A24C-6BD6459C0C43}"/>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B765AB99-3822-45E9-9446-4969695FAF56}"/>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2C757F66-E52C-4CF3-81D5-0C7F1B10966E}"/>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4FBD79FD-1526-40AC-A878-673A82B4816C}"/>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D0D59F52-D21F-4BC6-89A8-2439F8108132}"/>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5A366F8A-9B08-4E96-8A4E-55D4751964D4}"/>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AD03534A-8ACF-488A-B61E-6F9A0F4A5459}"/>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566746A-7A3D-4FBE-9147-9C665FD3068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B86944D-D57A-4183-A528-EB116CDC9E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EA45D4F-6D5B-4838-9AC1-325784CADF7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1923D3F-B99C-4CFD-80F9-B7FED03AC39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D21807F4-0A6C-4206-9256-235BB96E7A5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96157</xdr:rowOff>
    </xdr:from>
    <xdr:to>
      <xdr:col>116</xdr:col>
      <xdr:colOff>114300</xdr:colOff>
      <xdr:row>41</xdr:row>
      <xdr:rowOff>26307</xdr:rowOff>
    </xdr:to>
    <xdr:sp macro="" textlink="">
      <xdr:nvSpPr>
        <xdr:cNvPr id="495" name="楕円 494">
          <a:extLst>
            <a:ext uri="{FF2B5EF4-FFF2-40B4-BE49-F238E27FC236}">
              <a16:creationId xmlns:a16="http://schemas.microsoft.com/office/drawing/2014/main" id="{15BBBA51-86E4-4133-8F77-FAEEC8A9CB87}"/>
            </a:ext>
          </a:extLst>
        </xdr:cNvPr>
        <xdr:cNvSpPr/>
      </xdr:nvSpPr>
      <xdr:spPr>
        <a:xfrm>
          <a:off x="22110700" y="69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11084</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5665284D-9F55-4460-BF3F-F9F78EF9CF00}"/>
            </a:ext>
          </a:extLst>
        </xdr:cNvPr>
        <xdr:cNvSpPr txBox="1"/>
      </xdr:nvSpPr>
      <xdr:spPr>
        <a:xfrm>
          <a:off x="22199600" y="686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107043</xdr:rowOff>
    </xdr:from>
    <xdr:to>
      <xdr:col>112</xdr:col>
      <xdr:colOff>38100</xdr:colOff>
      <xdr:row>41</xdr:row>
      <xdr:rowOff>37193</xdr:rowOff>
    </xdr:to>
    <xdr:sp macro="" textlink="">
      <xdr:nvSpPr>
        <xdr:cNvPr id="497" name="楕円 496">
          <a:extLst>
            <a:ext uri="{FF2B5EF4-FFF2-40B4-BE49-F238E27FC236}">
              <a16:creationId xmlns:a16="http://schemas.microsoft.com/office/drawing/2014/main" id="{34FC67AD-5F94-41E4-A8D1-B635CC177DE8}"/>
            </a:ext>
          </a:extLst>
        </xdr:cNvPr>
        <xdr:cNvSpPr/>
      </xdr:nvSpPr>
      <xdr:spPr>
        <a:xfrm>
          <a:off x="21272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146957</xdr:rowOff>
    </xdr:from>
    <xdr:to>
      <xdr:col>116</xdr:col>
      <xdr:colOff>63500</xdr:colOff>
      <xdr:row>40</xdr:row>
      <xdr:rowOff>157843</xdr:rowOff>
    </xdr:to>
    <xdr:cxnSp macro="">
      <xdr:nvCxnSpPr>
        <xdr:cNvPr id="498" name="直線コネクタ 497">
          <a:extLst>
            <a:ext uri="{FF2B5EF4-FFF2-40B4-BE49-F238E27FC236}">
              <a16:creationId xmlns:a16="http://schemas.microsoft.com/office/drawing/2014/main" id="{2D1847DA-79A4-4490-8A4A-51084E8814FF}"/>
            </a:ext>
          </a:extLst>
        </xdr:cNvPr>
        <xdr:cNvCxnSpPr/>
      </xdr:nvCxnSpPr>
      <xdr:spPr>
        <a:xfrm flipV="1">
          <a:off x="21323300" y="7004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113574</xdr:rowOff>
    </xdr:from>
    <xdr:to>
      <xdr:col>107</xdr:col>
      <xdr:colOff>101600</xdr:colOff>
      <xdr:row>41</xdr:row>
      <xdr:rowOff>43724</xdr:rowOff>
    </xdr:to>
    <xdr:sp macro="" textlink="">
      <xdr:nvSpPr>
        <xdr:cNvPr id="499" name="楕円 498">
          <a:extLst>
            <a:ext uri="{FF2B5EF4-FFF2-40B4-BE49-F238E27FC236}">
              <a16:creationId xmlns:a16="http://schemas.microsoft.com/office/drawing/2014/main" id="{87312D48-B654-4A8C-AB70-AC8A00CF2834}"/>
            </a:ext>
          </a:extLst>
        </xdr:cNvPr>
        <xdr:cNvSpPr/>
      </xdr:nvSpPr>
      <xdr:spPr>
        <a:xfrm>
          <a:off x="20383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157843</xdr:rowOff>
    </xdr:from>
    <xdr:to>
      <xdr:col>111</xdr:col>
      <xdr:colOff>177800</xdr:colOff>
      <xdr:row>40</xdr:row>
      <xdr:rowOff>164374</xdr:rowOff>
    </xdr:to>
    <xdr:cxnSp macro="">
      <xdr:nvCxnSpPr>
        <xdr:cNvPr id="500" name="直線コネクタ 499">
          <a:extLst>
            <a:ext uri="{FF2B5EF4-FFF2-40B4-BE49-F238E27FC236}">
              <a16:creationId xmlns:a16="http://schemas.microsoft.com/office/drawing/2014/main" id="{7ACFE425-F4CB-4A72-8726-F09D9618A9D9}"/>
            </a:ext>
          </a:extLst>
        </xdr:cNvPr>
        <xdr:cNvCxnSpPr/>
      </xdr:nvCxnSpPr>
      <xdr:spPr>
        <a:xfrm flipV="1">
          <a:off x="20434300" y="7015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121194</xdr:rowOff>
    </xdr:from>
    <xdr:to>
      <xdr:col>102</xdr:col>
      <xdr:colOff>165100</xdr:colOff>
      <xdr:row>41</xdr:row>
      <xdr:rowOff>51344</xdr:rowOff>
    </xdr:to>
    <xdr:sp macro="" textlink="">
      <xdr:nvSpPr>
        <xdr:cNvPr id="501" name="楕円 500">
          <a:extLst>
            <a:ext uri="{FF2B5EF4-FFF2-40B4-BE49-F238E27FC236}">
              <a16:creationId xmlns:a16="http://schemas.microsoft.com/office/drawing/2014/main" id="{B40CE935-DFA9-413C-9392-1AB615A1A55F}"/>
            </a:ext>
          </a:extLst>
        </xdr:cNvPr>
        <xdr:cNvSpPr/>
      </xdr:nvSpPr>
      <xdr:spPr>
        <a:xfrm>
          <a:off x="19494500" y="69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164374</xdr:rowOff>
    </xdr:from>
    <xdr:to>
      <xdr:col>107</xdr:col>
      <xdr:colOff>50800</xdr:colOff>
      <xdr:row>41</xdr:row>
      <xdr:rowOff>544</xdr:rowOff>
    </xdr:to>
    <xdr:cxnSp macro="">
      <xdr:nvCxnSpPr>
        <xdr:cNvPr id="502" name="直線コネクタ 501">
          <a:extLst>
            <a:ext uri="{FF2B5EF4-FFF2-40B4-BE49-F238E27FC236}">
              <a16:creationId xmlns:a16="http://schemas.microsoft.com/office/drawing/2014/main" id="{4B2998C5-845B-4977-9834-89807B051EED}"/>
            </a:ext>
          </a:extLst>
        </xdr:cNvPr>
        <xdr:cNvCxnSpPr/>
      </xdr:nvCxnSpPr>
      <xdr:spPr>
        <a:xfrm flipV="1">
          <a:off x="19545300" y="70223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127726</xdr:rowOff>
    </xdr:from>
    <xdr:to>
      <xdr:col>98</xdr:col>
      <xdr:colOff>38100</xdr:colOff>
      <xdr:row>41</xdr:row>
      <xdr:rowOff>57876</xdr:rowOff>
    </xdr:to>
    <xdr:sp macro="" textlink="">
      <xdr:nvSpPr>
        <xdr:cNvPr id="503" name="楕円 502">
          <a:extLst>
            <a:ext uri="{FF2B5EF4-FFF2-40B4-BE49-F238E27FC236}">
              <a16:creationId xmlns:a16="http://schemas.microsoft.com/office/drawing/2014/main" id="{2E974F97-4607-4EAA-AE1B-061D42255E5B}"/>
            </a:ext>
          </a:extLst>
        </xdr:cNvPr>
        <xdr:cNvSpPr/>
      </xdr:nvSpPr>
      <xdr:spPr>
        <a:xfrm>
          <a:off x="18605500" y="69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544</xdr:rowOff>
    </xdr:from>
    <xdr:to>
      <xdr:col>102</xdr:col>
      <xdr:colOff>114300</xdr:colOff>
      <xdr:row>41</xdr:row>
      <xdr:rowOff>7076</xdr:rowOff>
    </xdr:to>
    <xdr:cxnSp macro="">
      <xdr:nvCxnSpPr>
        <xdr:cNvPr id="504" name="直線コネクタ 503">
          <a:extLst>
            <a:ext uri="{FF2B5EF4-FFF2-40B4-BE49-F238E27FC236}">
              <a16:creationId xmlns:a16="http://schemas.microsoft.com/office/drawing/2014/main" id="{710AE395-0A40-430B-9635-5F72C1D15A03}"/>
            </a:ext>
          </a:extLst>
        </xdr:cNvPr>
        <xdr:cNvCxnSpPr/>
      </xdr:nvCxnSpPr>
      <xdr:spPr>
        <a:xfrm flipV="1">
          <a:off x="18656300" y="70299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566213D-FB7E-4BB1-8F87-35D18FD6FF1A}"/>
            </a:ext>
          </a:extLst>
        </xdr:cNvPr>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F9CB8B56-A330-4870-BEE4-5B28245E66CC}"/>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C7B74F17-6D2A-499E-A73E-D73020AD9D14}"/>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523FB63B-3661-4D8C-A71A-B9C45B3CE53B}"/>
            </a:ext>
          </a:extLst>
        </xdr:cNvPr>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28320</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AA3E46A8-5759-4298-89CE-BD949511E351}"/>
            </a:ext>
          </a:extLst>
        </xdr:cNvPr>
        <xdr:cNvSpPr txBox="1"/>
      </xdr:nvSpPr>
      <xdr:spPr>
        <a:xfrm>
          <a:off x="210757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34851</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22DD1BBD-6194-488B-B9EB-D602A7E19FCB}"/>
            </a:ext>
          </a:extLst>
        </xdr:cNvPr>
        <xdr:cNvSpPr txBox="1"/>
      </xdr:nvSpPr>
      <xdr:spPr>
        <a:xfrm>
          <a:off x="20199427" y="706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42471</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98DFB0B7-8BE3-4662-8209-8DAAF3C40C70}"/>
            </a:ext>
          </a:extLst>
        </xdr:cNvPr>
        <xdr:cNvSpPr txBox="1"/>
      </xdr:nvSpPr>
      <xdr:spPr>
        <a:xfrm>
          <a:off x="19310427" y="70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49003</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3CD9701-DF7F-4554-A419-BDC892EC33D6}"/>
            </a:ext>
          </a:extLst>
        </xdr:cNvPr>
        <xdr:cNvSpPr txBox="1"/>
      </xdr:nvSpPr>
      <xdr:spPr>
        <a:xfrm>
          <a:off x="18421427" y="70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31DA6D52-AAC1-46FC-AA28-C7E70DF0FF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6B6AEBC9-57E5-478E-9F5F-4AE1D3B06B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BC5EB041-C7ED-495A-A54B-24076B6C09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383CC78C-DA59-4D67-974F-C6DC93423C7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3172C532-64B8-4BF5-83C8-9DA0AC8CEA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143E2803-532B-4BF3-A8A6-C80D35361D9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215AA385-B07A-429C-B778-57AF44D482B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95528DF-DAA3-459F-941D-7E7BEC6FFD6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CA554C24-B56E-458A-B0C7-E1949E4554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5D496634-3274-4F61-B849-DAF0D45D415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234718AD-E866-4B99-8F59-48A1B2273F5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633F1C4-97C6-4B87-AE87-D1B3B217E2E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D48AC397-A0D1-4F13-9EE6-0DB19A2BDE1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A7613A1D-B1BC-418E-ACDE-66D2A99C4AC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9BD090C2-1F53-48C9-9941-677B06EC6DF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AD98F639-0398-4D04-994E-EA41185EF7F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D4BC3920-C7F2-41F2-82CE-AE69D3496A4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C112A60A-1462-4592-97A9-E72439D3A28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1BE60631-0293-4083-AE44-3533DAF2FDE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D002DD1F-0114-42F5-B8BB-356EA523C1E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A9801F47-9C7B-4D37-8B52-6D25DF2854C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FA9988CC-04D2-4B20-AA5C-D9B6F628276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474A6725-A507-4E8E-AE96-A1F844A4C4E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8D2B1BFA-B24B-4772-B0A8-1CE394978F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AFA36E3A-8B91-47DA-9436-22CCDC64444C}"/>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8DCEE4BD-19CD-4DE2-9A02-905E025E1F44}"/>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ACA367C7-4C22-43E1-9ED8-DBE26C680416}"/>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7FD0A10B-06F3-453E-B153-D18FD8DE08DD}"/>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819978BD-6DFE-47FD-B8D4-8F147953C246}"/>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4B2193A8-5C9B-42B1-84F6-BD8A8FA060B8}"/>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A41F4A61-5709-4E4B-9DEA-8DB32E47B5A6}"/>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3C5B9F5E-E926-443B-BCCA-0B33FE7D2E27}"/>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BAFC76E3-22E6-4B47-90E2-86202AE24FDB}"/>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3A79D347-76C2-420F-8D36-BA77018F72D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36076853-67D2-4DF4-88E9-07C004187605}"/>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E991417-6168-4C26-8378-9825CA6774E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969EFA6-43A6-4460-8A25-FA3B0A52A9C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BE43D5C-E6A0-4F2B-BA38-D52D697E48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983D85D-9EB5-4293-A52E-F0C612008F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DBCD8E2F-3FE3-4A36-97A1-5290943263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53" name="楕円 552">
          <a:extLst>
            <a:ext uri="{FF2B5EF4-FFF2-40B4-BE49-F238E27FC236}">
              <a16:creationId xmlns:a16="http://schemas.microsoft.com/office/drawing/2014/main" id="{8DBA37DF-BBB5-4813-AF50-D624DBB379B6}"/>
            </a:ext>
          </a:extLst>
        </xdr:cNvPr>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C2612597-4BC6-4A37-98DA-8D270FD6FA36}"/>
            </a:ext>
          </a:extLst>
        </xdr:cNvPr>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555" name="楕円 554">
          <a:extLst>
            <a:ext uri="{FF2B5EF4-FFF2-40B4-BE49-F238E27FC236}">
              <a16:creationId xmlns:a16="http://schemas.microsoft.com/office/drawing/2014/main" id="{54CE1332-2AD2-4D3A-80E8-4CF8B0B68ACA}"/>
            </a:ext>
          </a:extLst>
        </xdr:cNvPr>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xdr:rowOff>
    </xdr:from>
    <xdr:to>
      <xdr:col>85</xdr:col>
      <xdr:colOff>127000</xdr:colOff>
      <xdr:row>60</xdr:row>
      <xdr:rowOff>57150</xdr:rowOff>
    </xdr:to>
    <xdr:cxnSp macro="">
      <xdr:nvCxnSpPr>
        <xdr:cNvPr id="556" name="直線コネクタ 555">
          <a:extLst>
            <a:ext uri="{FF2B5EF4-FFF2-40B4-BE49-F238E27FC236}">
              <a16:creationId xmlns:a16="http://schemas.microsoft.com/office/drawing/2014/main" id="{AD51C73C-0964-4EB6-81E7-041B8C3D72C5}"/>
            </a:ext>
          </a:extLst>
        </xdr:cNvPr>
        <xdr:cNvCxnSpPr/>
      </xdr:nvCxnSpPr>
      <xdr:spPr>
        <a:xfrm>
          <a:off x="15481300" y="102946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78740</xdr:rowOff>
    </xdr:from>
    <xdr:to>
      <xdr:col>76</xdr:col>
      <xdr:colOff>165100</xdr:colOff>
      <xdr:row>60</xdr:row>
      <xdr:rowOff>8890</xdr:rowOff>
    </xdr:to>
    <xdr:sp macro="" textlink="">
      <xdr:nvSpPr>
        <xdr:cNvPr id="557" name="楕円 556">
          <a:extLst>
            <a:ext uri="{FF2B5EF4-FFF2-40B4-BE49-F238E27FC236}">
              <a16:creationId xmlns:a16="http://schemas.microsoft.com/office/drawing/2014/main" id="{1789B58B-DB66-4B27-82ED-D72CD7E941E9}"/>
            </a:ext>
          </a:extLst>
        </xdr:cNvPr>
        <xdr:cNvSpPr/>
      </xdr:nvSpPr>
      <xdr:spPr>
        <a:xfrm>
          <a:off x="14541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60</xdr:row>
      <xdr:rowOff>7620</xdr:rowOff>
    </xdr:to>
    <xdr:cxnSp macro="">
      <xdr:nvCxnSpPr>
        <xdr:cNvPr id="558" name="直線コネクタ 557">
          <a:extLst>
            <a:ext uri="{FF2B5EF4-FFF2-40B4-BE49-F238E27FC236}">
              <a16:creationId xmlns:a16="http://schemas.microsoft.com/office/drawing/2014/main" id="{A9773646-BFBF-4598-9F87-8533A82CE784}"/>
            </a:ext>
          </a:extLst>
        </xdr:cNvPr>
        <xdr:cNvCxnSpPr/>
      </xdr:nvCxnSpPr>
      <xdr:spPr>
        <a:xfrm>
          <a:off x="14592300" y="102450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27305</xdr:rowOff>
    </xdr:from>
    <xdr:to>
      <xdr:col>72</xdr:col>
      <xdr:colOff>38100</xdr:colOff>
      <xdr:row>59</xdr:row>
      <xdr:rowOff>128905</xdr:rowOff>
    </xdr:to>
    <xdr:sp macro="" textlink="">
      <xdr:nvSpPr>
        <xdr:cNvPr id="559" name="楕円 558">
          <a:extLst>
            <a:ext uri="{FF2B5EF4-FFF2-40B4-BE49-F238E27FC236}">
              <a16:creationId xmlns:a16="http://schemas.microsoft.com/office/drawing/2014/main" id="{92F31B82-CE53-4D62-9658-62E763DF349E}"/>
            </a:ext>
          </a:extLst>
        </xdr:cNvPr>
        <xdr:cNvSpPr/>
      </xdr:nvSpPr>
      <xdr:spPr>
        <a:xfrm>
          <a:off x="13652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78105</xdr:rowOff>
    </xdr:from>
    <xdr:to>
      <xdr:col>76</xdr:col>
      <xdr:colOff>114300</xdr:colOff>
      <xdr:row>59</xdr:row>
      <xdr:rowOff>129540</xdr:rowOff>
    </xdr:to>
    <xdr:cxnSp macro="">
      <xdr:nvCxnSpPr>
        <xdr:cNvPr id="560" name="直線コネクタ 559">
          <a:extLst>
            <a:ext uri="{FF2B5EF4-FFF2-40B4-BE49-F238E27FC236}">
              <a16:creationId xmlns:a16="http://schemas.microsoft.com/office/drawing/2014/main" id="{9840F293-9EAD-4CEC-9EF9-0E24669D4439}"/>
            </a:ext>
          </a:extLst>
        </xdr:cNvPr>
        <xdr:cNvCxnSpPr/>
      </xdr:nvCxnSpPr>
      <xdr:spPr>
        <a:xfrm>
          <a:off x="13703300" y="101936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149225</xdr:rowOff>
    </xdr:from>
    <xdr:to>
      <xdr:col>67</xdr:col>
      <xdr:colOff>101600</xdr:colOff>
      <xdr:row>59</xdr:row>
      <xdr:rowOff>79375</xdr:rowOff>
    </xdr:to>
    <xdr:sp macro="" textlink="">
      <xdr:nvSpPr>
        <xdr:cNvPr id="561" name="楕円 560">
          <a:extLst>
            <a:ext uri="{FF2B5EF4-FFF2-40B4-BE49-F238E27FC236}">
              <a16:creationId xmlns:a16="http://schemas.microsoft.com/office/drawing/2014/main" id="{AEF8E17F-95D5-4143-A7AD-ED1EC48AB13F}"/>
            </a:ext>
          </a:extLst>
        </xdr:cNvPr>
        <xdr:cNvSpPr/>
      </xdr:nvSpPr>
      <xdr:spPr>
        <a:xfrm>
          <a:off x="12763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28575</xdr:rowOff>
    </xdr:from>
    <xdr:to>
      <xdr:col>71</xdr:col>
      <xdr:colOff>177800</xdr:colOff>
      <xdr:row>59</xdr:row>
      <xdr:rowOff>78105</xdr:rowOff>
    </xdr:to>
    <xdr:cxnSp macro="">
      <xdr:nvCxnSpPr>
        <xdr:cNvPr id="562" name="直線コネクタ 561">
          <a:extLst>
            <a:ext uri="{FF2B5EF4-FFF2-40B4-BE49-F238E27FC236}">
              <a16:creationId xmlns:a16="http://schemas.microsoft.com/office/drawing/2014/main" id="{B1FEEB49-F9B8-4C7D-AEA3-B9CF81933EEE}"/>
            </a:ext>
          </a:extLst>
        </xdr:cNvPr>
        <xdr:cNvCxnSpPr/>
      </xdr:nvCxnSpPr>
      <xdr:spPr>
        <a:xfrm>
          <a:off x="12814300" y="101441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3" name="n_1aveValue【学校施設】&#10;有形固定資産減価償却率">
          <a:extLst>
            <a:ext uri="{FF2B5EF4-FFF2-40B4-BE49-F238E27FC236}">
              <a16:creationId xmlns:a16="http://schemas.microsoft.com/office/drawing/2014/main" id="{3FA58E0D-1DC7-4595-8014-72D27799F989}"/>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4" name="n_2aveValue【学校施設】&#10;有形固定資産減価償却率">
          <a:extLst>
            <a:ext uri="{FF2B5EF4-FFF2-40B4-BE49-F238E27FC236}">
              <a16:creationId xmlns:a16="http://schemas.microsoft.com/office/drawing/2014/main" id="{FF5F172E-16D1-46AB-94F6-C09EAED5319D}"/>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5" name="n_3aveValue【学校施設】&#10;有形固定資産減価償却率">
          <a:extLst>
            <a:ext uri="{FF2B5EF4-FFF2-40B4-BE49-F238E27FC236}">
              <a16:creationId xmlns:a16="http://schemas.microsoft.com/office/drawing/2014/main" id="{2D3F9E97-911B-4C44-9870-0BC590930A2D}"/>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6" name="n_4aveValue【学校施設】&#10;有形固定資産減価償却率">
          <a:extLst>
            <a:ext uri="{FF2B5EF4-FFF2-40B4-BE49-F238E27FC236}">
              <a16:creationId xmlns:a16="http://schemas.microsoft.com/office/drawing/2014/main" id="{2EBFA92E-A904-4A1C-88DB-869B837BE12B}"/>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74947</xdr:rowOff>
    </xdr:from>
    <xdr:ext cx="405111" cy="259045"/>
    <xdr:sp macro="" textlink="">
      <xdr:nvSpPr>
        <xdr:cNvPr id="567" name="n_1mainValue【学校施設】&#10;有形固定資産減価償却率">
          <a:extLst>
            <a:ext uri="{FF2B5EF4-FFF2-40B4-BE49-F238E27FC236}">
              <a16:creationId xmlns:a16="http://schemas.microsoft.com/office/drawing/2014/main" id="{AA5FCAC0-2C01-4929-98A6-81E859532AAE}"/>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25417</xdr:rowOff>
    </xdr:from>
    <xdr:ext cx="405111" cy="259045"/>
    <xdr:sp macro="" textlink="">
      <xdr:nvSpPr>
        <xdr:cNvPr id="568" name="n_2mainValue【学校施設】&#10;有形固定資産減価償却率">
          <a:extLst>
            <a:ext uri="{FF2B5EF4-FFF2-40B4-BE49-F238E27FC236}">
              <a16:creationId xmlns:a16="http://schemas.microsoft.com/office/drawing/2014/main" id="{FFC923AF-4262-48F0-BD09-88CE4EB95641}"/>
            </a:ext>
          </a:extLst>
        </xdr:cNvPr>
        <xdr:cNvSpPr txBox="1"/>
      </xdr:nvSpPr>
      <xdr:spPr>
        <a:xfrm>
          <a:off x="14389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145432</xdr:rowOff>
    </xdr:from>
    <xdr:ext cx="405111" cy="259045"/>
    <xdr:sp macro="" textlink="">
      <xdr:nvSpPr>
        <xdr:cNvPr id="569" name="n_3mainValue【学校施設】&#10;有形固定資産減価償却率">
          <a:extLst>
            <a:ext uri="{FF2B5EF4-FFF2-40B4-BE49-F238E27FC236}">
              <a16:creationId xmlns:a16="http://schemas.microsoft.com/office/drawing/2014/main" id="{79F764EB-3484-4E6E-A03F-ADCC866F8D68}"/>
            </a:ext>
          </a:extLst>
        </xdr:cNvPr>
        <xdr:cNvSpPr txBox="1"/>
      </xdr:nvSpPr>
      <xdr:spPr>
        <a:xfrm>
          <a:off x="13500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95902</xdr:rowOff>
    </xdr:from>
    <xdr:ext cx="405111" cy="259045"/>
    <xdr:sp macro="" textlink="">
      <xdr:nvSpPr>
        <xdr:cNvPr id="570" name="n_4mainValue【学校施設】&#10;有形固定資産減価償却率">
          <a:extLst>
            <a:ext uri="{FF2B5EF4-FFF2-40B4-BE49-F238E27FC236}">
              <a16:creationId xmlns:a16="http://schemas.microsoft.com/office/drawing/2014/main" id="{E0691074-9716-4EB9-8A6C-11C636AF05AF}"/>
            </a:ext>
          </a:extLst>
        </xdr:cNvPr>
        <xdr:cNvSpPr txBox="1"/>
      </xdr:nvSpPr>
      <xdr:spPr>
        <a:xfrm>
          <a:off x="12611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470CA873-8CD6-4CF0-883F-37000994A6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58E71C85-F324-4F95-B134-D3F63C4705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451D520E-257D-4098-8326-0952401BAB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8AACE1D5-89DA-4EB5-9D2E-19AE589C5F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E2BB0C69-019D-49E1-8BC7-9D0D47AFBB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9DA6792C-381A-4A3E-AA07-9B7876BDFA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E0B2969A-5794-4958-9AA8-3C5D954467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DAC33B47-3B9A-4C41-A96D-501B797211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A0CE407E-18E3-4315-ACFE-2C90766053B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6A26EB6B-CD57-4071-957E-ACFEEA58946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C07E3C82-509C-4B4D-84E9-CBA0269E6A2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F8EE19F-E271-42FE-B39D-19E88513118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2D057076-2EFA-4644-A041-B9EE5813078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F8C17E65-02BC-4F4E-B1E0-783FE30B065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9FFCB5A4-3B58-42AE-AB70-C7C213E787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EFF8FC79-2C23-4DA2-8880-E1457104296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7A62FD63-656C-4BAB-8258-FC769A64869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3F360180-B8C6-4B26-BDB9-6A7E916F50D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E9204D07-FB25-402C-B87F-2321617A716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ACAC0B5D-426D-4410-9AB4-95F98666E4F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38616E4D-F941-4839-B0C2-8544CF74A96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110395F1-865B-4154-A0DF-14BD4C2386C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1D6A101-A8BF-4F8B-ACD8-44AD11C6E5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2E9654CA-41AA-4FAC-98FF-E1DA55BB830D}"/>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AC630A16-85DC-471A-A8FF-497838388F97}"/>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99D16F38-0AE3-48E8-8683-51E5DD38DA84}"/>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94499183-20C7-4C27-A30B-9C9F7A0D3752}"/>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FEACCE7B-E982-48F8-86C6-DDA6A171CAED}"/>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EAEEE8C3-5691-45C9-A99F-5AEE38207756}"/>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875919EF-9E66-4F3C-8197-80250F5E52A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601" name="フローチャート: 判断 600">
          <a:extLst>
            <a:ext uri="{FF2B5EF4-FFF2-40B4-BE49-F238E27FC236}">
              <a16:creationId xmlns:a16="http://schemas.microsoft.com/office/drawing/2014/main" id="{314DD070-7225-4F66-B7B5-B9CB8E540541}"/>
            </a:ext>
          </a:extLst>
        </xdr:cNvPr>
        <xdr:cNvSpPr/>
      </xdr:nvSpPr>
      <xdr:spPr>
        <a:xfrm>
          <a:off x="21272500" y="107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602" name="フローチャート: 判断 601">
          <a:extLst>
            <a:ext uri="{FF2B5EF4-FFF2-40B4-BE49-F238E27FC236}">
              <a16:creationId xmlns:a16="http://schemas.microsoft.com/office/drawing/2014/main" id="{20A06FD0-EF39-45FC-871F-4BE9485EE53B}"/>
            </a:ext>
          </a:extLst>
        </xdr:cNvPr>
        <xdr:cNvSpPr/>
      </xdr:nvSpPr>
      <xdr:spPr>
        <a:xfrm>
          <a:off x="20383500" y="1071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603" name="フローチャート: 判断 602">
          <a:extLst>
            <a:ext uri="{FF2B5EF4-FFF2-40B4-BE49-F238E27FC236}">
              <a16:creationId xmlns:a16="http://schemas.microsoft.com/office/drawing/2014/main" id="{24D18561-FC47-418F-93C8-E07E1DF6EFD8}"/>
            </a:ext>
          </a:extLst>
        </xdr:cNvPr>
        <xdr:cNvSpPr/>
      </xdr:nvSpPr>
      <xdr:spPr>
        <a:xfrm>
          <a:off x="19494500" y="1072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604" name="フローチャート: 判断 603">
          <a:extLst>
            <a:ext uri="{FF2B5EF4-FFF2-40B4-BE49-F238E27FC236}">
              <a16:creationId xmlns:a16="http://schemas.microsoft.com/office/drawing/2014/main" id="{226DB6CD-B044-4AAB-9FFB-E97CFB7D2EAD}"/>
            </a:ext>
          </a:extLst>
        </xdr:cNvPr>
        <xdr:cNvSpPr/>
      </xdr:nvSpPr>
      <xdr:spPr>
        <a:xfrm>
          <a:off x="18605500" y="10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A2D28C4-C07C-4A14-A1AA-D90CE96A00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3E95ED3-201B-4279-9838-8EB9E88EB1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BDF63E-AFED-44CF-93EE-31CDBC1966E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814CC54-B38D-4169-A41F-73896C97A13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7EF9AB8-A820-4B82-A9C0-EA10F413CC2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20447</xdr:rowOff>
    </xdr:from>
    <xdr:to>
      <xdr:col>116</xdr:col>
      <xdr:colOff>114300</xdr:colOff>
      <xdr:row>63</xdr:row>
      <xdr:rowOff>122047</xdr:rowOff>
    </xdr:to>
    <xdr:sp macro="" textlink="">
      <xdr:nvSpPr>
        <xdr:cNvPr id="610" name="楕円 609">
          <a:extLst>
            <a:ext uri="{FF2B5EF4-FFF2-40B4-BE49-F238E27FC236}">
              <a16:creationId xmlns:a16="http://schemas.microsoft.com/office/drawing/2014/main" id="{EB00357F-03E0-420A-AD03-E5D04DDF212C}"/>
            </a:ext>
          </a:extLst>
        </xdr:cNvPr>
        <xdr:cNvSpPr/>
      </xdr:nvSpPr>
      <xdr:spPr>
        <a:xfrm>
          <a:off x="22110700" y="108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106824</xdr:rowOff>
    </xdr:from>
    <xdr:ext cx="469744" cy="259045"/>
    <xdr:sp macro="" textlink="">
      <xdr:nvSpPr>
        <xdr:cNvPr id="611" name="【学校施設】&#10;一人当たり面積該当値テキスト">
          <a:extLst>
            <a:ext uri="{FF2B5EF4-FFF2-40B4-BE49-F238E27FC236}">
              <a16:creationId xmlns:a16="http://schemas.microsoft.com/office/drawing/2014/main" id="{3A08AF99-6F63-4403-A89C-474C6D063646}"/>
            </a:ext>
          </a:extLst>
        </xdr:cNvPr>
        <xdr:cNvSpPr txBox="1"/>
      </xdr:nvSpPr>
      <xdr:spPr>
        <a:xfrm>
          <a:off x="22199600" y="1073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26771</xdr:rowOff>
    </xdr:from>
    <xdr:to>
      <xdr:col>112</xdr:col>
      <xdr:colOff>38100</xdr:colOff>
      <xdr:row>63</xdr:row>
      <xdr:rowOff>128371</xdr:rowOff>
    </xdr:to>
    <xdr:sp macro="" textlink="">
      <xdr:nvSpPr>
        <xdr:cNvPr id="612" name="楕円 611">
          <a:extLst>
            <a:ext uri="{FF2B5EF4-FFF2-40B4-BE49-F238E27FC236}">
              <a16:creationId xmlns:a16="http://schemas.microsoft.com/office/drawing/2014/main" id="{A1729194-8F77-4ABC-9A39-A03408515828}"/>
            </a:ext>
          </a:extLst>
        </xdr:cNvPr>
        <xdr:cNvSpPr/>
      </xdr:nvSpPr>
      <xdr:spPr>
        <a:xfrm>
          <a:off x="21272500" y="108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71247</xdr:rowOff>
    </xdr:from>
    <xdr:to>
      <xdr:col>116</xdr:col>
      <xdr:colOff>63500</xdr:colOff>
      <xdr:row>63</xdr:row>
      <xdr:rowOff>77571</xdr:rowOff>
    </xdr:to>
    <xdr:cxnSp macro="">
      <xdr:nvCxnSpPr>
        <xdr:cNvPr id="613" name="直線コネクタ 612">
          <a:extLst>
            <a:ext uri="{FF2B5EF4-FFF2-40B4-BE49-F238E27FC236}">
              <a16:creationId xmlns:a16="http://schemas.microsoft.com/office/drawing/2014/main" id="{02403679-5057-42A8-B054-C0206FB62DCD}"/>
            </a:ext>
          </a:extLst>
        </xdr:cNvPr>
        <xdr:cNvCxnSpPr/>
      </xdr:nvCxnSpPr>
      <xdr:spPr>
        <a:xfrm flipV="1">
          <a:off x="21323300" y="10872597"/>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31420</xdr:rowOff>
    </xdr:from>
    <xdr:to>
      <xdr:col>107</xdr:col>
      <xdr:colOff>101600</xdr:colOff>
      <xdr:row>63</xdr:row>
      <xdr:rowOff>133020</xdr:rowOff>
    </xdr:to>
    <xdr:sp macro="" textlink="">
      <xdr:nvSpPr>
        <xdr:cNvPr id="614" name="楕円 613">
          <a:extLst>
            <a:ext uri="{FF2B5EF4-FFF2-40B4-BE49-F238E27FC236}">
              <a16:creationId xmlns:a16="http://schemas.microsoft.com/office/drawing/2014/main" id="{9016976E-B0A3-4E98-B55D-C20039DFD24E}"/>
            </a:ext>
          </a:extLst>
        </xdr:cNvPr>
        <xdr:cNvSpPr/>
      </xdr:nvSpPr>
      <xdr:spPr>
        <a:xfrm>
          <a:off x="20383500" y="108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77571</xdr:rowOff>
    </xdr:from>
    <xdr:to>
      <xdr:col>111</xdr:col>
      <xdr:colOff>177800</xdr:colOff>
      <xdr:row>63</xdr:row>
      <xdr:rowOff>82220</xdr:rowOff>
    </xdr:to>
    <xdr:cxnSp macro="">
      <xdr:nvCxnSpPr>
        <xdr:cNvPr id="615" name="直線コネクタ 614">
          <a:extLst>
            <a:ext uri="{FF2B5EF4-FFF2-40B4-BE49-F238E27FC236}">
              <a16:creationId xmlns:a16="http://schemas.microsoft.com/office/drawing/2014/main" id="{B6DBA644-F8EF-4921-A81D-F7A739A8EA63}"/>
            </a:ext>
          </a:extLst>
        </xdr:cNvPr>
        <xdr:cNvCxnSpPr/>
      </xdr:nvCxnSpPr>
      <xdr:spPr>
        <a:xfrm flipV="1">
          <a:off x="20434300" y="10878921"/>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35534</xdr:rowOff>
    </xdr:from>
    <xdr:to>
      <xdr:col>102</xdr:col>
      <xdr:colOff>165100</xdr:colOff>
      <xdr:row>63</xdr:row>
      <xdr:rowOff>137134</xdr:rowOff>
    </xdr:to>
    <xdr:sp macro="" textlink="">
      <xdr:nvSpPr>
        <xdr:cNvPr id="616" name="楕円 615">
          <a:extLst>
            <a:ext uri="{FF2B5EF4-FFF2-40B4-BE49-F238E27FC236}">
              <a16:creationId xmlns:a16="http://schemas.microsoft.com/office/drawing/2014/main" id="{2A57BAC5-5CC2-4F6D-8771-9DA28687CBEA}"/>
            </a:ext>
          </a:extLst>
        </xdr:cNvPr>
        <xdr:cNvSpPr/>
      </xdr:nvSpPr>
      <xdr:spPr>
        <a:xfrm>
          <a:off x="19494500" y="108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82220</xdr:rowOff>
    </xdr:from>
    <xdr:to>
      <xdr:col>107</xdr:col>
      <xdr:colOff>50800</xdr:colOff>
      <xdr:row>63</xdr:row>
      <xdr:rowOff>86334</xdr:rowOff>
    </xdr:to>
    <xdr:cxnSp macro="">
      <xdr:nvCxnSpPr>
        <xdr:cNvPr id="617" name="直線コネクタ 616">
          <a:extLst>
            <a:ext uri="{FF2B5EF4-FFF2-40B4-BE49-F238E27FC236}">
              <a16:creationId xmlns:a16="http://schemas.microsoft.com/office/drawing/2014/main" id="{ABA26150-BD0F-4B57-992D-CBF69B2BE87D}"/>
            </a:ext>
          </a:extLst>
        </xdr:cNvPr>
        <xdr:cNvCxnSpPr/>
      </xdr:nvCxnSpPr>
      <xdr:spPr>
        <a:xfrm flipV="1">
          <a:off x="19545300" y="10883570"/>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39878</xdr:rowOff>
    </xdr:from>
    <xdr:to>
      <xdr:col>98</xdr:col>
      <xdr:colOff>38100</xdr:colOff>
      <xdr:row>63</xdr:row>
      <xdr:rowOff>141478</xdr:rowOff>
    </xdr:to>
    <xdr:sp macro="" textlink="">
      <xdr:nvSpPr>
        <xdr:cNvPr id="618" name="楕円 617">
          <a:extLst>
            <a:ext uri="{FF2B5EF4-FFF2-40B4-BE49-F238E27FC236}">
              <a16:creationId xmlns:a16="http://schemas.microsoft.com/office/drawing/2014/main" id="{739A18A1-B443-4E96-8F8F-58AD36E8B699}"/>
            </a:ext>
          </a:extLst>
        </xdr:cNvPr>
        <xdr:cNvSpPr/>
      </xdr:nvSpPr>
      <xdr:spPr>
        <a:xfrm>
          <a:off x="18605500" y="10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86334</xdr:rowOff>
    </xdr:from>
    <xdr:to>
      <xdr:col>102</xdr:col>
      <xdr:colOff>114300</xdr:colOff>
      <xdr:row>63</xdr:row>
      <xdr:rowOff>90678</xdr:rowOff>
    </xdr:to>
    <xdr:cxnSp macro="">
      <xdr:nvCxnSpPr>
        <xdr:cNvPr id="619" name="直線コネクタ 618">
          <a:extLst>
            <a:ext uri="{FF2B5EF4-FFF2-40B4-BE49-F238E27FC236}">
              <a16:creationId xmlns:a16="http://schemas.microsoft.com/office/drawing/2014/main" id="{C1A070C8-234D-45AC-A1C5-95BF19269E28}"/>
            </a:ext>
          </a:extLst>
        </xdr:cNvPr>
        <xdr:cNvCxnSpPr/>
      </xdr:nvCxnSpPr>
      <xdr:spPr>
        <a:xfrm flipV="1">
          <a:off x="18656300" y="1088768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43172</xdr:rowOff>
    </xdr:from>
    <xdr:ext cx="469744" cy="259045"/>
    <xdr:sp macro="" textlink="">
      <xdr:nvSpPr>
        <xdr:cNvPr id="620" name="n_1aveValue【学校施設】&#10;一人当たり面積">
          <a:extLst>
            <a:ext uri="{FF2B5EF4-FFF2-40B4-BE49-F238E27FC236}">
              <a16:creationId xmlns:a16="http://schemas.microsoft.com/office/drawing/2014/main" id="{A2B70893-D892-46AD-9FF1-D49E67D4FEE1}"/>
            </a:ext>
          </a:extLst>
        </xdr:cNvPr>
        <xdr:cNvSpPr txBox="1"/>
      </xdr:nvSpPr>
      <xdr:spPr>
        <a:xfrm>
          <a:off x="21075727" y="105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33876</xdr:rowOff>
    </xdr:from>
    <xdr:ext cx="469744" cy="259045"/>
    <xdr:sp macro="" textlink="">
      <xdr:nvSpPr>
        <xdr:cNvPr id="621" name="n_2aveValue【学校施設】&#10;一人当たり面積">
          <a:extLst>
            <a:ext uri="{FF2B5EF4-FFF2-40B4-BE49-F238E27FC236}">
              <a16:creationId xmlns:a16="http://schemas.microsoft.com/office/drawing/2014/main" id="{7418C3F9-0DDF-4EE8-A9FB-891AC0E6EDE3}"/>
            </a:ext>
          </a:extLst>
        </xdr:cNvPr>
        <xdr:cNvSpPr txBox="1"/>
      </xdr:nvSpPr>
      <xdr:spPr>
        <a:xfrm>
          <a:off x="20199427" y="1049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44848</xdr:rowOff>
    </xdr:from>
    <xdr:ext cx="469744" cy="259045"/>
    <xdr:sp macro="" textlink="">
      <xdr:nvSpPr>
        <xdr:cNvPr id="622" name="n_3aveValue【学校施設】&#10;一人当たり面積">
          <a:extLst>
            <a:ext uri="{FF2B5EF4-FFF2-40B4-BE49-F238E27FC236}">
              <a16:creationId xmlns:a16="http://schemas.microsoft.com/office/drawing/2014/main" id="{14AD7134-3C4F-413B-A2BB-96819CC19834}"/>
            </a:ext>
          </a:extLst>
        </xdr:cNvPr>
        <xdr:cNvSpPr txBox="1"/>
      </xdr:nvSpPr>
      <xdr:spPr>
        <a:xfrm>
          <a:off x="19310427" y="1050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56507</xdr:rowOff>
    </xdr:from>
    <xdr:ext cx="469744" cy="259045"/>
    <xdr:sp macro="" textlink="">
      <xdr:nvSpPr>
        <xdr:cNvPr id="623" name="n_4aveValue【学校施設】&#10;一人当たり面積">
          <a:extLst>
            <a:ext uri="{FF2B5EF4-FFF2-40B4-BE49-F238E27FC236}">
              <a16:creationId xmlns:a16="http://schemas.microsoft.com/office/drawing/2014/main" id="{81A852DF-0567-4F43-9889-DEC31FA7ED2A}"/>
            </a:ext>
          </a:extLst>
        </xdr:cNvPr>
        <xdr:cNvSpPr txBox="1"/>
      </xdr:nvSpPr>
      <xdr:spPr>
        <a:xfrm>
          <a:off x="18421427" y="105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119498</xdr:rowOff>
    </xdr:from>
    <xdr:ext cx="469744" cy="259045"/>
    <xdr:sp macro="" textlink="">
      <xdr:nvSpPr>
        <xdr:cNvPr id="624" name="n_1mainValue【学校施設】&#10;一人当たり面積">
          <a:extLst>
            <a:ext uri="{FF2B5EF4-FFF2-40B4-BE49-F238E27FC236}">
              <a16:creationId xmlns:a16="http://schemas.microsoft.com/office/drawing/2014/main" id="{EFCA1502-DF86-42CA-9924-1A7533D0AA81}"/>
            </a:ext>
          </a:extLst>
        </xdr:cNvPr>
        <xdr:cNvSpPr txBox="1"/>
      </xdr:nvSpPr>
      <xdr:spPr>
        <a:xfrm>
          <a:off x="21075727"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124147</xdr:rowOff>
    </xdr:from>
    <xdr:ext cx="469744" cy="259045"/>
    <xdr:sp macro="" textlink="">
      <xdr:nvSpPr>
        <xdr:cNvPr id="625" name="n_2mainValue【学校施設】&#10;一人当たり面積">
          <a:extLst>
            <a:ext uri="{FF2B5EF4-FFF2-40B4-BE49-F238E27FC236}">
              <a16:creationId xmlns:a16="http://schemas.microsoft.com/office/drawing/2014/main" id="{4E2497A5-97BD-4FD7-9E62-DA5E0B525C68}"/>
            </a:ext>
          </a:extLst>
        </xdr:cNvPr>
        <xdr:cNvSpPr txBox="1"/>
      </xdr:nvSpPr>
      <xdr:spPr>
        <a:xfrm>
          <a:off x="20199427" y="109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128261</xdr:rowOff>
    </xdr:from>
    <xdr:ext cx="469744" cy="259045"/>
    <xdr:sp macro="" textlink="">
      <xdr:nvSpPr>
        <xdr:cNvPr id="626" name="n_3mainValue【学校施設】&#10;一人当たり面積">
          <a:extLst>
            <a:ext uri="{FF2B5EF4-FFF2-40B4-BE49-F238E27FC236}">
              <a16:creationId xmlns:a16="http://schemas.microsoft.com/office/drawing/2014/main" id="{8CA4A5D8-4D5C-4F10-86E0-D42A818AFA5C}"/>
            </a:ext>
          </a:extLst>
        </xdr:cNvPr>
        <xdr:cNvSpPr txBox="1"/>
      </xdr:nvSpPr>
      <xdr:spPr>
        <a:xfrm>
          <a:off x="19310427" y="1092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132605</xdr:rowOff>
    </xdr:from>
    <xdr:ext cx="469744" cy="259045"/>
    <xdr:sp macro="" textlink="">
      <xdr:nvSpPr>
        <xdr:cNvPr id="627" name="n_4mainValue【学校施設】&#10;一人当たり面積">
          <a:extLst>
            <a:ext uri="{FF2B5EF4-FFF2-40B4-BE49-F238E27FC236}">
              <a16:creationId xmlns:a16="http://schemas.microsoft.com/office/drawing/2014/main" id="{B0A538D3-6E07-4A07-8AAA-F8B2C679B5F5}"/>
            </a:ext>
          </a:extLst>
        </xdr:cNvPr>
        <xdr:cNvSpPr txBox="1"/>
      </xdr:nvSpPr>
      <xdr:spPr>
        <a:xfrm>
          <a:off x="18421427" y="1093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63362CE2-9833-4017-9D0A-B9E9B4B8DB4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B18B393D-E3FF-4179-8EE9-8F6AADDAD3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78336BBB-FD81-46A3-89FF-DFF38995FAF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97DE101D-8E44-45F6-B418-51CBB3B2D1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4994B655-21DB-4E20-90C6-D2EA85D6AC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D1CDC5BF-D597-425C-ACA8-EBE2589038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69084801-8F82-4566-BA04-F147F044C0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38AE4152-FCC9-441D-9BA1-20DB9721E55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F04ADEC6-FE92-4D2D-9A71-8AA02CEF6A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B2B5F87-52D5-4BF7-8FFC-06E66646D07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11036E47-35BB-427E-9A5B-8132F23244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32BA62C9-AA05-4B81-8A98-7B380C142C5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5C3D4275-1DB0-445E-9619-8032325978E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F1D42405-76A2-4985-9BC2-14D0F2FD02F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C183167A-B59C-4F20-BF3C-B2FA84B0DC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3D2D7C93-16AE-49D5-A952-CCF6EEE3D85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2F814D3D-4D41-4689-9E93-650F3D1DCF3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CB207F98-DD70-47D3-9305-D198DA5DB55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D02304FF-47A6-47A5-9FA1-4D7FE3EA51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5E40BEFC-80D7-4D7D-9E76-B54979BB251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9FF64AFF-157C-43AA-991D-31E185B8484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C0BFA364-95F1-4992-8717-06A6803E39C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8FF52ADA-F6B7-4FB2-8CF0-B2EC0F3C550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E57D906B-5134-4A34-9AE5-FD403033EE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93E18488-90C0-4D62-85B8-9D65507536B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6CB1FD1C-9114-4D92-BE08-F9B1E72C3C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5534D7E5-6644-434E-818B-9FA2FB8399A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D6994AED-A73A-4899-AC73-C6FDBE4D631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8DD532CD-2AC6-4718-B99E-D8C5AD3718E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B86DE461-8DF1-4441-B134-F07DCBC3721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8E52547D-5C61-42A0-88D7-E49BCE87918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8829DCAB-D897-4ED8-A389-278DDDC87AB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3644E2E5-EEAA-4DFC-84B7-A423A025F23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F7304273-7DD2-4C00-A57F-C3451C0AF8C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5A437D0-5F8C-453C-B74B-D505B1D1B08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2CFD57D9-E915-4CD2-A70B-49EAC8126AE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A82B2AAD-EFD1-4A23-9057-B9CD5173C45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3512242E-0399-40DD-9287-92114E61540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CE1895E9-E31C-402D-BCE3-58DBA90ABF0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270D69B4-4361-4253-B1D4-1CC78965D7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ACA875B0-B5E6-47DA-A8BD-39DB10C044C6}"/>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92D36624-A7C9-418E-A126-3AB341492E5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5D7C845E-366F-47DC-88B0-B31FC3E88FA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853226B0-F233-4EDC-941A-32A6390C53AB}"/>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8D77AB42-DE5D-494E-A33A-E7E1D090F997}"/>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C225474F-4831-4F66-AC56-961A96ABF34D}"/>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1226D75C-D66C-417E-8EDA-8531F7320748}"/>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57786</xdr:rowOff>
    </xdr:from>
    <xdr:to>
      <xdr:col>81</xdr:col>
      <xdr:colOff>101600</xdr:colOff>
      <xdr:row>105</xdr:row>
      <xdr:rowOff>159386</xdr:rowOff>
    </xdr:to>
    <xdr:sp macro="" textlink="">
      <xdr:nvSpPr>
        <xdr:cNvPr id="675" name="フローチャート: 判断 674">
          <a:extLst>
            <a:ext uri="{FF2B5EF4-FFF2-40B4-BE49-F238E27FC236}">
              <a16:creationId xmlns:a16="http://schemas.microsoft.com/office/drawing/2014/main" id="{BE2DDE67-A716-4310-88B0-785FB370F4AF}"/>
            </a:ext>
          </a:extLst>
        </xdr:cNvPr>
        <xdr:cNvSpPr/>
      </xdr:nvSpPr>
      <xdr:spPr>
        <a:xfrm>
          <a:off x="1543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676" name="フローチャート: 判断 675">
          <a:extLst>
            <a:ext uri="{FF2B5EF4-FFF2-40B4-BE49-F238E27FC236}">
              <a16:creationId xmlns:a16="http://schemas.microsoft.com/office/drawing/2014/main" id="{7ACB0542-D9B2-4333-B152-79F9E88EED34}"/>
            </a:ext>
          </a:extLst>
        </xdr:cNvPr>
        <xdr:cNvSpPr/>
      </xdr:nvSpPr>
      <xdr:spPr>
        <a:xfrm>
          <a:off x="14541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677" name="フローチャート: 判断 676">
          <a:extLst>
            <a:ext uri="{FF2B5EF4-FFF2-40B4-BE49-F238E27FC236}">
              <a16:creationId xmlns:a16="http://schemas.microsoft.com/office/drawing/2014/main" id="{D895175B-4AE3-40D5-937B-8EC50163A900}"/>
            </a:ext>
          </a:extLst>
        </xdr:cNvPr>
        <xdr:cNvSpPr/>
      </xdr:nvSpPr>
      <xdr:spPr>
        <a:xfrm>
          <a:off x="13652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678" name="フローチャート: 判断 677">
          <a:extLst>
            <a:ext uri="{FF2B5EF4-FFF2-40B4-BE49-F238E27FC236}">
              <a16:creationId xmlns:a16="http://schemas.microsoft.com/office/drawing/2014/main" id="{16878B03-7DF9-4B38-92D1-C273969252DA}"/>
            </a:ext>
          </a:extLst>
        </xdr:cNvPr>
        <xdr:cNvSpPr/>
      </xdr:nvSpPr>
      <xdr:spPr>
        <a:xfrm>
          <a:off x="1276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5325B74-318E-4A06-A9E4-113BC551E7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2E4D24D-0A9F-4CEC-B095-F5BCE3BC7CD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5488864A-B709-4AC9-B63F-96D4452418E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56BC229-81C3-412E-9ACD-78F2A40AD4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1DD29C0-C9B6-4849-B48C-A9D40B878A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84" name="楕円 683">
          <a:extLst>
            <a:ext uri="{FF2B5EF4-FFF2-40B4-BE49-F238E27FC236}">
              <a16:creationId xmlns:a16="http://schemas.microsoft.com/office/drawing/2014/main" id="{1867B549-1191-4DE1-9284-F25E0B6EC5D5}"/>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85" name="【公民館】&#10;有形固定資産減価償却率該当値テキスト">
          <a:extLst>
            <a:ext uri="{FF2B5EF4-FFF2-40B4-BE49-F238E27FC236}">
              <a16:creationId xmlns:a16="http://schemas.microsoft.com/office/drawing/2014/main" id="{E4C84D18-F64D-49A0-8CD2-F98A9A9FB315}"/>
            </a:ext>
          </a:extLst>
        </xdr:cNvPr>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86" name="楕円 685">
          <a:extLst>
            <a:ext uri="{FF2B5EF4-FFF2-40B4-BE49-F238E27FC236}">
              <a16:creationId xmlns:a16="http://schemas.microsoft.com/office/drawing/2014/main" id="{4794B722-40D6-4AFC-87C2-0334C9A42352}"/>
            </a:ext>
          </a:extLst>
        </xdr:cNvPr>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687" name="直線コネクタ 686">
          <a:extLst>
            <a:ext uri="{FF2B5EF4-FFF2-40B4-BE49-F238E27FC236}">
              <a16:creationId xmlns:a16="http://schemas.microsoft.com/office/drawing/2014/main" id="{28405E80-45A8-43A5-957D-E50BDBD60F10}"/>
            </a:ext>
          </a:extLst>
        </xdr:cNvPr>
        <xdr:cNvCxnSpPr/>
      </xdr:nvCxnSpPr>
      <xdr:spPr>
        <a:xfrm>
          <a:off x="15481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688" name="楕円 687">
          <a:extLst>
            <a:ext uri="{FF2B5EF4-FFF2-40B4-BE49-F238E27FC236}">
              <a16:creationId xmlns:a16="http://schemas.microsoft.com/office/drawing/2014/main" id="{952CE00F-84BC-430E-BA40-9B4F78671E6B}"/>
            </a:ext>
          </a:extLst>
        </xdr:cNvPr>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689" name="直線コネクタ 688">
          <a:extLst>
            <a:ext uri="{FF2B5EF4-FFF2-40B4-BE49-F238E27FC236}">
              <a16:creationId xmlns:a16="http://schemas.microsoft.com/office/drawing/2014/main" id="{0F528F2E-004B-4704-B786-1E1CC7F207F6}"/>
            </a:ext>
          </a:extLst>
        </xdr:cNvPr>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90" name="楕円 689">
          <a:extLst>
            <a:ext uri="{FF2B5EF4-FFF2-40B4-BE49-F238E27FC236}">
              <a16:creationId xmlns:a16="http://schemas.microsoft.com/office/drawing/2014/main" id="{92FA93DD-3CB9-475C-AA1A-B66B446BFE77}"/>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691" name="直線コネクタ 690">
          <a:extLst>
            <a:ext uri="{FF2B5EF4-FFF2-40B4-BE49-F238E27FC236}">
              <a16:creationId xmlns:a16="http://schemas.microsoft.com/office/drawing/2014/main" id="{07ACDDCA-3E75-4FAE-BC5F-36588B550194}"/>
            </a:ext>
          </a:extLst>
        </xdr:cNvPr>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692" name="楕円 691">
          <a:extLst>
            <a:ext uri="{FF2B5EF4-FFF2-40B4-BE49-F238E27FC236}">
              <a16:creationId xmlns:a16="http://schemas.microsoft.com/office/drawing/2014/main" id="{245D3B5F-772B-470F-8663-7CAC59B560E6}"/>
            </a:ext>
          </a:extLst>
        </xdr:cNvPr>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693" name="直線コネクタ 692">
          <a:extLst>
            <a:ext uri="{FF2B5EF4-FFF2-40B4-BE49-F238E27FC236}">
              <a16:creationId xmlns:a16="http://schemas.microsoft.com/office/drawing/2014/main" id="{B799B310-48EE-4E00-B98A-832498909266}"/>
            </a:ext>
          </a:extLst>
        </xdr:cNvPr>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4463</xdr:rowOff>
    </xdr:from>
    <xdr:ext cx="405111" cy="259045"/>
    <xdr:sp macro="" textlink="">
      <xdr:nvSpPr>
        <xdr:cNvPr id="694" name="n_1aveValue【公民館】&#10;有形固定資産減価償却率">
          <a:extLst>
            <a:ext uri="{FF2B5EF4-FFF2-40B4-BE49-F238E27FC236}">
              <a16:creationId xmlns:a16="http://schemas.microsoft.com/office/drawing/2014/main" id="{F8E6D45A-A86F-42FB-A85F-9EE3B1B953BF}"/>
            </a:ext>
          </a:extLst>
        </xdr:cNvPr>
        <xdr:cNvSpPr txBox="1"/>
      </xdr:nvSpPr>
      <xdr:spPr>
        <a:xfrm>
          <a:off x="15266044" y="1783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695" name="n_2aveValue【公民館】&#10;有形固定資産減価償却率">
          <a:extLst>
            <a:ext uri="{FF2B5EF4-FFF2-40B4-BE49-F238E27FC236}">
              <a16:creationId xmlns:a16="http://schemas.microsoft.com/office/drawing/2014/main" id="{F23D720B-72F7-4F3A-8B7C-F3EEE41A6514}"/>
            </a:ext>
          </a:extLst>
        </xdr:cNvPr>
        <xdr:cNvSpPr txBox="1"/>
      </xdr:nvSpPr>
      <xdr:spPr>
        <a:xfrm>
          <a:off x="143897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50182</xdr:rowOff>
    </xdr:from>
    <xdr:ext cx="405111" cy="259045"/>
    <xdr:sp macro="" textlink="">
      <xdr:nvSpPr>
        <xdr:cNvPr id="696" name="n_3aveValue【公民館】&#10;有形固定資産減価償却率">
          <a:extLst>
            <a:ext uri="{FF2B5EF4-FFF2-40B4-BE49-F238E27FC236}">
              <a16:creationId xmlns:a16="http://schemas.microsoft.com/office/drawing/2014/main" id="{01CFA3BB-D8BC-4E25-8561-A1FA307FE349}"/>
            </a:ext>
          </a:extLst>
        </xdr:cNvPr>
        <xdr:cNvSpPr txBox="1"/>
      </xdr:nvSpPr>
      <xdr:spPr>
        <a:xfrm>
          <a:off x="13500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93997</xdr:rowOff>
    </xdr:from>
    <xdr:ext cx="405111" cy="259045"/>
    <xdr:sp macro="" textlink="">
      <xdr:nvSpPr>
        <xdr:cNvPr id="697" name="n_4aveValue【公民館】&#10;有形固定資産減価償却率">
          <a:extLst>
            <a:ext uri="{FF2B5EF4-FFF2-40B4-BE49-F238E27FC236}">
              <a16:creationId xmlns:a16="http://schemas.microsoft.com/office/drawing/2014/main" id="{70A27097-D51E-494C-BCC6-8BCCF4FC916A}"/>
            </a:ext>
          </a:extLst>
        </xdr:cNvPr>
        <xdr:cNvSpPr txBox="1"/>
      </xdr:nvSpPr>
      <xdr:spPr>
        <a:xfrm>
          <a:off x="12611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98" name="n_1mainValue【公民館】&#10;有形固定資産減価償却率">
          <a:extLst>
            <a:ext uri="{FF2B5EF4-FFF2-40B4-BE49-F238E27FC236}">
              <a16:creationId xmlns:a16="http://schemas.microsoft.com/office/drawing/2014/main" id="{58049DCB-8EAB-41EC-B971-E1D91D9D5DD7}"/>
            </a:ext>
          </a:extLst>
        </xdr:cNvPr>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699" name="n_2mainValue【公民館】&#10;有形固定資産減価償却率">
          <a:extLst>
            <a:ext uri="{FF2B5EF4-FFF2-40B4-BE49-F238E27FC236}">
              <a16:creationId xmlns:a16="http://schemas.microsoft.com/office/drawing/2014/main" id="{054E9521-C0D4-4345-A24C-B1EE9E3BE8BA}"/>
            </a:ext>
          </a:extLst>
        </xdr:cNvPr>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700" name="n_3mainValue【公民館】&#10;有形固定資産減価償却率">
          <a:extLst>
            <a:ext uri="{FF2B5EF4-FFF2-40B4-BE49-F238E27FC236}">
              <a16:creationId xmlns:a16="http://schemas.microsoft.com/office/drawing/2014/main" id="{ADDF8900-4F26-46B5-ADE6-D368CA02206D}"/>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701" name="n_4mainValue【公民館】&#10;有形固定資産減価償却率">
          <a:extLst>
            <a:ext uri="{FF2B5EF4-FFF2-40B4-BE49-F238E27FC236}">
              <a16:creationId xmlns:a16="http://schemas.microsoft.com/office/drawing/2014/main" id="{F3BFDDB4-3F20-4501-9AA6-76C3C9F95C3F}"/>
            </a:ext>
          </a:extLst>
        </xdr:cNvPr>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855D614-0A5C-430B-8248-815A031B41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C70C1748-F5D2-4624-AD01-EA89344E5F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ADA1CAA5-5AB7-4AB9-BF0F-49576935F0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136FD6EA-8A3C-4BCC-8B60-30834F3F64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A05C4B9F-478A-4AAD-B660-E6A54E55946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81F59B3E-1F75-4459-9B6D-08E67E2745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9FE6D9A4-370E-41E4-99FD-4B71EE33CF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EA88EE9-54CD-4EEC-8B03-7535D2EAF36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5C10D6F2-3D50-4B1B-8E58-8F48A97DA75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74DD425B-4752-4003-8755-943D1210D4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58C62590-D3B6-433F-8A44-0100D98DFE8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7594036E-B0EA-475E-892A-6FA60B03390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72452C54-831A-464C-A72E-4B69DBC890F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6987F70C-5ED5-4B9B-9DA7-58137EC5FBE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55B16B02-1FEB-4C37-90EB-C34B6FE97B4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D9680A5C-B5D9-4231-B4B4-234B94303A9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B2180D82-4A9F-4192-BA86-37503825823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B3A08F9F-7705-4C69-BAD8-FAA35B30AA6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CBE5C2CF-25CE-4D2A-824F-1BF28222E0D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14CD160D-72A7-4D69-8049-74EE9E7A56C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E6365C75-88F0-4F12-AC9A-7D5E202434E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4766DC44-1A36-4BEE-9A50-A7543F23734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C7D68641-4CA0-4D5E-850A-C8B8F776D6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F76418DB-FFBC-47A7-9CCB-5537C7D50BFF}"/>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33D4DDDB-BFB2-4A02-93A7-466191EB536D}"/>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CF461B5D-CC1D-4366-8917-E3E17564AF1F}"/>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C119BDDB-A844-453C-B07E-2ECBBCA5A473}"/>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4AC755FB-C154-4A3E-91D1-B32D8761BB35}"/>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30" name="【公民館】&#10;一人当たり面積平均値テキスト">
          <a:extLst>
            <a:ext uri="{FF2B5EF4-FFF2-40B4-BE49-F238E27FC236}">
              <a16:creationId xmlns:a16="http://schemas.microsoft.com/office/drawing/2014/main" id="{475B190B-6323-4B39-AC88-5A722F365524}"/>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C3B18C9A-8AAD-4E87-9259-A6D26504DFDB}"/>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2" name="フローチャート: 判断 731">
          <a:extLst>
            <a:ext uri="{FF2B5EF4-FFF2-40B4-BE49-F238E27FC236}">
              <a16:creationId xmlns:a16="http://schemas.microsoft.com/office/drawing/2014/main" id="{CBDEFCDE-40C6-4E45-A61D-12E0D900014A}"/>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3" name="フローチャート: 判断 732">
          <a:extLst>
            <a:ext uri="{FF2B5EF4-FFF2-40B4-BE49-F238E27FC236}">
              <a16:creationId xmlns:a16="http://schemas.microsoft.com/office/drawing/2014/main" id="{C02B3A45-C3D6-45B9-85EB-481BD61B55C9}"/>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4" name="フローチャート: 判断 733">
          <a:extLst>
            <a:ext uri="{FF2B5EF4-FFF2-40B4-BE49-F238E27FC236}">
              <a16:creationId xmlns:a16="http://schemas.microsoft.com/office/drawing/2014/main" id="{5718A44F-9F2B-4A7F-A16C-7EA540F5242C}"/>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5" name="フローチャート: 判断 734">
          <a:extLst>
            <a:ext uri="{FF2B5EF4-FFF2-40B4-BE49-F238E27FC236}">
              <a16:creationId xmlns:a16="http://schemas.microsoft.com/office/drawing/2014/main" id="{72D82F1C-F51E-490D-947D-D39DF19F6D66}"/>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18241D3-FD0D-41F7-A682-E82BB3DDFB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97969EA-B243-457E-82D2-EDBD38E514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968A330-CE77-4994-B6C0-9B4C9B78880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75C54D2-BB1E-4414-8C21-5EEF22B70A9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1DCE719-9F7A-4C71-B971-2D0CCC601EF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62737</xdr:rowOff>
    </xdr:from>
    <xdr:to>
      <xdr:col>116</xdr:col>
      <xdr:colOff>114300</xdr:colOff>
      <xdr:row>108</xdr:row>
      <xdr:rowOff>164337</xdr:rowOff>
    </xdr:to>
    <xdr:sp macro="" textlink="">
      <xdr:nvSpPr>
        <xdr:cNvPr id="741" name="楕円 740">
          <a:extLst>
            <a:ext uri="{FF2B5EF4-FFF2-40B4-BE49-F238E27FC236}">
              <a16:creationId xmlns:a16="http://schemas.microsoft.com/office/drawing/2014/main" id="{3C82AB3E-608D-42DC-ACCC-68D006F02461}"/>
            </a:ext>
          </a:extLst>
        </xdr:cNvPr>
        <xdr:cNvSpPr/>
      </xdr:nvSpPr>
      <xdr:spPr>
        <a:xfrm>
          <a:off x="22110700" y="185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149114</xdr:rowOff>
    </xdr:from>
    <xdr:ext cx="469744" cy="259045"/>
    <xdr:sp macro="" textlink="">
      <xdr:nvSpPr>
        <xdr:cNvPr id="742" name="【公民館】&#10;一人当たり面積該当値テキスト">
          <a:extLst>
            <a:ext uri="{FF2B5EF4-FFF2-40B4-BE49-F238E27FC236}">
              <a16:creationId xmlns:a16="http://schemas.microsoft.com/office/drawing/2014/main" id="{86307946-E784-451F-8082-0C75BE406B44}"/>
            </a:ext>
          </a:extLst>
        </xdr:cNvPr>
        <xdr:cNvSpPr txBox="1"/>
      </xdr:nvSpPr>
      <xdr:spPr>
        <a:xfrm>
          <a:off x="22199600" y="184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64072</xdr:rowOff>
    </xdr:from>
    <xdr:to>
      <xdr:col>112</xdr:col>
      <xdr:colOff>38100</xdr:colOff>
      <xdr:row>108</xdr:row>
      <xdr:rowOff>165672</xdr:rowOff>
    </xdr:to>
    <xdr:sp macro="" textlink="">
      <xdr:nvSpPr>
        <xdr:cNvPr id="743" name="楕円 742">
          <a:extLst>
            <a:ext uri="{FF2B5EF4-FFF2-40B4-BE49-F238E27FC236}">
              <a16:creationId xmlns:a16="http://schemas.microsoft.com/office/drawing/2014/main" id="{D4FDE1E4-9034-42F2-B629-1F3A35A3F840}"/>
            </a:ext>
          </a:extLst>
        </xdr:cNvPr>
        <xdr:cNvSpPr/>
      </xdr:nvSpPr>
      <xdr:spPr>
        <a:xfrm>
          <a:off x="21272500" y="185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113537</xdr:rowOff>
    </xdr:from>
    <xdr:to>
      <xdr:col>116</xdr:col>
      <xdr:colOff>63500</xdr:colOff>
      <xdr:row>108</xdr:row>
      <xdr:rowOff>114872</xdr:rowOff>
    </xdr:to>
    <xdr:cxnSp macro="">
      <xdr:nvCxnSpPr>
        <xdr:cNvPr id="744" name="直線コネクタ 743">
          <a:extLst>
            <a:ext uri="{FF2B5EF4-FFF2-40B4-BE49-F238E27FC236}">
              <a16:creationId xmlns:a16="http://schemas.microsoft.com/office/drawing/2014/main" id="{74BA4250-5875-42DF-8311-C6203F6D0BFA}"/>
            </a:ext>
          </a:extLst>
        </xdr:cNvPr>
        <xdr:cNvCxnSpPr/>
      </xdr:nvCxnSpPr>
      <xdr:spPr>
        <a:xfrm flipV="1">
          <a:off x="21323300" y="18630137"/>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65024</xdr:rowOff>
    </xdr:from>
    <xdr:to>
      <xdr:col>107</xdr:col>
      <xdr:colOff>101600</xdr:colOff>
      <xdr:row>108</xdr:row>
      <xdr:rowOff>166624</xdr:rowOff>
    </xdr:to>
    <xdr:sp macro="" textlink="">
      <xdr:nvSpPr>
        <xdr:cNvPr id="745" name="楕円 744">
          <a:extLst>
            <a:ext uri="{FF2B5EF4-FFF2-40B4-BE49-F238E27FC236}">
              <a16:creationId xmlns:a16="http://schemas.microsoft.com/office/drawing/2014/main" id="{FFA37247-B89F-46FF-BCC6-D7D2BD858188}"/>
            </a:ext>
          </a:extLst>
        </xdr:cNvPr>
        <xdr:cNvSpPr/>
      </xdr:nvSpPr>
      <xdr:spPr>
        <a:xfrm>
          <a:off x="20383500" y="185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114872</xdr:rowOff>
    </xdr:from>
    <xdr:to>
      <xdr:col>111</xdr:col>
      <xdr:colOff>177800</xdr:colOff>
      <xdr:row>108</xdr:row>
      <xdr:rowOff>115824</xdr:rowOff>
    </xdr:to>
    <xdr:cxnSp macro="">
      <xdr:nvCxnSpPr>
        <xdr:cNvPr id="746" name="直線コネクタ 745">
          <a:extLst>
            <a:ext uri="{FF2B5EF4-FFF2-40B4-BE49-F238E27FC236}">
              <a16:creationId xmlns:a16="http://schemas.microsoft.com/office/drawing/2014/main" id="{474E09A0-CB74-4CB6-A579-920B0244D968}"/>
            </a:ext>
          </a:extLst>
        </xdr:cNvPr>
        <xdr:cNvCxnSpPr/>
      </xdr:nvCxnSpPr>
      <xdr:spPr>
        <a:xfrm flipV="1">
          <a:off x="20434300" y="1863147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65976</xdr:rowOff>
    </xdr:from>
    <xdr:to>
      <xdr:col>102</xdr:col>
      <xdr:colOff>165100</xdr:colOff>
      <xdr:row>108</xdr:row>
      <xdr:rowOff>167576</xdr:rowOff>
    </xdr:to>
    <xdr:sp macro="" textlink="">
      <xdr:nvSpPr>
        <xdr:cNvPr id="747" name="楕円 746">
          <a:extLst>
            <a:ext uri="{FF2B5EF4-FFF2-40B4-BE49-F238E27FC236}">
              <a16:creationId xmlns:a16="http://schemas.microsoft.com/office/drawing/2014/main" id="{9D998E4C-F375-41A3-B45A-DBEE8EE80EB8}"/>
            </a:ext>
          </a:extLst>
        </xdr:cNvPr>
        <xdr:cNvSpPr/>
      </xdr:nvSpPr>
      <xdr:spPr>
        <a:xfrm>
          <a:off x="19494500" y="185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115824</xdr:rowOff>
    </xdr:from>
    <xdr:to>
      <xdr:col>107</xdr:col>
      <xdr:colOff>50800</xdr:colOff>
      <xdr:row>108</xdr:row>
      <xdr:rowOff>116776</xdr:rowOff>
    </xdr:to>
    <xdr:cxnSp macro="">
      <xdr:nvCxnSpPr>
        <xdr:cNvPr id="748" name="直線コネクタ 747">
          <a:extLst>
            <a:ext uri="{FF2B5EF4-FFF2-40B4-BE49-F238E27FC236}">
              <a16:creationId xmlns:a16="http://schemas.microsoft.com/office/drawing/2014/main" id="{41F4D726-CCB1-471B-9D57-78421D61B864}"/>
            </a:ext>
          </a:extLst>
        </xdr:cNvPr>
        <xdr:cNvCxnSpPr/>
      </xdr:nvCxnSpPr>
      <xdr:spPr>
        <a:xfrm flipV="1">
          <a:off x="19545300" y="1863242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66929</xdr:rowOff>
    </xdr:from>
    <xdr:to>
      <xdr:col>98</xdr:col>
      <xdr:colOff>38100</xdr:colOff>
      <xdr:row>108</xdr:row>
      <xdr:rowOff>168529</xdr:rowOff>
    </xdr:to>
    <xdr:sp macro="" textlink="">
      <xdr:nvSpPr>
        <xdr:cNvPr id="749" name="楕円 748">
          <a:extLst>
            <a:ext uri="{FF2B5EF4-FFF2-40B4-BE49-F238E27FC236}">
              <a16:creationId xmlns:a16="http://schemas.microsoft.com/office/drawing/2014/main" id="{4FB7F243-3FF6-496F-ADEB-FBAA2E9B7429}"/>
            </a:ext>
          </a:extLst>
        </xdr:cNvPr>
        <xdr:cNvSpPr/>
      </xdr:nvSpPr>
      <xdr:spPr>
        <a:xfrm>
          <a:off x="18605500" y="185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116776</xdr:rowOff>
    </xdr:from>
    <xdr:to>
      <xdr:col>102</xdr:col>
      <xdr:colOff>114300</xdr:colOff>
      <xdr:row>108</xdr:row>
      <xdr:rowOff>117729</xdr:rowOff>
    </xdr:to>
    <xdr:cxnSp macro="">
      <xdr:nvCxnSpPr>
        <xdr:cNvPr id="750" name="直線コネクタ 749">
          <a:extLst>
            <a:ext uri="{FF2B5EF4-FFF2-40B4-BE49-F238E27FC236}">
              <a16:creationId xmlns:a16="http://schemas.microsoft.com/office/drawing/2014/main" id="{91BB9C9B-7902-4E3E-8F50-E700FFC80110}"/>
            </a:ext>
          </a:extLst>
        </xdr:cNvPr>
        <xdr:cNvCxnSpPr/>
      </xdr:nvCxnSpPr>
      <xdr:spPr>
        <a:xfrm flipV="1">
          <a:off x="18656300" y="1863337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751" name="n_1aveValue【公民館】&#10;一人当たり面積">
          <a:extLst>
            <a:ext uri="{FF2B5EF4-FFF2-40B4-BE49-F238E27FC236}">
              <a16:creationId xmlns:a16="http://schemas.microsoft.com/office/drawing/2014/main" id="{33F09610-2D63-4348-A2BF-F4FFBF3686F7}"/>
            </a:ext>
          </a:extLst>
        </xdr:cNvPr>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752" name="n_2aveValue【公民館】&#10;一人当たり面積">
          <a:extLst>
            <a:ext uri="{FF2B5EF4-FFF2-40B4-BE49-F238E27FC236}">
              <a16:creationId xmlns:a16="http://schemas.microsoft.com/office/drawing/2014/main" id="{30F16D9A-F187-4651-A5B1-48C010406ABC}"/>
            </a:ext>
          </a:extLst>
        </xdr:cNvPr>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753" name="n_3aveValue【公民館】&#10;一人当たり面積">
          <a:extLst>
            <a:ext uri="{FF2B5EF4-FFF2-40B4-BE49-F238E27FC236}">
              <a16:creationId xmlns:a16="http://schemas.microsoft.com/office/drawing/2014/main" id="{0E2C1D9B-4A7C-44C6-BD01-47C01694E61F}"/>
            </a:ext>
          </a:extLst>
        </xdr:cNvPr>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754" name="n_4aveValue【公民館】&#10;一人当たり面積">
          <a:extLst>
            <a:ext uri="{FF2B5EF4-FFF2-40B4-BE49-F238E27FC236}">
              <a16:creationId xmlns:a16="http://schemas.microsoft.com/office/drawing/2014/main" id="{826DDA3B-3AFC-4542-951A-F092AABEAFD2}"/>
            </a:ext>
          </a:extLst>
        </xdr:cNvPr>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156799</xdr:rowOff>
    </xdr:from>
    <xdr:ext cx="469744" cy="259045"/>
    <xdr:sp macro="" textlink="">
      <xdr:nvSpPr>
        <xdr:cNvPr id="755" name="n_1mainValue【公民館】&#10;一人当たり面積">
          <a:extLst>
            <a:ext uri="{FF2B5EF4-FFF2-40B4-BE49-F238E27FC236}">
              <a16:creationId xmlns:a16="http://schemas.microsoft.com/office/drawing/2014/main" id="{2BA6D3AE-0C4A-4627-B71E-B4A2D6BA74B2}"/>
            </a:ext>
          </a:extLst>
        </xdr:cNvPr>
        <xdr:cNvSpPr txBox="1"/>
      </xdr:nvSpPr>
      <xdr:spPr>
        <a:xfrm>
          <a:off x="21075727" y="1867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157751</xdr:rowOff>
    </xdr:from>
    <xdr:ext cx="469744" cy="259045"/>
    <xdr:sp macro="" textlink="">
      <xdr:nvSpPr>
        <xdr:cNvPr id="756" name="n_2mainValue【公民館】&#10;一人当たり面積">
          <a:extLst>
            <a:ext uri="{FF2B5EF4-FFF2-40B4-BE49-F238E27FC236}">
              <a16:creationId xmlns:a16="http://schemas.microsoft.com/office/drawing/2014/main" id="{29ACBF12-4890-4633-9BB6-566DE8F887B6}"/>
            </a:ext>
          </a:extLst>
        </xdr:cNvPr>
        <xdr:cNvSpPr txBox="1"/>
      </xdr:nvSpPr>
      <xdr:spPr>
        <a:xfrm>
          <a:off x="20199427" y="186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158703</xdr:rowOff>
    </xdr:from>
    <xdr:ext cx="469744" cy="259045"/>
    <xdr:sp macro="" textlink="">
      <xdr:nvSpPr>
        <xdr:cNvPr id="757" name="n_3mainValue【公民館】&#10;一人当たり面積">
          <a:extLst>
            <a:ext uri="{FF2B5EF4-FFF2-40B4-BE49-F238E27FC236}">
              <a16:creationId xmlns:a16="http://schemas.microsoft.com/office/drawing/2014/main" id="{55332BAC-BFAD-4F0F-923C-50916D58BD2D}"/>
            </a:ext>
          </a:extLst>
        </xdr:cNvPr>
        <xdr:cNvSpPr txBox="1"/>
      </xdr:nvSpPr>
      <xdr:spPr>
        <a:xfrm>
          <a:off x="19310427" y="186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159656</xdr:rowOff>
    </xdr:from>
    <xdr:ext cx="469744" cy="259045"/>
    <xdr:sp macro="" textlink="">
      <xdr:nvSpPr>
        <xdr:cNvPr id="758" name="n_4mainValue【公民館】&#10;一人当たり面積">
          <a:extLst>
            <a:ext uri="{FF2B5EF4-FFF2-40B4-BE49-F238E27FC236}">
              <a16:creationId xmlns:a16="http://schemas.microsoft.com/office/drawing/2014/main" id="{FD278F89-44C5-4133-8560-0E55C70566A8}"/>
            </a:ext>
          </a:extLst>
        </xdr:cNvPr>
        <xdr:cNvSpPr txBox="1"/>
      </xdr:nvSpPr>
      <xdr:spPr>
        <a:xfrm>
          <a:off x="18421427" y="18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E58B6ABD-6511-4B37-A9EB-B80711389E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B6E174E8-C99E-4180-8057-F205970486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F71ABF13-092A-4B58-A13A-313BEE8C56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橋りょう・トンネルは、有形固定資産減価償却率が１８</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１％となっており、類似団体内平均値を下回っている。橋りょう長寿命化修繕計画に基づく計画的な更新の効果が現れているため、今後も同様の方針により事業を継続していく。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道路は、近年財源の確保が厳しく事業の進捗が遅れている。計画的に更新を進め、今後は基金の活用も検討しながら、持続的な事業量の確保に努め、計画的に老朽化対策を行っていく。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保育所は、建設から４０年以上経過しており、有形固定資産減価償却率が９１</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６％と高くなっていることから、利用者のニーズを踏まえ、建設事業に着手している。公営住宅は、有形固定資産減価償却率が９７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６％と高くなっている。公共施設等総合管理計画により、計画的な老朽化対策を行っていく。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公民館は、建設から中茂公民館が５０年以上、八木沢公民館が６５年以上経過し、耐用年数超過により減価償却率は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％となっている。今後は施設の利用状況や費用対効果などを総合的に勘案し、効率的な維持管理に努める。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BA3FD45-8168-45D5-B206-42EA15BE2C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2E6AE3-46C5-4BDD-8C48-3474ACFC2E7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E40711-C5B9-4D2D-B0B2-911BBF6FF8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DA7F11-08E3-40CC-8DB8-D6214501FD4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F5742F-8901-4144-B1C8-ABC595C3A8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7F9F4F6-E3FD-41CC-9709-8FE3B21D09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79EF835-8108-4439-913B-B7088174CC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C94490-E619-4F57-B4E0-5318D47ACF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9DE87A-4DA6-425F-8223-CB76DF5A58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80BF42-2E44-40C1-AE5C-5AB7C7C349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2,113
2,092
256.72
2,966,951
2,850,136
116,541
1,935,059
2,321,589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C0BB42-3181-437D-9A00-FB5AD152B20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6E22C9-2A19-4CE8-96AF-B76FC86F77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55F0CB-D7CF-4E03-AE6E-731A2212B4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C360C5-149B-4392-949A-1065E8A3803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404953-6DB0-4F09-9A78-17DEEE3DAC9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CCFC21A-CC8B-4AEB-ADAE-F69FF53B334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AE8D691-7799-483E-A8F2-E04923C716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7779CB-6DD3-4FA6-BE7F-772F0D9EA82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92CF72-8A99-459A-B793-9DBE360ACC9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056515-4863-4647-A4F1-EE21567F7FD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963F04-4246-4F14-B3D7-8BABDC8573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B8547E-98E4-4F3A-90A7-829A162B751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D806E2-3C5F-4109-A84C-5EC13B0616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DA838E-0CD0-4575-8EC8-30D18F776FF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362CC81-554B-47CB-B79F-E46925C84C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2D3BA5-E398-439C-B123-EFC60EE1C03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F1B5C5-91F2-4B40-AE15-AEF09B0A3F8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CFAC57-CB87-4D25-A105-7A2AB3272E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9060F38-0874-4028-B81B-82460BC547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87C91EB-E1D4-43A1-8DAF-401B5648E31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358C4C6-894A-405B-9DD8-28E2B98EA0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0393BC-8798-4F84-8479-97D8D33B06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F7591B2-3EDA-4AD5-B78E-78A3F6A527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3CD3F35-CBA8-4924-9887-13FB1B4D96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DC7315B-8A5C-469E-B771-007216738C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6552825-CD0B-4549-A482-EBE036A3213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1D8400A-8E3A-42EB-BAAB-8015805359C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E075A56-CF9C-406F-B227-C68A889D56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C2716C-72D2-4983-B6D0-4CDE9A495EB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2DE710D-0576-4264-B411-E5F1A713B6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9737A44-948A-4DE5-90C9-CF716D170C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9A064A2-B769-4969-92A3-EDA6D0E4D7B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5F3C020-36BD-498C-8138-60F26A7927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AE55906-DFEE-43AE-A509-9D3943566E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E9C4B7C-8272-4236-AD21-0A3E27F751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272BEF4-B8E5-4593-B6E9-2C178843477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3BEBF1A-E6A7-493C-9CF7-5EEAD7B00E3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ED49107-AB91-4145-8B30-C1D64417B23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3E6F60E-D9E2-45CB-B23F-B2D78A685C1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DB04820-28C5-426E-BE9C-E755C8C10C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D49B782-3AD1-46FD-A808-936B6B6EDF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4667561-498E-477B-AED2-A9F138727A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4072F68-4B50-44DC-8D25-B5F9397DB3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4FB3434-3A2F-4CA0-AF8E-8A2EAB23B06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D7E74F5-44E0-4F7F-9EEF-9263C1E3FCD3}"/>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5A710ADC-531F-4EE1-980F-BEB79C6097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DCF3A951-CD3C-47B0-8F4C-7CA6B67B25D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A1C103D3-1BBA-498B-9F03-5E08BEAC773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C8A057A3-1FA6-4483-80C6-D29B4DB6540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AC1FC5C4-EAB8-48E2-8CBD-1032B164A0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C2CD0B9B-3094-411D-86F3-5F236CD9A3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1441482E-AE5A-4175-A9BB-17659E1F1B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3A833EA9-8615-4903-8273-90066D3EBDD1}"/>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37669BBC-030D-4601-8B49-839E90DDAE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1E4C568-821B-4642-8694-7FAF4F0460E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6D319ADA-F386-4020-AF43-76968667F3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CD341C6E-1AA5-4924-A35D-221338B641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F2E0E8E8-42C3-4C2C-B596-058B15BDDE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9DDEE8DF-AB3F-4571-81FF-BCBF3F12C5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935FCF2E-E407-4007-A14B-5A04A62032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D3F5B1C5-ED51-4349-95B0-94F83A9ABC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E1781685-806C-425C-B739-3E7CF41D01F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DAFCC97A-1A5D-4F82-86B4-97247D3A32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44A32AE3-0944-4017-9336-D8CEFD11289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12D87643-2D55-4E55-A518-6342DC4ED50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A88891AC-3780-4392-B2AA-EC506B9057A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B702D592-F14D-4E56-A702-70CEF96F6A3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A630D6AC-8210-41D8-8F06-2A57931A6F3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3C949E76-E7FC-4132-A63D-41E99589D36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986B7C03-8A7B-419E-A808-198C59358EB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0CF6C3BA-C160-4D2F-BDA0-AEA867D1E71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6C246439-C1B6-4EF5-942D-D5AEA308981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2811AEF3-8377-4F9F-97DF-64DF4D09995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5EBA4412-5B53-4315-82B3-7A107FE2508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CCBA5055-E748-4C6D-B316-8E0BC789099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3493CA43-5D76-4463-860C-57D0478C46D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B16DC43E-D9CC-4D24-A916-9CFD981798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C65040A1-4C48-45FE-8979-FEA9B38E61B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DC2CE4AF-500C-4E15-B779-A4C12FA51195}"/>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E8D40841-8A78-437C-8A7A-0C48F10FF9E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FB2EC1EF-2DE8-4413-B289-9A5C73A2975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93" name="【福祉施設】&#10;有形固定資産減価償却率最大値テキスト">
          <a:extLst>
            <a:ext uri="{FF2B5EF4-FFF2-40B4-BE49-F238E27FC236}">
              <a16:creationId xmlns:a16="http://schemas.microsoft.com/office/drawing/2014/main" id="{2AA22DD0-522A-4519-86B5-529A4ABDB1BC}"/>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94" name="直線コネクタ 93">
          <a:extLst>
            <a:ext uri="{FF2B5EF4-FFF2-40B4-BE49-F238E27FC236}">
              <a16:creationId xmlns:a16="http://schemas.microsoft.com/office/drawing/2014/main" id="{E8F44D65-60E8-4B44-9165-6F2C38E81ED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95" name="【福祉施設】&#10;有形固定資産減価償却率平均値テキスト">
          <a:extLst>
            <a:ext uri="{FF2B5EF4-FFF2-40B4-BE49-F238E27FC236}">
              <a16:creationId xmlns:a16="http://schemas.microsoft.com/office/drawing/2014/main" id="{7125BAA1-4D0A-49E0-B5B6-BD51FDD81B06}"/>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96" name="フローチャート: 判断 95">
          <a:extLst>
            <a:ext uri="{FF2B5EF4-FFF2-40B4-BE49-F238E27FC236}">
              <a16:creationId xmlns:a16="http://schemas.microsoft.com/office/drawing/2014/main" id="{22E586E0-7375-48FA-9D69-3E0D2981CCE0}"/>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97" name="フローチャート: 判断 96">
          <a:extLst>
            <a:ext uri="{FF2B5EF4-FFF2-40B4-BE49-F238E27FC236}">
              <a16:creationId xmlns:a16="http://schemas.microsoft.com/office/drawing/2014/main" id="{5449A1F9-6ADC-4920-BC94-21DC890219F7}"/>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98" name="フローチャート: 判断 97">
          <a:extLst>
            <a:ext uri="{FF2B5EF4-FFF2-40B4-BE49-F238E27FC236}">
              <a16:creationId xmlns:a16="http://schemas.microsoft.com/office/drawing/2014/main" id="{26F9B476-E700-483F-924D-E6EF0338C1CF}"/>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99" name="フローチャート: 判断 98">
          <a:extLst>
            <a:ext uri="{FF2B5EF4-FFF2-40B4-BE49-F238E27FC236}">
              <a16:creationId xmlns:a16="http://schemas.microsoft.com/office/drawing/2014/main" id="{50D4FAC8-7696-4B78-97ED-4F1542A19066}"/>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00" name="フローチャート: 判断 99">
          <a:extLst>
            <a:ext uri="{FF2B5EF4-FFF2-40B4-BE49-F238E27FC236}">
              <a16:creationId xmlns:a16="http://schemas.microsoft.com/office/drawing/2014/main" id="{D054140D-235F-4023-BB2E-4F481A8520B4}"/>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14A26164-2770-48D7-B3C5-6BAB4217EAC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44D7A889-E4EC-4DD6-A0FB-66EF1E62A0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26695142-33EE-44E2-A316-236B3E3A19E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5B0C5C6A-EF56-4C22-AD37-42426EA352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786133C0-C55E-4883-8B70-BE91B1C726F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111398</xdr:rowOff>
    </xdr:from>
    <xdr:to>
      <xdr:col>24</xdr:col>
      <xdr:colOff>114300</xdr:colOff>
      <xdr:row>83</xdr:row>
      <xdr:rowOff>41548</xdr:rowOff>
    </xdr:to>
    <xdr:sp macro="" textlink="">
      <xdr:nvSpPr>
        <xdr:cNvPr id="106" name="楕円 105">
          <a:extLst>
            <a:ext uri="{FF2B5EF4-FFF2-40B4-BE49-F238E27FC236}">
              <a16:creationId xmlns:a16="http://schemas.microsoft.com/office/drawing/2014/main" id="{C0BC5749-CE31-4B2B-88F8-FF8B98BDD491}"/>
            </a:ext>
          </a:extLst>
        </xdr:cNvPr>
        <xdr:cNvSpPr/>
      </xdr:nvSpPr>
      <xdr:spPr>
        <a:xfrm>
          <a:off x="45847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89825</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EE9A769F-74E1-47E1-B840-CAE1106BC523}"/>
            </a:ext>
          </a:extLst>
        </xdr:cNvPr>
        <xdr:cNvSpPr txBox="1"/>
      </xdr:nvSpPr>
      <xdr:spPr>
        <a:xfrm>
          <a:off x="4673600"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75474</xdr:rowOff>
    </xdr:from>
    <xdr:to>
      <xdr:col>20</xdr:col>
      <xdr:colOff>38100</xdr:colOff>
      <xdr:row>83</xdr:row>
      <xdr:rowOff>5624</xdr:rowOff>
    </xdr:to>
    <xdr:sp macro="" textlink="">
      <xdr:nvSpPr>
        <xdr:cNvPr id="108" name="楕円 107">
          <a:extLst>
            <a:ext uri="{FF2B5EF4-FFF2-40B4-BE49-F238E27FC236}">
              <a16:creationId xmlns:a16="http://schemas.microsoft.com/office/drawing/2014/main" id="{E33649AB-AE99-4A72-8F05-14EB4E9AD4CC}"/>
            </a:ext>
          </a:extLst>
        </xdr:cNvPr>
        <xdr:cNvSpPr/>
      </xdr:nvSpPr>
      <xdr:spPr>
        <a:xfrm>
          <a:off x="3746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126274</xdr:rowOff>
    </xdr:from>
    <xdr:to>
      <xdr:col>24</xdr:col>
      <xdr:colOff>63500</xdr:colOff>
      <xdr:row>82</xdr:row>
      <xdr:rowOff>162198</xdr:rowOff>
    </xdr:to>
    <xdr:cxnSp macro="">
      <xdr:nvCxnSpPr>
        <xdr:cNvPr id="109" name="直線コネクタ 108">
          <a:extLst>
            <a:ext uri="{FF2B5EF4-FFF2-40B4-BE49-F238E27FC236}">
              <a16:creationId xmlns:a16="http://schemas.microsoft.com/office/drawing/2014/main" id="{45DD8B84-CF99-4F1C-A9C3-0347A972AFB8}"/>
            </a:ext>
          </a:extLst>
        </xdr:cNvPr>
        <xdr:cNvCxnSpPr/>
      </xdr:nvCxnSpPr>
      <xdr:spPr>
        <a:xfrm>
          <a:off x="3797300" y="141851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39551</xdr:rowOff>
    </xdr:from>
    <xdr:to>
      <xdr:col>15</xdr:col>
      <xdr:colOff>101600</xdr:colOff>
      <xdr:row>82</xdr:row>
      <xdr:rowOff>141151</xdr:rowOff>
    </xdr:to>
    <xdr:sp macro="" textlink="">
      <xdr:nvSpPr>
        <xdr:cNvPr id="110" name="楕円 109">
          <a:extLst>
            <a:ext uri="{FF2B5EF4-FFF2-40B4-BE49-F238E27FC236}">
              <a16:creationId xmlns:a16="http://schemas.microsoft.com/office/drawing/2014/main" id="{6307F705-A89D-4B26-8893-6ACB694AB13A}"/>
            </a:ext>
          </a:extLst>
        </xdr:cNvPr>
        <xdr:cNvSpPr/>
      </xdr:nvSpPr>
      <xdr:spPr>
        <a:xfrm>
          <a:off x="2857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90351</xdr:rowOff>
    </xdr:from>
    <xdr:to>
      <xdr:col>19</xdr:col>
      <xdr:colOff>177800</xdr:colOff>
      <xdr:row>82</xdr:row>
      <xdr:rowOff>126274</xdr:rowOff>
    </xdr:to>
    <xdr:cxnSp macro="">
      <xdr:nvCxnSpPr>
        <xdr:cNvPr id="111" name="直線コネクタ 110">
          <a:extLst>
            <a:ext uri="{FF2B5EF4-FFF2-40B4-BE49-F238E27FC236}">
              <a16:creationId xmlns:a16="http://schemas.microsoft.com/office/drawing/2014/main" id="{AABED1CD-96A6-4C03-B216-9F544E5830DD}"/>
            </a:ext>
          </a:extLst>
        </xdr:cNvPr>
        <xdr:cNvCxnSpPr/>
      </xdr:nvCxnSpPr>
      <xdr:spPr>
        <a:xfrm>
          <a:off x="2908300" y="141492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5262</xdr:rowOff>
    </xdr:from>
    <xdr:to>
      <xdr:col>10</xdr:col>
      <xdr:colOff>165100</xdr:colOff>
      <xdr:row>82</xdr:row>
      <xdr:rowOff>106862</xdr:rowOff>
    </xdr:to>
    <xdr:sp macro="" textlink="">
      <xdr:nvSpPr>
        <xdr:cNvPr id="112" name="楕円 111">
          <a:extLst>
            <a:ext uri="{FF2B5EF4-FFF2-40B4-BE49-F238E27FC236}">
              <a16:creationId xmlns:a16="http://schemas.microsoft.com/office/drawing/2014/main" id="{8C960443-DF9A-4631-9A8E-50ED4DFE60DF}"/>
            </a:ext>
          </a:extLst>
        </xdr:cNvPr>
        <xdr:cNvSpPr/>
      </xdr:nvSpPr>
      <xdr:spPr>
        <a:xfrm>
          <a:off x="1968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56062</xdr:rowOff>
    </xdr:from>
    <xdr:to>
      <xdr:col>15</xdr:col>
      <xdr:colOff>50800</xdr:colOff>
      <xdr:row>82</xdr:row>
      <xdr:rowOff>90351</xdr:rowOff>
    </xdr:to>
    <xdr:cxnSp macro="">
      <xdr:nvCxnSpPr>
        <xdr:cNvPr id="113" name="直線コネクタ 112">
          <a:extLst>
            <a:ext uri="{FF2B5EF4-FFF2-40B4-BE49-F238E27FC236}">
              <a16:creationId xmlns:a16="http://schemas.microsoft.com/office/drawing/2014/main" id="{40BFC450-076E-41D5-966C-A5E8B7D17B92}"/>
            </a:ext>
          </a:extLst>
        </xdr:cNvPr>
        <xdr:cNvCxnSpPr/>
      </xdr:nvCxnSpPr>
      <xdr:spPr>
        <a:xfrm>
          <a:off x="2019300" y="141149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142421</xdr:rowOff>
    </xdr:from>
    <xdr:to>
      <xdr:col>6</xdr:col>
      <xdr:colOff>38100</xdr:colOff>
      <xdr:row>82</xdr:row>
      <xdr:rowOff>72571</xdr:rowOff>
    </xdr:to>
    <xdr:sp macro="" textlink="">
      <xdr:nvSpPr>
        <xdr:cNvPr id="114" name="楕円 113">
          <a:extLst>
            <a:ext uri="{FF2B5EF4-FFF2-40B4-BE49-F238E27FC236}">
              <a16:creationId xmlns:a16="http://schemas.microsoft.com/office/drawing/2014/main" id="{1B9A4CCD-3311-4B94-AD5A-981D7BA960FE}"/>
            </a:ext>
          </a:extLst>
        </xdr:cNvPr>
        <xdr:cNvSpPr/>
      </xdr:nvSpPr>
      <xdr:spPr>
        <a:xfrm>
          <a:off x="1079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21771</xdr:rowOff>
    </xdr:from>
    <xdr:to>
      <xdr:col>10</xdr:col>
      <xdr:colOff>114300</xdr:colOff>
      <xdr:row>82</xdr:row>
      <xdr:rowOff>56062</xdr:rowOff>
    </xdr:to>
    <xdr:cxnSp macro="">
      <xdr:nvCxnSpPr>
        <xdr:cNvPr id="115" name="直線コネクタ 114">
          <a:extLst>
            <a:ext uri="{FF2B5EF4-FFF2-40B4-BE49-F238E27FC236}">
              <a16:creationId xmlns:a16="http://schemas.microsoft.com/office/drawing/2014/main" id="{E8690920-BB56-4D21-B907-44A0DD3392F3}"/>
            </a:ext>
          </a:extLst>
        </xdr:cNvPr>
        <xdr:cNvCxnSpPr/>
      </xdr:nvCxnSpPr>
      <xdr:spPr>
        <a:xfrm>
          <a:off x="1130300" y="140806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116" name="n_1aveValue【福祉施設】&#10;有形固定資産減価償却率">
          <a:extLst>
            <a:ext uri="{FF2B5EF4-FFF2-40B4-BE49-F238E27FC236}">
              <a16:creationId xmlns:a16="http://schemas.microsoft.com/office/drawing/2014/main" id="{96ADAFAB-1987-4E86-A960-83C089CB9DFD}"/>
            </a:ext>
          </a:extLst>
        </xdr:cNvPr>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117" name="n_2aveValue【福祉施設】&#10;有形固定資産減価償却率">
          <a:extLst>
            <a:ext uri="{FF2B5EF4-FFF2-40B4-BE49-F238E27FC236}">
              <a16:creationId xmlns:a16="http://schemas.microsoft.com/office/drawing/2014/main" id="{7DE25C84-0B9D-4D99-9A2D-69B6D18C36BE}"/>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118" name="n_3aveValue【福祉施設】&#10;有形固定資産減価償却率">
          <a:extLst>
            <a:ext uri="{FF2B5EF4-FFF2-40B4-BE49-F238E27FC236}">
              <a16:creationId xmlns:a16="http://schemas.microsoft.com/office/drawing/2014/main" id="{8BBE62FC-B627-4EA0-B3BB-6A7AD3BD6B4F}"/>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119" name="n_4aveValue【福祉施設】&#10;有形固定資産減価償却率">
          <a:extLst>
            <a:ext uri="{FF2B5EF4-FFF2-40B4-BE49-F238E27FC236}">
              <a16:creationId xmlns:a16="http://schemas.microsoft.com/office/drawing/2014/main" id="{CC4EC7E4-2EAE-4807-B788-24165DABD39D}"/>
            </a:ext>
          </a:extLst>
        </xdr:cNvPr>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168201</xdr:rowOff>
    </xdr:from>
    <xdr:ext cx="405111" cy="259045"/>
    <xdr:sp macro="" textlink="">
      <xdr:nvSpPr>
        <xdr:cNvPr id="120" name="n_1mainValue【福祉施設】&#10;有形固定資産減価償却率">
          <a:extLst>
            <a:ext uri="{FF2B5EF4-FFF2-40B4-BE49-F238E27FC236}">
              <a16:creationId xmlns:a16="http://schemas.microsoft.com/office/drawing/2014/main" id="{0EC579A6-66F5-4B83-98A2-3A60151B996C}"/>
            </a:ext>
          </a:extLst>
        </xdr:cNvPr>
        <xdr:cNvSpPr txBox="1"/>
      </xdr:nvSpPr>
      <xdr:spPr>
        <a:xfrm>
          <a:off x="3582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121" name="n_2mainValue【福祉施設】&#10;有形固定資産減価償却率">
          <a:extLst>
            <a:ext uri="{FF2B5EF4-FFF2-40B4-BE49-F238E27FC236}">
              <a16:creationId xmlns:a16="http://schemas.microsoft.com/office/drawing/2014/main" id="{D3926160-0048-4232-AB11-885D20C2BC07}"/>
            </a:ext>
          </a:extLst>
        </xdr:cNvPr>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97989</xdr:rowOff>
    </xdr:from>
    <xdr:ext cx="405111" cy="259045"/>
    <xdr:sp macro="" textlink="">
      <xdr:nvSpPr>
        <xdr:cNvPr id="122" name="n_3mainValue【福祉施設】&#10;有形固定資産減価償却率">
          <a:extLst>
            <a:ext uri="{FF2B5EF4-FFF2-40B4-BE49-F238E27FC236}">
              <a16:creationId xmlns:a16="http://schemas.microsoft.com/office/drawing/2014/main" id="{E8DC321D-7442-4544-8524-0FCB5DDD1D2D}"/>
            </a:ext>
          </a:extLst>
        </xdr:cNvPr>
        <xdr:cNvSpPr txBox="1"/>
      </xdr:nvSpPr>
      <xdr:spPr>
        <a:xfrm>
          <a:off x="1816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89098</xdr:rowOff>
    </xdr:from>
    <xdr:ext cx="405111" cy="259045"/>
    <xdr:sp macro="" textlink="">
      <xdr:nvSpPr>
        <xdr:cNvPr id="123" name="n_4mainValue【福祉施設】&#10;有形固定資産減価償却率">
          <a:extLst>
            <a:ext uri="{FF2B5EF4-FFF2-40B4-BE49-F238E27FC236}">
              <a16:creationId xmlns:a16="http://schemas.microsoft.com/office/drawing/2014/main" id="{F8631B80-B062-43B9-9540-D1B810752D23}"/>
            </a:ext>
          </a:extLst>
        </xdr:cNvPr>
        <xdr:cNvSpPr txBox="1"/>
      </xdr:nvSpPr>
      <xdr:spPr>
        <a:xfrm>
          <a:off x="927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2B765F4D-011E-4BDB-B95F-0D13C241BEF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2FC0F51C-C735-4F4D-9F00-ECD5DCE1E5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9652532F-2C7F-4C02-9C71-F00BF16D9A4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91395DE1-82B5-4FBF-BF3D-CEEDD16AA26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83E13BB5-F306-487D-9A4B-FD1D0B53155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32846617-85D1-481C-BED4-5471AB619BC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9BEA83BB-8427-4E79-B912-C2D4B222F03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2BD40297-AB9C-41C9-A371-B438DB5334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BB9C125B-D9CF-414A-A379-9D02E8BE3C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B5467502-B306-411F-8A96-0D39327598A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a:extLst>
            <a:ext uri="{FF2B5EF4-FFF2-40B4-BE49-F238E27FC236}">
              <a16:creationId xmlns:a16="http://schemas.microsoft.com/office/drawing/2014/main" id="{196F0461-588A-4B05-93A8-A17C3DB40E1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a:extLst>
            <a:ext uri="{FF2B5EF4-FFF2-40B4-BE49-F238E27FC236}">
              <a16:creationId xmlns:a16="http://schemas.microsoft.com/office/drawing/2014/main" id="{4B5490AD-2123-4593-83D8-D82BC4A0544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a:extLst>
            <a:ext uri="{FF2B5EF4-FFF2-40B4-BE49-F238E27FC236}">
              <a16:creationId xmlns:a16="http://schemas.microsoft.com/office/drawing/2014/main" id="{CC06E1E0-528E-4BC6-BDD7-FA4712EA478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a:extLst>
            <a:ext uri="{FF2B5EF4-FFF2-40B4-BE49-F238E27FC236}">
              <a16:creationId xmlns:a16="http://schemas.microsoft.com/office/drawing/2014/main" id="{16882E26-9AC7-4DDC-9DE5-9E541E539B8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a:extLst>
            <a:ext uri="{FF2B5EF4-FFF2-40B4-BE49-F238E27FC236}">
              <a16:creationId xmlns:a16="http://schemas.microsoft.com/office/drawing/2014/main" id="{3341D657-1CE4-4762-A4D0-0456C937CF4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a:extLst>
            <a:ext uri="{FF2B5EF4-FFF2-40B4-BE49-F238E27FC236}">
              <a16:creationId xmlns:a16="http://schemas.microsoft.com/office/drawing/2014/main" id="{9EF7150A-1396-4B81-B811-D4D22FD777B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a:extLst>
            <a:ext uri="{FF2B5EF4-FFF2-40B4-BE49-F238E27FC236}">
              <a16:creationId xmlns:a16="http://schemas.microsoft.com/office/drawing/2014/main" id="{3292E6B7-F163-412D-B529-0AC725DE23D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a:extLst>
            <a:ext uri="{FF2B5EF4-FFF2-40B4-BE49-F238E27FC236}">
              <a16:creationId xmlns:a16="http://schemas.microsoft.com/office/drawing/2014/main" id="{203A9482-FF9B-4345-9055-2B9395878CD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a:extLst>
            <a:ext uri="{FF2B5EF4-FFF2-40B4-BE49-F238E27FC236}">
              <a16:creationId xmlns:a16="http://schemas.microsoft.com/office/drawing/2014/main" id="{43C64236-E18B-4B0E-AE79-C88DB4DA909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FDBB9F5E-BB81-4B70-A3E3-A450E4F58E7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a:extLst>
            <a:ext uri="{FF2B5EF4-FFF2-40B4-BE49-F238E27FC236}">
              <a16:creationId xmlns:a16="http://schemas.microsoft.com/office/drawing/2014/main" id="{3E89BE5F-BF32-42FC-AE4D-724E9939A2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145" name="直線コネクタ 144">
          <a:extLst>
            <a:ext uri="{FF2B5EF4-FFF2-40B4-BE49-F238E27FC236}">
              <a16:creationId xmlns:a16="http://schemas.microsoft.com/office/drawing/2014/main" id="{0E19F46B-35F7-4E74-AA07-E7D315BF8FAC}"/>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146" name="【福祉施設】&#10;一人当たり面積最小値テキスト">
          <a:extLst>
            <a:ext uri="{FF2B5EF4-FFF2-40B4-BE49-F238E27FC236}">
              <a16:creationId xmlns:a16="http://schemas.microsoft.com/office/drawing/2014/main" id="{A216DA3B-BC58-4F21-8B25-CF99648EC4BD}"/>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147" name="直線コネクタ 146">
          <a:extLst>
            <a:ext uri="{FF2B5EF4-FFF2-40B4-BE49-F238E27FC236}">
              <a16:creationId xmlns:a16="http://schemas.microsoft.com/office/drawing/2014/main" id="{64BE2384-F951-4E4B-A982-FD4809BA8187}"/>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148" name="【福祉施設】&#10;一人当たり面積最大値テキスト">
          <a:extLst>
            <a:ext uri="{FF2B5EF4-FFF2-40B4-BE49-F238E27FC236}">
              <a16:creationId xmlns:a16="http://schemas.microsoft.com/office/drawing/2014/main" id="{53C5D558-AE41-4048-972B-39A19CF7E915}"/>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149" name="直線コネクタ 148">
          <a:extLst>
            <a:ext uri="{FF2B5EF4-FFF2-40B4-BE49-F238E27FC236}">
              <a16:creationId xmlns:a16="http://schemas.microsoft.com/office/drawing/2014/main" id="{AED33AE8-E6A8-41F5-A319-D7B307FFBFD6}"/>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150" name="【福祉施設】&#10;一人当たり面積平均値テキスト">
          <a:extLst>
            <a:ext uri="{FF2B5EF4-FFF2-40B4-BE49-F238E27FC236}">
              <a16:creationId xmlns:a16="http://schemas.microsoft.com/office/drawing/2014/main" id="{E94765A5-4156-4135-BD60-18F9A4604809}"/>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151" name="フローチャート: 判断 150">
          <a:extLst>
            <a:ext uri="{FF2B5EF4-FFF2-40B4-BE49-F238E27FC236}">
              <a16:creationId xmlns:a16="http://schemas.microsoft.com/office/drawing/2014/main" id="{D4712248-E717-49E8-B0A5-C523E45D3114}"/>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152" name="フローチャート: 判断 151">
          <a:extLst>
            <a:ext uri="{FF2B5EF4-FFF2-40B4-BE49-F238E27FC236}">
              <a16:creationId xmlns:a16="http://schemas.microsoft.com/office/drawing/2014/main" id="{9851C612-57DC-437D-8DF9-844F174AFF51}"/>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153" name="フローチャート: 判断 152">
          <a:extLst>
            <a:ext uri="{FF2B5EF4-FFF2-40B4-BE49-F238E27FC236}">
              <a16:creationId xmlns:a16="http://schemas.microsoft.com/office/drawing/2014/main" id="{BF2DE878-6C1B-4B67-BB92-9A026AA0877B}"/>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154" name="フローチャート: 判断 153">
          <a:extLst>
            <a:ext uri="{FF2B5EF4-FFF2-40B4-BE49-F238E27FC236}">
              <a16:creationId xmlns:a16="http://schemas.microsoft.com/office/drawing/2014/main" id="{30E3F613-8E75-4B74-AF20-7FE7E82A971C}"/>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155" name="フローチャート: 判断 154">
          <a:extLst>
            <a:ext uri="{FF2B5EF4-FFF2-40B4-BE49-F238E27FC236}">
              <a16:creationId xmlns:a16="http://schemas.microsoft.com/office/drawing/2014/main" id="{1F741395-8990-4332-B886-770D58FE4696}"/>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D8AABC32-514E-44C1-A97B-36D5666591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5E7BCEBB-8E9F-41E6-8A1D-6243CFE8651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129DC7DD-E00C-44FB-B293-F35B1C8E09E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E1414EEF-56C1-4DDA-8E24-7C41E9FF26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E4BAEC04-89B7-444D-AE36-71937F02112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70283</xdr:rowOff>
    </xdr:from>
    <xdr:to>
      <xdr:col>55</xdr:col>
      <xdr:colOff>50800</xdr:colOff>
      <xdr:row>86</xdr:row>
      <xdr:rowOff>433</xdr:rowOff>
    </xdr:to>
    <xdr:sp macro="" textlink="">
      <xdr:nvSpPr>
        <xdr:cNvPr id="161" name="楕円 160">
          <a:extLst>
            <a:ext uri="{FF2B5EF4-FFF2-40B4-BE49-F238E27FC236}">
              <a16:creationId xmlns:a16="http://schemas.microsoft.com/office/drawing/2014/main" id="{68121FF3-CC93-4AB7-9BAF-C9E04813DDC1}"/>
            </a:ext>
          </a:extLst>
        </xdr:cNvPr>
        <xdr:cNvSpPr/>
      </xdr:nvSpPr>
      <xdr:spPr>
        <a:xfrm>
          <a:off x="10426700" y="1464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156660</xdr:rowOff>
    </xdr:from>
    <xdr:ext cx="469744" cy="259045"/>
    <xdr:sp macro="" textlink="">
      <xdr:nvSpPr>
        <xdr:cNvPr id="162" name="【福祉施設】&#10;一人当たり面積該当値テキスト">
          <a:extLst>
            <a:ext uri="{FF2B5EF4-FFF2-40B4-BE49-F238E27FC236}">
              <a16:creationId xmlns:a16="http://schemas.microsoft.com/office/drawing/2014/main" id="{30D6CAC5-AF59-49F3-889D-83E8159C4338}"/>
            </a:ext>
          </a:extLst>
        </xdr:cNvPr>
        <xdr:cNvSpPr txBox="1"/>
      </xdr:nvSpPr>
      <xdr:spPr>
        <a:xfrm>
          <a:off x="10515600" y="1455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73482</xdr:rowOff>
    </xdr:from>
    <xdr:to>
      <xdr:col>50</xdr:col>
      <xdr:colOff>165100</xdr:colOff>
      <xdr:row>86</xdr:row>
      <xdr:rowOff>3632</xdr:rowOff>
    </xdr:to>
    <xdr:sp macro="" textlink="">
      <xdr:nvSpPr>
        <xdr:cNvPr id="163" name="楕円 162">
          <a:extLst>
            <a:ext uri="{FF2B5EF4-FFF2-40B4-BE49-F238E27FC236}">
              <a16:creationId xmlns:a16="http://schemas.microsoft.com/office/drawing/2014/main" id="{C763F04F-EA18-41D3-AF4B-A8E529AEE6A6}"/>
            </a:ext>
          </a:extLst>
        </xdr:cNvPr>
        <xdr:cNvSpPr/>
      </xdr:nvSpPr>
      <xdr:spPr>
        <a:xfrm>
          <a:off x="9588500" y="1464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121083</xdr:rowOff>
    </xdr:from>
    <xdr:to>
      <xdr:col>55</xdr:col>
      <xdr:colOff>0</xdr:colOff>
      <xdr:row>85</xdr:row>
      <xdr:rowOff>124282</xdr:rowOff>
    </xdr:to>
    <xdr:cxnSp macro="">
      <xdr:nvCxnSpPr>
        <xdr:cNvPr id="164" name="直線コネクタ 163">
          <a:extLst>
            <a:ext uri="{FF2B5EF4-FFF2-40B4-BE49-F238E27FC236}">
              <a16:creationId xmlns:a16="http://schemas.microsoft.com/office/drawing/2014/main" id="{E4140DD7-F86E-4DA1-96C6-F1395C3AB14D}"/>
            </a:ext>
          </a:extLst>
        </xdr:cNvPr>
        <xdr:cNvCxnSpPr/>
      </xdr:nvCxnSpPr>
      <xdr:spPr>
        <a:xfrm flipV="1">
          <a:off x="9639300" y="14694333"/>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75767</xdr:rowOff>
    </xdr:from>
    <xdr:to>
      <xdr:col>46</xdr:col>
      <xdr:colOff>38100</xdr:colOff>
      <xdr:row>86</xdr:row>
      <xdr:rowOff>5917</xdr:rowOff>
    </xdr:to>
    <xdr:sp macro="" textlink="">
      <xdr:nvSpPr>
        <xdr:cNvPr id="165" name="楕円 164">
          <a:extLst>
            <a:ext uri="{FF2B5EF4-FFF2-40B4-BE49-F238E27FC236}">
              <a16:creationId xmlns:a16="http://schemas.microsoft.com/office/drawing/2014/main" id="{3BDE1965-C274-4B30-B48A-CCFE46392365}"/>
            </a:ext>
          </a:extLst>
        </xdr:cNvPr>
        <xdr:cNvSpPr/>
      </xdr:nvSpPr>
      <xdr:spPr>
        <a:xfrm>
          <a:off x="8699500" y="146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124282</xdr:rowOff>
    </xdr:from>
    <xdr:to>
      <xdr:col>50</xdr:col>
      <xdr:colOff>114300</xdr:colOff>
      <xdr:row>85</xdr:row>
      <xdr:rowOff>126567</xdr:rowOff>
    </xdr:to>
    <xdr:cxnSp macro="">
      <xdr:nvCxnSpPr>
        <xdr:cNvPr id="166" name="直線コネクタ 165">
          <a:extLst>
            <a:ext uri="{FF2B5EF4-FFF2-40B4-BE49-F238E27FC236}">
              <a16:creationId xmlns:a16="http://schemas.microsoft.com/office/drawing/2014/main" id="{F7E77686-7725-432E-B3AE-730D1CAC84B1}"/>
            </a:ext>
          </a:extLst>
        </xdr:cNvPr>
        <xdr:cNvCxnSpPr/>
      </xdr:nvCxnSpPr>
      <xdr:spPr>
        <a:xfrm flipV="1">
          <a:off x="8750300" y="1469753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77826</xdr:rowOff>
    </xdr:from>
    <xdr:to>
      <xdr:col>41</xdr:col>
      <xdr:colOff>101600</xdr:colOff>
      <xdr:row>86</xdr:row>
      <xdr:rowOff>7976</xdr:rowOff>
    </xdr:to>
    <xdr:sp macro="" textlink="">
      <xdr:nvSpPr>
        <xdr:cNvPr id="167" name="楕円 166">
          <a:extLst>
            <a:ext uri="{FF2B5EF4-FFF2-40B4-BE49-F238E27FC236}">
              <a16:creationId xmlns:a16="http://schemas.microsoft.com/office/drawing/2014/main" id="{D2C757E0-F483-48CC-AC04-5FDBCDA07ECD}"/>
            </a:ext>
          </a:extLst>
        </xdr:cNvPr>
        <xdr:cNvSpPr/>
      </xdr:nvSpPr>
      <xdr:spPr>
        <a:xfrm>
          <a:off x="7810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126567</xdr:rowOff>
    </xdr:from>
    <xdr:to>
      <xdr:col>45</xdr:col>
      <xdr:colOff>177800</xdr:colOff>
      <xdr:row>85</xdr:row>
      <xdr:rowOff>128626</xdr:rowOff>
    </xdr:to>
    <xdr:cxnSp macro="">
      <xdr:nvCxnSpPr>
        <xdr:cNvPr id="168" name="直線コネクタ 167">
          <a:extLst>
            <a:ext uri="{FF2B5EF4-FFF2-40B4-BE49-F238E27FC236}">
              <a16:creationId xmlns:a16="http://schemas.microsoft.com/office/drawing/2014/main" id="{65487D60-D17E-44A6-B62A-53E1BDBF0E3D}"/>
            </a:ext>
          </a:extLst>
        </xdr:cNvPr>
        <xdr:cNvCxnSpPr/>
      </xdr:nvCxnSpPr>
      <xdr:spPr>
        <a:xfrm flipV="1">
          <a:off x="7861300" y="14699817"/>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80111</xdr:rowOff>
    </xdr:from>
    <xdr:to>
      <xdr:col>36</xdr:col>
      <xdr:colOff>165100</xdr:colOff>
      <xdr:row>86</xdr:row>
      <xdr:rowOff>10261</xdr:rowOff>
    </xdr:to>
    <xdr:sp macro="" textlink="">
      <xdr:nvSpPr>
        <xdr:cNvPr id="169" name="楕円 168">
          <a:extLst>
            <a:ext uri="{FF2B5EF4-FFF2-40B4-BE49-F238E27FC236}">
              <a16:creationId xmlns:a16="http://schemas.microsoft.com/office/drawing/2014/main" id="{3FBA9A30-AB7C-4CF8-9150-7623DDEB156F}"/>
            </a:ext>
          </a:extLst>
        </xdr:cNvPr>
        <xdr:cNvSpPr/>
      </xdr:nvSpPr>
      <xdr:spPr>
        <a:xfrm>
          <a:off x="6921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128626</xdr:rowOff>
    </xdr:from>
    <xdr:to>
      <xdr:col>41</xdr:col>
      <xdr:colOff>50800</xdr:colOff>
      <xdr:row>85</xdr:row>
      <xdr:rowOff>130911</xdr:rowOff>
    </xdr:to>
    <xdr:cxnSp macro="">
      <xdr:nvCxnSpPr>
        <xdr:cNvPr id="170" name="直線コネクタ 169">
          <a:extLst>
            <a:ext uri="{FF2B5EF4-FFF2-40B4-BE49-F238E27FC236}">
              <a16:creationId xmlns:a16="http://schemas.microsoft.com/office/drawing/2014/main" id="{B7730653-C9C2-49A6-8596-4C52FE780C28}"/>
            </a:ext>
          </a:extLst>
        </xdr:cNvPr>
        <xdr:cNvCxnSpPr/>
      </xdr:nvCxnSpPr>
      <xdr:spPr>
        <a:xfrm flipV="1">
          <a:off x="6972300" y="1470187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171" name="n_1aveValue【福祉施設】&#10;一人当たり面積">
          <a:extLst>
            <a:ext uri="{FF2B5EF4-FFF2-40B4-BE49-F238E27FC236}">
              <a16:creationId xmlns:a16="http://schemas.microsoft.com/office/drawing/2014/main" id="{D2A0B704-E7AD-4346-B87E-A24DD66F23DD}"/>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172" name="n_2aveValue【福祉施設】&#10;一人当たり面積">
          <a:extLst>
            <a:ext uri="{FF2B5EF4-FFF2-40B4-BE49-F238E27FC236}">
              <a16:creationId xmlns:a16="http://schemas.microsoft.com/office/drawing/2014/main" id="{C12E4F69-DF20-459E-A292-A587D4EB814C}"/>
            </a:ext>
          </a:extLst>
        </xdr:cNvPr>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173" name="n_3aveValue【福祉施設】&#10;一人当たり面積">
          <a:extLst>
            <a:ext uri="{FF2B5EF4-FFF2-40B4-BE49-F238E27FC236}">
              <a16:creationId xmlns:a16="http://schemas.microsoft.com/office/drawing/2014/main" id="{326A97DE-FCA4-473F-A725-0DBA8E0D64BA}"/>
            </a:ext>
          </a:extLst>
        </xdr:cNvPr>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174" name="n_4aveValue【福祉施設】&#10;一人当たり面積">
          <a:extLst>
            <a:ext uri="{FF2B5EF4-FFF2-40B4-BE49-F238E27FC236}">
              <a16:creationId xmlns:a16="http://schemas.microsoft.com/office/drawing/2014/main" id="{3CCAAA0F-075C-43B4-BB74-E25A314D9FC7}"/>
            </a:ext>
          </a:extLst>
        </xdr:cNvPr>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166209</xdr:rowOff>
    </xdr:from>
    <xdr:ext cx="469744" cy="259045"/>
    <xdr:sp macro="" textlink="">
      <xdr:nvSpPr>
        <xdr:cNvPr id="175" name="n_1mainValue【福祉施設】&#10;一人当たり面積">
          <a:extLst>
            <a:ext uri="{FF2B5EF4-FFF2-40B4-BE49-F238E27FC236}">
              <a16:creationId xmlns:a16="http://schemas.microsoft.com/office/drawing/2014/main" id="{47D1ADE8-5BE6-488D-A70E-11B49AB56D21}"/>
            </a:ext>
          </a:extLst>
        </xdr:cNvPr>
        <xdr:cNvSpPr txBox="1"/>
      </xdr:nvSpPr>
      <xdr:spPr>
        <a:xfrm>
          <a:off x="9391727" y="1473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168494</xdr:rowOff>
    </xdr:from>
    <xdr:ext cx="469744" cy="259045"/>
    <xdr:sp macro="" textlink="">
      <xdr:nvSpPr>
        <xdr:cNvPr id="176" name="n_2mainValue【福祉施設】&#10;一人当たり面積">
          <a:extLst>
            <a:ext uri="{FF2B5EF4-FFF2-40B4-BE49-F238E27FC236}">
              <a16:creationId xmlns:a16="http://schemas.microsoft.com/office/drawing/2014/main" id="{BDFBA54B-9909-45E0-A482-AF24FF217BE3}"/>
            </a:ext>
          </a:extLst>
        </xdr:cNvPr>
        <xdr:cNvSpPr txBox="1"/>
      </xdr:nvSpPr>
      <xdr:spPr>
        <a:xfrm>
          <a:off x="8515427" y="1474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170553</xdr:rowOff>
    </xdr:from>
    <xdr:ext cx="469744" cy="259045"/>
    <xdr:sp macro="" textlink="">
      <xdr:nvSpPr>
        <xdr:cNvPr id="177" name="n_3mainValue【福祉施設】&#10;一人当たり面積">
          <a:extLst>
            <a:ext uri="{FF2B5EF4-FFF2-40B4-BE49-F238E27FC236}">
              <a16:creationId xmlns:a16="http://schemas.microsoft.com/office/drawing/2014/main" id="{12127D80-CFDC-40B3-9539-E02F37F8534A}"/>
            </a:ext>
          </a:extLst>
        </xdr:cNvPr>
        <xdr:cNvSpPr txBox="1"/>
      </xdr:nvSpPr>
      <xdr:spPr>
        <a:xfrm>
          <a:off x="7626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1388</xdr:rowOff>
    </xdr:from>
    <xdr:ext cx="469744" cy="259045"/>
    <xdr:sp macro="" textlink="">
      <xdr:nvSpPr>
        <xdr:cNvPr id="178" name="n_4mainValue【福祉施設】&#10;一人当たり面積">
          <a:extLst>
            <a:ext uri="{FF2B5EF4-FFF2-40B4-BE49-F238E27FC236}">
              <a16:creationId xmlns:a16="http://schemas.microsoft.com/office/drawing/2014/main" id="{4B6C03EB-0056-469C-B564-AEE84867B643}"/>
            </a:ext>
          </a:extLst>
        </xdr:cNvPr>
        <xdr:cNvSpPr txBox="1"/>
      </xdr:nvSpPr>
      <xdr:spPr>
        <a:xfrm>
          <a:off x="67374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753C3BC3-F9DA-4631-8B9A-FFA1706F8A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C1C7DFBA-C972-48DF-9523-9D7858992A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3850252F-4B90-40E3-9BC7-9D07E5CFDE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D694AAF0-6F30-4A07-914E-893E7127DD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53B2E1F3-5C49-4ADE-8FF9-EBEB060559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81B368D8-3051-4BCB-9117-C78984BC78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F190E91D-F277-44A0-8A68-3FE934F13D3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484B5C66-AE49-4A98-AFD1-C05006EC1A0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a:extLst>
            <a:ext uri="{FF2B5EF4-FFF2-40B4-BE49-F238E27FC236}">
              <a16:creationId xmlns:a16="http://schemas.microsoft.com/office/drawing/2014/main" id="{3CAED892-C016-4C28-9BFC-0CC2405A80E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a:extLst>
            <a:ext uri="{FF2B5EF4-FFF2-40B4-BE49-F238E27FC236}">
              <a16:creationId xmlns:a16="http://schemas.microsoft.com/office/drawing/2014/main" id="{7E17FBE0-E719-4B7F-B35A-13AE8AB892C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a:extLst>
            <a:ext uri="{FF2B5EF4-FFF2-40B4-BE49-F238E27FC236}">
              <a16:creationId xmlns:a16="http://schemas.microsoft.com/office/drawing/2014/main" id="{87304978-6111-4376-A7AD-C1F1F1A27B7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0" name="直線コネクタ 189">
          <a:extLst>
            <a:ext uri="{FF2B5EF4-FFF2-40B4-BE49-F238E27FC236}">
              <a16:creationId xmlns:a16="http://schemas.microsoft.com/office/drawing/2014/main" id="{5FFAA19C-16BB-48AE-AE88-C552DB89BB9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1" name="テキスト ボックス 190">
          <a:extLst>
            <a:ext uri="{FF2B5EF4-FFF2-40B4-BE49-F238E27FC236}">
              <a16:creationId xmlns:a16="http://schemas.microsoft.com/office/drawing/2014/main" id="{47D6E219-D93F-454C-9280-584E6E97170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2" name="直線コネクタ 191">
          <a:extLst>
            <a:ext uri="{FF2B5EF4-FFF2-40B4-BE49-F238E27FC236}">
              <a16:creationId xmlns:a16="http://schemas.microsoft.com/office/drawing/2014/main" id="{432092FD-DD92-4323-AEE6-0138032B341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3" name="テキスト ボックス 192">
          <a:extLst>
            <a:ext uri="{FF2B5EF4-FFF2-40B4-BE49-F238E27FC236}">
              <a16:creationId xmlns:a16="http://schemas.microsoft.com/office/drawing/2014/main" id="{D4B4E513-AA48-4B39-B3C3-8EBF65EF8A2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4" name="直線コネクタ 193">
          <a:extLst>
            <a:ext uri="{FF2B5EF4-FFF2-40B4-BE49-F238E27FC236}">
              <a16:creationId xmlns:a16="http://schemas.microsoft.com/office/drawing/2014/main" id="{86E83DAC-A710-4686-853E-AB4AD49CA6B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5" name="テキスト ボックス 194">
          <a:extLst>
            <a:ext uri="{FF2B5EF4-FFF2-40B4-BE49-F238E27FC236}">
              <a16:creationId xmlns:a16="http://schemas.microsoft.com/office/drawing/2014/main" id="{4E9B0C2A-72D9-4FB2-AEFB-938395F327B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6" name="直線コネクタ 195">
          <a:extLst>
            <a:ext uri="{FF2B5EF4-FFF2-40B4-BE49-F238E27FC236}">
              <a16:creationId xmlns:a16="http://schemas.microsoft.com/office/drawing/2014/main" id="{1E3B755C-F86B-4654-8436-82A45DE9A08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7" name="テキスト ボックス 196">
          <a:extLst>
            <a:ext uri="{FF2B5EF4-FFF2-40B4-BE49-F238E27FC236}">
              <a16:creationId xmlns:a16="http://schemas.microsoft.com/office/drawing/2014/main" id="{EAE1B064-D706-42CA-B73E-DB0ACCEE953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8" name="直線コネクタ 197">
          <a:extLst>
            <a:ext uri="{FF2B5EF4-FFF2-40B4-BE49-F238E27FC236}">
              <a16:creationId xmlns:a16="http://schemas.microsoft.com/office/drawing/2014/main" id="{0AD52D1A-E409-4DC5-A891-5FD0C9ECBEC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9" name="テキスト ボックス 198">
          <a:extLst>
            <a:ext uri="{FF2B5EF4-FFF2-40B4-BE49-F238E27FC236}">
              <a16:creationId xmlns:a16="http://schemas.microsoft.com/office/drawing/2014/main" id="{000CFE89-429B-4D1A-AEA7-97C5F75D519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0" name="直線コネクタ 199">
          <a:extLst>
            <a:ext uri="{FF2B5EF4-FFF2-40B4-BE49-F238E27FC236}">
              <a16:creationId xmlns:a16="http://schemas.microsoft.com/office/drawing/2014/main" id="{3E5FA6D2-7213-497B-9A43-0E6BCA1BEE4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1" name="テキスト ボックス 200">
          <a:extLst>
            <a:ext uri="{FF2B5EF4-FFF2-40B4-BE49-F238E27FC236}">
              <a16:creationId xmlns:a16="http://schemas.microsoft.com/office/drawing/2014/main" id="{BAD367BA-ACB2-497E-BB9D-B6A869F03BE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16C6DE2F-6C4D-4EE0-8DFF-DA1FF042935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2B433B6D-ADF8-49B4-8F25-8F7489A1EEF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04" name="直線コネクタ 203">
          <a:extLst>
            <a:ext uri="{FF2B5EF4-FFF2-40B4-BE49-F238E27FC236}">
              <a16:creationId xmlns:a16="http://schemas.microsoft.com/office/drawing/2014/main" id="{16F30345-0097-49BA-8255-9CCE5B6EA1B4}"/>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E802BEAE-1AEF-417A-98D5-4850E7C3B2F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6" name="直線コネクタ 205">
          <a:extLst>
            <a:ext uri="{FF2B5EF4-FFF2-40B4-BE49-F238E27FC236}">
              <a16:creationId xmlns:a16="http://schemas.microsoft.com/office/drawing/2014/main" id="{FD98B8E3-F95B-4B9F-A56B-E64B4EBBE95D}"/>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07" name="【市民会館】&#10;有形固定資産減価償却率最大値テキスト">
          <a:extLst>
            <a:ext uri="{FF2B5EF4-FFF2-40B4-BE49-F238E27FC236}">
              <a16:creationId xmlns:a16="http://schemas.microsoft.com/office/drawing/2014/main" id="{0BA3BDF4-BA78-419A-9731-02D716008792}"/>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08" name="直線コネクタ 207">
          <a:extLst>
            <a:ext uri="{FF2B5EF4-FFF2-40B4-BE49-F238E27FC236}">
              <a16:creationId xmlns:a16="http://schemas.microsoft.com/office/drawing/2014/main" id="{22A53D4B-D366-4E51-85A6-23DEC8177E6A}"/>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5FA889C7-6570-48CD-A8B0-B8054419E27E}"/>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10" name="フローチャート: 判断 209">
          <a:extLst>
            <a:ext uri="{FF2B5EF4-FFF2-40B4-BE49-F238E27FC236}">
              <a16:creationId xmlns:a16="http://schemas.microsoft.com/office/drawing/2014/main" id="{45AFA986-E411-4ECF-82B8-A41576D41EC2}"/>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128270</xdr:rowOff>
    </xdr:from>
    <xdr:to>
      <xdr:col>20</xdr:col>
      <xdr:colOff>38100</xdr:colOff>
      <xdr:row>105</xdr:row>
      <xdr:rowOff>58420</xdr:rowOff>
    </xdr:to>
    <xdr:sp macro="" textlink="">
      <xdr:nvSpPr>
        <xdr:cNvPr id="211" name="フローチャート: 判断 210">
          <a:extLst>
            <a:ext uri="{FF2B5EF4-FFF2-40B4-BE49-F238E27FC236}">
              <a16:creationId xmlns:a16="http://schemas.microsoft.com/office/drawing/2014/main" id="{ABE12C4C-7B62-4B89-B7E5-06DE69D3DE81}"/>
            </a:ext>
          </a:extLst>
        </xdr:cNvPr>
        <xdr:cNvSpPr/>
      </xdr:nvSpPr>
      <xdr:spPr>
        <a:xfrm>
          <a:off x="3746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13970</xdr:rowOff>
    </xdr:from>
    <xdr:to>
      <xdr:col>15</xdr:col>
      <xdr:colOff>101600</xdr:colOff>
      <xdr:row>106</xdr:row>
      <xdr:rowOff>115570</xdr:rowOff>
    </xdr:to>
    <xdr:sp macro="" textlink="">
      <xdr:nvSpPr>
        <xdr:cNvPr id="212" name="フローチャート: 判断 211">
          <a:extLst>
            <a:ext uri="{FF2B5EF4-FFF2-40B4-BE49-F238E27FC236}">
              <a16:creationId xmlns:a16="http://schemas.microsoft.com/office/drawing/2014/main" id="{E6E5152E-576B-4D87-A8A1-55B7F426F944}"/>
            </a:ext>
          </a:extLst>
        </xdr:cNvPr>
        <xdr:cNvSpPr/>
      </xdr:nvSpPr>
      <xdr:spPr>
        <a:xfrm>
          <a:off x="2857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169092</xdr:rowOff>
    </xdr:from>
    <xdr:to>
      <xdr:col>10</xdr:col>
      <xdr:colOff>165100</xdr:colOff>
      <xdr:row>106</xdr:row>
      <xdr:rowOff>99242</xdr:rowOff>
    </xdr:to>
    <xdr:sp macro="" textlink="">
      <xdr:nvSpPr>
        <xdr:cNvPr id="213" name="フローチャート: 判断 212">
          <a:extLst>
            <a:ext uri="{FF2B5EF4-FFF2-40B4-BE49-F238E27FC236}">
              <a16:creationId xmlns:a16="http://schemas.microsoft.com/office/drawing/2014/main" id="{B40C802D-6C68-4B3A-A9A7-EAFB34B221A4}"/>
            </a:ext>
          </a:extLst>
        </xdr:cNvPr>
        <xdr:cNvSpPr/>
      </xdr:nvSpPr>
      <xdr:spPr>
        <a:xfrm>
          <a:off x="1968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10705</xdr:rowOff>
    </xdr:from>
    <xdr:to>
      <xdr:col>6</xdr:col>
      <xdr:colOff>38100</xdr:colOff>
      <xdr:row>104</xdr:row>
      <xdr:rowOff>112305</xdr:rowOff>
    </xdr:to>
    <xdr:sp macro="" textlink="">
      <xdr:nvSpPr>
        <xdr:cNvPr id="214" name="フローチャート: 判断 213">
          <a:extLst>
            <a:ext uri="{FF2B5EF4-FFF2-40B4-BE49-F238E27FC236}">
              <a16:creationId xmlns:a16="http://schemas.microsoft.com/office/drawing/2014/main" id="{F28EC17C-F458-48AF-A269-C1F5603652AC}"/>
            </a:ext>
          </a:extLst>
        </xdr:cNvPr>
        <xdr:cNvSpPr/>
      </xdr:nvSpPr>
      <xdr:spPr>
        <a:xfrm>
          <a:off x="1079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B350CB7C-4EAB-42DF-A05C-428CB32DAEA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CE29D6A1-C450-4556-B67A-DF7AC74B7E3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2172D30E-D4DD-493E-8DEB-F00B07D1DCD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807D3984-3834-4B01-883A-ECC30F8708B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1E110C69-26E0-46A6-8B12-2D71C2CF5C8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54792</xdr:rowOff>
    </xdr:from>
    <xdr:to>
      <xdr:col>24</xdr:col>
      <xdr:colOff>114300</xdr:colOff>
      <xdr:row>105</xdr:row>
      <xdr:rowOff>156392</xdr:rowOff>
    </xdr:to>
    <xdr:sp macro="" textlink="">
      <xdr:nvSpPr>
        <xdr:cNvPr id="220" name="楕円 219">
          <a:extLst>
            <a:ext uri="{FF2B5EF4-FFF2-40B4-BE49-F238E27FC236}">
              <a16:creationId xmlns:a16="http://schemas.microsoft.com/office/drawing/2014/main" id="{E4B40704-11B6-48CD-B92B-2A248A25AB7A}"/>
            </a:ext>
          </a:extLst>
        </xdr:cNvPr>
        <xdr:cNvSpPr/>
      </xdr:nvSpPr>
      <xdr:spPr>
        <a:xfrm>
          <a:off x="4584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33219</xdr:rowOff>
    </xdr:from>
    <xdr:ext cx="405111" cy="259045"/>
    <xdr:sp macro="" textlink="">
      <xdr:nvSpPr>
        <xdr:cNvPr id="221" name="【市民会館】&#10;有形固定資産減価償却率該当値テキスト">
          <a:extLst>
            <a:ext uri="{FF2B5EF4-FFF2-40B4-BE49-F238E27FC236}">
              <a16:creationId xmlns:a16="http://schemas.microsoft.com/office/drawing/2014/main" id="{8A45EDA5-84C3-4A77-94E2-AA36067B163D}"/>
            </a:ext>
          </a:extLst>
        </xdr:cNvPr>
        <xdr:cNvSpPr txBox="1"/>
      </xdr:nvSpPr>
      <xdr:spPr>
        <a:xfrm>
          <a:off x="4673600"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222" name="楕円 221">
          <a:extLst>
            <a:ext uri="{FF2B5EF4-FFF2-40B4-BE49-F238E27FC236}">
              <a16:creationId xmlns:a16="http://schemas.microsoft.com/office/drawing/2014/main" id="{F9AB4A5C-F7B2-4E66-AD58-FE5F603D3736}"/>
            </a:ext>
          </a:extLst>
        </xdr:cNvPr>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105592</xdr:rowOff>
    </xdr:to>
    <xdr:cxnSp macro="">
      <xdr:nvCxnSpPr>
        <xdr:cNvPr id="223" name="直線コネクタ 222">
          <a:extLst>
            <a:ext uri="{FF2B5EF4-FFF2-40B4-BE49-F238E27FC236}">
              <a16:creationId xmlns:a16="http://schemas.microsoft.com/office/drawing/2014/main" id="{14EE2C71-729A-4E01-AD1B-83F55826F1E2}"/>
            </a:ext>
          </a:extLst>
        </xdr:cNvPr>
        <xdr:cNvCxnSpPr/>
      </xdr:nvCxnSpPr>
      <xdr:spPr>
        <a:xfrm>
          <a:off x="3797300" y="1807028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142966</xdr:rowOff>
    </xdr:from>
    <xdr:to>
      <xdr:col>15</xdr:col>
      <xdr:colOff>101600</xdr:colOff>
      <xdr:row>105</xdr:row>
      <xdr:rowOff>73116</xdr:rowOff>
    </xdr:to>
    <xdr:sp macro="" textlink="">
      <xdr:nvSpPr>
        <xdr:cNvPr id="224" name="楕円 223">
          <a:extLst>
            <a:ext uri="{FF2B5EF4-FFF2-40B4-BE49-F238E27FC236}">
              <a16:creationId xmlns:a16="http://schemas.microsoft.com/office/drawing/2014/main" id="{20FB0C99-071C-4ADC-B84A-D16F3DB660EA}"/>
            </a:ext>
          </a:extLst>
        </xdr:cNvPr>
        <xdr:cNvSpPr/>
      </xdr:nvSpPr>
      <xdr:spPr>
        <a:xfrm>
          <a:off x="2857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22316</xdr:rowOff>
    </xdr:from>
    <xdr:to>
      <xdr:col>19</xdr:col>
      <xdr:colOff>177800</xdr:colOff>
      <xdr:row>105</xdr:row>
      <xdr:rowOff>68036</xdr:rowOff>
    </xdr:to>
    <xdr:cxnSp macro="">
      <xdr:nvCxnSpPr>
        <xdr:cNvPr id="225" name="直線コネクタ 224">
          <a:extLst>
            <a:ext uri="{FF2B5EF4-FFF2-40B4-BE49-F238E27FC236}">
              <a16:creationId xmlns:a16="http://schemas.microsoft.com/office/drawing/2014/main" id="{7432708B-6907-49AF-9075-AEF4EBF1C2E8}"/>
            </a:ext>
          </a:extLst>
        </xdr:cNvPr>
        <xdr:cNvCxnSpPr/>
      </xdr:nvCxnSpPr>
      <xdr:spPr>
        <a:xfrm>
          <a:off x="2908300" y="180245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226" name="楕円 225">
          <a:extLst>
            <a:ext uri="{FF2B5EF4-FFF2-40B4-BE49-F238E27FC236}">
              <a16:creationId xmlns:a16="http://schemas.microsoft.com/office/drawing/2014/main" id="{55DA0601-57AD-48FE-B0EB-6B8B588C154C}"/>
            </a:ext>
          </a:extLst>
        </xdr:cNvPr>
        <xdr:cNvSpPr/>
      </xdr:nvSpPr>
      <xdr:spPr>
        <a:xfrm>
          <a:off x="196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144780</xdr:rowOff>
    </xdr:from>
    <xdr:to>
      <xdr:col>15</xdr:col>
      <xdr:colOff>50800</xdr:colOff>
      <xdr:row>105</xdr:row>
      <xdr:rowOff>22316</xdr:rowOff>
    </xdr:to>
    <xdr:cxnSp macro="">
      <xdr:nvCxnSpPr>
        <xdr:cNvPr id="227" name="直線コネクタ 226">
          <a:extLst>
            <a:ext uri="{FF2B5EF4-FFF2-40B4-BE49-F238E27FC236}">
              <a16:creationId xmlns:a16="http://schemas.microsoft.com/office/drawing/2014/main" id="{CB98EDD8-7041-46F5-9431-F2A59938EE8D}"/>
            </a:ext>
          </a:extLst>
        </xdr:cNvPr>
        <xdr:cNvCxnSpPr/>
      </xdr:nvCxnSpPr>
      <xdr:spPr>
        <a:xfrm>
          <a:off x="2019300" y="179755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44994</xdr:rowOff>
    </xdr:from>
    <xdr:to>
      <xdr:col>6</xdr:col>
      <xdr:colOff>38100</xdr:colOff>
      <xdr:row>104</xdr:row>
      <xdr:rowOff>146594</xdr:rowOff>
    </xdr:to>
    <xdr:sp macro="" textlink="">
      <xdr:nvSpPr>
        <xdr:cNvPr id="228" name="楕円 227">
          <a:extLst>
            <a:ext uri="{FF2B5EF4-FFF2-40B4-BE49-F238E27FC236}">
              <a16:creationId xmlns:a16="http://schemas.microsoft.com/office/drawing/2014/main" id="{5A7BD776-A70E-4DB4-BC29-18C2EDDF2B3D}"/>
            </a:ext>
          </a:extLst>
        </xdr:cNvPr>
        <xdr:cNvSpPr/>
      </xdr:nvSpPr>
      <xdr:spPr>
        <a:xfrm>
          <a:off x="1079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95794</xdr:rowOff>
    </xdr:from>
    <xdr:to>
      <xdr:col>10</xdr:col>
      <xdr:colOff>114300</xdr:colOff>
      <xdr:row>104</xdr:row>
      <xdr:rowOff>144780</xdr:rowOff>
    </xdr:to>
    <xdr:cxnSp macro="">
      <xdr:nvCxnSpPr>
        <xdr:cNvPr id="229" name="直線コネクタ 228">
          <a:extLst>
            <a:ext uri="{FF2B5EF4-FFF2-40B4-BE49-F238E27FC236}">
              <a16:creationId xmlns:a16="http://schemas.microsoft.com/office/drawing/2014/main" id="{E162D496-A9AE-4E0F-8CEB-98F488666260}"/>
            </a:ext>
          </a:extLst>
        </xdr:cNvPr>
        <xdr:cNvCxnSpPr/>
      </xdr:nvCxnSpPr>
      <xdr:spPr>
        <a:xfrm>
          <a:off x="1130300" y="179265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74947</xdr:rowOff>
    </xdr:from>
    <xdr:ext cx="405111" cy="259045"/>
    <xdr:sp macro="" textlink="">
      <xdr:nvSpPr>
        <xdr:cNvPr id="230" name="n_1aveValue【市民会館】&#10;有形固定資産減価償却率">
          <a:extLst>
            <a:ext uri="{FF2B5EF4-FFF2-40B4-BE49-F238E27FC236}">
              <a16:creationId xmlns:a16="http://schemas.microsoft.com/office/drawing/2014/main" id="{9C176661-F243-408E-9E32-1B3292DAF410}"/>
            </a:ext>
          </a:extLst>
        </xdr:cNvPr>
        <xdr:cNvSpPr txBox="1"/>
      </xdr:nvSpPr>
      <xdr:spPr>
        <a:xfrm>
          <a:off x="3582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106697</xdr:rowOff>
    </xdr:from>
    <xdr:ext cx="405111" cy="259045"/>
    <xdr:sp macro="" textlink="">
      <xdr:nvSpPr>
        <xdr:cNvPr id="231" name="n_2aveValue【市民会館】&#10;有形固定資産減価償却率">
          <a:extLst>
            <a:ext uri="{FF2B5EF4-FFF2-40B4-BE49-F238E27FC236}">
              <a16:creationId xmlns:a16="http://schemas.microsoft.com/office/drawing/2014/main" id="{F5D57D35-7F1C-4733-A282-452DD7388CB7}"/>
            </a:ext>
          </a:extLst>
        </xdr:cNvPr>
        <xdr:cNvSpPr txBox="1"/>
      </xdr:nvSpPr>
      <xdr:spPr>
        <a:xfrm>
          <a:off x="2705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90369</xdr:rowOff>
    </xdr:from>
    <xdr:ext cx="405111" cy="259045"/>
    <xdr:sp macro="" textlink="">
      <xdr:nvSpPr>
        <xdr:cNvPr id="232" name="n_3aveValue【市民会館】&#10;有形固定資産減価償却率">
          <a:extLst>
            <a:ext uri="{FF2B5EF4-FFF2-40B4-BE49-F238E27FC236}">
              <a16:creationId xmlns:a16="http://schemas.microsoft.com/office/drawing/2014/main" id="{3C23C8A0-4FA0-493F-994F-AE15146ABFE9}"/>
            </a:ext>
          </a:extLst>
        </xdr:cNvPr>
        <xdr:cNvSpPr txBox="1"/>
      </xdr:nvSpPr>
      <xdr:spPr>
        <a:xfrm>
          <a:off x="1816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128832</xdr:rowOff>
    </xdr:from>
    <xdr:ext cx="405111" cy="259045"/>
    <xdr:sp macro="" textlink="">
      <xdr:nvSpPr>
        <xdr:cNvPr id="233" name="n_4aveValue【市民会館】&#10;有形固定資産減価償却率">
          <a:extLst>
            <a:ext uri="{FF2B5EF4-FFF2-40B4-BE49-F238E27FC236}">
              <a16:creationId xmlns:a16="http://schemas.microsoft.com/office/drawing/2014/main" id="{882C2E0C-D223-4D12-AC52-136651A0C783}"/>
            </a:ext>
          </a:extLst>
        </xdr:cNvPr>
        <xdr:cNvSpPr txBox="1"/>
      </xdr:nvSpPr>
      <xdr:spPr>
        <a:xfrm>
          <a:off x="927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234" name="n_1mainValue【市民会館】&#10;有形固定資産減価償却率">
          <a:extLst>
            <a:ext uri="{FF2B5EF4-FFF2-40B4-BE49-F238E27FC236}">
              <a16:creationId xmlns:a16="http://schemas.microsoft.com/office/drawing/2014/main" id="{158DCB7A-1D96-47D5-8833-96F01CA96EEE}"/>
            </a:ext>
          </a:extLst>
        </xdr:cNvPr>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89643</xdr:rowOff>
    </xdr:from>
    <xdr:ext cx="405111" cy="259045"/>
    <xdr:sp macro="" textlink="">
      <xdr:nvSpPr>
        <xdr:cNvPr id="235" name="n_2mainValue【市民会館】&#10;有形固定資産減価償却率">
          <a:extLst>
            <a:ext uri="{FF2B5EF4-FFF2-40B4-BE49-F238E27FC236}">
              <a16:creationId xmlns:a16="http://schemas.microsoft.com/office/drawing/2014/main" id="{A4A284B3-C517-44A5-B44D-17C87579CB43}"/>
            </a:ext>
          </a:extLst>
        </xdr:cNvPr>
        <xdr:cNvSpPr txBox="1"/>
      </xdr:nvSpPr>
      <xdr:spPr>
        <a:xfrm>
          <a:off x="2705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40657</xdr:rowOff>
    </xdr:from>
    <xdr:ext cx="405111" cy="259045"/>
    <xdr:sp macro="" textlink="">
      <xdr:nvSpPr>
        <xdr:cNvPr id="236" name="n_3mainValue【市民会館】&#10;有形固定資産減価償却率">
          <a:extLst>
            <a:ext uri="{FF2B5EF4-FFF2-40B4-BE49-F238E27FC236}">
              <a16:creationId xmlns:a16="http://schemas.microsoft.com/office/drawing/2014/main" id="{5E034528-DE78-41B5-AF85-E58B59C8460C}"/>
            </a:ext>
          </a:extLst>
        </xdr:cNvPr>
        <xdr:cNvSpPr txBox="1"/>
      </xdr:nvSpPr>
      <xdr:spPr>
        <a:xfrm>
          <a:off x="1816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137721</xdr:rowOff>
    </xdr:from>
    <xdr:ext cx="405111" cy="259045"/>
    <xdr:sp macro="" textlink="">
      <xdr:nvSpPr>
        <xdr:cNvPr id="237" name="n_4mainValue【市民会館】&#10;有形固定資産減価償却率">
          <a:extLst>
            <a:ext uri="{FF2B5EF4-FFF2-40B4-BE49-F238E27FC236}">
              <a16:creationId xmlns:a16="http://schemas.microsoft.com/office/drawing/2014/main" id="{FDBE770A-BB82-40C3-94F6-7DFDF26899A4}"/>
            </a:ext>
          </a:extLst>
        </xdr:cNvPr>
        <xdr:cNvSpPr txBox="1"/>
      </xdr:nvSpPr>
      <xdr:spPr>
        <a:xfrm>
          <a:off x="927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9AF0CAE5-6AF9-4A39-99E4-545B41ADDB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7BA24D99-9967-43FF-9C1C-A391215069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4C179DB6-6325-44E4-BACC-BFB3D4E0FD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D2E7109B-65E8-4BB9-8062-0906513957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564CDE58-D2B1-4B77-8F4A-EB5F12BB097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33A45C31-07A2-48AA-B5C0-00855D552F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C2FD2D61-1972-4F53-A4FC-CE4A0928BDE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340582B7-A5A2-47D7-987F-DF928BBDB3E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2884A09A-AA24-4D64-AB9C-970F3468A15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F2F9C4ED-15C3-4B80-A4C6-AEE464FD346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21523906-0D10-4BEF-A9B3-BA083DB026D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7367240A-7A8B-49D9-8AD2-F3C8D163D40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301A9AB5-B4DB-4C1A-8678-8E819736183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BD3BEBB9-5144-4771-8456-DC6C12A0B1F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8FE47A81-BE1A-4998-988D-6FB5A2F6A3E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6829A6D4-2A8C-4710-BE2A-FFF42770624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CB486385-0F6D-4EF1-865B-2C184A0518B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4D4CF10D-C4EF-40D0-B87F-B39EB90677E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5AFEFC49-9FAB-425B-994E-7048026E690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A5ACD9C3-C993-470F-AD29-46D000842D9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018B33CC-A326-4AA2-95F0-51F12879D6B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45B9650C-80C4-4724-9A6C-97CC2D4523A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9B618691-F064-401C-8E55-4A0C8125D54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261" name="直線コネクタ 260">
          <a:extLst>
            <a:ext uri="{FF2B5EF4-FFF2-40B4-BE49-F238E27FC236}">
              <a16:creationId xmlns:a16="http://schemas.microsoft.com/office/drawing/2014/main" id="{E8B3AECF-58F5-48DE-A20F-46DA492177A5}"/>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62" name="【市民会館】&#10;一人当たり面積最小値テキスト">
          <a:extLst>
            <a:ext uri="{FF2B5EF4-FFF2-40B4-BE49-F238E27FC236}">
              <a16:creationId xmlns:a16="http://schemas.microsoft.com/office/drawing/2014/main" id="{36006565-1605-4631-9094-68D38B11914F}"/>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63" name="直線コネクタ 262">
          <a:extLst>
            <a:ext uri="{FF2B5EF4-FFF2-40B4-BE49-F238E27FC236}">
              <a16:creationId xmlns:a16="http://schemas.microsoft.com/office/drawing/2014/main" id="{AFD4329C-DD4F-4E59-97BC-7193A83488EC}"/>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264" name="【市民会館】&#10;一人当たり面積最大値テキスト">
          <a:extLst>
            <a:ext uri="{FF2B5EF4-FFF2-40B4-BE49-F238E27FC236}">
              <a16:creationId xmlns:a16="http://schemas.microsoft.com/office/drawing/2014/main" id="{6B7B4D79-E5D3-486A-A487-79D5FD346E89}"/>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265" name="直線コネクタ 264">
          <a:extLst>
            <a:ext uri="{FF2B5EF4-FFF2-40B4-BE49-F238E27FC236}">
              <a16:creationId xmlns:a16="http://schemas.microsoft.com/office/drawing/2014/main" id="{9CABC1DA-82CB-4638-9A13-D1C07E8E223D}"/>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266" name="【市民会館】&#10;一人当たり面積平均値テキスト">
          <a:extLst>
            <a:ext uri="{FF2B5EF4-FFF2-40B4-BE49-F238E27FC236}">
              <a16:creationId xmlns:a16="http://schemas.microsoft.com/office/drawing/2014/main" id="{935456CC-4F41-40DC-9629-6EF6D2028246}"/>
            </a:ext>
          </a:extLst>
        </xdr:cNvPr>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267" name="フローチャート: 判断 266">
          <a:extLst>
            <a:ext uri="{FF2B5EF4-FFF2-40B4-BE49-F238E27FC236}">
              <a16:creationId xmlns:a16="http://schemas.microsoft.com/office/drawing/2014/main" id="{ADAC86B5-18CC-4BB1-BFE3-53C513EFD5AE}"/>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268" name="フローチャート: 判断 267">
          <a:extLst>
            <a:ext uri="{FF2B5EF4-FFF2-40B4-BE49-F238E27FC236}">
              <a16:creationId xmlns:a16="http://schemas.microsoft.com/office/drawing/2014/main" id="{15C07121-EF91-47E0-86E7-6CBDC41AE246}"/>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269" name="フローチャート: 判断 268">
          <a:extLst>
            <a:ext uri="{FF2B5EF4-FFF2-40B4-BE49-F238E27FC236}">
              <a16:creationId xmlns:a16="http://schemas.microsoft.com/office/drawing/2014/main" id="{33A595EB-8A68-4BEB-BE13-2EF634C3EB22}"/>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270" name="フローチャート: 判断 269">
          <a:extLst>
            <a:ext uri="{FF2B5EF4-FFF2-40B4-BE49-F238E27FC236}">
              <a16:creationId xmlns:a16="http://schemas.microsoft.com/office/drawing/2014/main" id="{DEFC8318-A2B0-46C9-927E-1F3FDE160511}"/>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271" name="フローチャート: 判断 270">
          <a:extLst>
            <a:ext uri="{FF2B5EF4-FFF2-40B4-BE49-F238E27FC236}">
              <a16:creationId xmlns:a16="http://schemas.microsoft.com/office/drawing/2014/main" id="{23CEEAF3-5D79-4089-A3DE-97918074DCFF}"/>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3B1B0F6C-7406-4328-BB64-8DEFD8F5EAD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273B2A1F-8F80-4B71-899E-B58059A1C83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DD0803EF-426F-401F-9B74-34192D79423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19515F92-A79D-4736-B22B-97811C23767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B1F190C5-4416-4145-9951-B865A9FE835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141987</xdr:rowOff>
    </xdr:from>
    <xdr:to>
      <xdr:col>55</xdr:col>
      <xdr:colOff>50800</xdr:colOff>
      <xdr:row>106</xdr:row>
      <xdr:rowOff>72137</xdr:rowOff>
    </xdr:to>
    <xdr:sp macro="" textlink="">
      <xdr:nvSpPr>
        <xdr:cNvPr id="277" name="楕円 276">
          <a:extLst>
            <a:ext uri="{FF2B5EF4-FFF2-40B4-BE49-F238E27FC236}">
              <a16:creationId xmlns:a16="http://schemas.microsoft.com/office/drawing/2014/main" id="{EA3B976F-1688-4BBE-9D2D-B9C8108EA190}"/>
            </a:ext>
          </a:extLst>
        </xdr:cNvPr>
        <xdr:cNvSpPr/>
      </xdr:nvSpPr>
      <xdr:spPr>
        <a:xfrm>
          <a:off x="10426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164864</xdr:rowOff>
    </xdr:from>
    <xdr:ext cx="469744" cy="259045"/>
    <xdr:sp macro="" textlink="">
      <xdr:nvSpPr>
        <xdr:cNvPr id="278" name="【市民会館】&#10;一人当たり面積該当値テキスト">
          <a:extLst>
            <a:ext uri="{FF2B5EF4-FFF2-40B4-BE49-F238E27FC236}">
              <a16:creationId xmlns:a16="http://schemas.microsoft.com/office/drawing/2014/main" id="{57070A31-91FD-4DEC-926E-917E52E03104}"/>
            </a:ext>
          </a:extLst>
        </xdr:cNvPr>
        <xdr:cNvSpPr txBox="1"/>
      </xdr:nvSpPr>
      <xdr:spPr>
        <a:xfrm>
          <a:off x="10515600"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159131</xdr:rowOff>
    </xdr:from>
    <xdr:to>
      <xdr:col>50</xdr:col>
      <xdr:colOff>165100</xdr:colOff>
      <xdr:row>106</xdr:row>
      <xdr:rowOff>89281</xdr:rowOff>
    </xdr:to>
    <xdr:sp macro="" textlink="">
      <xdr:nvSpPr>
        <xdr:cNvPr id="279" name="楕円 278">
          <a:extLst>
            <a:ext uri="{FF2B5EF4-FFF2-40B4-BE49-F238E27FC236}">
              <a16:creationId xmlns:a16="http://schemas.microsoft.com/office/drawing/2014/main" id="{32B66B58-4017-4197-A217-7C6B8481AC5A}"/>
            </a:ext>
          </a:extLst>
        </xdr:cNvPr>
        <xdr:cNvSpPr/>
      </xdr:nvSpPr>
      <xdr:spPr>
        <a:xfrm>
          <a:off x="9588500" y="181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21337</xdr:rowOff>
    </xdr:from>
    <xdr:to>
      <xdr:col>55</xdr:col>
      <xdr:colOff>0</xdr:colOff>
      <xdr:row>106</xdr:row>
      <xdr:rowOff>38481</xdr:rowOff>
    </xdr:to>
    <xdr:cxnSp macro="">
      <xdr:nvCxnSpPr>
        <xdr:cNvPr id="280" name="直線コネクタ 279">
          <a:extLst>
            <a:ext uri="{FF2B5EF4-FFF2-40B4-BE49-F238E27FC236}">
              <a16:creationId xmlns:a16="http://schemas.microsoft.com/office/drawing/2014/main" id="{1C29003A-8CBA-4D63-8DC0-ADDFA1F11DA1}"/>
            </a:ext>
          </a:extLst>
        </xdr:cNvPr>
        <xdr:cNvCxnSpPr/>
      </xdr:nvCxnSpPr>
      <xdr:spPr>
        <a:xfrm flipV="1">
          <a:off x="9639300" y="18195037"/>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171323</xdr:rowOff>
    </xdr:from>
    <xdr:to>
      <xdr:col>46</xdr:col>
      <xdr:colOff>38100</xdr:colOff>
      <xdr:row>106</xdr:row>
      <xdr:rowOff>101473</xdr:rowOff>
    </xdr:to>
    <xdr:sp macro="" textlink="">
      <xdr:nvSpPr>
        <xdr:cNvPr id="281" name="楕円 280">
          <a:extLst>
            <a:ext uri="{FF2B5EF4-FFF2-40B4-BE49-F238E27FC236}">
              <a16:creationId xmlns:a16="http://schemas.microsoft.com/office/drawing/2014/main" id="{27C26FFF-CFBE-4DD7-9F28-C9AFF5AEA2FD}"/>
            </a:ext>
          </a:extLst>
        </xdr:cNvPr>
        <xdr:cNvSpPr/>
      </xdr:nvSpPr>
      <xdr:spPr>
        <a:xfrm>
          <a:off x="8699500" y="181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38481</xdr:rowOff>
    </xdr:from>
    <xdr:to>
      <xdr:col>50</xdr:col>
      <xdr:colOff>114300</xdr:colOff>
      <xdr:row>106</xdr:row>
      <xdr:rowOff>50673</xdr:rowOff>
    </xdr:to>
    <xdr:cxnSp macro="">
      <xdr:nvCxnSpPr>
        <xdr:cNvPr id="282" name="直線コネクタ 281">
          <a:extLst>
            <a:ext uri="{FF2B5EF4-FFF2-40B4-BE49-F238E27FC236}">
              <a16:creationId xmlns:a16="http://schemas.microsoft.com/office/drawing/2014/main" id="{981C94FA-C6F8-4181-ADAF-3C68FCEDFECB}"/>
            </a:ext>
          </a:extLst>
        </xdr:cNvPr>
        <xdr:cNvCxnSpPr/>
      </xdr:nvCxnSpPr>
      <xdr:spPr>
        <a:xfrm flipV="1">
          <a:off x="8750300" y="1821218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10922</xdr:rowOff>
    </xdr:from>
    <xdr:to>
      <xdr:col>41</xdr:col>
      <xdr:colOff>101600</xdr:colOff>
      <xdr:row>106</xdr:row>
      <xdr:rowOff>112522</xdr:rowOff>
    </xdr:to>
    <xdr:sp macro="" textlink="">
      <xdr:nvSpPr>
        <xdr:cNvPr id="283" name="楕円 282">
          <a:extLst>
            <a:ext uri="{FF2B5EF4-FFF2-40B4-BE49-F238E27FC236}">
              <a16:creationId xmlns:a16="http://schemas.microsoft.com/office/drawing/2014/main" id="{C3584B09-E5BE-4D8C-B457-59FF2A7606D0}"/>
            </a:ext>
          </a:extLst>
        </xdr:cNvPr>
        <xdr:cNvSpPr/>
      </xdr:nvSpPr>
      <xdr:spPr>
        <a:xfrm>
          <a:off x="7810500" y="181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50673</xdr:rowOff>
    </xdr:from>
    <xdr:to>
      <xdr:col>45</xdr:col>
      <xdr:colOff>177800</xdr:colOff>
      <xdr:row>106</xdr:row>
      <xdr:rowOff>61722</xdr:rowOff>
    </xdr:to>
    <xdr:cxnSp macro="">
      <xdr:nvCxnSpPr>
        <xdr:cNvPr id="284" name="直線コネクタ 283">
          <a:extLst>
            <a:ext uri="{FF2B5EF4-FFF2-40B4-BE49-F238E27FC236}">
              <a16:creationId xmlns:a16="http://schemas.microsoft.com/office/drawing/2014/main" id="{709248C1-EE6C-47F8-BAFF-1BF262748B2C}"/>
            </a:ext>
          </a:extLst>
        </xdr:cNvPr>
        <xdr:cNvCxnSpPr/>
      </xdr:nvCxnSpPr>
      <xdr:spPr>
        <a:xfrm flipV="1">
          <a:off x="7861300" y="1822437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22733</xdr:rowOff>
    </xdr:from>
    <xdr:to>
      <xdr:col>36</xdr:col>
      <xdr:colOff>165100</xdr:colOff>
      <xdr:row>106</xdr:row>
      <xdr:rowOff>124333</xdr:rowOff>
    </xdr:to>
    <xdr:sp macro="" textlink="">
      <xdr:nvSpPr>
        <xdr:cNvPr id="285" name="楕円 284">
          <a:extLst>
            <a:ext uri="{FF2B5EF4-FFF2-40B4-BE49-F238E27FC236}">
              <a16:creationId xmlns:a16="http://schemas.microsoft.com/office/drawing/2014/main" id="{2A74A411-A146-41CF-A08C-03071DCF9D64}"/>
            </a:ext>
          </a:extLst>
        </xdr:cNvPr>
        <xdr:cNvSpPr/>
      </xdr:nvSpPr>
      <xdr:spPr>
        <a:xfrm>
          <a:off x="6921500" y="181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61722</xdr:rowOff>
    </xdr:from>
    <xdr:to>
      <xdr:col>41</xdr:col>
      <xdr:colOff>50800</xdr:colOff>
      <xdr:row>106</xdr:row>
      <xdr:rowOff>73533</xdr:rowOff>
    </xdr:to>
    <xdr:cxnSp macro="">
      <xdr:nvCxnSpPr>
        <xdr:cNvPr id="286" name="直線コネクタ 285">
          <a:extLst>
            <a:ext uri="{FF2B5EF4-FFF2-40B4-BE49-F238E27FC236}">
              <a16:creationId xmlns:a16="http://schemas.microsoft.com/office/drawing/2014/main" id="{323F8DDA-30CE-43A7-88D3-F1AE1183C541}"/>
            </a:ext>
          </a:extLst>
        </xdr:cNvPr>
        <xdr:cNvCxnSpPr/>
      </xdr:nvCxnSpPr>
      <xdr:spPr>
        <a:xfrm flipV="1">
          <a:off x="6972300" y="1823542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97553</xdr:rowOff>
    </xdr:from>
    <xdr:ext cx="469744" cy="259045"/>
    <xdr:sp macro="" textlink="">
      <xdr:nvSpPr>
        <xdr:cNvPr id="287" name="n_1aveValue【市民会館】&#10;一人当たり面積">
          <a:extLst>
            <a:ext uri="{FF2B5EF4-FFF2-40B4-BE49-F238E27FC236}">
              <a16:creationId xmlns:a16="http://schemas.microsoft.com/office/drawing/2014/main" id="{89F98297-B3DE-48A8-877E-550759150B03}"/>
            </a:ext>
          </a:extLst>
        </xdr:cNvPr>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288" name="n_2aveValue【市民会館】&#10;一人当たり面積">
          <a:extLst>
            <a:ext uri="{FF2B5EF4-FFF2-40B4-BE49-F238E27FC236}">
              <a16:creationId xmlns:a16="http://schemas.microsoft.com/office/drawing/2014/main" id="{9778BF32-6E75-42CC-972B-1136B1B1CADF}"/>
            </a:ext>
          </a:extLst>
        </xdr:cNvPr>
        <xdr:cNvSpPr txBox="1"/>
      </xdr:nvSpPr>
      <xdr:spPr>
        <a:xfrm>
          <a:off x="8515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123080</xdr:rowOff>
    </xdr:from>
    <xdr:ext cx="469744" cy="259045"/>
    <xdr:sp macro="" textlink="">
      <xdr:nvSpPr>
        <xdr:cNvPr id="289" name="n_3aveValue【市民会館】&#10;一人当たり面積">
          <a:extLst>
            <a:ext uri="{FF2B5EF4-FFF2-40B4-BE49-F238E27FC236}">
              <a16:creationId xmlns:a16="http://schemas.microsoft.com/office/drawing/2014/main" id="{B9AC52B9-A0A6-4D9C-8760-9829ACCF2853}"/>
            </a:ext>
          </a:extLst>
        </xdr:cNvPr>
        <xdr:cNvSpPr txBox="1"/>
      </xdr:nvSpPr>
      <xdr:spPr>
        <a:xfrm>
          <a:off x="7626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107459</xdr:rowOff>
    </xdr:from>
    <xdr:ext cx="469744" cy="259045"/>
    <xdr:sp macro="" textlink="">
      <xdr:nvSpPr>
        <xdr:cNvPr id="290" name="n_4aveValue【市民会館】&#10;一人当たり面積">
          <a:extLst>
            <a:ext uri="{FF2B5EF4-FFF2-40B4-BE49-F238E27FC236}">
              <a16:creationId xmlns:a16="http://schemas.microsoft.com/office/drawing/2014/main" id="{6E78746F-9DC8-42BD-992D-6C7949CB31C0}"/>
            </a:ext>
          </a:extLst>
        </xdr:cNvPr>
        <xdr:cNvSpPr txBox="1"/>
      </xdr:nvSpPr>
      <xdr:spPr>
        <a:xfrm>
          <a:off x="6737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105808</xdr:rowOff>
    </xdr:from>
    <xdr:ext cx="469744" cy="259045"/>
    <xdr:sp macro="" textlink="">
      <xdr:nvSpPr>
        <xdr:cNvPr id="291" name="n_1mainValue【市民会館】&#10;一人当たり面積">
          <a:extLst>
            <a:ext uri="{FF2B5EF4-FFF2-40B4-BE49-F238E27FC236}">
              <a16:creationId xmlns:a16="http://schemas.microsoft.com/office/drawing/2014/main" id="{3E03D37C-680D-4F4F-A59E-F580D54812EE}"/>
            </a:ext>
          </a:extLst>
        </xdr:cNvPr>
        <xdr:cNvSpPr txBox="1"/>
      </xdr:nvSpPr>
      <xdr:spPr>
        <a:xfrm>
          <a:off x="9391727" y="179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118000</xdr:rowOff>
    </xdr:from>
    <xdr:ext cx="469744" cy="259045"/>
    <xdr:sp macro="" textlink="">
      <xdr:nvSpPr>
        <xdr:cNvPr id="292" name="n_2mainValue【市民会館】&#10;一人当たり面積">
          <a:extLst>
            <a:ext uri="{FF2B5EF4-FFF2-40B4-BE49-F238E27FC236}">
              <a16:creationId xmlns:a16="http://schemas.microsoft.com/office/drawing/2014/main" id="{1AFCE430-6863-4B03-84D0-44712E153483}"/>
            </a:ext>
          </a:extLst>
        </xdr:cNvPr>
        <xdr:cNvSpPr txBox="1"/>
      </xdr:nvSpPr>
      <xdr:spPr>
        <a:xfrm>
          <a:off x="8515427" y="1794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129049</xdr:rowOff>
    </xdr:from>
    <xdr:ext cx="469744" cy="259045"/>
    <xdr:sp macro="" textlink="">
      <xdr:nvSpPr>
        <xdr:cNvPr id="293" name="n_3mainValue【市民会館】&#10;一人当たり面積">
          <a:extLst>
            <a:ext uri="{FF2B5EF4-FFF2-40B4-BE49-F238E27FC236}">
              <a16:creationId xmlns:a16="http://schemas.microsoft.com/office/drawing/2014/main" id="{EE2545E1-8B8A-442C-9D48-07E961208C27}"/>
            </a:ext>
          </a:extLst>
        </xdr:cNvPr>
        <xdr:cNvSpPr txBox="1"/>
      </xdr:nvSpPr>
      <xdr:spPr>
        <a:xfrm>
          <a:off x="7626427" y="179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140860</xdr:rowOff>
    </xdr:from>
    <xdr:ext cx="469744" cy="259045"/>
    <xdr:sp macro="" textlink="">
      <xdr:nvSpPr>
        <xdr:cNvPr id="294" name="n_4mainValue【市民会館】&#10;一人当たり面積">
          <a:extLst>
            <a:ext uri="{FF2B5EF4-FFF2-40B4-BE49-F238E27FC236}">
              <a16:creationId xmlns:a16="http://schemas.microsoft.com/office/drawing/2014/main" id="{F1B9527D-A6DC-4F40-860D-DF60F4A82E95}"/>
            </a:ext>
          </a:extLst>
        </xdr:cNvPr>
        <xdr:cNvSpPr txBox="1"/>
      </xdr:nvSpPr>
      <xdr:spPr>
        <a:xfrm>
          <a:off x="6737427" y="1797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1F913896-DDB2-47D2-85F0-D5166AC643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20AD7C-8DC9-4D8C-87D7-3F53373A30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4E17040-2738-477A-AD52-D495EE3035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1E586051-09A2-484B-BFB5-1E5FA5AA90F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83F43FF2-E894-48B2-A7D5-D50E96EB1A9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4F6A1B74-019F-47B9-8539-42B0CAC66FD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2CB1E77E-7F03-4999-8EC1-95D3117DD7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A7089285-A995-4DEC-A3C6-D8C1C71030A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BC406DA5-F6D1-46B0-A870-659EFCC5C2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228130D2-07FC-499E-B3D4-294EAC2EC7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C4D153A8-98DF-4D88-AE63-D5AC9BAE51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ACE49AFA-3AF5-4A20-8A6B-C26B2F9916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2249DB8D-5BF0-4146-9F1C-C9AA93DBD3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A0E925F4-5249-47EC-957E-BCFCA711EE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B759F50C-EE05-47E2-BEC9-FC15429863C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978A1503-86BA-47B2-899B-1A94F118CFD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6A446037-8B05-4F3C-BEBF-6219B55CA79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7990B0CF-FAC9-4D52-A035-F2C2A8C3BA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74D9DC6E-AF2B-4F50-B123-934C40BB0A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F728E638-6DA5-428E-82C8-3950BD73E4B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7FBAA244-D394-4BAA-AD56-5DE74C07CA2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A7D6E24F-5F2D-4D81-838F-A3A1AF9D0DA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F7A1F3E4-01AD-44D7-B296-D3D8A032EB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78B059CB-E2A7-4128-B864-352A5A18768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a:extLst>
            <a:ext uri="{FF2B5EF4-FFF2-40B4-BE49-F238E27FC236}">
              <a16:creationId xmlns:a16="http://schemas.microsoft.com/office/drawing/2014/main" id="{FFDCAC9E-90B8-4FB3-938C-7233E17F21E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a:extLst>
            <a:ext uri="{FF2B5EF4-FFF2-40B4-BE49-F238E27FC236}">
              <a16:creationId xmlns:a16="http://schemas.microsoft.com/office/drawing/2014/main" id="{FBD2CC62-4137-49A0-BFEA-3B51563459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a:extLst>
            <a:ext uri="{FF2B5EF4-FFF2-40B4-BE49-F238E27FC236}">
              <a16:creationId xmlns:a16="http://schemas.microsoft.com/office/drawing/2014/main" id="{1AEEFF1B-5F2B-49F4-AE49-1E4ACCB4CC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a:extLst>
            <a:ext uri="{FF2B5EF4-FFF2-40B4-BE49-F238E27FC236}">
              <a16:creationId xmlns:a16="http://schemas.microsoft.com/office/drawing/2014/main" id="{0F0E1D90-33E8-453C-9323-29E15042AD6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a:extLst>
            <a:ext uri="{FF2B5EF4-FFF2-40B4-BE49-F238E27FC236}">
              <a16:creationId xmlns:a16="http://schemas.microsoft.com/office/drawing/2014/main" id="{D8F484BF-A64F-4BC7-9135-F40D867E22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a:extLst>
            <a:ext uri="{FF2B5EF4-FFF2-40B4-BE49-F238E27FC236}">
              <a16:creationId xmlns:a16="http://schemas.microsoft.com/office/drawing/2014/main" id="{FE062D57-5AC1-49F6-A7D0-E8DE4D43CE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a:extLst>
            <a:ext uri="{FF2B5EF4-FFF2-40B4-BE49-F238E27FC236}">
              <a16:creationId xmlns:a16="http://schemas.microsoft.com/office/drawing/2014/main" id="{082D95C4-0870-4F46-AF6E-60B3F3421B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a:extLst>
            <a:ext uri="{FF2B5EF4-FFF2-40B4-BE49-F238E27FC236}">
              <a16:creationId xmlns:a16="http://schemas.microsoft.com/office/drawing/2014/main" id="{1880ECA3-D1F3-4602-BAF5-0E00523E030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a:extLst>
            <a:ext uri="{FF2B5EF4-FFF2-40B4-BE49-F238E27FC236}">
              <a16:creationId xmlns:a16="http://schemas.microsoft.com/office/drawing/2014/main" id="{145353D1-0A72-439F-BE30-E6B33A11CF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a:extLst>
            <a:ext uri="{FF2B5EF4-FFF2-40B4-BE49-F238E27FC236}">
              <a16:creationId xmlns:a16="http://schemas.microsoft.com/office/drawing/2014/main" id="{1D2EEC41-0B81-4BC6-B910-41F0627952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a:extLst>
            <a:ext uri="{FF2B5EF4-FFF2-40B4-BE49-F238E27FC236}">
              <a16:creationId xmlns:a16="http://schemas.microsoft.com/office/drawing/2014/main" id="{1CA15227-CC57-44EE-BF4A-1C2F9A576C1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a:extLst>
            <a:ext uri="{FF2B5EF4-FFF2-40B4-BE49-F238E27FC236}">
              <a16:creationId xmlns:a16="http://schemas.microsoft.com/office/drawing/2014/main" id="{A64191F6-7265-440C-8D4B-BBE44C5C506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a:extLst>
            <a:ext uri="{FF2B5EF4-FFF2-40B4-BE49-F238E27FC236}">
              <a16:creationId xmlns:a16="http://schemas.microsoft.com/office/drawing/2014/main" id="{18A5B2DA-7703-403E-A995-909F273AB95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a:extLst>
            <a:ext uri="{FF2B5EF4-FFF2-40B4-BE49-F238E27FC236}">
              <a16:creationId xmlns:a16="http://schemas.microsoft.com/office/drawing/2014/main" id="{6234B63F-A972-4D0B-BF9D-9DCA51434D0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a:extLst>
            <a:ext uri="{FF2B5EF4-FFF2-40B4-BE49-F238E27FC236}">
              <a16:creationId xmlns:a16="http://schemas.microsoft.com/office/drawing/2014/main" id="{074EDBCD-47C2-48D7-AE23-D5EA7049F5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a:extLst>
            <a:ext uri="{FF2B5EF4-FFF2-40B4-BE49-F238E27FC236}">
              <a16:creationId xmlns:a16="http://schemas.microsoft.com/office/drawing/2014/main" id="{9EFA35B0-0C18-4E59-8FA4-BE2F6B4D32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a:extLst>
            <a:ext uri="{FF2B5EF4-FFF2-40B4-BE49-F238E27FC236}">
              <a16:creationId xmlns:a16="http://schemas.microsoft.com/office/drawing/2014/main" id="{7F698283-707E-481D-8AC9-EF31680631F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a:extLst>
            <a:ext uri="{FF2B5EF4-FFF2-40B4-BE49-F238E27FC236}">
              <a16:creationId xmlns:a16="http://schemas.microsoft.com/office/drawing/2014/main" id="{21EC60D2-F530-4339-8D2D-04A707883B8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a:extLst>
            <a:ext uri="{FF2B5EF4-FFF2-40B4-BE49-F238E27FC236}">
              <a16:creationId xmlns:a16="http://schemas.microsoft.com/office/drawing/2014/main" id="{4DBC3374-C7E7-4D91-92C3-F985999ED44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8" name="直線コネクタ 337">
          <a:extLst>
            <a:ext uri="{FF2B5EF4-FFF2-40B4-BE49-F238E27FC236}">
              <a16:creationId xmlns:a16="http://schemas.microsoft.com/office/drawing/2014/main" id="{3EA872D9-9302-497B-B95A-FB945A14C9C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9" name="テキスト ボックス 338">
          <a:extLst>
            <a:ext uri="{FF2B5EF4-FFF2-40B4-BE49-F238E27FC236}">
              <a16:creationId xmlns:a16="http://schemas.microsoft.com/office/drawing/2014/main" id="{E8F5550E-3FF8-4887-80E0-8798659CE0A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0" name="直線コネクタ 339">
          <a:extLst>
            <a:ext uri="{FF2B5EF4-FFF2-40B4-BE49-F238E27FC236}">
              <a16:creationId xmlns:a16="http://schemas.microsoft.com/office/drawing/2014/main" id="{D46C08B7-4653-45F1-84C8-465CCCDE1D9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1" name="テキスト ボックス 340">
          <a:extLst>
            <a:ext uri="{FF2B5EF4-FFF2-40B4-BE49-F238E27FC236}">
              <a16:creationId xmlns:a16="http://schemas.microsoft.com/office/drawing/2014/main" id="{BB8F84BB-8FFB-4FFA-9C1B-4A7D9B0F80E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2" name="直線コネクタ 341">
          <a:extLst>
            <a:ext uri="{FF2B5EF4-FFF2-40B4-BE49-F238E27FC236}">
              <a16:creationId xmlns:a16="http://schemas.microsoft.com/office/drawing/2014/main" id="{282F223A-8272-4713-B7D8-3B79B94F787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3" name="テキスト ボックス 342">
          <a:extLst>
            <a:ext uri="{FF2B5EF4-FFF2-40B4-BE49-F238E27FC236}">
              <a16:creationId xmlns:a16="http://schemas.microsoft.com/office/drawing/2014/main" id="{B78C49A9-0237-49FC-800A-BD6445FFEE7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4" name="直線コネクタ 343">
          <a:extLst>
            <a:ext uri="{FF2B5EF4-FFF2-40B4-BE49-F238E27FC236}">
              <a16:creationId xmlns:a16="http://schemas.microsoft.com/office/drawing/2014/main" id="{44010920-CEFD-4C66-8FA7-20D47B73578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5" name="テキスト ボックス 344">
          <a:extLst>
            <a:ext uri="{FF2B5EF4-FFF2-40B4-BE49-F238E27FC236}">
              <a16:creationId xmlns:a16="http://schemas.microsoft.com/office/drawing/2014/main" id="{C11E7622-F0C8-4A6A-B525-DC731DA0842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6" name="直線コネクタ 345">
          <a:extLst>
            <a:ext uri="{FF2B5EF4-FFF2-40B4-BE49-F238E27FC236}">
              <a16:creationId xmlns:a16="http://schemas.microsoft.com/office/drawing/2014/main" id="{3421FE0F-1625-4537-8EFF-D3FC3C298E3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47" name="テキスト ボックス 346">
          <a:extLst>
            <a:ext uri="{FF2B5EF4-FFF2-40B4-BE49-F238E27FC236}">
              <a16:creationId xmlns:a16="http://schemas.microsoft.com/office/drawing/2014/main" id="{38182942-7BA4-4425-A385-7F41056DB5B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a:extLst>
            <a:ext uri="{FF2B5EF4-FFF2-40B4-BE49-F238E27FC236}">
              <a16:creationId xmlns:a16="http://schemas.microsoft.com/office/drawing/2014/main" id="{49E4E4A0-18D0-438D-90D4-23FF8F2589B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a:extLst>
            <a:ext uri="{FF2B5EF4-FFF2-40B4-BE49-F238E27FC236}">
              <a16:creationId xmlns:a16="http://schemas.microsoft.com/office/drawing/2014/main" id="{651D2B70-B208-4F79-B02C-2FE49592A48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50" name="直線コネクタ 349">
          <a:extLst>
            <a:ext uri="{FF2B5EF4-FFF2-40B4-BE49-F238E27FC236}">
              <a16:creationId xmlns:a16="http://schemas.microsoft.com/office/drawing/2014/main" id="{C585B2CF-CF0C-4937-89DE-650DFFF0323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1" name="【消防施設】&#10;有形固定資産減価償却率最小値テキスト">
          <a:extLst>
            <a:ext uri="{FF2B5EF4-FFF2-40B4-BE49-F238E27FC236}">
              <a16:creationId xmlns:a16="http://schemas.microsoft.com/office/drawing/2014/main" id="{5394BCFE-6CB9-48A3-B53D-944BF1E3B8C6}"/>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2" name="直線コネクタ 351">
          <a:extLst>
            <a:ext uri="{FF2B5EF4-FFF2-40B4-BE49-F238E27FC236}">
              <a16:creationId xmlns:a16="http://schemas.microsoft.com/office/drawing/2014/main" id="{CDA13AA3-2EDD-44FB-9A1A-1A3A6B901E7C}"/>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3" name="【消防施設】&#10;有形固定資産減価償却率最大値テキスト">
          <a:extLst>
            <a:ext uri="{FF2B5EF4-FFF2-40B4-BE49-F238E27FC236}">
              <a16:creationId xmlns:a16="http://schemas.microsoft.com/office/drawing/2014/main" id="{C689FA66-5E26-438F-8364-F6CEAD58C2C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4" name="直線コネクタ 353">
          <a:extLst>
            <a:ext uri="{FF2B5EF4-FFF2-40B4-BE49-F238E27FC236}">
              <a16:creationId xmlns:a16="http://schemas.microsoft.com/office/drawing/2014/main" id="{39A805F2-886B-4378-9E01-E8FEBEE7DCF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355" name="【消防施設】&#10;有形固定資産減価償却率平均値テキスト">
          <a:extLst>
            <a:ext uri="{FF2B5EF4-FFF2-40B4-BE49-F238E27FC236}">
              <a16:creationId xmlns:a16="http://schemas.microsoft.com/office/drawing/2014/main" id="{2895BDD1-0FAB-4456-BB8D-B7E45AE1B54C}"/>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356" name="フローチャート: 判断 355">
          <a:extLst>
            <a:ext uri="{FF2B5EF4-FFF2-40B4-BE49-F238E27FC236}">
              <a16:creationId xmlns:a16="http://schemas.microsoft.com/office/drawing/2014/main" id="{1780DFA5-6CD2-4A69-86D0-986469E450B5}"/>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357" name="フローチャート: 判断 356">
          <a:extLst>
            <a:ext uri="{FF2B5EF4-FFF2-40B4-BE49-F238E27FC236}">
              <a16:creationId xmlns:a16="http://schemas.microsoft.com/office/drawing/2014/main" id="{BB3B237D-871D-4555-9E1C-ACBEFB64584D}"/>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358" name="フローチャート: 判断 357">
          <a:extLst>
            <a:ext uri="{FF2B5EF4-FFF2-40B4-BE49-F238E27FC236}">
              <a16:creationId xmlns:a16="http://schemas.microsoft.com/office/drawing/2014/main" id="{DD97D31B-56CE-4557-B19C-973A5A5767C8}"/>
            </a:ext>
          </a:extLst>
        </xdr:cNvPr>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359" name="フローチャート: 判断 358">
          <a:extLst>
            <a:ext uri="{FF2B5EF4-FFF2-40B4-BE49-F238E27FC236}">
              <a16:creationId xmlns:a16="http://schemas.microsoft.com/office/drawing/2014/main" id="{949B4CDD-4F90-4078-9185-346869BB6160}"/>
            </a:ext>
          </a:extLst>
        </xdr:cNvPr>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360" name="フローチャート: 判断 359">
          <a:extLst>
            <a:ext uri="{FF2B5EF4-FFF2-40B4-BE49-F238E27FC236}">
              <a16:creationId xmlns:a16="http://schemas.microsoft.com/office/drawing/2014/main" id="{90B40041-6CF0-4C5F-A90A-38E1F29A5826}"/>
            </a:ext>
          </a:extLst>
        </xdr:cNvPr>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523C000-F769-4945-9423-EEC1A0C428E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82CEE99-DBAC-454B-87EB-794F701BC4D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2048CEF-48C9-4049-AE3B-5FB4419AD4B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22BE8973-AACD-4A8C-9665-CF1353D0C2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9DD9C3BB-A051-47BE-B771-ECCD9C4EC7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132080</xdr:rowOff>
    </xdr:from>
    <xdr:to>
      <xdr:col>85</xdr:col>
      <xdr:colOff>177800</xdr:colOff>
      <xdr:row>85</xdr:row>
      <xdr:rowOff>62230</xdr:rowOff>
    </xdr:to>
    <xdr:sp macro="" textlink="">
      <xdr:nvSpPr>
        <xdr:cNvPr id="366" name="楕円 365">
          <a:extLst>
            <a:ext uri="{FF2B5EF4-FFF2-40B4-BE49-F238E27FC236}">
              <a16:creationId xmlns:a16="http://schemas.microsoft.com/office/drawing/2014/main" id="{3990F5FD-3B92-4101-9015-72B422E72F6A}"/>
            </a:ext>
          </a:extLst>
        </xdr:cNvPr>
        <xdr:cNvSpPr/>
      </xdr:nvSpPr>
      <xdr:spPr>
        <a:xfrm>
          <a:off x="16268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47007</xdr:rowOff>
    </xdr:from>
    <xdr:ext cx="405111" cy="259045"/>
    <xdr:sp macro="" textlink="">
      <xdr:nvSpPr>
        <xdr:cNvPr id="367" name="【消防施設】&#10;有形固定資産減価償却率該当値テキスト">
          <a:extLst>
            <a:ext uri="{FF2B5EF4-FFF2-40B4-BE49-F238E27FC236}">
              <a16:creationId xmlns:a16="http://schemas.microsoft.com/office/drawing/2014/main" id="{58FF16B9-549D-4191-9F3F-58DA6710405A}"/>
            </a:ext>
          </a:extLst>
        </xdr:cNvPr>
        <xdr:cNvSpPr txBox="1"/>
      </xdr:nvSpPr>
      <xdr:spPr>
        <a:xfrm>
          <a:off x="16357600" y="1444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115570</xdr:rowOff>
    </xdr:from>
    <xdr:to>
      <xdr:col>81</xdr:col>
      <xdr:colOff>101600</xdr:colOff>
      <xdr:row>85</xdr:row>
      <xdr:rowOff>45720</xdr:rowOff>
    </xdr:to>
    <xdr:sp macro="" textlink="">
      <xdr:nvSpPr>
        <xdr:cNvPr id="368" name="楕円 367">
          <a:extLst>
            <a:ext uri="{FF2B5EF4-FFF2-40B4-BE49-F238E27FC236}">
              <a16:creationId xmlns:a16="http://schemas.microsoft.com/office/drawing/2014/main" id="{566D67BF-1EE0-4118-BC07-425FFDA80463}"/>
            </a:ext>
          </a:extLst>
        </xdr:cNvPr>
        <xdr:cNvSpPr/>
      </xdr:nvSpPr>
      <xdr:spPr>
        <a:xfrm>
          <a:off x="15430500" y="14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166370</xdr:rowOff>
    </xdr:from>
    <xdr:to>
      <xdr:col>85</xdr:col>
      <xdr:colOff>127000</xdr:colOff>
      <xdr:row>85</xdr:row>
      <xdr:rowOff>11430</xdr:rowOff>
    </xdr:to>
    <xdr:cxnSp macro="">
      <xdr:nvCxnSpPr>
        <xdr:cNvPr id="369" name="直線コネクタ 368">
          <a:extLst>
            <a:ext uri="{FF2B5EF4-FFF2-40B4-BE49-F238E27FC236}">
              <a16:creationId xmlns:a16="http://schemas.microsoft.com/office/drawing/2014/main" id="{87252553-823D-4A6E-8EA0-CC894F866DB9}"/>
            </a:ext>
          </a:extLst>
        </xdr:cNvPr>
        <xdr:cNvCxnSpPr/>
      </xdr:nvCxnSpPr>
      <xdr:spPr>
        <a:xfrm>
          <a:off x="15481300" y="1456817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100330</xdr:rowOff>
    </xdr:from>
    <xdr:to>
      <xdr:col>76</xdr:col>
      <xdr:colOff>165100</xdr:colOff>
      <xdr:row>85</xdr:row>
      <xdr:rowOff>30480</xdr:rowOff>
    </xdr:to>
    <xdr:sp macro="" textlink="">
      <xdr:nvSpPr>
        <xdr:cNvPr id="370" name="楕円 369">
          <a:extLst>
            <a:ext uri="{FF2B5EF4-FFF2-40B4-BE49-F238E27FC236}">
              <a16:creationId xmlns:a16="http://schemas.microsoft.com/office/drawing/2014/main" id="{04B07A4E-0E0B-428F-BD7D-58F9F14AA65C}"/>
            </a:ext>
          </a:extLst>
        </xdr:cNvPr>
        <xdr:cNvSpPr/>
      </xdr:nvSpPr>
      <xdr:spPr>
        <a:xfrm>
          <a:off x="14541500" y="145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151130</xdr:rowOff>
    </xdr:from>
    <xdr:to>
      <xdr:col>81</xdr:col>
      <xdr:colOff>50800</xdr:colOff>
      <xdr:row>84</xdr:row>
      <xdr:rowOff>166370</xdr:rowOff>
    </xdr:to>
    <xdr:cxnSp macro="">
      <xdr:nvCxnSpPr>
        <xdr:cNvPr id="371" name="直線コネクタ 370">
          <a:extLst>
            <a:ext uri="{FF2B5EF4-FFF2-40B4-BE49-F238E27FC236}">
              <a16:creationId xmlns:a16="http://schemas.microsoft.com/office/drawing/2014/main" id="{AD4BB0F0-7FE0-4C40-B4A8-96CD636E5A76}"/>
            </a:ext>
          </a:extLst>
        </xdr:cNvPr>
        <xdr:cNvCxnSpPr/>
      </xdr:nvCxnSpPr>
      <xdr:spPr>
        <a:xfrm>
          <a:off x="14592300" y="14552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85089</xdr:rowOff>
    </xdr:from>
    <xdr:to>
      <xdr:col>72</xdr:col>
      <xdr:colOff>38100</xdr:colOff>
      <xdr:row>85</xdr:row>
      <xdr:rowOff>15239</xdr:rowOff>
    </xdr:to>
    <xdr:sp macro="" textlink="">
      <xdr:nvSpPr>
        <xdr:cNvPr id="372" name="楕円 371">
          <a:extLst>
            <a:ext uri="{FF2B5EF4-FFF2-40B4-BE49-F238E27FC236}">
              <a16:creationId xmlns:a16="http://schemas.microsoft.com/office/drawing/2014/main" id="{8D51D3E0-96D5-444F-8DD5-7D91764AB0B1}"/>
            </a:ext>
          </a:extLst>
        </xdr:cNvPr>
        <xdr:cNvSpPr/>
      </xdr:nvSpPr>
      <xdr:spPr>
        <a:xfrm>
          <a:off x="13652500" y="1448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135889</xdr:rowOff>
    </xdr:from>
    <xdr:to>
      <xdr:col>76</xdr:col>
      <xdr:colOff>114300</xdr:colOff>
      <xdr:row>84</xdr:row>
      <xdr:rowOff>151130</xdr:rowOff>
    </xdr:to>
    <xdr:cxnSp macro="">
      <xdr:nvCxnSpPr>
        <xdr:cNvPr id="373" name="直線コネクタ 372">
          <a:extLst>
            <a:ext uri="{FF2B5EF4-FFF2-40B4-BE49-F238E27FC236}">
              <a16:creationId xmlns:a16="http://schemas.microsoft.com/office/drawing/2014/main" id="{DEE927A2-F3BE-4BD6-BF19-CEA00058F434}"/>
            </a:ext>
          </a:extLst>
        </xdr:cNvPr>
        <xdr:cNvCxnSpPr/>
      </xdr:nvCxnSpPr>
      <xdr:spPr>
        <a:xfrm>
          <a:off x="13703300" y="145376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68580</xdr:rowOff>
    </xdr:from>
    <xdr:to>
      <xdr:col>67</xdr:col>
      <xdr:colOff>101600</xdr:colOff>
      <xdr:row>84</xdr:row>
      <xdr:rowOff>170180</xdr:rowOff>
    </xdr:to>
    <xdr:sp macro="" textlink="">
      <xdr:nvSpPr>
        <xdr:cNvPr id="374" name="楕円 373">
          <a:extLst>
            <a:ext uri="{FF2B5EF4-FFF2-40B4-BE49-F238E27FC236}">
              <a16:creationId xmlns:a16="http://schemas.microsoft.com/office/drawing/2014/main" id="{2071F3CA-FB90-434B-BD36-FC25807C528C}"/>
            </a:ext>
          </a:extLst>
        </xdr:cNvPr>
        <xdr:cNvSpPr/>
      </xdr:nvSpPr>
      <xdr:spPr>
        <a:xfrm>
          <a:off x="12763500" y="144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119380</xdr:rowOff>
    </xdr:from>
    <xdr:to>
      <xdr:col>71</xdr:col>
      <xdr:colOff>177800</xdr:colOff>
      <xdr:row>84</xdr:row>
      <xdr:rowOff>135889</xdr:rowOff>
    </xdr:to>
    <xdr:cxnSp macro="">
      <xdr:nvCxnSpPr>
        <xdr:cNvPr id="375" name="直線コネクタ 374">
          <a:extLst>
            <a:ext uri="{FF2B5EF4-FFF2-40B4-BE49-F238E27FC236}">
              <a16:creationId xmlns:a16="http://schemas.microsoft.com/office/drawing/2014/main" id="{582B2D9D-0F77-4E4E-81EE-0CCEBDBC34DB}"/>
            </a:ext>
          </a:extLst>
        </xdr:cNvPr>
        <xdr:cNvCxnSpPr/>
      </xdr:nvCxnSpPr>
      <xdr:spPr>
        <a:xfrm>
          <a:off x="12814300" y="1452118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376" name="n_1aveValue【消防施設】&#10;有形固定資産減価償却率">
          <a:extLst>
            <a:ext uri="{FF2B5EF4-FFF2-40B4-BE49-F238E27FC236}">
              <a16:creationId xmlns:a16="http://schemas.microsoft.com/office/drawing/2014/main" id="{05630716-0003-4E16-AF54-B87233C95F96}"/>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118127</xdr:rowOff>
    </xdr:from>
    <xdr:ext cx="405111" cy="259045"/>
    <xdr:sp macro="" textlink="">
      <xdr:nvSpPr>
        <xdr:cNvPr id="377" name="n_2aveValue【消防施設】&#10;有形固定資産減価償却率">
          <a:extLst>
            <a:ext uri="{FF2B5EF4-FFF2-40B4-BE49-F238E27FC236}">
              <a16:creationId xmlns:a16="http://schemas.microsoft.com/office/drawing/2014/main" id="{99B28758-93CF-4CC8-935A-E728D49E17DB}"/>
            </a:ext>
          </a:extLst>
        </xdr:cNvPr>
        <xdr:cNvSpPr txBox="1"/>
      </xdr:nvSpPr>
      <xdr:spPr>
        <a:xfrm>
          <a:off x="143897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85107</xdr:rowOff>
    </xdr:from>
    <xdr:ext cx="405111" cy="259045"/>
    <xdr:sp macro="" textlink="">
      <xdr:nvSpPr>
        <xdr:cNvPr id="378" name="n_3aveValue【消防施設】&#10;有形固定資産減価償却率">
          <a:extLst>
            <a:ext uri="{FF2B5EF4-FFF2-40B4-BE49-F238E27FC236}">
              <a16:creationId xmlns:a16="http://schemas.microsoft.com/office/drawing/2014/main" id="{719E5332-A963-4929-B157-9AC0E1BA33FC}"/>
            </a:ext>
          </a:extLst>
        </xdr:cNvPr>
        <xdr:cNvSpPr txBox="1"/>
      </xdr:nvSpPr>
      <xdr:spPr>
        <a:xfrm>
          <a:off x="1350074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88916</xdr:rowOff>
    </xdr:from>
    <xdr:ext cx="405111" cy="259045"/>
    <xdr:sp macro="" textlink="">
      <xdr:nvSpPr>
        <xdr:cNvPr id="379" name="n_4aveValue【消防施設】&#10;有形固定資産減価償却率">
          <a:extLst>
            <a:ext uri="{FF2B5EF4-FFF2-40B4-BE49-F238E27FC236}">
              <a16:creationId xmlns:a16="http://schemas.microsoft.com/office/drawing/2014/main" id="{61D91A77-1570-4BE0-9981-9714A69B9B34}"/>
            </a:ext>
          </a:extLst>
        </xdr:cNvPr>
        <xdr:cNvSpPr txBox="1"/>
      </xdr:nvSpPr>
      <xdr:spPr>
        <a:xfrm>
          <a:off x="12611744"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36847</xdr:rowOff>
    </xdr:from>
    <xdr:ext cx="405111" cy="259045"/>
    <xdr:sp macro="" textlink="">
      <xdr:nvSpPr>
        <xdr:cNvPr id="380" name="n_1mainValue【消防施設】&#10;有形固定資産減価償却率">
          <a:extLst>
            <a:ext uri="{FF2B5EF4-FFF2-40B4-BE49-F238E27FC236}">
              <a16:creationId xmlns:a16="http://schemas.microsoft.com/office/drawing/2014/main" id="{E8AE781D-B407-4792-8693-3FC5921DDA1F}"/>
            </a:ext>
          </a:extLst>
        </xdr:cNvPr>
        <xdr:cNvSpPr txBox="1"/>
      </xdr:nvSpPr>
      <xdr:spPr>
        <a:xfrm>
          <a:off x="15266044" y="1461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21607</xdr:rowOff>
    </xdr:from>
    <xdr:ext cx="405111" cy="259045"/>
    <xdr:sp macro="" textlink="">
      <xdr:nvSpPr>
        <xdr:cNvPr id="381" name="n_2mainValue【消防施設】&#10;有形固定資産減価償却率">
          <a:extLst>
            <a:ext uri="{FF2B5EF4-FFF2-40B4-BE49-F238E27FC236}">
              <a16:creationId xmlns:a16="http://schemas.microsoft.com/office/drawing/2014/main" id="{3C2995AA-E7BB-4C9C-A65F-1A07789C803C}"/>
            </a:ext>
          </a:extLst>
        </xdr:cNvPr>
        <xdr:cNvSpPr txBox="1"/>
      </xdr:nvSpPr>
      <xdr:spPr>
        <a:xfrm>
          <a:off x="14389744" y="1459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6366</xdr:rowOff>
    </xdr:from>
    <xdr:ext cx="405111" cy="259045"/>
    <xdr:sp macro="" textlink="">
      <xdr:nvSpPr>
        <xdr:cNvPr id="382" name="n_3mainValue【消防施設】&#10;有形固定資産減価償却率">
          <a:extLst>
            <a:ext uri="{FF2B5EF4-FFF2-40B4-BE49-F238E27FC236}">
              <a16:creationId xmlns:a16="http://schemas.microsoft.com/office/drawing/2014/main" id="{7FEDEA54-F128-4834-B26D-A82C997F9A17}"/>
            </a:ext>
          </a:extLst>
        </xdr:cNvPr>
        <xdr:cNvSpPr txBox="1"/>
      </xdr:nvSpPr>
      <xdr:spPr>
        <a:xfrm>
          <a:off x="13500744" y="1457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161307</xdr:rowOff>
    </xdr:from>
    <xdr:ext cx="405111" cy="259045"/>
    <xdr:sp macro="" textlink="">
      <xdr:nvSpPr>
        <xdr:cNvPr id="383" name="n_4mainValue【消防施設】&#10;有形固定資産減価償却率">
          <a:extLst>
            <a:ext uri="{FF2B5EF4-FFF2-40B4-BE49-F238E27FC236}">
              <a16:creationId xmlns:a16="http://schemas.microsoft.com/office/drawing/2014/main" id="{FA0678F4-776C-4B4A-BF5C-F9BAA2FCB5F1}"/>
            </a:ext>
          </a:extLst>
        </xdr:cNvPr>
        <xdr:cNvSpPr txBox="1"/>
      </xdr:nvSpPr>
      <xdr:spPr>
        <a:xfrm>
          <a:off x="12611744" y="1456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a16="http://schemas.microsoft.com/office/drawing/2014/main" id="{8C81F80C-325D-42CA-AB75-82737FB2CB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a16="http://schemas.microsoft.com/office/drawing/2014/main" id="{86181F8B-D98C-4029-B43C-16C259C847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a16="http://schemas.microsoft.com/office/drawing/2014/main" id="{5623D16D-D309-4E62-9B87-AB41717B1F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a16="http://schemas.microsoft.com/office/drawing/2014/main" id="{1B22019B-9A08-4ECF-9646-30A86F1DE5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a16="http://schemas.microsoft.com/office/drawing/2014/main" id="{89429803-F08E-46B2-A7D7-ACBA9409B7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a16="http://schemas.microsoft.com/office/drawing/2014/main" id="{AB00E4B2-FE2D-4450-9A1D-A894CA7193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a16="http://schemas.microsoft.com/office/drawing/2014/main" id="{F2971764-3A4F-483B-8989-84637404FD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a16="http://schemas.microsoft.com/office/drawing/2014/main" id="{8D90436E-F67F-4907-A320-A5A303555E2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a:extLst>
            <a:ext uri="{FF2B5EF4-FFF2-40B4-BE49-F238E27FC236}">
              <a16:creationId xmlns:a16="http://schemas.microsoft.com/office/drawing/2014/main" id="{18A3147D-158F-491B-95A8-6C8D99BA1C1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a:extLst>
            <a:ext uri="{FF2B5EF4-FFF2-40B4-BE49-F238E27FC236}">
              <a16:creationId xmlns:a16="http://schemas.microsoft.com/office/drawing/2014/main" id="{1136F648-5EC7-432A-8DA2-90D34323BC8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4" name="直線コネクタ 393">
          <a:extLst>
            <a:ext uri="{FF2B5EF4-FFF2-40B4-BE49-F238E27FC236}">
              <a16:creationId xmlns:a16="http://schemas.microsoft.com/office/drawing/2014/main" id="{A25F96B5-E033-4F65-8C2A-AC633467BB3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5" name="テキスト ボックス 394">
          <a:extLst>
            <a:ext uri="{FF2B5EF4-FFF2-40B4-BE49-F238E27FC236}">
              <a16:creationId xmlns:a16="http://schemas.microsoft.com/office/drawing/2014/main" id="{CC8DD30F-7C10-42B7-8E25-D5990391277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6" name="直線コネクタ 395">
          <a:extLst>
            <a:ext uri="{FF2B5EF4-FFF2-40B4-BE49-F238E27FC236}">
              <a16:creationId xmlns:a16="http://schemas.microsoft.com/office/drawing/2014/main" id="{A70AE269-35BC-43DD-8094-3ECCFC65CEA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7" name="テキスト ボックス 396">
          <a:extLst>
            <a:ext uri="{FF2B5EF4-FFF2-40B4-BE49-F238E27FC236}">
              <a16:creationId xmlns:a16="http://schemas.microsoft.com/office/drawing/2014/main" id="{FD2C3BE2-DC8A-4FF1-B56C-8FF2B67B4F2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8" name="直線コネクタ 397">
          <a:extLst>
            <a:ext uri="{FF2B5EF4-FFF2-40B4-BE49-F238E27FC236}">
              <a16:creationId xmlns:a16="http://schemas.microsoft.com/office/drawing/2014/main" id="{91845986-587F-47AA-AB9F-75B108E03A5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9" name="テキスト ボックス 398">
          <a:extLst>
            <a:ext uri="{FF2B5EF4-FFF2-40B4-BE49-F238E27FC236}">
              <a16:creationId xmlns:a16="http://schemas.microsoft.com/office/drawing/2014/main" id="{B1E43DBD-71DB-47EB-8FD1-1254AB89BD9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0" name="直線コネクタ 399">
          <a:extLst>
            <a:ext uri="{FF2B5EF4-FFF2-40B4-BE49-F238E27FC236}">
              <a16:creationId xmlns:a16="http://schemas.microsoft.com/office/drawing/2014/main" id="{333C5EA6-6B63-41B6-B88E-1B800EB93C6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1" name="テキスト ボックス 400">
          <a:extLst>
            <a:ext uri="{FF2B5EF4-FFF2-40B4-BE49-F238E27FC236}">
              <a16:creationId xmlns:a16="http://schemas.microsoft.com/office/drawing/2014/main" id="{B8CA6B70-F3A2-4232-9DDA-CFFF90281E2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2" name="直線コネクタ 401">
          <a:extLst>
            <a:ext uri="{FF2B5EF4-FFF2-40B4-BE49-F238E27FC236}">
              <a16:creationId xmlns:a16="http://schemas.microsoft.com/office/drawing/2014/main" id="{C4B1E976-5953-4414-BA5F-61971BD28DE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3" name="テキスト ボックス 402">
          <a:extLst>
            <a:ext uri="{FF2B5EF4-FFF2-40B4-BE49-F238E27FC236}">
              <a16:creationId xmlns:a16="http://schemas.microsoft.com/office/drawing/2014/main" id="{8DC16B27-0859-4FE5-8B95-7C727C3D991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65958FD3-0F67-423E-8A45-BD3341FAA88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49D9C9AA-C4E5-44DB-8583-DE615F8076B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4D94B4F1-4C09-438B-8784-8EC58B2E07C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07" name="直線コネクタ 406">
          <a:extLst>
            <a:ext uri="{FF2B5EF4-FFF2-40B4-BE49-F238E27FC236}">
              <a16:creationId xmlns:a16="http://schemas.microsoft.com/office/drawing/2014/main" id="{401B5D57-97BF-4D68-BBC5-5534885D4D2C}"/>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08" name="【消防施設】&#10;一人当たり面積最小値テキスト">
          <a:extLst>
            <a:ext uri="{FF2B5EF4-FFF2-40B4-BE49-F238E27FC236}">
              <a16:creationId xmlns:a16="http://schemas.microsoft.com/office/drawing/2014/main" id="{FB77D585-4E4F-4DAD-BE8D-3189385655D5}"/>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09" name="直線コネクタ 408">
          <a:extLst>
            <a:ext uri="{FF2B5EF4-FFF2-40B4-BE49-F238E27FC236}">
              <a16:creationId xmlns:a16="http://schemas.microsoft.com/office/drawing/2014/main" id="{BD334251-05C9-40ED-AE8A-E8385B8843F4}"/>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10" name="【消防施設】&#10;一人当たり面積最大値テキスト">
          <a:extLst>
            <a:ext uri="{FF2B5EF4-FFF2-40B4-BE49-F238E27FC236}">
              <a16:creationId xmlns:a16="http://schemas.microsoft.com/office/drawing/2014/main" id="{DB3A75C9-5A25-4C32-99A9-4E9FAA2340FE}"/>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11" name="直線コネクタ 410">
          <a:extLst>
            <a:ext uri="{FF2B5EF4-FFF2-40B4-BE49-F238E27FC236}">
              <a16:creationId xmlns:a16="http://schemas.microsoft.com/office/drawing/2014/main" id="{C5C95FCD-10E9-4294-8978-3350706D139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412" name="【消防施設】&#10;一人当たり面積平均値テキスト">
          <a:extLst>
            <a:ext uri="{FF2B5EF4-FFF2-40B4-BE49-F238E27FC236}">
              <a16:creationId xmlns:a16="http://schemas.microsoft.com/office/drawing/2014/main" id="{44E2426E-5FF6-466A-8129-3FD5C47AB000}"/>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13" name="フローチャート: 判断 412">
          <a:extLst>
            <a:ext uri="{FF2B5EF4-FFF2-40B4-BE49-F238E27FC236}">
              <a16:creationId xmlns:a16="http://schemas.microsoft.com/office/drawing/2014/main" id="{67BA586C-AE97-4ECA-8024-FDE3F63855F1}"/>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131699</xdr:rowOff>
    </xdr:from>
    <xdr:to>
      <xdr:col>112</xdr:col>
      <xdr:colOff>38100</xdr:colOff>
      <xdr:row>86</xdr:row>
      <xdr:rowOff>61849</xdr:rowOff>
    </xdr:to>
    <xdr:sp macro="" textlink="">
      <xdr:nvSpPr>
        <xdr:cNvPr id="414" name="フローチャート: 判断 413">
          <a:extLst>
            <a:ext uri="{FF2B5EF4-FFF2-40B4-BE49-F238E27FC236}">
              <a16:creationId xmlns:a16="http://schemas.microsoft.com/office/drawing/2014/main" id="{DE221D37-3153-4669-8784-12CE71E3FEB9}"/>
            </a:ext>
          </a:extLst>
        </xdr:cNvPr>
        <xdr:cNvSpPr/>
      </xdr:nvSpPr>
      <xdr:spPr>
        <a:xfrm>
          <a:off x="21272500" y="1470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415" name="フローチャート: 判断 414">
          <a:extLst>
            <a:ext uri="{FF2B5EF4-FFF2-40B4-BE49-F238E27FC236}">
              <a16:creationId xmlns:a16="http://schemas.microsoft.com/office/drawing/2014/main" id="{A6B7ADC5-5E25-47D9-AE08-7F9467EF94C0}"/>
            </a:ext>
          </a:extLst>
        </xdr:cNvPr>
        <xdr:cNvSpPr/>
      </xdr:nvSpPr>
      <xdr:spPr>
        <a:xfrm>
          <a:off x="20383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10540</xdr:rowOff>
    </xdr:from>
    <xdr:to>
      <xdr:col>102</xdr:col>
      <xdr:colOff>165100</xdr:colOff>
      <xdr:row>85</xdr:row>
      <xdr:rowOff>112140</xdr:rowOff>
    </xdr:to>
    <xdr:sp macro="" textlink="">
      <xdr:nvSpPr>
        <xdr:cNvPr id="416" name="フローチャート: 判断 415">
          <a:extLst>
            <a:ext uri="{FF2B5EF4-FFF2-40B4-BE49-F238E27FC236}">
              <a16:creationId xmlns:a16="http://schemas.microsoft.com/office/drawing/2014/main" id="{975D2AE9-BF0C-4663-8C21-92C2014641E4}"/>
            </a:ext>
          </a:extLst>
        </xdr:cNvPr>
        <xdr:cNvSpPr/>
      </xdr:nvSpPr>
      <xdr:spPr>
        <a:xfrm>
          <a:off x="19494500" y="145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36068</xdr:rowOff>
    </xdr:from>
    <xdr:to>
      <xdr:col>98</xdr:col>
      <xdr:colOff>38100</xdr:colOff>
      <xdr:row>85</xdr:row>
      <xdr:rowOff>137668</xdr:rowOff>
    </xdr:to>
    <xdr:sp macro="" textlink="">
      <xdr:nvSpPr>
        <xdr:cNvPr id="417" name="フローチャート: 判断 416">
          <a:extLst>
            <a:ext uri="{FF2B5EF4-FFF2-40B4-BE49-F238E27FC236}">
              <a16:creationId xmlns:a16="http://schemas.microsoft.com/office/drawing/2014/main" id="{2D5A2402-5445-4C2A-AFA2-2BC40CEC3BF0}"/>
            </a:ext>
          </a:extLst>
        </xdr:cNvPr>
        <xdr:cNvSpPr/>
      </xdr:nvSpPr>
      <xdr:spPr>
        <a:xfrm>
          <a:off x="18605500" y="1460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8D223D84-36CC-46C5-B450-EA973B8EEED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773D425F-410D-4C5C-9CE0-65D51A366CF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CA425846-508E-4EE7-B761-E35FB814209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1D38824B-D346-4FB5-B68D-8518A7D976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1B6C8E7-3775-48DB-A354-5974B0B11F0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138937</xdr:rowOff>
    </xdr:from>
    <xdr:to>
      <xdr:col>116</xdr:col>
      <xdr:colOff>114300</xdr:colOff>
      <xdr:row>86</xdr:row>
      <xdr:rowOff>69087</xdr:rowOff>
    </xdr:to>
    <xdr:sp macro="" textlink="">
      <xdr:nvSpPr>
        <xdr:cNvPr id="423" name="楕円 422">
          <a:extLst>
            <a:ext uri="{FF2B5EF4-FFF2-40B4-BE49-F238E27FC236}">
              <a16:creationId xmlns:a16="http://schemas.microsoft.com/office/drawing/2014/main" id="{F1EF387E-8F5A-4154-BCA5-596C1B34DAF3}"/>
            </a:ext>
          </a:extLst>
        </xdr:cNvPr>
        <xdr:cNvSpPr/>
      </xdr:nvSpPr>
      <xdr:spPr>
        <a:xfrm>
          <a:off x="22110700" y="147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99457</xdr:rowOff>
    </xdr:from>
    <xdr:ext cx="469744" cy="259045"/>
    <xdr:sp macro="" textlink="">
      <xdr:nvSpPr>
        <xdr:cNvPr id="424" name="【消防施設】&#10;一人当たり面積該当値テキスト">
          <a:extLst>
            <a:ext uri="{FF2B5EF4-FFF2-40B4-BE49-F238E27FC236}">
              <a16:creationId xmlns:a16="http://schemas.microsoft.com/office/drawing/2014/main" id="{5D1DD513-9776-42B9-961E-B018481E7C4F}"/>
            </a:ext>
          </a:extLst>
        </xdr:cNvPr>
        <xdr:cNvSpPr txBox="1"/>
      </xdr:nvSpPr>
      <xdr:spPr>
        <a:xfrm>
          <a:off x="22199600" y="1467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142367</xdr:rowOff>
    </xdr:from>
    <xdr:to>
      <xdr:col>112</xdr:col>
      <xdr:colOff>38100</xdr:colOff>
      <xdr:row>86</xdr:row>
      <xdr:rowOff>72517</xdr:rowOff>
    </xdr:to>
    <xdr:sp macro="" textlink="">
      <xdr:nvSpPr>
        <xdr:cNvPr id="425" name="楕円 424">
          <a:extLst>
            <a:ext uri="{FF2B5EF4-FFF2-40B4-BE49-F238E27FC236}">
              <a16:creationId xmlns:a16="http://schemas.microsoft.com/office/drawing/2014/main" id="{2F07626D-70FB-4FF4-9EAA-A6DCD44396E3}"/>
            </a:ext>
          </a:extLst>
        </xdr:cNvPr>
        <xdr:cNvSpPr/>
      </xdr:nvSpPr>
      <xdr:spPr>
        <a:xfrm>
          <a:off x="21272500" y="147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18287</xdr:rowOff>
    </xdr:from>
    <xdr:to>
      <xdr:col>116</xdr:col>
      <xdr:colOff>63500</xdr:colOff>
      <xdr:row>86</xdr:row>
      <xdr:rowOff>21717</xdr:rowOff>
    </xdr:to>
    <xdr:cxnSp macro="">
      <xdr:nvCxnSpPr>
        <xdr:cNvPr id="426" name="直線コネクタ 425">
          <a:extLst>
            <a:ext uri="{FF2B5EF4-FFF2-40B4-BE49-F238E27FC236}">
              <a16:creationId xmlns:a16="http://schemas.microsoft.com/office/drawing/2014/main" id="{7D419250-B11F-40A6-9697-1F0D59630D4A}"/>
            </a:ext>
          </a:extLst>
        </xdr:cNvPr>
        <xdr:cNvCxnSpPr/>
      </xdr:nvCxnSpPr>
      <xdr:spPr>
        <a:xfrm flipV="1">
          <a:off x="21323300" y="14762987"/>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427" name="楕円 426">
          <a:extLst>
            <a:ext uri="{FF2B5EF4-FFF2-40B4-BE49-F238E27FC236}">
              <a16:creationId xmlns:a16="http://schemas.microsoft.com/office/drawing/2014/main" id="{3BA29B7D-89F1-4DA8-A9AF-D6ED43DB3BCB}"/>
            </a:ext>
          </a:extLst>
        </xdr:cNvPr>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21717</xdr:rowOff>
    </xdr:from>
    <xdr:to>
      <xdr:col>111</xdr:col>
      <xdr:colOff>177800</xdr:colOff>
      <xdr:row>86</xdr:row>
      <xdr:rowOff>24385</xdr:rowOff>
    </xdr:to>
    <xdr:cxnSp macro="">
      <xdr:nvCxnSpPr>
        <xdr:cNvPr id="428" name="直線コネクタ 427">
          <a:extLst>
            <a:ext uri="{FF2B5EF4-FFF2-40B4-BE49-F238E27FC236}">
              <a16:creationId xmlns:a16="http://schemas.microsoft.com/office/drawing/2014/main" id="{7F648DF8-62E2-4837-9E73-B6D7FF374392}"/>
            </a:ext>
          </a:extLst>
        </xdr:cNvPr>
        <xdr:cNvCxnSpPr/>
      </xdr:nvCxnSpPr>
      <xdr:spPr>
        <a:xfrm flipV="1">
          <a:off x="20434300" y="1476641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147320</xdr:rowOff>
    </xdr:from>
    <xdr:to>
      <xdr:col>102</xdr:col>
      <xdr:colOff>165100</xdr:colOff>
      <xdr:row>86</xdr:row>
      <xdr:rowOff>77470</xdr:rowOff>
    </xdr:to>
    <xdr:sp macro="" textlink="">
      <xdr:nvSpPr>
        <xdr:cNvPr id="429" name="楕円 428">
          <a:extLst>
            <a:ext uri="{FF2B5EF4-FFF2-40B4-BE49-F238E27FC236}">
              <a16:creationId xmlns:a16="http://schemas.microsoft.com/office/drawing/2014/main" id="{CB1D0313-087E-48E9-B2DE-2E463C21C108}"/>
            </a:ext>
          </a:extLst>
        </xdr:cNvPr>
        <xdr:cNvSpPr/>
      </xdr:nvSpPr>
      <xdr:spPr>
        <a:xfrm>
          <a:off x="19494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24385</xdr:rowOff>
    </xdr:from>
    <xdr:to>
      <xdr:col>107</xdr:col>
      <xdr:colOff>50800</xdr:colOff>
      <xdr:row>86</xdr:row>
      <xdr:rowOff>26670</xdr:rowOff>
    </xdr:to>
    <xdr:cxnSp macro="">
      <xdr:nvCxnSpPr>
        <xdr:cNvPr id="430" name="直線コネクタ 429">
          <a:extLst>
            <a:ext uri="{FF2B5EF4-FFF2-40B4-BE49-F238E27FC236}">
              <a16:creationId xmlns:a16="http://schemas.microsoft.com/office/drawing/2014/main" id="{C2E7B33B-9F47-4E7A-8E39-0E46D69737C8}"/>
            </a:ext>
          </a:extLst>
        </xdr:cNvPr>
        <xdr:cNvCxnSpPr/>
      </xdr:nvCxnSpPr>
      <xdr:spPr>
        <a:xfrm flipV="1">
          <a:off x="19545300" y="147690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149606</xdr:rowOff>
    </xdr:from>
    <xdr:to>
      <xdr:col>98</xdr:col>
      <xdr:colOff>38100</xdr:colOff>
      <xdr:row>86</xdr:row>
      <xdr:rowOff>79756</xdr:rowOff>
    </xdr:to>
    <xdr:sp macro="" textlink="">
      <xdr:nvSpPr>
        <xdr:cNvPr id="431" name="楕円 430">
          <a:extLst>
            <a:ext uri="{FF2B5EF4-FFF2-40B4-BE49-F238E27FC236}">
              <a16:creationId xmlns:a16="http://schemas.microsoft.com/office/drawing/2014/main" id="{A0F5BD40-8A07-4037-A1C2-049D2027CF62}"/>
            </a:ext>
          </a:extLst>
        </xdr:cNvPr>
        <xdr:cNvSpPr/>
      </xdr:nvSpPr>
      <xdr:spPr>
        <a:xfrm>
          <a:off x="18605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26670</xdr:rowOff>
    </xdr:from>
    <xdr:to>
      <xdr:col>102</xdr:col>
      <xdr:colOff>114300</xdr:colOff>
      <xdr:row>86</xdr:row>
      <xdr:rowOff>28956</xdr:rowOff>
    </xdr:to>
    <xdr:cxnSp macro="">
      <xdr:nvCxnSpPr>
        <xdr:cNvPr id="432" name="直線コネクタ 431">
          <a:extLst>
            <a:ext uri="{FF2B5EF4-FFF2-40B4-BE49-F238E27FC236}">
              <a16:creationId xmlns:a16="http://schemas.microsoft.com/office/drawing/2014/main" id="{C1BEB8C4-F30A-4114-9978-7187E00544FA}"/>
            </a:ext>
          </a:extLst>
        </xdr:cNvPr>
        <xdr:cNvCxnSpPr/>
      </xdr:nvCxnSpPr>
      <xdr:spPr>
        <a:xfrm flipV="1">
          <a:off x="18656300" y="147713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78376</xdr:rowOff>
    </xdr:from>
    <xdr:ext cx="469744" cy="259045"/>
    <xdr:sp macro="" textlink="">
      <xdr:nvSpPr>
        <xdr:cNvPr id="433" name="n_1aveValue【消防施設】&#10;一人当たり面積">
          <a:extLst>
            <a:ext uri="{FF2B5EF4-FFF2-40B4-BE49-F238E27FC236}">
              <a16:creationId xmlns:a16="http://schemas.microsoft.com/office/drawing/2014/main" id="{70CBFDA8-745D-4C6F-9124-9253CA078582}"/>
            </a:ext>
          </a:extLst>
        </xdr:cNvPr>
        <xdr:cNvSpPr txBox="1"/>
      </xdr:nvSpPr>
      <xdr:spPr>
        <a:xfrm>
          <a:off x="21075727" y="144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434" name="n_2aveValue【消防施設】&#10;一人当たり面積">
          <a:extLst>
            <a:ext uri="{FF2B5EF4-FFF2-40B4-BE49-F238E27FC236}">
              <a16:creationId xmlns:a16="http://schemas.microsoft.com/office/drawing/2014/main" id="{8F1E8A53-A6B9-4F2C-A284-C07D8217AEDF}"/>
            </a:ext>
          </a:extLst>
        </xdr:cNvPr>
        <xdr:cNvSpPr txBox="1"/>
      </xdr:nvSpPr>
      <xdr:spPr>
        <a:xfrm>
          <a:off x="20199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128667</xdr:rowOff>
    </xdr:from>
    <xdr:ext cx="469744" cy="259045"/>
    <xdr:sp macro="" textlink="">
      <xdr:nvSpPr>
        <xdr:cNvPr id="435" name="n_3aveValue【消防施設】&#10;一人当たり面積">
          <a:extLst>
            <a:ext uri="{FF2B5EF4-FFF2-40B4-BE49-F238E27FC236}">
              <a16:creationId xmlns:a16="http://schemas.microsoft.com/office/drawing/2014/main" id="{EC380DE3-3614-4550-87FB-ED953FFDCF50}"/>
            </a:ext>
          </a:extLst>
        </xdr:cNvPr>
        <xdr:cNvSpPr txBox="1"/>
      </xdr:nvSpPr>
      <xdr:spPr>
        <a:xfrm>
          <a:off x="19310427"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154195</xdr:rowOff>
    </xdr:from>
    <xdr:ext cx="469744" cy="259045"/>
    <xdr:sp macro="" textlink="">
      <xdr:nvSpPr>
        <xdr:cNvPr id="436" name="n_4aveValue【消防施設】&#10;一人当たり面積">
          <a:extLst>
            <a:ext uri="{FF2B5EF4-FFF2-40B4-BE49-F238E27FC236}">
              <a16:creationId xmlns:a16="http://schemas.microsoft.com/office/drawing/2014/main" id="{AED14F30-9796-4A6D-B530-5756196E8C93}"/>
            </a:ext>
          </a:extLst>
        </xdr:cNvPr>
        <xdr:cNvSpPr txBox="1"/>
      </xdr:nvSpPr>
      <xdr:spPr>
        <a:xfrm>
          <a:off x="18421427" y="1438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63644</xdr:rowOff>
    </xdr:from>
    <xdr:ext cx="469744" cy="259045"/>
    <xdr:sp macro="" textlink="">
      <xdr:nvSpPr>
        <xdr:cNvPr id="437" name="n_1mainValue【消防施設】&#10;一人当たり面積">
          <a:extLst>
            <a:ext uri="{FF2B5EF4-FFF2-40B4-BE49-F238E27FC236}">
              <a16:creationId xmlns:a16="http://schemas.microsoft.com/office/drawing/2014/main" id="{36846DA7-7B24-45F6-B5A9-9A3A44E42E9A}"/>
            </a:ext>
          </a:extLst>
        </xdr:cNvPr>
        <xdr:cNvSpPr txBox="1"/>
      </xdr:nvSpPr>
      <xdr:spPr>
        <a:xfrm>
          <a:off x="21075727" y="1480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438" name="n_2mainValue【消防施設】&#10;一人当たり面積">
          <a:extLst>
            <a:ext uri="{FF2B5EF4-FFF2-40B4-BE49-F238E27FC236}">
              <a16:creationId xmlns:a16="http://schemas.microsoft.com/office/drawing/2014/main" id="{FD4ECE8E-69E0-4B5B-B169-7F8C335910F6}"/>
            </a:ext>
          </a:extLst>
        </xdr:cNvPr>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68597</xdr:rowOff>
    </xdr:from>
    <xdr:ext cx="469744" cy="259045"/>
    <xdr:sp macro="" textlink="">
      <xdr:nvSpPr>
        <xdr:cNvPr id="439" name="n_3mainValue【消防施設】&#10;一人当たり面積">
          <a:extLst>
            <a:ext uri="{FF2B5EF4-FFF2-40B4-BE49-F238E27FC236}">
              <a16:creationId xmlns:a16="http://schemas.microsoft.com/office/drawing/2014/main" id="{D2B4F90E-2142-4F5D-8D28-7F11C2E0B5BA}"/>
            </a:ext>
          </a:extLst>
        </xdr:cNvPr>
        <xdr:cNvSpPr txBox="1"/>
      </xdr:nvSpPr>
      <xdr:spPr>
        <a:xfrm>
          <a:off x="19310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70883</xdr:rowOff>
    </xdr:from>
    <xdr:ext cx="469744" cy="259045"/>
    <xdr:sp macro="" textlink="">
      <xdr:nvSpPr>
        <xdr:cNvPr id="440" name="n_4mainValue【消防施設】&#10;一人当たり面積">
          <a:extLst>
            <a:ext uri="{FF2B5EF4-FFF2-40B4-BE49-F238E27FC236}">
              <a16:creationId xmlns:a16="http://schemas.microsoft.com/office/drawing/2014/main" id="{740E3245-F718-4B1C-A752-C545F524BB31}"/>
            </a:ext>
          </a:extLst>
        </xdr:cNvPr>
        <xdr:cNvSpPr txBox="1"/>
      </xdr:nvSpPr>
      <xdr:spPr>
        <a:xfrm>
          <a:off x="18421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42CB10BD-36AF-437F-B529-A0EF58D928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C20561C2-E441-446C-8A8B-B1497B6EB27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E15496B5-5E67-471F-9AD1-B0D4822006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1AD2435C-A061-404C-834A-CA773A58173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2EAACE42-F143-447C-8D1D-1AB086D3DF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0E9A9B51-4833-41DC-9322-85AEA2E2BE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9D8C9433-8D30-4A6F-B259-E53E1F9C2A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89561B68-8DD1-4068-88EB-0AB72D39503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F5FC9162-A3B7-4860-937A-E86712C976B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B826CDEA-07EA-4835-B863-AFFB325EDD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93E19AEB-CE77-4916-9605-07D6A639FE3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2" name="直線コネクタ 451">
          <a:extLst>
            <a:ext uri="{FF2B5EF4-FFF2-40B4-BE49-F238E27FC236}">
              <a16:creationId xmlns:a16="http://schemas.microsoft.com/office/drawing/2014/main" id="{67BAE037-340B-4E99-A065-A56BADA14E2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3" name="テキスト ボックス 452">
          <a:extLst>
            <a:ext uri="{FF2B5EF4-FFF2-40B4-BE49-F238E27FC236}">
              <a16:creationId xmlns:a16="http://schemas.microsoft.com/office/drawing/2014/main" id="{5427848F-3E38-43A2-B646-7BE123425ED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4" name="直線コネクタ 453">
          <a:extLst>
            <a:ext uri="{FF2B5EF4-FFF2-40B4-BE49-F238E27FC236}">
              <a16:creationId xmlns:a16="http://schemas.microsoft.com/office/drawing/2014/main" id="{34BB4EE1-EB3E-4A1A-A57D-38408F70321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5" name="テキスト ボックス 454">
          <a:extLst>
            <a:ext uri="{FF2B5EF4-FFF2-40B4-BE49-F238E27FC236}">
              <a16:creationId xmlns:a16="http://schemas.microsoft.com/office/drawing/2014/main" id="{C2AD69DE-43D3-40A9-B7B7-3F8993DC8C3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6" name="直線コネクタ 455">
          <a:extLst>
            <a:ext uri="{FF2B5EF4-FFF2-40B4-BE49-F238E27FC236}">
              <a16:creationId xmlns:a16="http://schemas.microsoft.com/office/drawing/2014/main" id="{E1FCA2D1-2B2A-44CC-AADE-A68CAD6A2A1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7" name="テキスト ボックス 456">
          <a:extLst>
            <a:ext uri="{FF2B5EF4-FFF2-40B4-BE49-F238E27FC236}">
              <a16:creationId xmlns:a16="http://schemas.microsoft.com/office/drawing/2014/main" id="{0F4A1B5B-84DA-439E-9FCE-53FD832F86E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8" name="直線コネクタ 457">
          <a:extLst>
            <a:ext uri="{FF2B5EF4-FFF2-40B4-BE49-F238E27FC236}">
              <a16:creationId xmlns:a16="http://schemas.microsoft.com/office/drawing/2014/main" id="{44C10594-EBE8-4FED-B6DF-6627B56D833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9" name="テキスト ボックス 458">
          <a:extLst>
            <a:ext uri="{FF2B5EF4-FFF2-40B4-BE49-F238E27FC236}">
              <a16:creationId xmlns:a16="http://schemas.microsoft.com/office/drawing/2014/main" id="{9AB7E37F-0AB7-4BB8-944F-BBA2A469AF2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0" name="直線コネクタ 459">
          <a:extLst>
            <a:ext uri="{FF2B5EF4-FFF2-40B4-BE49-F238E27FC236}">
              <a16:creationId xmlns:a16="http://schemas.microsoft.com/office/drawing/2014/main" id="{42F20B94-A7D1-4E0D-9921-DB75C33E0C7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1" name="テキスト ボックス 460">
          <a:extLst>
            <a:ext uri="{FF2B5EF4-FFF2-40B4-BE49-F238E27FC236}">
              <a16:creationId xmlns:a16="http://schemas.microsoft.com/office/drawing/2014/main" id="{D0BED4A4-A68D-48DE-BA6D-10ED766056A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2" name="直線コネクタ 461">
          <a:extLst>
            <a:ext uri="{FF2B5EF4-FFF2-40B4-BE49-F238E27FC236}">
              <a16:creationId xmlns:a16="http://schemas.microsoft.com/office/drawing/2014/main" id="{6E196C07-E857-44FD-AD83-50DD1CD5777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3" name="テキスト ボックス 462">
          <a:extLst>
            <a:ext uri="{FF2B5EF4-FFF2-40B4-BE49-F238E27FC236}">
              <a16:creationId xmlns:a16="http://schemas.microsoft.com/office/drawing/2014/main" id="{3DC80CB8-2E3C-420F-A6C1-218B8A0BECB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30816E31-9998-4433-9956-9181BDD1242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a:extLst>
            <a:ext uri="{FF2B5EF4-FFF2-40B4-BE49-F238E27FC236}">
              <a16:creationId xmlns:a16="http://schemas.microsoft.com/office/drawing/2014/main" id="{E7FB0470-10A4-4B79-A542-96F56D8AA15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466" name="直線コネクタ 465">
          <a:extLst>
            <a:ext uri="{FF2B5EF4-FFF2-40B4-BE49-F238E27FC236}">
              <a16:creationId xmlns:a16="http://schemas.microsoft.com/office/drawing/2014/main" id="{1628E496-1412-4046-B896-CF600E33938A}"/>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7" name="【庁舎】&#10;有形固定資産減価償却率最小値テキスト">
          <a:extLst>
            <a:ext uri="{FF2B5EF4-FFF2-40B4-BE49-F238E27FC236}">
              <a16:creationId xmlns:a16="http://schemas.microsoft.com/office/drawing/2014/main" id="{DB3F632C-CA81-42A3-99C9-CCC08FC7890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8" name="直線コネクタ 467">
          <a:extLst>
            <a:ext uri="{FF2B5EF4-FFF2-40B4-BE49-F238E27FC236}">
              <a16:creationId xmlns:a16="http://schemas.microsoft.com/office/drawing/2014/main" id="{F0A03685-106E-498A-B1D4-7C5179510F0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69" name="【庁舎】&#10;有形固定資産減価償却率最大値テキスト">
          <a:extLst>
            <a:ext uri="{FF2B5EF4-FFF2-40B4-BE49-F238E27FC236}">
              <a16:creationId xmlns:a16="http://schemas.microsoft.com/office/drawing/2014/main" id="{A27970E3-8997-467A-8E93-CC2E8E64210F}"/>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70" name="直線コネクタ 469">
          <a:extLst>
            <a:ext uri="{FF2B5EF4-FFF2-40B4-BE49-F238E27FC236}">
              <a16:creationId xmlns:a16="http://schemas.microsoft.com/office/drawing/2014/main" id="{51BBCBA1-4D28-46F5-8143-E04C6D5A8933}"/>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471" name="【庁舎】&#10;有形固定資産減価償却率平均値テキスト">
          <a:extLst>
            <a:ext uri="{FF2B5EF4-FFF2-40B4-BE49-F238E27FC236}">
              <a16:creationId xmlns:a16="http://schemas.microsoft.com/office/drawing/2014/main" id="{43B07A62-E0B0-423B-ACD4-C076C72B9A10}"/>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472" name="フローチャート: 判断 471">
          <a:extLst>
            <a:ext uri="{FF2B5EF4-FFF2-40B4-BE49-F238E27FC236}">
              <a16:creationId xmlns:a16="http://schemas.microsoft.com/office/drawing/2014/main" id="{E8D452FA-4407-457D-A529-1C3B0C894961}"/>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473" name="フローチャート: 判断 472">
          <a:extLst>
            <a:ext uri="{FF2B5EF4-FFF2-40B4-BE49-F238E27FC236}">
              <a16:creationId xmlns:a16="http://schemas.microsoft.com/office/drawing/2014/main" id="{4A7B543D-0AD9-4D59-970F-31E93B37BB0B}"/>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474" name="フローチャート: 判断 473">
          <a:extLst>
            <a:ext uri="{FF2B5EF4-FFF2-40B4-BE49-F238E27FC236}">
              <a16:creationId xmlns:a16="http://schemas.microsoft.com/office/drawing/2014/main" id="{CC2A6657-5E3C-4CFF-A143-AA14827B438A}"/>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475" name="フローチャート: 判断 474">
          <a:extLst>
            <a:ext uri="{FF2B5EF4-FFF2-40B4-BE49-F238E27FC236}">
              <a16:creationId xmlns:a16="http://schemas.microsoft.com/office/drawing/2014/main" id="{ED9C3876-431F-4595-AF7F-5E29E4BAA815}"/>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476" name="フローチャート: 判断 475">
          <a:extLst>
            <a:ext uri="{FF2B5EF4-FFF2-40B4-BE49-F238E27FC236}">
              <a16:creationId xmlns:a16="http://schemas.microsoft.com/office/drawing/2014/main" id="{0286F660-6610-476B-BA78-56C000AC310D}"/>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AB4F290-F3B2-4960-B98F-863AF98BA5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4C070C4-EDC7-4197-B5BA-6B52617715E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8D77EEED-5C0D-4370-A4BB-E8FF702DB7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A41FBF89-424B-496B-A5FA-18A3A2854A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5C7D7EDF-8801-4956-A14B-A5576795A7E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97245</xdr:rowOff>
    </xdr:from>
    <xdr:to>
      <xdr:col>85</xdr:col>
      <xdr:colOff>177800</xdr:colOff>
      <xdr:row>109</xdr:row>
      <xdr:rowOff>27395</xdr:rowOff>
    </xdr:to>
    <xdr:sp macro="" textlink="">
      <xdr:nvSpPr>
        <xdr:cNvPr id="482" name="楕円 481">
          <a:extLst>
            <a:ext uri="{FF2B5EF4-FFF2-40B4-BE49-F238E27FC236}">
              <a16:creationId xmlns:a16="http://schemas.microsoft.com/office/drawing/2014/main" id="{D5930E2C-691E-4001-B83D-6B1622198021}"/>
            </a:ext>
          </a:extLst>
        </xdr:cNvPr>
        <xdr:cNvSpPr/>
      </xdr:nvSpPr>
      <xdr:spPr>
        <a:xfrm>
          <a:off x="16268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12172</xdr:rowOff>
    </xdr:from>
    <xdr:ext cx="405111" cy="259045"/>
    <xdr:sp macro="" textlink="">
      <xdr:nvSpPr>
        <xdr:cNvPr id="483" name="【庁舎】&#10;有形固定資産減価償却率該当値テキスト">
          <a:extLst>
            <a:ext uri="{FF2B5EF4-FFF2-40B4-BE49-F238E27FC236}">
              <a16:creationId xmlns:a16="http://schemas.microsoft.com/office/drawing/2014/main" id="{F561BE86-5088-4680-8D96-09BA13DBD735}"/>
            </a:ext>
          </a:extLst>
        </xdr:cNvPr>
        <xdr:cNvSpPr txBox="1"/>
      </xdr:nvSpPr>
      <xdr:spPr>
        <a:xfrm>
          <a:off x="16357600" y="1852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64588</xdr:rowOff>
    </xdr:from>
    <xdr:to>
      <xdr:col>81</xdr:col>
      <xdr:colOff>101600</xdr:colOff>
      <xdr:row>108</xdr:row>
      <xdr:rowOff>166188</xdr:rowOff>
    </xdr:to>
    <xdr:sp macro="" textlink="">
      <xdr:nvSpPr>
        <xdr:cNvPr id="484" name="楕円 483">
          <a:extLst>
            <a:ext uri="{FF2B5EF4-FFF2-40B4-BE49-F238E27FC236}">
              <a16:creationId xmlns:a16="http://schemas.microsoft.com/office/drawing/2014/main" id="{E522132C-545D-42B9-91B2-E00C960B0401}"/>
            </a:ext>
          </a:extLst>
        </xdr:cNvPr>
        <xdr:cNvSpPr/>
      </xdr:nvSpPr>
      <xdr:spPr>
        <a:xfrm>
          <a:off x="15430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115388</xdr:rowOff>
    </xdr:from>
    <xdr:to>
      <xdr:col>85</xdr:col>
      <xdr:colOff>127000</xdr:colOff>
      <xdr:row>108</xdr:row>
      <xdr:rowOff>148045</xdr:rowOff>
    </xdr:to>
    <xdr:cxnSp macro="">
      <xdr:nvCxnSpPr>
        <xdr:cNvPr id="485" name="直線コネクタ 484">
          <a:extLst>
            <a:ext uri="{FF2B5EF4-FFF2-40B4-BE49-F238E27FC236}">
              <a16:creationId xmlns:a16="http://schemas.microsoft.com/office/drawing/2014/main" id="{80973A68-D673-4835-9313-B963C93E08D4}"/>
            </a:ext>
          </a:extLst>
        </xdr:cNvPr>
        <xdr:cNvCxnSpPr/>
      </xdr:nvCxnSpPr>
      <xdr:spPr>
        <a:xfrm>
          <a:off x="15481300" y="186319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58057</xdr:rowOff>
    </xdr:from>
    <xdr:to>
      <xdr:col>76</xdr:col>
      <xdr:colOff>165100</xdr:colOff>
      <xdr:row>108</xdr:row>
      <xdr:rowOff>159657</xdr:rowOff>
    </xdr:to>
    <xdr:sp macro="" textlink="">
      <xdr:nvSpPr>
        <xdr:cNvPr id="486" name="楕円 485">
          <a:extLst>
            <a:ext uri="{FF2B5EF4-FFF2-40B4-BE49-F238E27FC236}">
              <a16:creationId xmlns:a16="http://schemas.microsoft.com/office/drawing/2014/main" id="{D2F465CD-DA3D-4E1B-8C32-AE86B0325837}"/>
            </a:ext>
          </a:extLst>
        </xdr:cNvPr>
        <xdr:cNvSpPr/>
      </xdr:nvSpPr>
      <xdr:spPr>
        <a:xfrm>
          <a:off x="14541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108857</xdr:rowOff>
    </xdr:from>
    <xdr:to>
      <xdr:col>81</xdr:col>
      <xdr:colOff>50800</xdr:colOff>
      <xdr:row>108</xdr:row>
      <xdr:rowOff>115388</xdr:rowOff>
    </xdr:to>
    <xdr:cxnSp macro="">
      <xdr:nvCxnSpPr>
        <xdr:cNvPr id="487" name="直線コネクタ 486">
          <a:extLst>
            <a:ext uri="{FF2B5EF4-FFF2-40B4-BE49-F238E27FC236}">
              <a16:creationId xmlns:a16="http://schemas.microsoft.com/office/drawing/2014/main" id="{F4B0F238-9959-41A4-8A6C-5F9EFE44467F}"/>
            </a:ext>
          </a:extLst>
        </xdr:cNvPr>
        <xdr:cNvCxnSpPr/>
      </xdr:nvCxnSpPr>
      <xdr:spPr>
        <a:xfrm>
          <a:off x="14592300" y="186254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488" name="楕円 487">
          <a:extLst>
            <a:ext uri="{FF2B5EF4-FFF2-40B4-BE49-F238E27FC236}">
              <a16:creationId xmlns:a16="http://schemas.microsoft.com/office/drawing/2014/main" id="{44E90B13-94DE-4C75-9CF2-4CFF53E54647}"/>
            </a:ext>
          </a:extLst>
        </xdr:cNvPr>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108857</xdr:rowOff>
    </xdr:to>
    <xdr:cxnSp macro="">
      <xdr:nvCxnSpPr>
        <xdr:cNvPr id="489" name="直線コネクタ 488">
          <a:extLst>
            <a:ext uri="{FF2B5EF4-FFF2-40B4-BE49-F238E27FC236}">
              <a16:creationId xmlns:a16="http://schemas.microsoft.com/office/drawing/2014/main" id="{66C06061-4809-434D-AFFF-37D474F5FA97}"/>
            </a:ext>
          </a:extLst>
        </xdr:cNvPr>
        <xdr:cNvCxnSpPr/>
      </xdr:nvCxnSpPr>
      <xdr:spPr>
        <a:xfrm>
          <a:off x="13703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164193</xdr:rowOff>
    </xdr:from>
    <xdr:to>
      <xdr:col>67</xdr:col>
      <xdr:colOff>101600</xdr:colOff>
      <xdr:row>108</xdr:row>
      <xdr:rowOff>94343</xdr:rowOff>
    </xdr:to>
    <xdr:sp macro="" textlink="">
      <xdr:nvSpPr>
        <xdr:cNvPr id="490" name="楕円 489">
          <a:extLst>
            <a:ext uri="{FF2B5EF4-FFF2-40B4-BE49-F238E27FC236}">
              <a16:creationId xmlns:a16="http://schemas.microsoft.com/office/drawing/2014/main" id="{99AF684B-6E43-49A2-A322-E12074498F02}"/>
            </a:ext>
          </a:extLst>
        </xdr:cNvPr>
        <xdr:cNvSpPr/>
      </xdr:nvSpPr>
      <xdr:spPr>
        <a:xfrm>
          <a:off x="1276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43543</xdr:rowOff>
    </xdr:from>
    <xdr:to>
      <xdr:col>71</xdr:col>
      <xdr:colOff>177800</xdr:colOff>
      <xdr:row>108</xdr:row>
      <xdr:rowOff>76200</xdr:rowOff>
    </xdr:to>
    <xdr:cxnSp macro="">
      <xdr:nvCxnSpPr>
        <xdr:cNvPr id="491" name="直線コネクタ 490">
          <a:extLst>
            <a:ext uri="{FF2B5EF4-FFF2-40B4-BE49-F238E27FC236}">
              <a16:creationId xmlns:a16="http://schemas.microsoft.com/office/drawing/2014/main" id="{20EA4874-2D14-48AC-80E4-5240CF1CE4B7}"/>
            </a:ext>
          </a:extLst>
        </xdr:cNvPr>
        <xdr:cNvCxnSpPr/>
      </xdr:nvCxnSpPr>
      <xdr:spPr>
        <a:xfrm>
          <a:off x="12814300" y="1856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492" name="n_1aveValue【庁舎】&#10;有形固定資産減価償却率">
          <a:extLst>
            <a:ext uri="{FF2B5EF4-FFF2-40B4-BE49-F238E27FC236}">
              <a16:creationId xmlns:a16="http://schemas.microsoft.com/office/drawing/2014/main" id="{A1C75291-D94E-44F0-A548-16EA43FCD780}"/>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493" name="n_2aveValue【庁舎】&#10;有形固定資産減価償却率">
          <a:extLst>
            <a:ext uri="{FF2B5EF4-FFF2-40B4-BE49-F238E27FC236}">
              <a16:creationId xmlns:a16="http://schemas.microsoft.com/office/drawing/2014/main" id="{BCF5E599-AA33-4B54-8293-C3057536A754}"/>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494" name="n_3aveValue【庁舎】&#10;有形固定資産減価償却率">
          <a:extLst>
            <a:ext uri="{FF2B5EF4-FFF2-40B4-BE49-F238E27FC236}">
              <a16:creationId xmlns:a16="http://schemas.microsoft.com/office/drawing/2014/main" id="{30B36FA0-D332-4D0A-A427-3D2526CB6F07}"/>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495" name="n_4aveValue【庁舎】&#10;有形固定資産減価償却率">
          <a:extLst>
            <a:ext uri="{FF2B5EF4-FFF2-40B4-BE49-F238E27FC236}">
              <a16:creationId xmlns:a16="http://schemas.microsoft.com/office/drawing/2014/main" id="{10627955-5C4B-4A0A-8996-1307D1852AE7}"/>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157315</xdr:rowOff>
    </xdr:from>
    <xdr:ext cx="405111" cy="259045"/>
    <xdr:sp macro="" textlink="">
      <xdr:nvSpPr>
        <xdr:cNvPr id="496" name="n_1mainValue【庁舎】&#10;有形固定資産減価償却率">
          <a:extLst>
            <a:ext uri="{FF2B5EF4-FFF2-40B4-BE49-F238E27FC236}">
              <a16:creationId xmlns:a16="http://schemas.microsoft.com/office/drawing/2014/main" id="{988BAB9D-1850-41F8-8089-84F3267FDB8F}"/>
            </a:ext>
          </a:extLst>
        </xdr:cNvPr>
        <xdr:cNvSpPr txBox="1"/>
      </xdr:nvSpPr>
      <xdr:spPr>
        <a:xfrm>
          <a:off x="152660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150784</xdr:rowOff>
    </xdr:from>
    <xdr:ext cx="405111" cy="259045"/>
    <xdr:sp macro="" textlink="">
      <xdr:nvSpPr>
        <xdr:cNvPr id="497" name="n_2mainValue【庁舎】&#10;有形固定資産減価償却率">
          <a:extLst>
            <a:ext uri="{FF2B5EF4-FFF2-40B4-BE49-F238E27FC236}">
              <a16:creationId xmlns:a16="http://schemas.microsoft.com/office/drawing/2014/main" id="{D669F363-586B-4099-80DB-A2A08CE9A940}"/>
            </a:ext>
          </a:extLst>
        </xdr:cNvPr>
        <xdr:cNvSpPr txBox="1"/>
      </xdr:nvSpPr>
      <xdr:spPr>
        <a:xfrm>
          <a:off x="14389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498" name="n_3mainValue【庁舎】&#10;有形固定資産減価償却率">
          <a:extLst>
            <a:ext uri="{FF2B5EF4-FFF2-40B4-BE49-F238E27FC236}">
              <a16:creationId xmlns:a16="http://schemas.microsoft.com/office/drawing/2014/main" id="{E269391F-1A70-4534-8107-BAFB822CA2CD}"/>
            </a:ext>
          </a:extLst>
        </xdr:cNvPr>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85470</xdr:rowOff>
    </xdr:from>
    <xdr:ext cx="405111" cy="259045"/>
    <xdr:sp macro="" textlink="">
      <xdr:nvSpPr>
        <xdr:cNvPr id="499" name="n_4mainValue【庁舎】&#10;有形固定資産減価償却率">
          <a:extLst>
            <a:ext uri="{FF2B5EF4-FFF2-40B4-BE49-F238E27FC236}">
              <a16:creationId xmlns:a16="http://schemas.microsoft.com/office/drawing/2014/main" id="{A9D75D47-DE7E-4C62-A589-F65FBFE6ED7C}"/>
            </a:ext>
          </a:extLst>
        </xdr:cNvPr>
        <xdr:cNvSpPr txBox="1"/>
      </xdr:nvSpPr>
      <xdr:spPr>
        <a:xfrm>
          <a:off x="12611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a:extLst>
            <a:ext uri="{FF2B5EF4-FFF2-40B4-BE49-F238E27FC236}">
              <a16:creationId xmlns:a16="http://schemas.microsoft.com/office/drawing/2014/main" id="{E5F34B13-EB22-474E-A745-AC498CA5F2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a:extLst>
            <a:ext uri="{FF2B5EF4-FFF2-40B4-BE49-F238E27FC236}">
              <a16:creationId xmlns:a16="http://schemas.microsoft.com/office/drawing/2014/main" id="{7DCEDCAB-6F5D-4C44-BCA9-144003C477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a:extLst>
            <a:ext uri="{FF2B5EF4-FFF2-40B4-BE49-F238E27FC236}">
              <a16:creationId xmlns:a16="http://schemas.microsoft.com/office/drawing/2014/main" id="{A128C54A-F151-4519-885B-7E25351820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a:extLst>
            <a:ext uri="{FF2B5EF4-FFF2-40B4-BE49-F238E27FC236}">
              <a16:creationId xmlns:a16="http://schemas.microsoft.com/office/drawing/2014/main" id="{DAB93104-8E87-48A3-8D59-8D7FACD805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a:extLst>
            <a:ext uri="{FF2B5EF4-FFF2-40B4-BE49-F238E27FC236}">
              <a16:creationId xmlns:a16="http://schemas.microsoft.com/office/drawing/2014/main" id="{0D5A0C9B-24AB-4CBC-BBE7-7DD0F9B4E8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a:extLst>
            <a:ext uri="{FF2B5EF4-FFF2-40B4-BE49-F238E27FC236}">
              <a16:creationId xmlns:a16="http://schemas.microsoft.com/office/drawing/2014/main" id="{1C55CEAF-D878-43F3-9B14-CB1132CFF87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a:extLst>
            <a:ext uri="{FF2B5EF4-FFF2-40B4-BE49-F238E27FC236}">
              <a16:creationId xmlns:a16="http://schemas.microsoft.com/office/drawing/2014/main" id="{CFB5FD8D-C2F9-46BA-A771-BF02139293F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a:extLst>
            <a:ext uri="{FF2B5EF4-FFF2-40B4-BE49-F238E27FC236}">
              <a16:creationId xmlns:a16="http://schemas.microsoft.com/office/drawing/2014/main" id="{E81653BF-9109-45B0-8AE4-4587375178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a:extLst>
            <a:ext uri="{FF2B5EF4-FFF2-40B4-BE49-F238E27FC236}">
              <a16:creationId xmlns:a16="http://schemas.microsoft.com/office/drawing/2014/main" id="{FFCAE5CD-8A5B-4E31-A2C4-AB88186D6A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a:extLst>
            <a:ext uri="{FF2B5EF4-FFF2-40B4-BE49-F238E27FC236}">
              <a16:creationId xmlns:a16="http://schemas.microsoft.com/office/drawing/2014/main" id="{48320D1D-B3CE-454C-BD20-7FAE9DA391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0" name="直線コネクタ 509">
          <a:extLst>
            <a:ext uri="{FF2B5EF4-FFF2-40B4-BE49-F238E27FC236}">
              <a16:creationId xmlns:a16="http://schemas.microsoft.com/office/drawing/2014/main" id="{145F0297-1D6F-4A37-9F04-9B3F896EDEE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1" name="テキスト ボックス 510">
          <a:extLst>
            <a:ext uri="{FF2B5EF4-FFF2-40B4-BE49-F238E27FC236}">
              <a16:creationId xmlns:a16="http://schemas.microsoft.com/office/drawing/2014/main" id="{B6247B33-89F3-4627-BCD5-9C67161B055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2" name="直線コネクタ 511">
          <a:extLst>
            <a:ext uri="{FF2B5EF4-FFF2-40B4-BE49-F238E27FC236}">
              <a16:creationId xmlns:a16="http://schemas.microsoft.com/office/drawing/2014/main" id="{CD450701-DEA7-4D61-B30F-D9D6E4BA80A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3" name="テキスト ボックス 512">
          <a:extLst>
            <a:ext uri="{FF2B5EF4-FFF2-40B4-BE49-F238E27FC236}">
              <a16:creationId xmlns:a16="http://schemas.microsoft.com/office/drawing/2014/main" id="{41A547A2-A4BC-44D2-9488-01831984A00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a:extLst>
            <a:ext uri="{FF2B5EF4-FFF2-40B4-BE49-F238E27FC236}">
              <a16:creationId xmlns:a16="http://schemas.microsoft.com/office/drawing/2014/main" id="{B3751426-AAD3-4E47-A424-504343A3F82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a:extLst>
            <a:ext uri="{FF2B5EF4-FFF2-40B4-BE49-F238E27FC236}">
              <a16:creationId xmlns:a16="http://schemas.microsoft.com/office/drawing/2014/main" id="{61370676-51B3-4B66-B639-11054F47003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6" name="直線コネクタ 515">
          <a:extLst>
            <a:ext uri="{FF2B5EF4-FFF2-40B4-BE49-F238E27FC236}">
              <a16:creationId xmlns:a16="http://schemas.microsoft.com/office/drawing/2014/main" id="{EBE10144-D4F7-427C-A460-77ECAE72AA2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7" name="テキスト ボックス 516">
          <a:extLst>
            <a:ext uri="{FF2B5EF4-FFF2-40B4-BE49-F238E27FC236}">
              <a16:creationId xmlns:a16="http://schemas.microsoft.com/office/drawing/2014/main" id="{97F295D1-B8AF-4B86-970B-6F00FEB9B75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8" name="直線コネクタ 517">
          <a:extLst>
            <a:ext uri="{FF2B5EF4-FFF2-40B4-BE49-F238E27FC236}">
              <a16:creationId xmlns:a16="http://schemas.microsoft.com/office/drawing/2014/main" id="{59736222-011F-4CA7-8A55-A1F97700B56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9" name="テキスト ボックス 518">
          <a:extLst>
            <a:ext uri="{FF2B5EF4-FFF2-40B4-BE49-F238E27FC236}">
              <a16:creationId xmlns:a16="http://schemas.microsoft.com/office/drawing/2014/main" id="{F0F1A70D-9D16-4BB6-9D8C-2348A7424D9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7C9EE741-8A38-44F2-9013-C37A92BA93C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1" name="テキスト ボックス 520">
          <a:extLst>
            <a:ext uri="{FF2B5EF4-FFF2-40B4-BE49-F238E27FC236}">
              <a16:creationId xmlns:a16="http://schemas.microsoft.com/office/drawing/2014/main" id="{39F7510A-BAD9-4D77-AA19-F622FA86441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7411E34D-79FF-448E-B29A-48348271EA7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23" name="直線コネクタ 522">
          <a:extLst>
            <a:ext uri="{FF2B5EF4-FFF2-40B4-BE49-F238E27FC236}">
              <a16:creationId xmlns:a16="http://schemas.microsoft.com/office/drawing/2014/main" id="{F8D5600E-94B9-4378-8469-5C9F9E4BED0A}"/>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24" name="【庁舎】&#10;一人当たり面積最小値テキスト">
          <a:extLst>
            <a:ext uri="{FF2B5EF4-FFF2-40B4-BE49-F238E27FC236}">
              <a16:creationId xmlns:a16="http://schemas.microsoft.com/office/drawing/2014/main" id="{EEF4098F-E3CE-4988-825D-AA7872E2EC66}"/>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25" name="直線コネクタ 524">
          <a:extLst>
            <a:ext uri="{FF2B5EF4-FFF2-40B4-BE49-F238E27FC236}">
              <a16:creationId xmlns:a16="http://schemas.microsoft.com/office/drawing/2014/main" id="{F552FB56-FD4B-4042-99F5-25BFE6235CE2}"/>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26" name="【庁舎】&#10;一人当たり面積最大値テキスト">
          <a:extLst>
            <a:ext uri="{FF2B5EF4-FFF2-40B4-BE49-F238E27FC236}">
              <a16:creationId xmlns:a16="http://schemas.microsoft.com/office/drawing/2014/main" id="{F579DFEB-B865-42FE-94F3-6F3CC9B9E0ED}"/>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27" name="直線コネクタ 526">
          <a:extLst>
            <a:ext uri="{FF2B5EF4-FFF2-40B4-BE49-F238E27FC236}">
              <a16:creationId xmlns:a16="http://schemas.microsoft.com/office/drawing/2014/main" id="{A243937F-D4BD-44AC-A34C-3C83A8DE4A8B}"/>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528" name="【庁舎】&#10;一人当たり面積平均値テキスト">
          <a:extLst>
            <a:ext uri="{FF2B5EF4-FFF2-40B4-BE49-F238E27FC236}">
              <a16:creationId xmlns:a16="http://schemas.microsoft.com/office/drawing/2014/main" id="{5E64FF26-AC39-4931-882E-3840C6895116}"/>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29" name="フローチャート: 判断 528">
          <a:extLst>
            <a:ext uri="{FF2B5EF4-FFF2-40B4-BE49-F238E27FC236}">
              <a16:creationId xmlns:a16="http://schemas.microsoft.com/office/drawing/2014/main" id="{DF81C6D9-8475-46C5-890E-86D66DBCDA2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530" name="フローチャート: 判断 529">
          <a:extLst>
            <a:ext uri="{FF2B5EF4-FFF2-40B4-BE49-F238E27FC236}">
              <a16:creationId xmlns:a16="http://schemas.microsoft.com/office/drawing/2014/main" id="{CD936483-DB21-4366-A6F9-DE26213C657E}"/>
            </a:ext>
          </a:extLst>
        </xdr:cNvPr>
        <xdr:cNvSpPr/>
      </xdr:nvSpPr>
      <xdr:spPr>
        <a:xfrm>
          <a:off x="21272500" y="1851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531" name="フローチャート: 判断 530">
          <a:extLst>
            <a:ext uri="{FF2B5EF4-FFF2-40B4-BE49-F238E27FC236}">
              <a16:creationId xmlns:a16="http://schemas.microsoft.com/office/drawing/2014/main" id="{4C09AC3E-29A6-40EF-AAC8-E7B398120D0F}"/>
            </a:ext>
          </a:extLst>
        </xdr:cNvPr>
        <xdr:cNvSpPr/>
      </xdr:nvSpPr>
      <xdr:spPr>
        <a:xfrm>
          <a:off x="20383500" y="185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532" name="フローチャート: 判断 531">
          <a:extLst>
            <a:ext uri="{FF2B5EF4-FFF2-40B4-BE49-F238E27FC236}">
              <a16:creationId xmlns:a16="http://schemas.microsoft.com/office/drawing/2014/main" id="{4E67F977-1AF4-43C2-BC54-8D08B96936A0}"/>
            </a:ext>
          </a:extLst>
        </xdr:cNvPr>
        <xdr:cNvSpPr/>
      </xdr:nvSpPr>
      <xdr:spPr>
        <a:xfrm>
          <a:off x="19494500" y="185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533" name="フローチャート: 判断 532">
          <a:extLst>
            <a:ext uri="{FF2B5EF4-FFF2-40B4-BE49-F238E27FC236}">
              <a16:creationId xmlns:a16="http://schemas.microsoft.com/office/drawing/2014/main" id="{A95E9246-E27A-4CB0-828A-22FC84CD0CFA}"/>
            </a:ext>
          </a:extLst>
        </xdr:cNvPr>
        <xdr:cNvSpPr/>
      </xdr:nvSpPr>
      <xdr:spPr>
        <a:xfrm>
          <a:off x="18605500" y="1850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47E805E7-4EC5-40C0-A1E3-AB2BC003FA6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6EC71F6-413B-4765-ACFA-6BD4E44322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F4FAA5CD-F87F-4B6E-B445-ECE3304A09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E386DAB1-813C-4B1B-92CB-E038676EED9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7B15FE64-49E8-49A3-94BD-8AE5BF3E31E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122428</xdr:rowOff>
    </xdr:from>
    <xdr:to>
      <xdr:col>116</xdr:col>
      <xdr:colOff>114300</xdr:colOff>
      <xdr:row>108</xdr:row>
      <xdr:rowOff>52578</xdr:rowOff>
    </xdr:to>
    <xdr:sp macro="" textlink="">
      <xdr:nvSpPr>
        <xdr:cNvPr id="539" name="楕円 538">
          <a:extLst>
            <a:ext uri="{FF2B5EF4-FFF2-40B4-BE49-F238E27FC236}">
              <a16:creationId xmlns:a16="http://schemas.microsoft.com/office/drawing/2014/main" id="{6C3A5AD1-E7CC-4F1A-A60F-49E68EFF6139}"/>
            </a:ext>
          </a:extLst>
        </xdr:cNvPr>
        <xdr:cNvSpPr/>
      </xdr:nvSpPr>
      <xdr:spPr>
        <a:xfrm>
          <a:off x="22110700" y="184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81805</xdr:rowOff>
    </xdr:from>
    <xdr:ext cx="469744" cy="259045"/>
    <xdr:sp macro="" textlink="">
      <xdr:nvSpPr>
        <xdr:cNvPr id="540" name="【庁舎】&#10;一人当たり面積該当値テキスト">
          <a:extLst>
            <a:ext uri="{FF2B5EF4-FFF2-40B4-BE49-F238E27FC236}">
              <a16:creationId xmlns:a16="http://schemas.microsoft.com/office/drawing/2014/main" id="{2D499C19-3121-4E31-A3BC-7F0EDB812559}"/>
            </a:ext>
          </a:extLst>
        </xdr:cNvPr>
        <xdr:cNvSpPr txBox="1"/>
      </xdr:nvSpPr>
      <xdr:spPr>
        <a:xfrm>
          <a:off x="22199600"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127763</xdr:rowOff>
    </xdr:from>
    <xdr:to>
      <xdr:col>112</xdr:col>
      <xdr:colOff>38100</xdr:colOff>
      <xdr:row>108</xdr:row>
      <xdr:rowOff>57913</xdr:rowOff>
    </xdr:to>
    <xdr:sp macro="" textlink="">
      <xdr:nvSpPr>
        <xdr:cNvPr id="541" name="楕円 540">
          <a:extLst>
            <a:ext uri="{FF2B5EF4-FFF2-40B4-BE49-F238E27FC236}">
              <a16:creationId xmlns:a16="http://schemas.microsoft.com/office/drawing/2014/main" id="{C5A06E12-9927-4C40-B7B2-BEA8A3CA4F9A}"/>
            </a:ext>
          </a:extLst>
        </xdr:cNvPr>
        <xdr:cNvSpPr/>
      </xdr:nvSpPr>
      <xdr:spPr>
        <a:xfrm>
          <a:off x="21272500" y="1847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1778</xdr:rowOff>
    </xdr:from>
    <xdr:to>
      <xdr:col>116</xdr:col>
      <xdr:colOff>63500</xdr:colOff>
      <xdr:row>108</xdr:row>
      <xdr:rowOff>7113</xdr:rowOff>
    </xdr:to>
    <xdr:cxnSp macro="">
      <xdr:nvCxnSpPr>
        <xdr:cNvPr id="542" name="直線コネクタ 541">
          <a:extLst>
            <a:ext uri="{FF2B5EF4-FFF2-40B4-BE49-F238E27FC236}">
              <a16:creationId xmlns:a16="http://schemas.microsoft.com/office/drawing/2014/main" id="{8E17AF9C-5C5E-487F-83CD-1E0CD20DE04F}"/>
            </a:ext>
          </a:extLst>
        </xdr:cNvPr>
        <xdr:cNvCxnSpPr/>
      </xdr:nvCxnSpPr>
      <xdr:spPr>
        <a:xfrm flipV="1">
          <a:off x="21323300" y="18518378"/>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131699</xdr:rowOff>
    </xdr:from>
    <xdr:to>
      <xdr:col>107</xdr:col>
      <xdr:colOff>101600</xdr:colOff>
      <xdr:row>108</xdr:row>
      <xdr:rowOff>61849</xdr:rowOff>
    </xdr:to>
    <xdr:sp macro="" textlink="">
      <xdr:nvSpPr>
        <xdr:cNvPr id="543" name="楕円 542">
          <a:extLst>
            <a:ext uri="{FF2B5EF4-FFF2-40B4-BE49-F238E27FC236}">
              <a16:creationId xmlns:a16="http://schemas.microsoft.com/office/drawing/2014/main" id="{B24C86FA-70B0-45EE-8D2D-E28D894A2E8E}"/>
            </a:ext>
          </a:extLst>
        </xdr:cNvPr>
        <xdr:cNvSpPr/>
      </xdr:nvSpPr>
      <xdr:spPr>
        <a:xfrm>
          <a:off x="20383500" y="184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7113</xdr:rowOff>
    </xdr:from>
    <xdr:to>
      <xdr:col>111</xdr:col>
      <xdr:colOff>177800</xdr:colOff>
      <xdr:row>108</xdr:row>
      <xdr:rowOff>11049</xdr:rowOff>
    </xdr:to>
    <xdr:cxnSp macro="">
      <xdr:nvCxnSpPr>
        <xdr:cNvPr id="544" name="直線コネクタ 543">
          <a:extLst>
            <a:ext uri="{FF2B5EF4-FFF2-40B4-BE49-F238E27FC236}">
              <a16:creationId xmlns:a16="http://schemas.microsoft.com/office/drawing/2014/main" id="{75B09022-E31A-4911-ABCF-C834EF7746CC}"/>
            </a:ext>
          </a:extLst>
        </xdr:cNvPr>
        <xdr:cNvCxnSpPr/>
      </xdr:nvCxnSpPr>
      <xdr:spPr>
        <a:xfrm flipV="1">
          <a:off x="20434300" y="18523713"/>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135255</xdr:rowOff>
    </xdr:from>
    <xdr:to>
      <xdr:col>102</xdr:col>
      <xdr:colOff>165100</xdr:colOff>
      <xdr:row>108</xdr:row>
      <xdr:rowOff>65405</xdr:rowOff>
    </xdr:to>
    <xdr:sp macro="" textlink="">
      <xdr:nvSpPr>
        <xdr:cNvPr id="545" name="楕円 544">
          <a:extLst>
            <a:ext uri="{FF2B5EF4-FFF2-40B4-BE49-F238E27FC236}">
              <a16:creationId xmlns:a16="http://schemas.microsoft.com/office/drawing/2014/main" id="{511A00CC-617C-4721-B4D2-B8C0119988B6}"/>
            </a:ext>
          </a:extLst>
        </xdr:cNvPr>
        <xdr:cNvSpPr/>
      </xdr:nvSpPr>
      <xdr:spPr>
        <a:xfrm>
          <a:off x="19494500" y="184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11049</xdr:rowOff>
    </xdr:from>
    <xdr:to>
      <xdr:col>107</xdr:col>
      <xdr:colOff>50800</xdr:colOff>
      <xdr:row>108</xdr:row>
      <xdr:rowOff>14605</xdr:rowOff>
    </xdr:to>
    <xdr:cxnSp macro="">
      <xdr:nvCxnSpPr>
        <xdr:cNvPr id="546" name="直線コネクタ 545">
          <a:extLst>
            <a:ext uri="{FF2B5EF4-FFF2-40B4-BE49-F238E27FC236}">
              <a16:creationId xmlns:a16="http://schemas.microsoft.com/office/drawing/2014/main" id="{C9CD8CC6-00CA-4718-A76A-751DCE5ACBBF}"/>
            </a:ext>
          </a:extLst>
        </xdr:cNvPr>
        <xdr:cNvCxnSpPr/>
      </xdr:nvCxnSpPr>
      <xdr:spPr>
        <a:xfrm flipV="1">
          <a:off x="19545300" y="18527649"/>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138937</xdr:rowOff>
    </xdr:from>
    <xdr:to>
      <xdr:col>98</xdr:col>
      <xdr:colOff>38100</xdr:colOff>
      <xdr:row>108</xdr:row>
      <xdr:rowOff>69087</xdr:rowOff>
    </xdr:to>
    <xdr:sp macro="" textlink="">
      <xdr:nvSpPr>
        <xdr:cNvPr id="547" name="楕円 546">
          <a:extLst>
            <a:ext uri="{FF2B5EF4-FFF2-40B4-BE49-F238E27FC236}">
              <a16:creationId xmlns:a16="http://schemas.microsoft.com/office/drawing/2014/main" id="{876B88C5-B859-415A-8C00-BD6DEF19F3C7}"/>
            </a:ext>
          </a:extLst>
        </xdr:cNvPr>
        <xdr:cNvSpPr/>
      </xdr:nvSpPr>
      <xdr:spPr>
        <a:xfrm>
          <a:off x="18605500" y="184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14605</xdr:rowOff>
    </xdr:from>
    <xdr:to>
      <xdr:col>102</xdr:col>
      <xdr:colOff>114300</xdr:colOff>
      <xdr:row>108</xdr:row>
      <xdr:rowOff>18287</xdr:rowOff>
    </xdr:to>
    <xdr:cxnSp macro="">
      <xdr:nvCxnSpPr>
        <xdr:cNvPr id="548" name="直線コネクタ 547">
          <a:extLst>
            <a:ext uri="{FF2B5EF4-FFF2-40B4-BE49-F238E27FC236}">
              <a16:creationId xmlns:a16="http://schemas.microsoft.com/office/drawing/2014/main" id="{CBEB4B94-B475-4ACB-B2BC-3AE83BE846D5}"/>
            </a:ext>
          </a:extLst>
        </xdr:cNvPr>
        <xdr:cNvCxnSpPr/>
      </xdr:nvCxnSpPr>
      <xdr:spPr>
        <a:xfrm flipV="1">
          <a:off x="18656300" y="18531205"/>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88664</xdr:rowOff>
    </xdr:from>
    <xdr:ext cx="469744" cy="259045"/>
    <xdr:sp macro="" textlink="">
      <xdr:nvSpPr>
        <xdr:cNvPr id="549" name="n_1aveValue【庁舎】&#10;一人当たり面積">
          <a:extLst>
            <a:ext uri="{FF2B5EF4-FFF2-40B4-BE49-F238E27FC236}">
              <a16:creationId xmlns:a16="http://schemas.microsoft.com/office/drawing/2014/main" id="{041FEFDE-BFED-48B8-AD09-11CDAE91543F}"/>
            </a:ext>
          </a:extLst>
        </xdr:cNvPr>
        <xdr:cNvSpPr txBox="1"/>
      </xdr:nvSpPr>
      <xdr:spPr>
        <a:xfrm>
          <a:off x="21075727" y="186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95014</xdr:rowOff>
    </xdr:from>
    <xdr:ext cx="469744" cy="259045"/>
    <xdr:sp macro="" textlink="">
      <xdr:nvSpPr>
        <xdr:cNvPr id="550" name="n_2aveValue【庁舎】&#10;一人当たり面積">
          <a:extLst>
            <a:ext uri="{FF2B5EF4-FFF2-40B4-BE49-F238E27FC236}">
              <a16:creationId xmlns:a16="http://schemas.microsoft.com/office/drawing/2014/main" id="{BCBD161D-A23C-47FB-8604-59B44C40BEC3}"/>
            </a:ext>
          </a:extLst>
        </xdr:cNvPr>
        <xdr:cNvSpPr txBox="1"/>
      </xdr:nvSpPr>
      <xdr:spPr>
        <a:xfrm>
          <a:off x="20199427" y="1861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91076</xdr:rowOff>
    </xdr:from>
    <xdr:ext cx="469744" cy="259045"/>
    <xdr:sp macro="" textlink="">
      <xdr:nvSpPr>
        <xdr:cNvPr id="551" name="n_3aveValue【庁舎】&#10;一人当たり面積">
          <a:extLst>
            <a:ext uri="{FF2B5EF4-FFF2-40B4-BE49-F238E27FC236}">
              <a16:creationId xmlns:a16="http://schemas.microsoft.com/office/drawing/2014/main" id="{70AFA47C-3830-4C42-90C9-F69A2CC01176}"/>
            </a:ext>
          </a:extLst>
        </xdr:cNvPr>
        <xdr:cNvSpPr txBox="1"/>
      </xdr:nvSpPr>
      <xdr:spPr>
        <a:xfrm>
          <a:off x="19310427" y="186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79264</xdr:rowOff>
    </xdr:from>
    <xdr:ext cx="469744" cy="259045"/>
    <xdr:sp macro="" textlink="">
      <xdr:nvSpPr>
        <xdr:cNvPr id="552" name="n_4aveValue【庁舎】&#10;一人当たり面積">
          <a:extLst>
            <a:ext uri="{FF2B5EF4-FFF2-40B4-BE49-F238E27FC236}">
              <a16:creationId xmlns:a16="http://schemas.microsoft.com/office/drawing/2014/main" id="{80912E88-81B2-421C-9658-9B0635C48768}"/>
            </a:ext>
          </a:extLst>
        </xdr:cNvPr>
        <xdr:cNvSpPr txBox="1"/>
      </xdr:nvSpPr>
      <xdr:spPr>
        <a:xfrm>
          <a:off x="18421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74440</xdr:rowOff>
    </xdr:from>
    <xdr:ext cx="469744" cy="259045"/>
    <xdr:sp macro="" textlink="">
      <xdr:nvSpPr>
        <xdr:cNvPr id="553" name="n_1mainValue【庁舎】&#10;一人当たり面積">
          <a:extLst>
            <a:ext uri="{FF2B5EF4-FFF2-40B4-BE49-F238E27FC236}">
              <a16:creationId xmlns:a16="http://schemas.microsoft.com/office/drawing/2014/main" id="{94B4422C-C1E2-4A8B-A0D4-BC47A8758EA4}"/>
            </a:ext>
          </a:extLst>
        </xdr:cNvPr>
        <xdr:cNvSpPr txBox="1"/>
      </xdr:nvSpPr>
      <xdr:spPr>
        <a:xfrm>
          <a:off x="21075727" y="1824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78376</xdr:rowOff>
    </xdr:from>
    <xdr:ext cx="469744" cy="259045"/>
    <xdr:sp macro="" textlink="">
      <xdr:nvSpPr>
        <xdr:cNvPr id="554" name="n_2mainValue【庁舎】&#10;一人当たり面積">
          <a:extLst>
            <a:ext uri="{FF2B5EF4-FFF2-40B4-BE49-F238E27FC236}">
              <a16:creationId xmlns:a16="http://schemas.microsoft.com/office/drawing/2014/main" id="{DEC23E2D-CBAE-4A6B-A65B-5BBDACF5D6C5}"/>
            </a:ext>
          </a:extLst>
        </xdr:cNvPr>
        <xdr:cNvSpPr txBox="1"/>
      </xdr:nvSpPr>
      <xdr:spPr>
        <a:xfrm>
          <a:off x="20199427" y="1825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81932</xdr:rowOff>
    </xdr:from>
    <xdr:ext cx="469744" cy="259045"/>
    <xdr:sp macro="" textlink="">
      <xdr:nvSpPr>
        <xdr:cNvPr id="555" name="n_3mainValue【庁舎】&#10;一人当たり面積">
          <a:extLst>
            <a:ext uri="{FF2B5EF4-FFF2-40B4-BE49-F238E27FC236}">
              <a16:creationId xmlns:a16="http://schemas.microsoft.com/office/drawing/2014/main" id="{5A1CB27E-C7B1-4168-B880-7BD723E31736}"/>
            </a:ext>
          </a:extLst>
        </xdr:cNvPr>
        <xdr:cNvSpPr txBox="1"/>
      </xdr:nvSpPr>
      <xdr:spPr>
        <a:xfrm>
          <a:off x="19310427" y="182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85614</xdr:rowOff>
    </xdr:from>
    <xdr:ext cx="469744" cy="259045"/>
    <xdr:sp macro="" textlink="">
      <xdr:nvSpPr>
        <xdr:cNvPr id="556" name="n_4mainValue【庁舎】&#10;一人当たり面積">
          <a:extLst>
            <a:ext uri="{FF2B5EF4-FFF2-40B4-BE49-F238E27FC236}">
              <a16:creationId xmlns:a16="http://schemas.microsoft.com/office/drawing/2014/main" id="{67CAF6FE-A037-48FA-9A1C-7DDC55003CE0}"/>
            </a:ext>
          </a:extLst>
        </xdr:cNvPr>
        <xdr:cNvSpPr txBox="1"/>
      </xdr:nvSpPr>
      <xdr:spPr>
        <a:xfrm>
          <a:off x="18421427" y="182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DE1B5989-3F6D-40D1-92F9-CCCBC7F2980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7FA61528-FD4C-45F9-9348-AE0E4F65BD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4BD29311-145D-457C-98DE-0EBDE57CCE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消防施設及び庁舎の有形固定資産減価償却率は、類似団体内平均値と比較して高い水準となっている。両施設ともに建設から４９年経過していることから更新を見据えた計画的な老朽化対策を行う。庁舎については防災拠点としての機能を維持するよう努め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市民会館にあたる開発センターは庁舎と同時期に建設されており老朽化が進んでいる。同じく市民会館にあたる生涯学習センターは平成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年の建設で、耐用年数の約半分ほどしか経過していない。そのため、両施設併せた有形固定資産減価償却率は、類似団体と同程度の水準となっている。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2,113
2,092
256.72
2,966,951
2,850,136
116,541
1,935,059
2,321,589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人口の減少や全県一の高齢化率（令和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年１月末５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％）に加え村の中心産業である農林業の不振により、自主財源である村税の決算構成比率が５．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％と財政基盤が弱く、類似団体平均を下回っている。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今後は農林業分野の振興作物等の助成による経営基盤の強化と所得向上を図るほか、指定管理者制度の更なる推進による歳出の見直しと定員適正化計画（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年４月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改定</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）に基づいた職員採用等に取り組み、財政基盤の強化に努める。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が、前年度から１０．７％低下した。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分母の変動要因となる歳出計上経費充当の一般財源は変動が少なかったが、歳入経常一般財源の増加や、臨時財政対策債の発行額が増加したことから経常出資比率は、と大きく低下した。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分子における変動要因について対象経費となる、物件費、維持補修費、操出金が大きく減少した。物件費については、前年度に比べ備品購入費が減少したこと。維持修繕費については、除雪費要に対する国庫補助金が交付させたことにより、一般財源が減少し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今後は指定管理者制度等の更なる推進による全体的な経常経費の削減、村営林の収入間伐事業等の推進による自主財源の確保に努め、財政の健全化を図る。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66993</xdr:rowOff>
    </xdr:from>
    <xdr:to>
      <xdr:col>23</xdr:col>
      <xdr:colOff>133350</xdr:colOff>
      <xdr:row>67</xdr:row>
      <xdr:rowOff>46831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211243"/>
          <a:ext cx="838200" cy="32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145891</xdr:rowOff>
    </xdr:from>
    <xdr:to>
      <xdr:col>19</xdr:col>
      <xdr:colOff>133350</xdr:colOff>
      <xdr:row>67</xdr:row>
      <xdr:rowOff>46831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46159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112889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1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109696</xdr:rowOff>
    </xdr:from>
    <xdr:to>
      <xdr:col>15</xdr:col>
      <xdr:colOff>82550</xdr:colOff>
      <xdr:row>66</xdr:row>
      <xdr:rowOff>145891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42539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143051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91599</xdr:rowOff>
    </xdr:from>
    <xdr:to>
      <xdr:col>11</xdr:col>
      <xdr:colOff>31750</xdr:colOff>
      <xdr:row>66</xdr:row>
      <xdr:rowOff>109696</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40729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115905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16193</xdr:rowOff>
    </xdr:from>
    <xdr:to>
      <xdr:col>23</xdr:col>
      <xdr:colOff>184150</xdr:colOff>
      <xdr:row>65</xdr:row>
      <xdr:rowOff>117793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159720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167481</xdr:rowOff>
    </xdr:from>
    <xdr:to>
      <xdr:col>19</xdr:col>
      <xdr:colOff>184150</xdr:colOff>
      <xdr:row>67</xdr:row>
      <xdr:rowOff>97631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4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82408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569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95091</xdr:rowOff>
    </xdr:from>
    <xdr:to>
      <xdr:col>15</xdr:col>
      <xdr:colOff>133350</xdr:colOff>
      <xdr:row>67</xdr:row>
      <xdr:rowOff>25241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10018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58896</xdr:rowOff>
    </xdr:from>
    <xdr:to>
      <xdr:col>11</xdr:col>
      <xdr:colOff>82550</xdr:colOff>
      <xdr:row>66</xdr:row>
      <xdr:rowOff>160496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145273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6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40799</xdr:rowOff>
    </xdr:from>
    <xdr:to>
      <xdr:col>7</xdr:col>
      <xdr:colOff>31750</xdr:colOff>
      <xdr:row>66</xdr:row>
      <xdr:rowOff>142399</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5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127176</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4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職員が１名増加したことに加え、雇用形態の変更により会計年度任用職員が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前年度を上回った。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物件費等においては、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今後、住民に行政情報等の配信を行うＩＰ告知システムの更新により関連経費の増加が予想されるが、指定管理者制度の更なる推進や定員適正化計画に基づいた職員採用により、コストの低減を図る。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15208</xdr:rowOff>
    </xdr:from>
    <xdr:to>
      <xdr:col>23</xdr:col>
      <xdr:colOff>133350</xdr:colOff>
      <xdr:row>82</xdr:row>
      <xdr:rowOff>46320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74108"/>
          <a:ext cx="8382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31098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163745</xdr:rowOff>
    </xdr:from>
    <xdr:to>
      <xdr:col>19</xdr:col>
      <xdr:colOff>133350</xdr:colOff>
      <xdr:row>82</xdr:row>
      <xdr:rowOff>15208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51195"/>
          <a:ext cx="889000" cy="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59924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163745</xdr:rowOff>
    </xdr:from>
    <xdr:to>
      <xdr:col>15</xdr:col>
      <xdr:colOff>82550</xdr:colOff>
      <xdr:row>81</xdr:row>
      <xdr:rowOff>165729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51195"/>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35749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159953</xdr:rowOff>
    </xdr:from>
    <xdr:to>
      <xdr:col>11</xdr:col>
      <xdr:colOff>31750</xdr:colOff>
      <xdr:row>81</xdr:row>
      <xdr:rowOff>165729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47403"/>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35448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29019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8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166970</xdr:rowOff>
    </xdr:from>
    <xdr:to>
      <xdr:col>23</xdr:col>
      <xdr:colOff>184150</xdr:colOff>
      <xdr:row>82</xdr:row>
      <xdr:rowOff>97120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88247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135858</xdr:rowOff>
    </xdr:from>
    <xdr:to>
      <xdr:col>19</xdr:col>
      <xdr:colOff>184150</xdr:colOff>
      <xdr:row>82</xdr:row>
      <xdr:rowOff>66008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76185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2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112945</xdr:rowOff>
    </xdr:from>
    <xdr:to>
      <xdr:col>15</xdr:col>
      <xdr:colOff>133350</xdr:colOff>
      <xdr:row>82</xdr:row>
      <xdr:rowOff>43095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53272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6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114929</xdr:rowOff>
    </xdr:from>
    <xdr:to>
      <xdr:col>11</xdr:col>
      <xdr:colOff>82550</xdr:colOff>
      <xdr:row>82</xdr:row>
      <xdr:rowOff>45079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55256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7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109153</xdr:rowOff>
    </xdr:from>
    <xdr:to>
      <xdr:col>7</xdr:col>
      <xdr:colOff>31750</xdr:colOff>
      <xdr:row>82</xdr:row>
      <xdr:rowOff>39303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49480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類似団体平均、全国町村平均のいずれをも下回っている。これは、中途採用者や定年前退職職員が多いこと、前歴換算率が低いことが主な要因である。引き続き給与水準の適正化に努める。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164464</xdr:rowOff>
    </xdr:from>
    <xdr:to>
      <xdr:col>81</xdr:col>
      <xdr:colOff>44450</xdr:colOff>
      <xdr:row>85</xdr:row>
      <xdr:rowOff>164464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37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158432</xdr:rowOff>
    </xdr:from>
    <xdr:to>
      <xdr:col>77</xdr:col>
      <xdr:colOff>44450</xdr:colOff>
      <xdr:row>85</xdr:row>
      <xdr:rowOff>164464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3168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158432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256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17145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25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113664</xdr:rowOff>
    </xdr:from>
    <xdr:to>
      <xdr:col>81</xdr:col>
      <xdr:colOff>95250</xdr:colOff>
      <xdr:row>86</xdr:row>
      <xdr:rowOff>43814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130191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113664</xdr:rowOff>
    </xdr:from>
    <xdr:to>
      <xdr:col>77</xdr:col>
      <xdr:colOff>95250</xdr:colOff>
      <xdr:row>86</xdr:row>
      <xdr:rowOff>43814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53991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5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107632</xdr:rowOff>
    </xdr:from>
    <xdr:to>
      <xdr:col>73</xdr:col>
      <xdr:colOff>44450</xdr:colOff>
      <xdr:row>86</xdr:row>
      <xdr:rowOff>37782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47959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137795</xdr:rowOff>
    </xdr:from>
    <xdr:to>
      <xdr:col>64</xdr:col>
      <xdr:colOff>152400</xdr:colOff>
      <xdr:row>86</xdr:row>
      <xdr:rowOff>67945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78122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類似団体平均、全国平均及び秋田県平均のいずれをも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上回っている。これは、新規採用職員及び再任用職員を採用したためである。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今後は、定員適正化計画に基づき、職員数の適正化を図っていく。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105960</xdr:rowOff>
    </xdr:from>
    <xdr:to>
      <xdr:col>81</xdr:col>
      <xdr:colOff>44450</xdr:colOff>
      <xdr:row>59</xdr:row>
      <xdr:rowOff>116761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21510"/>
          <a:ext cx="8382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93091</xdr:rowOff>
    </xdr:from>
    <xdr:to>
      <xdr:col>77</xdr:col>
      <xdr:colOff>44450</xdr:colOff>
      <xdr:row>59</xdr:row>
      <xdr:rowOff>105960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08641"/>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111093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8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86197</xdr:rowOff>
    </xdr:from>
    <xdr:to>
      <xdr:col>72</xdr:col>
      <xdr:colOff>203200</xdr:colOff>
      <xdr:row>59</xdr:row>
      <xdr:rowOff>93091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0174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103855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83784</xdr:rowOff>
    </xdr:from>
    <xdr:to>
      <xdr:col>68</xdr:col>
      <xdr:colOff>152400</xdr:colOff>
      <xdr:row>59</xdr:row>
      <xdr:rowOff>86197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9933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100178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87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95581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8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65961</xdr:rowOff>
    </xdr:from>
    <xdr:to>
      <xdr:col>81</xdr:col>
      <xdr:colOff>95250</xdr:colOff>
      <xdr:row>59</xdr:row>
      <xdr:rowOff>167561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8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38038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5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55160</xdr:rowOff>
    </xdr:from>
    <xdr:to>
      <xdr:col>77</xdr:col>
      <xdr:colOff>95250</xdr:colOff>
      <xdr:row>59</xdr:row>
      <xdr:rowOff>156760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141537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25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42291</xdr:rowOff>
    </xdr:from>
    <xdr:to>
      <xdr:col>73</xdr:col>
      <xdr:colOff>44450</xdr:colOff>
      <xdr:row>59</xdr:row>
      <xdr:rowOff>143891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128668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24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35397</xdr:rowOff>
    </xdr:from>
    <xdr:to>
      <xdr:col>68</xdr:col>
      <xdr:colOff>203200</xdr:colOff>
      <xdr:row>59</xdr:row>
      <xdr:rowOff>136997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121774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3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32984</xdr:rowOff>
    </xdr:from>
    <xdr:to>
      <xdr:col>64</xdr:col>
      <xdr:colOff>152400</xdr:colOff>
      <xdr:row>59</xdr:row>
      <xdr:rowOff>134584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119361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2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地方交付税等の増加に伴い比率の基となる分母について、標準財政規模は増加したが、比率の分子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、過疎対策事業債の一部の償還が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開始となった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ことにより、元利償還金が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し、公営企業債の元利償還金に対する繰入金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増加したため、前年度に比べ増加している。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また、今後は農業集落排水事業と下水道事業の統合等新規事業による地方債の発行が予想されるが、地方債の定時償還も進むため、同程度で推移していくと見込んでいる。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今後も新規事業の抑制や、繰上償還財源の確保による公債費負担の軽減により、比率の改善を図る。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92287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734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44027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11854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1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40</xdr:row>
      <xdr:rowOff>167217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地方債の現在高などの将来負担額が減少傾向にあることに加え、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財政調整基金及び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基金等の積立による充当可能基金残高の増加により、前年度同様比率なしとなった。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今後も、後世への負担を少しでも軽減するよう、地方債の発行を伴う事業等について総点検を実施し、財政の健全化を図る。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2,113
2,092
256.72
2,966,951
2,850,136
116,541
1,935,059
2,321,589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人件費においては２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、類似団体平均、全国平均及び秋田県平均のいずれをも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今後も、定員適正化計画に基づいた職員採用等に取り組み、職員数の適正化を図る。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46990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191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1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89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89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167640</xdr:rowOff>
    </xdr:from>
    <xdr:to>
      <xdr:col>24</xdr:col>
      <xdr:colOff>76200</xdr:colOff>
      <xdr:row>36</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38100</xdr:rowOff>
    </xdr:from>
    <xdr:to>
      <xdr:col>11</xdr:col>
      <xdr:colOff>60325</xdr:colOff>
      <xdr:row>35</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物件費においては、１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％となり、前年度から２．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％減少しており、全国平均及び</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秋田県平均</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ともに下回った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新型コロナウイルス感染症対策に関する経費として委託料、使用料が増加したことにより、決算額は増加した。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今後も事務事業の検証等により物件費等の削減に努める。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24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143002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387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17</xdr:row>
      <xdr:rowOff>143002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43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129286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930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扶助費においては、２．</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％となり、前年度から</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に比べ高い水準となった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住民税非課税世帯、子育て世帯への給付金事業等により、社会福祉費、児童福祉費の事業費が増加したためである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少子化により児童手当等は今後も減少していくと思われるが、障害者自立支援給付費については、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横ばいとなっており</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、今後も増減を繰り返しながら同程度で推移していくものと見込まれる。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57</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329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と大きく減少したが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、類似団体平均、全国平均及び秋田県平均のいずれも上回っている。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主な要因は、国民健康保険診療施設勘定特別会計、介護保険事業勘定特別会計への繰出金の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今後は、公営企業会計の事業実施について計画を再検証しながら経費の節減をし、普通会計の負担を軽減するよう努める。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58</xdr:row>
      <xdr:rowOff>168148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140225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08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168148</xdr:rowOff>
    </xdr:from>
    <xdr:to>
      <xdr:col>82</xdr:col>
      <xdr:colOff>196850</xdr:colOff>
      <xdr:row>58</xdr:row>
      <xdr:rowOff>168148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1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101854</xdr:rowOff>
    </xdr:from>
    <xdr:to>
      <xdr:col>82</xdr:col>
      <xdr:colOff>107950</xdr:colOff>
      <xdr:row>58</xdr:row>
      <xdr:rowOff>163576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74504"/>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154432</xdr:rowOff>
    </xdr:from>
    <xdr:to>
      <xdr:col>78</xdr:col>
      <xdr:colOff>69850</xdr:colOff>
      <xdr:row>58</xdr:row>
      <xdr:rowOff>163576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098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154432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071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129286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0711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51054</xdr:rowOff>
    </xdr:from>
    <xdr:to>
      <xdr:col>82</xdr:col>
      <xdr:colOff>158750</xdr:colOff>
      <xdr:row>57</xdr:row>
      <xdr:rowOff>152654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23131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112776</xdr:rowOff>
    </xdr:from>
    <xdr:to>
      <xdr:col>78</xdr:col>
      <xdr:colOff>120650</xdr:colOff>
      <xdr:row>59</xdr:row>
      <xdr:rowOff>42926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27703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4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103632</xdr:rowOff>
    </xdr:from>
    <xdr:to>
      <xdr:col>74</xdr:col>
      <xdr:colOff>31750</xdr:colOff>
      <xdr:row>59</xdr:row>
      <xdr:rowOff>33782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18559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78486</xdr:rowOff>
    </xdr:from>
    <xdr:to>
      <xdr:col>65</xdr:col>
      <xdr:colOff>53975</xdr:colOff>
      <xdr:row>60</xdr:row>
      <xdr:rowOff>8636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164863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補助費においては、１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％となり、前年度から１．５％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類似団体平均を依然として上回っている。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主な要因としては、新型コロナウイルス感染症対策に関する各種補助事業等の実施であり、今後は新設補助等の抑制に加え、必要性の低い補助金については見直しや廃止を検討する。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138430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13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138430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120142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13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公債費においては、１４．５％となり、前年度から１．２％増加しているが、類似団体平均、全国平均及び秋田県平均のいずれも下回っている。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これは、主に過疎対策事業債や臨時財政対策債の償還開始が大きな要因となっている。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農業集落排水と下水道の統合事業や簡易水道の更新事業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が実施予定であることから、後年度負担が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しないよう計画を再検証しながら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162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8889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16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8889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200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66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と大きく減少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し、全国平均及び秋田県平均を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過疎対策債の一部について償還が開始され償還額が増加したことである。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新型コロナウイルス感染症対策に関連した事業の実施によ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り物件費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、補助費等の見直しや物件費等の削減による適正化を図る。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38826</xdr:rowOff>
    </xdr:from>
    <xdr:to>
      <xdr:col>82</xdr:col>
      <xdr:colOff>107950</xdr:colOff>
      <xdr:row>80</xdr:row>
      <xdr:rowOff>84545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11926"/>
          <a:ext cx="8382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158024</xdr:rowOff>
    </xdr:from>
    <xdr:to>
      <xdr:col>78</xdr:col>
      <xdr:colOff>69850</xdr:colOff>
      <xdr:row>80</xdr:row>
      <xdr:rowOff>84545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70257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135164</xdr:rowOff>
    </xdr:from>
    <xdr:to>
      <xdr:col>73</xdr:col>
      <xdr:colOff>180975</xdr:colOff>
      <xdr:row>79</xdr:row>
      <xdr:rowOff>158024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6797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135164</xdr:rowOff>
    </xdr:from>
    <xdr:to>
      <xdr:col>69</xdr:col>
      <xdr:colOff>92075</xdr:colOff>
      <xdr:row>79</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6797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159476</xdr:rowOff>
    </xdr:from>
    <xdr:to>
      <xdr:col>82</xdr:col>
      <xdr:colOff>158750</xdr:colOff>
      <xdr:row>78</xdr:row>
      <xdr:rowOff>89626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131553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33745</xdr:rowOff>
    </xdr:from>
    <xdr:to>
      <xdr:col>78</xdr:col>
      <xdr:colOff>120650</xdr:colOff>
      <xdr:row>80</xdr:row>
      <xdr:rowOff>135345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120122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8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107224</xdr:rowOff>
    </xdr:from>
    <xdr:to>
      <xdr:col>74</xdr:col>
      <xdr:colOff>31750</xdr:colOff>
      <xdr:row>80</xdr:row>
      <xdr:rowOff>37374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22151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84364</xdr:rowOff>
    </xdr:from>
    <xdr:to>
      <xdr:col>69</xdr:col>
      <xdr:colOff>142875</xdr:colOff>
      <xdr:row>80</xdr:row>
      <xdr:rowOff>14514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170741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163074</xdr:rowOff>
    </xdr:from>
    <xdr:to>
      <xdr:col>29</xdr:col>
      <xdr:colOff>127000</xdr:colOff>
      <xdr:row>18</xdr:row>
      <xdr:rowOff>32526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25349"/>
          <a:ext cx="647700" cy="40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147851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101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32526</xdr:rowOff>
    </xdr:from>
    <xdr:to>
      <xdr:col>26</xdr:col>
      <xdr:colOff>50800</xdr:colOff>
      <xdr:row>18</xdr:row>
      <xdr:rowOff>68071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66251"/>
          <a:ext cx="698500" cy="3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145727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7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68071</xdr:rowOff>
    </xdr:from>
    <xdr:to>
      <xdr:col>22</xdr:col>
      <xdr:colOff>114300</xdr:colOff>
      <xdr:row>18</xdr:row>
      <xdr:rowOff>78355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01796"/>
          <a:ext cx="698500" cy="1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156808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32444</xdr:rowOff>
    </xdr:from>
    <xdr:to>
      <xdr:col>18</xdr:col>
      <xdr:colOff>177800</xdr:colOff>
      <xdr:row>18</xdr:row>
      <xdr:rowOff>78355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166169"/>
          <a:ext cx="698500" cy="4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30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112274</xdr:rowOff>
    </xdr:from>
    <xdr:to>
      <xdr:col>29</xdr:col>
      <xdr:colOff>177800</xdr:colOff>
      <xdr:row>18</xdr:row>
      <xdr:rowOff>42424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7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128801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1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153176</xdr:rowOff>
    </xdr:from>
    <xdr:to>
      <xdr:col>26</xdr:col>
      <xdr:colOff>101600</xdr:colOff>
      <xdr:row>18</xdr:row>
      <xdr:rowOff>83326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1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93503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8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17271</xdr:rowOff>
    </xdr:from>
    <xdr:to>
      <xdr:col>22</xdr:col>
      <xdr:colOff>165100</xdr:colOff>
      <xdr:row>18</xdr:row>
      <xdr:rowOff>118871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5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129048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91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27555</xdr:rowOff>
    </xdr:from>
    <xdr:to>
      <xdr:col>19</xdr:col>
      <xdr:colOff>38100</xdr:colOff>
      <xdr:row>18</xdr:row>
      <xdr:rowOff>129155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6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139332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93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153094</xdr:rowOff>
    </xdr:from>
    <xdr:to>
      <xdr:col>15</xdr:col>
      <xdr:colOff>101600</xdr:colOff>
      <xdr:row>18</xdr:row>
      <xdr:rowOff>83244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1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93421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8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86218</xdr:rowOff>
    </xdr:from>
    <xdr:to>
      <xdr:col>29</xdr:col>
      <xdr:colOff>127000</xdr:colOff>
      <xdr:row>36</xdr:row>
      <xdr:rowOff>163085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39468"/>
          <a:ext cx="647700" cy="76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163085</xdr:rowOff>
    </xdr:from>
    <xdr:to>
      <xdr:col>26</xdr:col>
      <xdr:colOff>50800</xdr:colOff>
      <xdr:row>37</xdr:row>
      <xdr:rowOff>7717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16335"/>
          <a:ext cx="698500" cy="16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7717</xdr:rowOff>
    </xdr:from>
    <xdr:to>
      <xdr:col>22</xdr:col>
      <xdr:colOff>114300</xdr:colOff>
      <xdr:row>37</xdr:row>
      <xdr:rowOff>46018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32417"/>
          <a:ext cx="698500" cy="38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46018</xdr:rowOff>
    </xdr:from>
    <xdr:to>
      <xdr:col>18</xdr:col>
      <xdr:colOff>177800</xdr:colOff>
      <xdr:row>37</xdr:row>
      <xdr:rowOff>58477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70718"/>
          <a:ext cx="6985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35418</xdr:rowOff>
    </xdr:from>
    <xdr:to>
      <xdr:col>29</xdr:col>
      <xdr:colOff>177800</xdr:colOff>
      <xdr:row>36</xdr:row>
      <xdr:rowOff>137018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8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223395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3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112285</xdr:rowOff>
    </xdr:from>
    <xdr:to>
      <xdr:col>26</xdr:col>
      <xdr:colOff>101600</xdr:colOff>
      <xdr:row>37</xdr:row>
      <xdr:rowOff>42435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65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224062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34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128367</xdr:rowOff>
    </xdr:from>
    <xdr:to>
      <xdr:col>22</xdr:col>
      <xdr:colOff>165100</xdr:colOff>
      <xdr:row>37</xdr:row>
      <xdr:rowOff>58517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8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240144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5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166668</xdr:rowOff>
    </xdr:from>
    <xdr:to>
      <xdr:col>19</xdr:col>
      <xdr:colOff>38100</xdr:colOff>
      <xdr:row>37</xdr:row>
      <xdr:rowOff>96818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19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278445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8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7677</xdr:rowOff>
    </xdr:from>
    <xdr:to>
      <xdr:col>15</xdr:col>
      <xdr:colOff>101600</xdr:colOff>
      <xdr:row>37</xdr:row>
      <xdr:rowOff>109277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290904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0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2,113
2,092
256.72
2,966,951
2,850,136
116,541
1,935,059
2,321,589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169720</xdr:rowOff>
    </xdr:from>
    <xdr:to>
      <xdr:col>24</xdr:col>
      <xdr:colOff>63500</xdr:colOff>
      <xdr:row>37</xdr:row>
      <xdr:rowOff>36873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41920"/>
          <a:ext cx="838200" cy="3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36873</xdr:rowOff>
    </xdr:from>
    <xdr:to>
      <xdr:col>19</xdr:col>
      <xdr:colOff>177800</xdr:colOff>
      <xdr:row>37</xdr:row>
      <xdr:rowOff>115717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80523"/>
          <a:ext cx="889000" cy="7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157587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115279</xdr:rowOff>
    </xdr:from>
    <xdr:to>
      <xdr:col>15</xdr:col>
      <xdr:colOff>50800</xdr:colOff>
      <xdr:row>37</xdr:row>
      <xdr:rowOff>115717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458929"/>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31071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103691</xdr:rowOff>
    </xdr:from>
    <xdr:to>
      <xdr:col>10</xdr:col>
      <xdr:colOff>114300</xdr:colOff>
      <xdr:row>37</xdr:row>
      <xdr:rowOff>115279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447341"/>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37070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44846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118920</xdr:rowOff>
    </xdr:from>
    <xdr:to>
      <xdr:col>24</xdr:col>
      <xdr:colOff>114300</xdr:colOff>
      <xdr:row>37</xdr:row>
      <xdr:rowOff>49070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141797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4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157523</xdr:rowOff>
    </xdr:from>
    <xdr:to>
      <xdr:col>20</xdr:col>
      <xdr:colOff>38100</xdr:colOff>
      <xdr:row>37</xdr:row>
      <xdr:rowOff>87673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104200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0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64917</xdr:rowOff>
    </xdr:from>
    <xdr:to>
      <xdr:col>15</xdr:col>
      <xdr:colOff>101600</xdr:colOff>
      <xdr:row>37</xdr:row>
      <xdr:rowOff>166517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11594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8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64479</xdr:rowOff>
    </xdr:from>
    <xdr:to>
      <xdr:col>10</xdr:col>
      <xdr:colOff>165100</xdr:colOff>
      <xdr:row>37</xdr:row>
      <xdr:rowOff>166079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11156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8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52891</xdr:rowOff>
    </xdr:from>
    <xdr:to>
      <xdr:col>6</xdr:col>
      <xdr:colOff>38100</xdr:colOff>
      <xdr:row>37</xdr:row>
      <xdr:rowOff>154491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9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171018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7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164753</xdr:rowOff>
    </xdr:from>
    <xdr:to>
      <xdr:col>24</xdr:col>
      <xdr:colOff>63500</xdr:colOff>
      <xdr:row>58</xdr:row>
      <xdr:rowOff>16815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37403"/>
          <a:ext cx="8382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8486</xdr:rowOff>
    </xdr:from>
    <xdr:to>
      <xdr:col>19</xdr:col>
      <xdr:colOff>177800</xdr:colOff>
      <xdr:row>58</xdr:row>
      <xdr:rowOff>16815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52586"/>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21702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8486</xdr:rowOff>
    </xdr:from>
    <xdr:to>
      <xdr:col>15</xdr:col>
      <xdr:colOff>50800</xdr:colOff>
      <xdr:row>58</xdr:row>
      <xdr:rowOff>11408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2586"/>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3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11408</xdr:rowOff>
    </xdr:from>
    <xdr:to>
      <xdr:col>10</xdr:col>
      <xdr:colOff>114300</xdr:colOff>
      <xdr:row>58</xdr:row>
      <xdr:rowOff>26301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5508"/>
          <a:ext cx="889000" cy="1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32855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42822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4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113953</xdr:rowOff>
    </xdr:from>
    <xdr:to>
      <xdr:col>24</xdr:col>
      <xdr:colOff>114300</xdr:colOff>
      <xdr:row>58</xdr:row>
      <xdr:rowOff>44103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28880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0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137465</xdr:rowOff>
    </xdr:from>
    <xdr:to>
      <xdr:col>20</xdr:col>
      <xdr:colOff>38100</xdr:colOff>
      <xdr:row>58</xdr:row>
      <xdr:rowOff>67615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58742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0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129136</xdr:rowOff>
    </xdr:from>
    <xdr:to>
      <xdr:col>15</xdr:col>
      <xdr:colOff>101600</xdr:colOff>
      <xdr:row>58</xdr:row>
      <xdr:rowOff>59286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50413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132058</xdr:rowOff>
    </xdr:from>
    <xdr:to>
      <xdr:col>10</xdr:col>
      <xdr:colOff>165100</xdr:colOff>
      <xdr:row>58</xdr:row>
      <xdr:rowOff>62208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53335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9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146951</xdr:rowOff>
    </xdr:from>
    <xdr:to>
      <xdr:col>6</xdr:col>
      <xdr:colOff>38100</xdr:colOff>
      <xdr:row>58</xdr:row>
      <xdr:rowOff>77101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68228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1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85458</xdr:rowOff>
    </xdr:from>
    <xdr:to>
      <xdr:col>24</xdr:col>
      <xdr:colOff>63500</xdr:colOff>
      <xdr:row>77</xdr:row>
      <xdr:rowOff>145996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7108"/>
          <a:ext cx="838200" cy="6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145996</xdr:rowOff>
    </xdr:from>
    <xdr:to>
      <xdr:col>19</xdr:col>
      <xdr:colOff>177800</xdr:colOff>
      <xdr:row>78</xdr:row>
      <xdr:rowOff>6590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47646"/>
          <a:ext cx="889000" cy="3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56985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134378</xdr:rowOff>
    </xdr:from>
    <xdr:to>
      <xdr:col>15</xdr:col>
      <xdr:colOff>50800</xdr:colOff>
      <xdr:row>78</xdr:row>
      <xdr:rowOff>6590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36028"/>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95431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121120</xdr:rowOff>
    </xdr:from>
    <xdr:to>
      <xdr:col>10</xdr:col>
      <xdr:colOff>114300</xdr:colOff>
      <xdr:row>77</xdr:row>
      <xdr:rowOff>134378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22770"/>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86442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75328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34658</xdr:rowOff>
    </xdr:from>
    <xdr:to>
      <xdr:col>24</xdr:col>
      <xdr:colOff>114300</xdr:colOff>
      <xdr:row>77</xdr:row>
      <xdr:rowOff>136258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57535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95196</xdr:rowOff>
    </xdr:from>
    <xdr:to>
      <xdr:col>20</xdr:col>
      <xdr:colOff>38100</xdr:colOff>
      <xdr:row>78</xdr:row>
      <xdr:rowOff>25346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41873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7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127240</xdr:rowOff>
    </xdr:from>
    <xdr:to>
      <xdr:col>15</xdr:col>
      <xdr:colOff>101600</xdr:colOff>
      <xdr:row>78</xdr:row>
      <xdr:rowOff>57390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73917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83578</xdr:rowOff>
    </xdr:from>
    <xdr:to>
      <xdr:col>10</xdr:col>
      <xdr:colOff>165100</xdr:colOff>
      <xdr:row>78</xdr:row>
      <xdr:rowOff>13728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30255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6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70320</xdr:rowOff>
    </xdr:from>
    <xdr:to>
      <xdr:col>6</xdr:col>
      <xdr:colOff>38100</xdr:colOff>
      <xdr:row>78</xdr:row>
      <xdr:rowOff>470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16997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106279</xdr:rowOff>
    </xdr:from>
    <xdr:to>
      <xdr:col>24</xdr:col>
      <xdr:colOff>63500</xdr:colOff>
      <xdr:row>95</xdr:row>
      <xdr:rowOff>154330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22579"/>
          <a:ext cx="838200" cy="2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130808</xdr:rowOff>
    </xdr:from>
    <xdr:to>
      <xdr:col>19</xdr:col>
      <xdr:colOff>177800</xdr:colOff>
      <xdr:row>95</xdr:row>
      <xdr:rowOff>154330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418558"/>
          <a:ext cx="8890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85501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5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130808</xdr:rowOff>
    </xdr:from>
    <xdr:to>
      <xdr:col>15</xdr:col>
      <xdr:colOff>50800</xdr:colOff>
      <xdr:row>96</xdr:row>
      <xdr:rowOff>13695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18558"/>
          <a:ext cx="889000" cy="5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87406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168024</xdr:rowOff>
    </xdr:from>
    <xdr:to>
      <xdr:col>10</xdr:col>
      <xdr:colOff>114300</xdr:colOff>
      <xdr:row>96</xdr:row>
      <xdr:rowOff>13695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55774"/>
          <a:ext cx="889000" cy="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129833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55479</xdr:rowOff>
    </xdr:from>
    <xdr:to>
      <xdr:col>24</xdr:col>
      <xdr:colOff>114300</xdr:colOff>
      <xdr:row>94</xdr:row>
      <xdr:rowOff>157079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78356</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2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103530</xdr:rowOff>
    </xdr:from>
    <xdr:to>
      <xdr:col>20</xdr:col>
      <xdr:colOff>38100</xdr:colOff>
      <xdr:row>96</xdr:row>
      <xdr:rowOff>33680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50207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80008</xdr:rowOff>
    </xdr:from>
    <xdr:to>
      <xdr:col>15</xdr:col>
      <xdr:colOff>101600</xdr:colOff>
      <xdr:row>96</xdr:row>
      <xdr:rowOff>10158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6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26685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134345</xdr:rowOff>
    </xdr:from>
    <xdr:to>
      <xdr:col>10</xdr:col>
      <xdr:colOff>165100</xdr:colOff>
      <xdr:row>96</xdr:row>
      <xdr:rowOff>64495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81022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9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117224</xdr:rowOff>
    </xdr:from>
    <xdr:to>
      <xdr:col>6</xdr:col>
      <xdr:colOff>38100</xdr:colOff>
      <xdr:row>96</xdr:row>
      <xdr:rowOff>47374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63901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154820</xdr:rowOff>
    </xdr:from>
    <xdr:to>
      <xdr:col>55</xdr:col>
      <xdr:colOff>0</xdr:colOff>
      <xdr:row>37</xdr:row>
      <xdr:rowOff>38893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55570"/>
          <a:ext cx="838200" cy="22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154820</xdr:rowOff>
    </xdr:from>
    <xdr:to>
      <xdr:col>50</xdr:col>
      <xdr:colOff>114300</xdr:colOff>
      <xdr:row>37</xdr:row>
      <xdr:rowOff>138157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55570"/>
          <a:ext cx="889000" cy="3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54761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136955</xdr:rowOff>
    </xdr:from>
    <xdr:to>
      <xdr:col>45</xdr:col>
      <xdr:colOff>177800</xdr:colOff>
      <xdr:row>37</xdr:row>
      <xdr:rowOff>138157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80605"/>
          <a:ext cx="8890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19864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136955</xdr:rowOff>
    </xdr:from>
    <xdr:to>
      <xdr:col>41</xdr:col>
      <xdr:colOff>50800</xdr:colOff>
      <xdr:row>37</xdr:row>
      <xdr:rowOff>145537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0605"/>
          <a:ext cx="88900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3733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13269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159543</xdr:rowOff>
    </xdr:from>
    <xdr:to>
      <xdr:col>55</xdr:col>
      <xdr:colOff>50800</xdr:colOff>
      <xdr:row>37</xdr:row>
      <xdr:rowOff>89693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137970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104020</xdr:rowOff>
    </xdr:from>
    <xdr:to>
      <xdr:col>50</xdr:col>
      <xdr:colOff>165100</xdr:colOff>
      <xdr:row>36</xdr:row>
      <xdr:rowOff>34170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50697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7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87357</xdr:rowOff>
    </xdr:from>
    <xdr:to>
      <xdr:col>46</xdr:col>
      <xdr:colOff>38100</xdr:colOff>
      <xdr:row>38</xdr:row>
      <xdr:rowOff>17507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8634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2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86155</xdr:rowOff>
    </xdr:from>
    <xdr:to>
      <xdr:col>41</xdr:col>
      <xdr:colOff>101600</xdr:colOff>
      <xdr:row>38</xdr:row>
      <xdr:rowOff>16304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298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7432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2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94737</xdr:rowOff>
    </xdr:from>
    <xdr:to>
      <xdr:col>36</xdr:col>
      <xdr:colOff>165100</xdr:colOff>
      <xdr:row>38</xdr:row>
      <xdr:rowOff>24887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16014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3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60937</xdr:rowOff>
    </xdr:from>
    <xdr:to>
      <xdr:col>55</xdr:col>
      <xdr:colOff>0</xdr:colOff>
      <xdr:row>59</xdr:row>
      <xdr:rowOff>73593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76487"/>
          <a:ext cx="8382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59781</xdr:rowOff>
    </xdr:from>
    <xdr:to>
      <xdr:col>50</xdr:col>
      <xdr:colOff>114300</xdr:colOff>
      <xdr:row>59</xdr:row>
      <xdr:rowOff>73593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75331"/>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80117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5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59781</xdr:rowOff>
    </xdr:from>
    <xdr:to>
      <xdr:col>45</xdr:col>
      <xdr:colOff>177800</xdr:colOff>
      <xdr:row>59</xdr:row>
      <xdr:rowOff>62170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75331"/>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79915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153734</xdr:rowOff>
    </xdr:from>
    <xdr:to>
      <xdr:col>41</xdr:col>
      <xdr:colOff>50800</xdr:colOff>
      <xdr:row>59</xdr:row>
      <xdr:rowOff>62170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97834"/>
          <a:ext cx="889000" cy="7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91677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6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53313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6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10137</xdr:rowOff>
    </xdr:from>
    <xdr:to>
      <xdr:col>55</xdr:col>
      <xdr:colOff>50800</xdr:colOff>
      <xdr:row>59</xdr:row>
      <xdr:rowOff>111737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96514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4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22793</xdr:rowOff>
    </xdr:from>
    <xdr:to>
      <xdr:col>50</xdr:col>
      <xdr:colOff>165100</xdr:colOff>
      <xdr:row>59</xdr:row>
      <xdr:rowOff>124393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115520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2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8981</xdr:rowOff>
    </xdr:from>
    <xdr:to>
      <xdr:col>46</xdr:col>
      <xdr:colOff>38100</xdr:colOff>
      <xdr:row>59</xdr:row>
      <xdr:rowOff>110581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2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101708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1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11370</xdr:rowOff>
    </xdr:from>
    <xdr:to>
      <xdr:col>41</xdr:col>
      <xdr:colOff>101600</xdr:colOff>
      <xdr:row>59</xdr:row>
      <xdr:rowOff>112970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104097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102934</xdr:rowOff>
    </xdr:from>
    <xdr:to>
      <xdr:col>36</xdr:col>
      <xdr:colOff>165100</xdr:colOff>
      <xdr:row>59</xdr:row>
      <xdr:rowOff>33084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4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49611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139477</xdr:rowOff>
    </xdr:from>
    <xdr:to>
      <xdr:col>55</xdr:col>
      <xdr:colOff>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12577"/>
          <a:ext cx="8382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136908</xdr:rowOff>
    </xdr:from>
    <xdr:to>
      <xdr:col>50</xdr:col>
      <xdr:colOff>114300</xdr:colOff>
      <xdr:row>78</xdr:row>
      <xdr:rowOff>139477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1000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136908</xdr:rowOff>
    </xdr:from>
    <xdr:to>
      <xdr:col>45</xdr:col>
      <xdr:colOff>177800</xdr:colOff>
      <xdr:row>78</xdr:row>
      <xdr:rowOff>138756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10008"/>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53859</xdr:rowOff>
    </xdr:from>
    <xdr:to>
      <xdr:col>41</xdr:col>
      <xdr:colOff>50800</xdr:colOff>
      <xdr:row>78</xdr:row>
      <xdr:rowOff>138756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26959"/>
          <a:ext cx="889000" cy="8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134138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50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88677</xdr:rowOff>
    </xdr:from>
    <xdr:to>
      <xdr:col>50</xdr:col>
      <xdr:colOff>165100</xdr:colOff>
      <xdr:row>79</xdr:row>
      <xdr:rowOff>18827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9954</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50017" y="13554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86108</xdr:rowOff>
    </xdr:from>
    <xdr:to>
      <xdr:col>46</xdr:col>
      <xdr:colOff>38100</xdr:colOff>
      <xdr:row>79</xdr:row>
      <xdr:rowOff>16258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7385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87956</xdr:rowOff>
    </xdr:from>
    <xdr:to>
      <xdr:col>41</xdr:col>
      <xdr:colOff>101600</xdr:colOff>
      <xdr:row>79</xdr:row>
      <xdr:rowOff>18106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9233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3059</xdr:rowOff>
    </xdr:from>
    <xdr:to>
      <xdr:col>36</xdr:col>
      <xdr:colOff>165100</xdr:colOff>
      <xdr:row>78</xdr:row>
      <xdr:rowOff>104659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121186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86582</xdr:rowOff>
    </xdr:from>
    <xdr:to>
      <xdr:col>55</xdr:col>
      <xdr:colOff>0</xdr:colOff>
      <xdr:row>98</xdr:row>
      <xdr:rowOff>104522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88682"/>
          <a:ext cx="8382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97366</xdr:rowOff>
    </xdr:from>
    <xdr:to>
      <xdr:col>50</xdr:col>
      <xdr:colOff>114300</xdr:colOff>
      <xdr:row>98</xdr:row>
      <xdr:rowOff>104522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99466"/>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134266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93275</xdr:rowOff>
    </xdr:from>
    <xdr:to>
      <xdr:col>45</xdr:col>
      <xdr:colOff>177800</xdr:colOff>
      <xdr:row>98</xdr:row>
      <xdr:rowOff>97366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95375"/>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130208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93275</xdr:rowOff>
    </xdr:from>
    <xdr:to>
      <xdr:col>41</xdr:col>
      <xdr:colOff>50800</xdr:colOff>
      <xdr:row>98</xdr:row>
      <xdr:rowOff>102470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95375"/>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135762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35782</xdr:rowOff>
    </xdr:from>
    <xdr:to>
      <xdr:col>55</xdr:col>
      <xdr:colOff>50800</xdr:colOff>
      <xdr:row>98</xdr:row>
      <xdr:rowOff>137382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53722</xdr:rowOff>
    </xdr:from>
    <xdr:to>
      <xdr:col>50</xdr:col>
      <xdr:colOff>165100</xdr:colOff>
      <xdr:row>98</xdr:row>
      <xdr:rowOff>155322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146449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46566</xdr:rowOff>
    </xdr:from>
    <xdr:to>
      <xdr:col>46</xdr:col>
      <xdr:colOff>38100</xdr:colOff>
      <xdr:row>98</xdr:row>
      <xdr:rowOff>148166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139293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42475</xdr:rowOff>
    </xdr:from>
    <xdr:to>
      <xdr:col>41</xdr:col>
      <xdr:colOff>101600</xdr:colOff>
      <xdr:row>98</xdr:row>
      <xdr:rowOff>144075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135202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3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51670</xdr:rowOff>
    </xdr:from>
    <xdr:to>
      <xdr:col>36</xdr:col>
      <xdr:colOff>165100</xdr:colOff>
      <xdr:row>98</xdr:row>
      <xdr:rowOff>153270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144397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131242</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4634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115002</xdr:rowOff>
    </xdr:from>
    <xdr:to>
      <xdr:col>76</xdr:col>
      <xdr:colOff>114300</xdr:colOff>
      <xdr:row>38</xdr:row>
      <xdr:rowOff>131242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30102"/>
          <a:ext cx="889000" cy="1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115002</xdr:rowOff>
    </xdr:from>
    <xdr:to>
      <xdr:col>71</xdr:col>
      <xdr:colOff>177800</xdr:colOff>
      <xdr:row>38</xdr:row>
      <xdr:rowOff>133438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0102"/>
          <a:ext cx="8890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80442</xdr:rowOff>
    </xdr:from>
    <xdr:to>
      <xdr:col>76</xdr:col>
      <xdr:colOff>165100</xdr:colOff>
      <xdr:row>39</xdr:row>
      <xdr:rowOff>10592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1719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64202</xdr:rowOff>
    </xdr:from>
    <xdr:to>
      <xdr:col>72</xdr:col>
      <xdr:colOff>38100</xdr:colOff>
      <xdr:row>38</xdr:row>
      <xdr:rowOff>165802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156929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67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82638</xdr:rowOff>
    </xdr:from>
    <xdr:to>
      <xdr:col>67</xdr:col>
      <xdr:colOff>101600</xdr:colOff>
      <xdr:row>39</xdr:row>
      <xdr:rowOff>12788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3915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133375</xdr:rowOff>
    </xdr:from>
    <xdr:to>
      <xdr:col>85</xdr:col>
      <xdr:colOff>127000</xdr:colOff>
      <xdr:row>78</xdr:row>
      <xdr:rowOff>15790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35025"/>
          <a:ext cx="8382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15790</xdr:rowOff>
    </xdr:from>
    <xdr:to>
      <xdr:col>81</xdr:col>
      <xdr:colOff>50800</xdr:colOff>
      <xdr:row>78</xdr:row>
      <xdr:rowOff>18120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8889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48739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18120</xdr:rowOff>
    </xdr:from>
    <xdr:to>
      <xdr:col>76</xdr:col>
      <xdr:colOff>114300</xdr:colOff>
      <xdr:row>78</xdr:row>
      <xdr:rowOff>28282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91220"/>
          <a:ext cx="889000" cy="1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64476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28282</xdr:rowOff>
    </xdr:from>
    <xdr:to>
      <xdr:col>71</xdr:col>
      <xdr:colOff>177800</xdr:colOff>
      <xdr:row>78</xdr:row>
      <xdr:rowOff>50360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01382"/>
          <a:ext cx="889000" cy="2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80202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1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81356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1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82575</xdr:rowOff>
    </xdr:from>
    <xdr:to>
      <xdr:col>85</xdr:col>
      <xdr:colOff>177800</xdr:colOff>
      <xdr:row>78</xdr:row>
      <xdr:rowOff>12725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61002</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6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136440</xdr:rowOff>
    </xdr:from>
    <xdr:to>
      <xdr:col>81</xdr:col>
      <xdr:colOff>101600</xdr:colOff>
      <xdr:row>78</xdr:row>
      <xdr:rowOff>66590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57717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138770</xdr:rowOff>
    </xdr:from>
    <xdr:to>
      <xdr:col>76</xdr:col>
      <xdr:colOff>165100</xdr:colOff>
      <xdr:row>78</xdr:row>
      <xdr:rowOff>68920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4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60047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43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148932</xdr:rowOff>
    </xdr:from>
    <xdr:to>
      <xdr:col>72</xdr:col>
      <xdr:colOff>38100</xdr:colOff>
      <xdr:row>78</xdr:row>
      <xdr:rowOff>79082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70209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171010</xdr:rowOff>
    </xdr:from>
    <xdr:to>
      <xdr:col>67</xdr:col>
      <xdr:colOff>101600</xdr:colOff>
      <xdr:row>78</xdr:row>
      <xdr:rowOff>101160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92287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6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94436</xdr:rowOff>
    </xdr:from>
    <xdr:to>
      <xdr:col>85</xdr:col>
      <xdr:colOff>127000</xdr:colOff>
      <xdr:row>98</xdr:row>
      <xdr:rowOff>134220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96536"/>
          <a:ext cx="838200" cy="3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134220</xdr:rowOff>
    </xdr:from>
    <xdr:to>
      <xdr:col>81</xdr:col>
      <xdr:colOff>50800</xdr:colOff>
      <xdr:row>98</xdr:row>
      <xdr:rowOff>151236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36320"/>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23323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6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142847</xdr:rowOff>
    </xdr:from>
    <xdr:to>
      <xdr:col>76</xdr:col>
      <xdr:colOff>114300</xdr:colOff>
      <xdr:row>98</xdr:row>
      <xdr:rowOff>151236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44947"/>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43705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142847</xdr:rowOff>
    </xdr:from>
    <xdr:to>
      <xdr:col>71</xdr:col>
      <xdr:colOff>177800</xdr:colOff>
      <xdr:row>98</xdr:row>
      <xdr:rowOff>150865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44947"/>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15296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43636</xdr:rowOff>
    </xdr:from>
    <xdr:to>
      <xdr:col>85</xdr:col>
      <xdr:colOff>177800</xdr:colOff>
      <xdr:row>98</xdr:row>
      <xdr:rowOff>145236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83420</xdr:rowOff>
    </xdr:from>
    <xdr:to>
      <xdr:col>81</xdr:col>
      <xdr:colOff>101600</xdr:colOff>
      <xdr:row>99</xdr:row>
      <xdr:rowOff>13570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99</xdr:row>
      <xdr:rowOff>4697</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9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100436</xdr:rowOff>
    </xdr:from>
    <xdr:to>
      <xdr:col>76</xdr:col>
      <xdr:colOff>165100</xdr:colOff>
      <xdr:row>99</xdr:row>
      <xdr:rowOff>30586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0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47113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92047</xdr:rowOff>
    </xdr:from>
    <xdr:to>
      <xdr:col>72</xdr:col>
      <xdr:colOff>38100</xdr:colOff>
      <xdr:row>99</xdr:row>
      <xdr:rowOff>22197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38724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6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100065</xdr:rowOff>
    </xdr:from>
    <xdr:to>
      <xdr:col>67</xdr:col>
      <xdr:colOff>101600</xdr:colOff>
      <xdr:row>99</xdr:row>
      <xdr:rowOff>30215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21342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85685</xdr:rowOff>
    </xdr:from>
    <xdr:to>
      <xdr:col>116</xdr:col>
      <xdr:colOff>63500</xdr:colOff>
      <xdr:row>58</xdr:row>
      <xdr:rowOff>95917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29785"/>
          <a:ext cx="8382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87503</xdr:rowOff>
    </xdr:from>
    <xdr:to>
      <xdr:col>111</xdr:col>
      <xdr:colOff>177800</xdr:colOff>
      <xdr:row>58</xdr:row>
      <xdr:rowOff>95917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31603"/>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47254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6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87503</xdr:rowOff>
    </xdr:from>
    <xdr:to>
      <xdr:col>107</xdr:col>
      <xdr:colOff>50800</xdr:colOff>
      <xdr:row>58</xdr:row>
      <xdr:rowOff>115164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3160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59</xdr:row>
      <xdr:rowOff>21683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101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115164</xdr:rowOff>
    </xdr:from>
    <xdr:to>
      <xdr:col>102</xdr:col>
      <xdr:colOff>114300</xdr:colOff>
      <xdr:row>58</xdr:row>
      <xdr:rowOff>124754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59264"/>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59</xdr:row>
      <xdr:rowOff>21041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101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59</xdr:row>
      <xdr:rowOff>24285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101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34885</xdr:rowOff>
    </xdr:from>
    <xdr:to>
      <xdr:col>116</xdr:col>
      <xdr:colOff>114300</xdr:colOff>
      <xdr:row>58</xdr:row>
      <xdr:rowOff>136485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7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57762</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45117</xdr:rowOff>
    </xdr:from>
    <xdr:to>
      <xdr:col>112</xdr:col>
      <xdr:colOff>38100</xdr:colOff>
      <xdr:row>58</xdr:row>
      <xdr:rowOff>146717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163244</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6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36703</xdr:rowOff>
    </xdr:from>
    <xdr:to>
      <xdr:col>107</xdr:col>
      <xdr:colOff>101600</xdr:colOff>
      <xdr:row>58</xdr:row>
      <xdr:rowOff>138303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154830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5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64364</xdr:rowOff>
    </xdr:from>
    <xdr:to>
      <xdr:col>102</xdr:col>
      <xdr:colOff>165100</xdr:colOff>
      <xdr:row>58</xdr:row>
      <xdr:rowOff>165964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11041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73954</xdr:rowOff>
    </xdr:from>
    <xdr:to>
      <xdr:col>98</xdr:col>
      <xdr:colOff>38100</xdr:colOff>
      <xdr:row>59</xdr:row>
      <xdr:rowOff>4104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20631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63852</xdr:rowOff>
    </xdr:from>
    <xdr:to>
      <xdr:col>116</xdr:col>
      <xdr:colOff>63500</xdr:colOff>
      <xdr:row>77</xdr:row>
      <xdr:rowOff>92819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65502"/>
          <a:ext cx="8382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63852</xdr:rowOff>
    </xdr:from>
    <xdr:to>
      <xdr:col>111</xdr:col>
      <xdr:colOff>177800</xdr:colOff>
      <xdr:row>77</xdr:row>
      <xdr:rowOff>103443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65502"/>
          <a:ext cx="889000" cy="3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48868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42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103443</xdr:rowOff>
    </xdr:from>
    <xdr:to>
      <xdr:col>107</xdr:col>
      <xdr:colOff>50800</xdr:colOff>
      <xdr:row>77</xdr:row>
      <xdr:rowOff>127110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05093"/>
          <a:ext cx="889000" cy="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53061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4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53462</xdr:rowOff>
    </xdr:from>
    <xdr:to>
      <xdr:col>102</xdr:col>
      <xdr:colOff>114300</xdr:colOff>
      <xdr:row>77</xdr:row>
      <xdr:rowOff>127110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55112"/>
          <a:ext cx="889000" cy="7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53072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42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48325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42019</xdr:rowOff>
    </xdr:from>
    <xdr:to>
      <xdr:col>116</xdr:col>
      <xdr:colOff>114300</xdr:colOff>
      <xdr:row>77</xdr:row>
      <xdr:rowOff>143619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64896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9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13052</xdr:rowOff>
    </xdr:from>
    <xdr:to>
      <xdr:col>112</xdr:col>
      <xdr:colOff>38100</xdr:colOff>
      <xdr:row>77</xdr:row>
      <xdr:rowOff>114652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131179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98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52643</xdr:rowOff>
    </xdr:from>
    <xdr:to>
      <xdr:col>107</xdr:col>
      <xdr:colOff>101600</xdr:colOff>
      <xdr:row>77</xdr:row>
      <xdr:rowOff>154243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170770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2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76310</xdr:rowOff>
    </xdr:from>
    <xdr:to>
      <xdr:col>102</xdr:col>
      <xdr:colOff>165100</xdr:colOff>
      <xdr:row>78</xdr:row>
      <xdr:rowOff>6460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22987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5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2662</xdr:rowOff>
    </xdr:from>
    <xdr:to>
      <xdr:col>98</xdr:col>
      <xdr:colOff>38100</xdr:colOff>
      <xdr:row>77</xdr:row>
      <xdr:rowOff>104262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0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120789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97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３４８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円となっている。主な構成項目である人件費は、住民一人当たり２７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６１５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６４１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の採用に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より給与、手当等が増加したためである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物件費は、住民一人当たり１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１０２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２５，７１４円増加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新型コロナウイルス感染症対策に関する、各種事業費が増加したためである。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補助費等は、住民一人当たり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１８２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９１７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円となっている。前年度から１１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１４６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▲３９．４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％）と大幅に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新型コロナウイルス感染症の感染拡大に伴い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特別定額給付金給付事業等をはじめとした各種補助金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が交付されたためである。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維持補修費は、住民一人当たり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２４１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％）と増加している。これは、道路除排雪費用が増加したためである。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１１６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１８１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７５３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橋りょう補修工事や防災広報無線改修工事等の実施により、事業費が増加したためである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は、住民一人当たり１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４０２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２１１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財政調整基金への積立に加え、減債基金、その他特定目的基金への積み立てを行ったためである。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2,113
2,092
256.72
2,966,951
2,850,136
116,541
1,935,059
2,321,589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35916</xdr:rowOff>
    </xdr:from>
    <xdr:to>
      <xdr:col>24</xdr:col>
      <xdr:colOff>63500</xdr:colOff>
      <xdr:row>37</xdr:row>
      <xdr:rowOff>81162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79566"/>
          <a:ext cx="838200" cy="4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35916</xdr:rowOff>
    </xdr:from>
    <xdr:to>
      <xdr:col>19</xdr:col>
      <xdr:colOff>177800</xdr:colOff>
      <xdr:row>37</xdr:row>
      <xdr:rowOff>93686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79566"/>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44320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93686</xdr:rowOff>
    </xdr:from>
    <xdr:to>
      <xdr:col>15</xdr:col>
      <xdr:colOff>50800</xdr:colOff>
      <xdr:row>37</xdr:row>
      <xdr:rowOff>99728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37336"/>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34899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99728</xdr:rowOff>
    </xdr:from>
    <xdr:to>
      <xdr:col>10</xdr:col>
      <xdr:colOff>114300</xdr:colOff>
      <xdr:row>37</xdr:row>
      <xdr:rowOff>106226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43378"/>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39519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46492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30362</xdr:rowOff>
    </xdr:from>
    <xdr:to>
      <xdr:col>24</xdr:col>
      <xdr:colOff>114300</xdr:colOff>
      <xdr:row>37</xdr:row>
      <xdr:rowOff>131962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53239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2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156566</xdr:rowOff>
    </xdr:from>
    <xdr:to>
      <xdr:col>20</xdr:col>
      <xdr:colOff>38100</xdr:colOff>
      <xdr:row>37</xdr:row>
      <xdr:rowOff>86716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103243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0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42886</xdr:rowOff>
    </xdr:from>
    <xdr:to>
      <xdr:col>15</xdr:col>
      <xdr:colOff>101600</xdr:colOff>
      <xdr:row>37</xdr:row>
      <xdr:rowOff>144486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161013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48928</xdr:rowOff>
    </xdr:from>
    <xdr:to>
      <xdr:col>10</xdr:col>
      <xdr:colOff>165100</xdr:colOff>
      <xdr:row>37</xdr:row>
      <xdr:rowOff>150528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167055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55426</xdr:rowOff>
    </xdr:from>
    <xdr:to>
      <xdr:col>6</xdr:col>
      <xdr:colOff>38100</xdr:colOff>
      <xdr:row>37</xdr:row>
      <xdr:rowOff>157026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9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2103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7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117353</xdr:rowOff>
    </xdr:from>
    <xdr:to>
      <xdr:col>24</xdr:col>
      <xdr:colOff>63500</xdr:colOff>
      <xdr:row>57</xdr:row>
      <xdr:rowOff>136867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90003"/>
          <a:ext cx="8382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117353</xdr:rowOff>
    </xdr:from>
    <xdr:to>
      <xdr:col>19</xdr:col>
      <xdr:colOff>177800</xdr:colOff>
      <xdr:row>58</xdr:row>
      <xdr:rowOff>11933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90003"/>
          <a:ext cx="889000" cy="6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159471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3642</xdr:rowOff>
    </xdr:from>
    <xdr:to>
      <xdr:col>15</xdr:col>
      <xdr:colOff>50800</xdr:colOff>
      <xdr:row>58</xdr:row>
      <xdr:rowOff>11933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47742"/>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92406</xdr:rowOff>
    </xdr:from>
    <xdr:to>
      <xdr:col>10</xdr:col>
      <xdr:colOff>114300</xdr:colOff>
      <xdr:row>58</xdr:row>
      <xdr:rowOff>3642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65056"/>
          <a:ext cx="889000" cy="8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48225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47451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86067</xdr:rowOff>
    </xdr:from>
    <xdr:to>
      <xdr:col>24</xdr:col>
      <xdr:colOff>114300</xdr:colOff>
      <xdr:row>58</xdr:row>
      <xdr:rowOff>16217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7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66553</xdr:rowOff>
    </xdr:from>
    <xdr:to>
      <xdr:col>20</xdr:col>
      <xdr:colOff>38100</xdr:colOff>
      <xdr:row>57</xdr:row>
      <xdr:rowOff>168153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1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132583</xdr:rowOff>
    </xdr:from>
    <xdr:to>
      <xdr:col>15</xdr:col>
      <xdr:colOff>101600</xdr:colOff>
      <xdr:row>58</xdr:row>
      <xdr:rowOff>62733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79260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8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124292</xdr:rowOff>
    </xdr:from>
    <xdr:to>
      <xdr:col>10</xdr:col>
      <xdr:colOff>165100</xdr:colOff>
      <xdr:row>58</xdr:row>
      <xdr:rowOff>54442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70969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7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41606</xdr:rowOff>
    </xdr:from>
    <xdr:to>
      <xdr:col>6</xdr:col>
      <xdr:colOff>38100</xdr:colOff>
      <xdr:row>57</xdr:row>
      <xdr:rowOff>143206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159733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8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155938</xdr:rowOff>
    </xdr:from>
    <xdr:to>
      <xdr:col>24</xdr:col>
      <xdr:colOff>63500</xdr:colOff>
      <xdr:row>77</xdr:row>
      <xdr:rowOff>56652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86138"/>
          <a:ext cx="838200" cy="7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56652</xdr:rowOff>
    </xdr:from>
    <xdr:to>
      <xdr:col>19</xdr:col>
      <xdr:colOff>177800</xdr:colOff>
      <xdr:row>77</xdr:row>
      <xdr:rowOff>120576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58302"/>
          <a:ext cx="889000" cy="6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104715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120576</xdr:rowOff>
    </xdr:from>
    <xdr:to>
      <xdr:col>15</xdr:col>
      <xdr:colOff>50800</xdr:colOff>
      <xdr:row>77</xdr:row>
      <xdr:rowOff>158628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22226"/>
          <a:ext cx="889000" cy="3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37196</xdr:rowOff>
    </xdr:from>
    <xdr:to>
      <xdr:col>10</xdr:col>
      <xdr:colOff>114300</xdr:colOff>
      <xdr:row>77</xdr:row>
      <xdr:rowOff>158628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38846"/>
          <a:ext cx="889000" cy="1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169936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7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105138</xdr:rowOff>
    </xdr:from>
    <xdr:to>
      <xdr:col>24</xdr:col>
      <xdr:colOff>114300</xdr:colOff>
      <xdr:row>77</xdr:row>
      <xdr:rowOff>35288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83565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5852</xdr:rowOff>
    </xdr:from>
    <xdr:to>
      <xdr:col>20</xdr:col>
      <xdr:colOff>38100</xdr:colOff>
      <xdr:row>77</xdr:row>
      <xdr:rowOff>107452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98579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0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69776</xdr:rowOff>
    </xdr:from>
    <xdr:to>
      <xdr:col>15</xdr:col>
      <xdr:colOff>101600</xdr:colOff>
      <xdr:row>77</xdr:row>
      <xdr:rowOff>171376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162503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6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107828</xdr:rowOff>
    </xdr:from>
    <xdr:to>
      <xdr:col>10</xdr:col>
      <xdr:colOff>165100</xdr:colOff>
      <xdr:row>78</xdr:row>
      <xdr:rowOff>37978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29105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0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157846</xdr:rowOff>
    </xdr:from>
    <xdr:to>
      <xdr:col>6</xdr:col>
      <xdr:colOff>38100</xdr:colOff>
      <xdr:row>77</xdr:row>
      <xdr:rowOff>87996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104522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6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86775</xdr:rowOff>
    </xdr:from>
    <xdr:to>
      <xdr:col>24</xdr:col>
      <xdr:colOff>63500</xdr:colOff>
      <xdr:row>98</xdr:row>
      <xdr:rowOff>118277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88875"/>
          <a:ext cx="8382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104894</xdr:rowOff>
    </xdr:from>
    <xdr:to>
      <xdr:col>19</xdr:col>
      <xdr:colOff>177800</xdr:colOff>
      <xdr:row>98</xdr:row>
      <xdr:rowOff>118277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06994"/>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104894</xdr:rowOff>
    </xdr:from>
    <xdr:to>
      <xdr:col>15</xdr:col>
      <xdr:colOff>50800</xdr:colOff>
      <xdr:row>98</xdr:row>
      <xdr:rowOff>137967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06994"/>
          <a:ext cx="889000" cy="3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160971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22487</xdr:rowOff>
    </xdr:from>
    <xdr:to>
      <xdr:col>10</xdr:col>
      <xdr:colOff>114300</xdr:colOff>
      <xdr:row>98</xdr:row>
      <xdr:rowOff>137967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24587"/>
          <a:ext cx="889000" cy="1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35975</xdr:rowOff>
    </xdr:from>
    <xdr:to>
      <xdr:col>24</xdr:col>
      <xdr:colOff>114300</xdr:colOff>
      <xdr:row>98</xdr:row>
      <xdr:rowOff>137575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132218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67477</xdr:rowOff>
    </xdr:from>
    <xdr:to>
      <xdr:col>20</xdr:col>
      <xdr:colOff>38100</xdr:colOff>
      <xdr:row>98</xdr:row>
      <xdr:rowOff>169077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160204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54094</xdr:rowOff>
    </xdr:from>
    <xdr:to>
      <xdr:col>15</xdr:col>
      <xdr:colOff>101600</xdr:colOff>
      <xdr:row>98</xdr:row>
      <xdr:rowOff>155694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771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63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87167</xdr:rowOff>
    </xdr:from>
    <xdr:to>
      <xdr:col>10</xdr:col>
      <xdr:colOff>165100</xdr:colOff>
      <xdr:row>99</xdr:row>
      <xdr:rowOff>17317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143137</xdr:rowOff>
    </xdr:from>
    <xdr:to>
      <xdr:col>6</xdr:col>
      <xdr:colOff>38100</xdr:colOff>
      <xdr:row>98</xdr:row>
      <xdr:rowOff>73287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89814</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54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21720</xdr:rowOff>
    </xdr:from>
    <xdr:to>
      <xdr:col>55</xdr:col>
      <xdr:colOff>0</xdr:colOff>
      <xdr:row>38</xdr:row>
      <xdr:rowOff>25971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36820"/>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25971</xdr:rowOff>
    </xdr:from>
    <xdr:to>
      <xdr:col>50</xdr:col>
      <xdr:colOff>114300</xdr:colOff>
      <xdr:row>38</xdr:row>
      <xdr:rowOff>29104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41071"/>
          <a:ext cx="8890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152892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6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29104</xdr:rowOff>
    </xdr:from>
    <xdr:to>
      <xdr:col>45</xdr:col>
      <xdr:colOff>177800</xdr:colOff>
      <xdr:row>38</xdr:row>
      <xdr:rowOff>31938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44204"/>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157647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7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31938</xdr:rowOff>
    </xdr:from>
    <xdr:to>
      <xdr:col>41</xdr:col>
      <xdr:colOff>50800</xdr:colOff>
      <xdr:row>38</xdr:row>
      <xdr:rowOff>35047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47038"/>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157830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152549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142370</xdr:rowOff>
    </xdr:from>
    <xdr:to>
      <xdr:col>55</xdr:col>
      <xdr:colOff>50800</xdr:colOff>
      <xdr:row>38</xdr:row>
      <xdr:rowOff>72520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101747</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7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146622</xdr:rowOff>
    </xdr:from>
    <xdr:to>
      <xdr:col>50</xdr:col>
      <xdr:colOff>165100</xdr:colOff>
      <xdr:row>38</xdr:row>
      <xdr:rowOff>76772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93299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2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149753</xdr:rowOff>
    </xdr:from>
    <xdr:to>
      <xdr:col>46</xdr:col>
      <xdr:colOff>38100</xdr:colOff>
      <xdr:row>38</xdr:row>
      <xdr:rowOff>79904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934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96430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152588</xdr:rowOff>
    </xdr:from>
    <xdr:to>
      <xdr:col>41</xdr:col>
      <xdr:colOff>101600</xdr:colOff>
      <xdr:row>38</xdr:row>
      <xdr:rowOff>82738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9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99265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27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155697</xdr:rowOff>
    </xdr:from>
    <xdr:to>
      <xdr:col>36</xdr:col>
      <xdr:colOff>165100</xdr:colOff>
      <xdr:row>38</xdr:row>
      <xdr:rowOff>85847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9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102374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2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33673</xdr:rowOff>
    </xdr:from>
    <xdr:to>
      <xdr:col>55</xdr:col>
      <xdr:colOff>0</xdr:colOff>
      <xdr:row>58</xdr:row>
      <xdr:rowOff>72642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77773"/>
          <a:ext cx="838200" cy="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72642</xdr:rowOff>
    </xdr:from>
    <xdr:to>
      <xdr:col>50</xdr:col>
      <xdr:colOff>114300</xdr:colOff>
      <xdr:row>58</xdr:row>
      <xdr:rowOff>78104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16742"/>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27412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67891</xdr:rowOff>
    </xdr:from>
    <xdr:to>
      <xdr:col>45</xdr:col>
      <xdr:colOff>177800</xdr:colOff>
      <xdr:row>58</xdr:row>
      <xdr:rowOff>78104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11991"/>
          <a:ext cx="889000" cy="1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56075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60599</xdr:rowOff>
    </xdr:from>
    <xdr:to>
      <xdr:col>41</xdr:col>
      <xdr:colOff>50800</xdr:colOff>
      <xdr:row>58</xdr:row>
      <xdr:rowOff>67891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04699"/>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74806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154323</xdr:rowOff>
    </xdr:from>
    <xdr:to>
      <xdr:col>55</xdr:col>
      <xdr:colOff>50800</xdr:colOff>
      <xdr:row>58</xdr:row>
      <xdr:rowOff>84473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132750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0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21842</xdr:rowOff>
    </xdr:from>
    <xdr:to>
      <xdr:col>50</xdr:col>
      <xdr:colOff>165100</xdr:colOff>
      <xdr:row>58</xdr:row>
      <xdr:rowOff>123442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114569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5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27304</xdr:rowOff>
    </xdr:from>
    <xdr:to>
      <xdr:col>46</xdr:col>
      <xdr:colOff>38100</xdr:colOff>
      <xdr:row>58</xdr:row>
      <xdr:rowOff>128904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120031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6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17091</xdr:rowOff>
    </xdr:from>
    <xdr:to>
      <xdr:col>41</xdr:col>
      <xdr:colOff>101600</xdr:colOff>
      <xdr:row>58</xdr:row>
      <xdr:rowOff>118691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109818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5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9799</xdr:rowOff>
    </xdr:from>
    <xdr:to>
      <xdr:col>36</xdr:col>
      <xdr:colOff>165100</xdr:colOff>
      <xdr:row>58</xdr:row>
      <xdr:rowOff>111399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102526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4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151414</xdr:rowOff>
    </xdr:from>
    <xdr:to>
      <xdr:col>55</xdr:col>
      <xdr:colOff>0</xdr:colOff>
      <xdr:row>78</xdr:row>
      <xdr:rowOff>159916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24514"/>
          <a:ext cx="8382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151414</xdr:rowOff>
    </xdr:from>
    <xdr:to>
      <xdr:col>50</xdr:col>
      <xdr:colOff>114300</xdr:colOff>
      <xdr:row>79</xdr:row>
      <xdr:rowOff>17890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24514"/>
          <a:ext cx="889000" cy="3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30481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17890</xdr:rowOff>
    </xdr:from>
    <xdr:to>
      <xdr:col>45</xdr:col>
      <xdr:colOff>177800</xdr:colOff>
      <xdr:row>79</xdr:row>
      <xdr:rowOff>24583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62440"/>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54131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24296</xdr:rowOff>
    </xdr:from>
    <xdr:to>
      <xdr:col>41</xdr:col>
      <xdr:colOff>50800</xdr:colOff>
      <xdr:row>79</xdr:row>
      <xdr:rowOff>24583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68846"/>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49894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37465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109116</xdr:rowOff>
    </xdr:from>
    <xdr:to>
      <xdr:col>55</xdr:col>
      <xdr:colOff>50800</xdr:colOff>
      <xdr:row>79</xdr:row>
      <xdr:rowOff>39266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100614</xdr:rowOff>
    </xdr:from>
    <xdr:to>
      <xdr:col>50</xdr:col>
      <xdr:colOff>165100</xdr:colOff>
      <xdr:row>79</xdr:row>
      <xdr:rowOff>30764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21891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138540</xdr:rowOff>
    </xdr:from>
    <xdr:to>
      <xdr:col>46</xdr:col>
      <xdr:colOff>38100</xdr:colOff>
      <xdr:row>79</xdr:row>
      <xdr:rowOff>68690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59817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145233</xdr:rowOff>
    </xdr:from>
    <xdr:to>
      <xdr:col>41</xdr:col>
      <xdr:colOff>101600</xdr:colOff>
      <xdr:row>79</xdr:row>
      <xdr:rowOff>75383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66510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144946</xdr:rowOff>
    </xdr:from>
    <xdr:to>
      <xdr:col>36</xdr:col>
      <xdr:colOff>165100</xdr:colOff>
      <xdr:row>79</xdr:row>
      <xdr:rowOff>75096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66223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1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107607</xdr:rowOff>
    </xdr:from>
    <xdr:to>
      <xdr:col>55</xdr:col>
      <xdr:colOff>0</xdr:colOff>
      <xdr:row>97</xdr:row>
      <xdr:rowOff>131626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38257"/>
          <a:ext cx="8382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131626</xdr:rowOff>
    </xdr:from>
    <xdr:to>
      <xdr:col>50</xdr:col>
      <xdr:colOff>114300</xdr:colOff>
      <xdr:row>97</xdr:row>
      <xdr:rowOff>141249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62276"/>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12755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136728</xdr:rowOff>
    </xdr:from>
    <xdr:to>
      <xdr:col>45</xdr:col>
      <xdr:colOff>177800</xdr:colOff>
      <xdr:row>97</xdr:row>
      <xdr:rowOff>141249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67378"/>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23661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136728</xdr:rowOff>
    </xdr:from>
    <xdr:to>
      <xdr:col>41</xdr:col>
      <xdr:colOff>50800</xdr:colOff>
      <xdr:row>97</xdr:row>
      <xdr:rowOff>142447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67378"/>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6756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56807</xdr:rowOff>
    </xdr:from>
    <xdr:to>
      <xdr:col>55</xdr:col>
      <xdr:colOff>50800</xdr:colOff>
      <xdr:row>97</xdr:row>
      <xdr:rowOff>158407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16250</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80826</xdr:rowOff>
    </xdr:from>
    <xdr:to>
      <xdr:col>50</xdr:col>
      <xdr:colOff>165100</xdr:colOff>
      <xdr:row>98</xdr:row>
      <xdr:rowOff>10976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2103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80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90449</xdr:rowOff>
    </xdr:from>
    <xdr:to>
      <xdr:col>46</xdr:col>
      <xdr:colOff>38100</xdr:colOff>
      <xdr:row>98</xdr:row>
      <xdr:rowOff>20599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11726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1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85928</xdr:rowOff>
    </xdr:from>
    <xdr:to>
      <xdr:col>41</xdr:col>
      <xdr:colOff>101600</xdr:colOff>
      <xdr:row>98</xdr:row>
      <xdr:rowOff>16078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7205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80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91647</xdr:rowOff>
    </xdr:from>
    <xdr:to>
      <xdr:col>36</xdr:col>
      <xdr:colOff>165100</xdr:colOff>
      <xdr:row>98</xdr:row>
      <xdr:rowOff>21797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12924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138934</xdr:rowOff>
    </xdr:from>
    <xdr:to>
      <xdr:col>85</xdr:col>
      <xdr:colOff>127000</xdr:colOff>
      <xdr:row>37</xdr:row>
      <xdr:rowOff>155344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482584"/>
          <a:ext cx="8382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114596</xdr:rowOff>
    </xdr:from>
    <xdr:to>
      <xdr:col>81</xdr:col>
      <xdr:colOff>50800</xdr:colOff>
      <xdr:row>37</xdr:row>
      <xdr:rowOff>138934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58246"/>
          <a:ext cx="889000" cy="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28019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114596</xdr:rowOff>
    </xdr:from>
    <xdr:to>
      <xdr:col>76</xdr:col>
      <xdr:colOff>114300</xdr:colOff>
      <xdr:row>37</xdr:row>
      <xdr:rowOff>134819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58246"/>
          <a:ext cx="889000" cy="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164626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134819</xdr:rowOff>
    </xdr:from>
    <xdr:to>
      <xdr:col>71</xdr:col>
      <xdr:colOff>177800</xdr:colOff>
      <xdr:row>38</xdr:row>
      <xdr:rowOff>17098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78469"/>
          <a:ext cx="889000" cy="5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49248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91722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104544</xdr:rowOff>
    </xdr:from>
    <xdr:to>
      <xdr:col>85</xdr:col>
      <xdr:colOff>177800</xdr:colOff>
      <xdr:row>38</xdr:row>
      <xdr:rowOff>34694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4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82971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2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88134</xdr:rowOff>
    </xdr:from>
    <xdr:to>
      <xdr:col>81</xdr:col>
      <xdr:colOff>101600</xdr:colOff>
      <xdr:row>38</xdr:row>
      <xdr:rowOff>18284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34811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0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63796</xdr:rowOff>
    </xdr:from>
    <xdr:to>
      <xdr:col>76</xdr:col>
      <xdr:colOff>165100</xdr:colOff>
      <xdr:row>37</xdr:row>
      <xdr:rowOff>165396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0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10473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84019</xdr:rowOff>
    </xdr:from>
    <xdr:to>
      <xdr:col>72</xdr:col>
      <xdr:colOff>38100</xdr:colOff>
      <xdr:row>38</xdr:row>
      <xdr:rowOff>14170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276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30696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0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137748</xdr:rowOff>
    </xdr:from>
    <xdr:to>
      <xdr:col>67</xdr:col>
      <xdr:colOff>101600</xdr:colOff>
      <xdr:row>38</xdr:row>
      <xdr:rowOff>67898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84425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5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87426</xdr:rowOff>
    </xdr:from>
    <xdr:to>
      <xdr:col>85</xdr:col>
      <xdr:colOff>127000</xdr:colOff>
      <xdr:row>57</xdr:row>
      <xdr:rowOff>90510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60076"/>
          <a:ext cx="838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90510</xdr:rowOff>
    </xdr:from>
    <xdr:to>
      <xdr:col>81</xdr:col>
      <xdr:colOff>50800</xdr:colOff>
      <xdr:row>57</xdr:row>
      <xdr:rowOff>117348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63160"/>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117348</xdr:rowOff>
    </xdr:from>
    <xdr:to>
      <xdr:col>76</xdr:col>
      <xdr:colOff>114300</xdr:colOff>
      <xdr:row>57</xdr:row>
      <xdr:rowOff>126208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89998"/>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125691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126208</xdr:rowOff>
    </xdr:from>
    <xdr:to>
      <xdr:col>71</xdr:col>
      <xdr:colOff>177800</xdr:colOff>
      <xdr:row>57</xdr:row>
      <xdr:rowOff>127450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98858"/>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98177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36626</xdr:rowOff>
    </xdr:from>
    <xdr:to>
      <xdr:col>85</xdr:col>
      <xdr:colOff>177800</xdr:colOff>
      <xdr:row>57</xdr:row>
      <xdr:rowOff>138226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123003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39710</xdr:rowOff>
    </xdr:from>
    <xdr:to>
      <xdr:col>81</xdr:col>
      <xdr:colOff>101600</xdr:colOff>
      <xdr:row>57</xdr:row>
      <xdr:rowOff>141310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132437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0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66548</xdr:rowOff>
    </xdr:from>
    <xdr:to>
      <xdr:col>76</xdr:col>
      <xdr:colOff>165100</xdr:colOff>
      <xdr:row>57</xdr:row>
      <xdr:rowOff>168148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159275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75408</xdr:rowOff>
    </xdr:from>
    <xdr:to>
      <xdr:col>72</xdr:col>
      <xdr:colOff>38100</xdr:colOff>
      <xdr:row>58</xdr:row>
      <xdr:rowOff>5558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168135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76650</xdr:rowOff>
    </xdr:from>
    <xdr:to>
      <xdr:col>67</xdr:col>
      <xdr:colOff>101600</xdr:colOff>
      <xdr:row>58</xdr:row>
      <xdr:rowOff>6800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169377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131242</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434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115002</xdr:rowOff>
    </xdr:from>
    <xdr:to>
      <xdr:col>76</xdr:col>
      <xdr:colOff>114300</xdr:colOff>
      <xdr:row>78</xdr:row>
      <xdr:rowOff>131242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88102"/>
          <a:ext cx="889000" cy="1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115002</xdr:rowOff>
    </xdr:from>
    <xdr:to>
      <xdr:col>71</xdr:col>
      <xdr:colOff>177800</xdr:colOff>
      <xdr:row>78</xdr:row>
      <xdr:rowOff>133438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88102"/>
          <a:ext cx="8890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80442</xdr:rowOff>
    </xdr:from>
    <xdr:to>
      <xdr:col>76</xdr:col>
      <xdr:colOff>165100</xdr:colOff>
      <xdr:row>79</xdr:row>
      <xdr:rowOff>10592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1719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64202</xdr:rowOff>
    </xdr:from>
    <xdr:to>
      <xdr:col>72</xdr:col>
      <xdr:colOff>38100</xdr:colOff>
      <xdr:row>78</xdr:row>
      <xdr:rowOff>165802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156929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5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82638</xdr:rowOff>
    </xdr:from>
    <xdr:to>
      <xdr:col>67</xdr:col>
      <xdr:colOff>101600</xdr:colOff>
      <xdr:row>79</xdr:row>
      <xdr:rowOff>12788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3915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133375</xdr:rowOff>
    </xdr:from>
    <xdr:to>
      <xdr:col>85</xdr:col>
      <xdr:colOff>127000</xdr:colOff>
      <xdr:row>98</xdr:row>
      <xdr:rowOff>15790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64025"/>
          <a:ext cx="8382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15790</xdr:rowOff>
    </xdr:from>
    <xdr:to>
      <xdr:col>81</xdr:col>
      <xdr:colOff>50800</xdr:colOff>
      <xdr:row>98</xdr:row>
      <xdr:rowOff>18120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1789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48739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5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18120</xdr:rowOff>
    </xdr:from>
    <xdr:to>
      <xdr:col>76</xdr:col>
      <xdr:colOff>114300</xdr:colOff>
      <xdr:row>98</xdr:row>
      <xdr:rowOff>28282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20220"/>
          <a:ext cx="889000" cy="1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64476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52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28282</xdr:rowOff>
    </xdr:from>
    <xdr:to>
      <xdr:col>71</xdr:col>
      <xdr:colOff>177800</xdr:colOff>
      <xdr:row>98</xdr:row>
      <xdr:rowOff>50360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30382"/>
          <a:ext cx="889000" cy="2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80202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5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81356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5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82575</xdr:rowOff>
    </xdr:from>
    <xdr:to>
      <xdr:col>85</xdr:col>
      <xdr:colOff>177800</xdr:colOff>
      <xdr:row>98</xdr:row>
      <xdr:rowOff>12725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61002</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9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136440</xdr:rowOff>
    </xdr:from>
    <xdr:to>
      <xdr:col>81</xdr:col>
      <xdr:colOff>101600</xdr:colOff>
      <xdr:row>98</xdr:row>
      <xdr:rowOff>66590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57717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5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138770</xdr:rowOff>
    </xdr:from>
    <xdr:to>
      <xdr:col>76</xdr:col>
      <xdr:colOff>165100</xdr:colOff>
      <xdr:row>98</xdr:row>
      <xdr:rowOff>68920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60047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6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148932</xdr:rowOff>
    </xdr:from>
    <xdr:to>
      <xdr:col>72</xdr:col>
      <xdr:colOff>38100</xdr:colOff>
      <xdr:row>98</xdr:row>
      <xdr:rowOff>79082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70209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171010</xdr:rowOff>
    </xdr:from>
    <xdr:to>
      <xdr:col>67</xdr:col>
      <xdr:colOff>101600</xdr:colOff>
      <xdr:row>98</xdr:row>
      <xdr:rowOff>101160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92287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9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52048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8598"/>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52048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738598"/>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137410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82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1248</xdr:rowOff>
    </xdr:from>
    <xdr:to>
      <xdr:col>102</xdr:col>
      <xdr:colOff>165100</xdr:colOff>
      <xdr:row>39</xdr:row>
      <xdr:rowOff>102848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119375</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46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３８１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１９６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円となっている。前年度から</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６８３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特別定額給付金給付事業の実施</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終了したことが</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主な要因である。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４１３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円となっている。前年度から</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１９</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２９３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２０</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新型コロナウイルス感染症対策による、事業実施のため人件費、物件費が増加したことが主な要因である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農林水産業費は、住民一人当たり９５，６５７円となっている。前年度から２０，４５６円増加（＋２７．２％）している。これは、林業費において事業量が増加したことが主な要因である。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土木</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１５６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１５５</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円となっている。前年度から</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０２８</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道路維持管理費</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が増加したことが主な要因である。今後も</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村道の補修等が予定されていることから、</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同水準で推移していくことが予想される。　</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１３３，３２０</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２８，２７５円増加（＋２６．９％）</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、過疎対策債の一部について元金の償還が開始したためである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◎財政調整基金残高、実質単年度収支</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地方交付税の動向が大きく関係しているが、交付税措置の有利な地方債の優先的活用や新規事業の抑制により、一般財源が確保され、基金取り崩しに頼らない財政運営を行っている。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今後も同様の取組を継続</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することにより</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一般財源を確保し、財政調整基金及び地域振興基金等特定目的基金への積立を行っていく。</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実質単年度収支は、繰越金の１／２以上を財政調整基金へ積立した</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加えて減債基金等への積立を行ったことから、標準財政規模が増加したことにより、実質単年度収支は増加したが、基金残高に大きな変動はないため、</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今後も同程度の水準で推移するものと見込んでいる。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◎実質収支額</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実質収支額については、多少の増減は考えられるが、投資的経費等について適正化を図っていくことから、今後も同程度の水準で推移するものと見込んでいる。</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一般会計については、村税が歳入総額の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％と極めて低く、地方交付税と臨時財政対策債を合わせた割合が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％を占めており、地方交付税の動向が村の財政事情に大きく影響している。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今後も自主財源の確保に努め、基金繰入や地方債に頼らない予算編成を基本として財政の健全化を図る。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別会計については、料金収入等のほか一般会計からの繰入金の占める割合が大きく、水道料金や下水道料金等の適正化に向け、料金体系のあり方について検討する。また施設整備は終了しているが、農業集落排水事業と下水道事業の統合事業や簡易水道の更新事業が予定されていることから、今後の新たな負担についても考慮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介護保険事業については、令和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年１月末現在の高齢化率が５</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％と全県一であることから、介護保険給付費の増加に大きく影響している。今後も要介護認定者や介護保険給付費の増加が見込まれることから、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保険料の適正化について検討し、より安定的な運営を図る。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一般会計をはじめ、すべての特別会計で赤字が生じていない。今後も各会計で適正な財政運営を図っていく。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2966951</v>
      </c>
      <c r="BO4" s="410"/>
      <c r="BP4" s="410"/>
      <c r="BQ4" s="410"/>
      <c r="BR4" s="410"/>
      <c r="BS4" s="410"/>
      <c r="BT4" s="410"/>
      <c r="BU4" s="411"/>
      <c r="BV4" s="409">
        <v>2918805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v>
      </c>
      <c r="CU4" s="416"/>
      <c r="CV4" s="416"/>
      <c r="CW4" s="416"/>
      <c r="CX4" s="416"/>
      <c r="CY4" s="416"/>
      <c r="CZ4" s="416"/>
      <c r="DA4" s="417"/>
      <c r="DB4" s="415">
        <v>7.4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2850136</v>
      </c>
      <c r="BO5" s="447"/>
      <c r="BP5" s="447"/>
      <c r="BQ5" s="447"/>
      <c r="BR5" s="447"/>
      <c r="BS5" s="447"/>
      <c r="BT5" s="447"/>
      <c r="BU5" s="448"/>
      <c r="BV5" s="446">
        <v>2787409</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83.8</v>
      </c>
      <c r="CU5" s="444"/>
      <c r="CV5" s="444"/>
      <c r="CW5" s="444"/>
      <c r="CX5" s="444"/>
      <c r="CY5" s="444"/>
      <c r="CZ5" s="444"/>
      <c r="DA5" s="445"/>
      <c r="DB5" s="443">
        <v>94.5</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116815</v>
      </c>
      <c r="BO6" s="447"/>
      <c r="BP6" s="447"/>
      <c r="BQ6" s="447"/>
      <c r="BR6" s="447"/>
      <c r="BS6" s="447"/>
      <c r="BT6" s="447"/>
      <c r="BU6" s="448"/>
      <c r="BV6" s="446">
        <v>131396</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86.3</v>
      </c>
      <c r="CU6" s="484"/>
      <c r="CV6" s="484"/>
      <c r="CW6" s="484"/>
      <c r="CX6" s="484"/>
      <c r="CY6" s="484"/>
      <c r="CZ6" s="484"/>
      <c r="DA6" s="485"/>
      <c r="DB6" s="483">
        <v>96.9</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274</v>
      </c>
      <c r="BO7" s="447"/>
      <c r="BP7" s="447"/>
      <c r="BQ7" s="447"/>
      <c r="BR7" s="447"/>
      <c r="BS7" s="447"/>
      <c r="BT7" s="447"/>
      <c r="BU7" s="448"/>
      <c r="BV7" s="446">
        <v>3650</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1935059</v>
      </c>
      <c r="CU7" s="447"/>
      <c r="CV7" s="447"/>
      <c r="CW7" s="447"/>
      <c r="CX7" s="447"/>
      <c r="CY7" s="447"/>
      <c r="CZ7" s="447"/>
      <c r="DA7" s="448"/>
      <c r="DB7" s="446">
        <v>1728664</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116541</v>
      </c>
      <c r="BO8" s="447"/>
      <c r="BP8" s="447"/>
      <c r="BQ8" s="447"/>
      <c r="BR8" s="447"/>
      <c r="BS8" s="447"/>
      <c r="BT8" s="447"/>
      <c r="BU8" s="448"/>
      <c r="BV8" s="446">
        <v>127746</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0.13</v>
      </c>
      <c r="CU8" s="487"/>
      <c r="CV8" s="487"/>
      <c r="CW8" s="487"/>
      <c r="CX8" s="487"/>
      <c r="CY8" s="487"/>
      <c r="CZ8" s="487"/>
      <c r="DA8" s="488"/>
      <c r="DB8" s="486">
        <v>0.13</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2063</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-11205</v>
      </c>
      <c r="BO9" s="447"/>
      <c r="BP9" s="447"/>
      <c r="BQ9" s="447"/>
      <c r="BR9" s="447"/>
      <c r="BS9" s="447"/>
      <c r="BT9" s="447"/>
      <c r="BU9" s="448"/>
      <c r="BV9" s="446">
        <v>6490</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12</v>
      </c>
      <c r="CU9" s="444"/>
      <c r="CV9" s="444"/>
      <c r="CW9" s="444"/>
      <c r="CX9" s="444"/>
      <c r="CY9" s="444"/>
      <c r="CZ9" s="444"/>
      <c r="DA9" s="445"/>
      <c r="DB9" s="443">
        <v>10.199999999999999</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2381</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66012</v>
      </c>
      <c r="BO10" s="447"/>
      <c r="BP10" s="447"/>
      <c r="BQ10" s="447"/>
      <c r="BR10" s="447"/>
      <c r="BS10" s="447"/>
      <c r="BT10" s="447"/>
      <c r="BU10" s="448"/>
      <c r="BV10" s="446">
        <v>60949</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2113</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25693</v>
      </c>
      <c r="BO12" s="447"/>
      <c r="BP12" s="447"/>
      <c r="BQ12" s="447"/>
      <c r="BR12" s="447"/>
      <c r="BS12" s="447"/>
      <c r="BT12" s="447"/>
      <c r="BU12" s="448"/>
      <c r="BV12" s="446">
        <v>88667</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2092</v>
      </c>
      <c r="S13" s="531"/>
      <c r="T13" s="531"/>
      <c r="U13" s="531"/>
      <c r="V13" s="532"/>
      <c r="W13" s="462" t="s">
        <v>140</v>
      </c>
      <c r="X13" s="463"/>
      <c r="Y13" s="463"/>
      <c r="Z13" s="463"/>
      <c r="AA13" s="463"/>
      <c r="AB13" s="453"/>
      <c r="AC13" s="497">
        <v>117</v>
      </c>
      <c r="AD13" s="498"/>
      <c r="AE13" s="498"/>
      <c r="AF13" s="498"/>
      <c r="AG13" s="540"/>
      <c r="AH13" s="497">
        <v>152</v>
      </c>
      <c r="AI13" s="498"/>
      <c r="AJ13" s="498"/>
      <c r="AK13" s="498"/>
      <c r="AL13" s="499"/>
      <c r="AM13" s="475" t="s">
        <v>141</v>
      </c>
      <c r="AN13" s="476"/>
      <c r="AO13" s="476"/>
      <c r="AP13" s="476"/>
      <c r="AQ13" s="476"/>
      <c r="AR13" s="476"/>
      <c r="AS13" s="476"/>
      <c r="AT13" s="477"/>
      <c r="AU13" s="478" t="s">
        <v>125</v>
      </c>
      <c r="AV13" s="479"/>
      <c r="AW13" s="479"/>
      <c r="AX13" s="479"/>
      <c r="AY13" s="480" t="s">
        <v>142</v>
      </c>
      <c r="AZ13" s="481"/>
      <c r="BA13" s="481"/>
      <c r="BB13" s="481"/>
      <c r="BC13" s="481"/>
      <c r="BD13" s="481"/>
      <c r="BE13" s="481"/>
      <c r="BF13" s="481"/>
      <c r="BG13" s="481"/>
      <c r="BH13" s="481"/>
      <c r="BI13" s="481"/>
      <c r="BJ13" s="481"/>
      <c r="BK13" s="481"/>
      <c r="BL13" s="481"/>
      <c r="BM13" s="482"/>
      <c r="BN13" s="446">
        <v>29114</v>
      </c>
      <c r="BO13" s="447"/>
      <c r="BP13" s="447"/>
      <c r="BQ13" s="447"/>
      <c r="BR13" s="447"/>
      <c r="BS13" s="447"/>
      <c r="BT13" s="447"/>
      <c r="BU13" s="448"/>
      <c r="BV13" s="446">
        <v>-21228</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6.7</v>
      </c>
      <c r="CU13" s="444"/>
      <c r="CV13" s="444"/>
      <c r="CW13" s="444"/>
      <c r="CX13" s="444"/>
      <c r="CY13" s="444"/>
      <c r="CZ13" s="444"/>
      <c r="DA13" s="445"/>
      <c r="DB13" s="443">
        <v>6.1</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2192</v>
      </c>
      <c r="S14" s="531"/>
      <c r="T14" s="531"/>
      <c r="U14" s="531"/>
      <c r="V14" s="532"/>
      <c r="W14" s="436"/>
      <c r="X14" s="437"/>
      <c r="Y14" s="437"/>
      <c r="Z14" s="437"/>
      <c r="AA14" s="437"/>
      <c r="AB14" s="426"/>
      <c r="AC14" s="533">
        <v>13.4</v>
      </c>
      <c r="AD14" s="534"/>
      <c r="AE14" s="534"/>
      <c r="AF14" s="534"/>
      <c r="AG14" s="535"/>
      <c r="AH14" s="533">
        <v>15.8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146</v>
      </c>
      <c r="CU14" s="545"/>
      <c r="CV14" s="545"/>
      <c r="CW14" s="545"/>
      <c r="CX14" s="545"/>
      <c r="CY14" s="545"/>
      <c r="CZ14" s="545"/>
      <c r="DA14" s="546"/>
      <c r="DB14" s="544" t="s">
        <v>128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147</v>
      </c>
      <c r="N15" s="538"/>
      <c r="O15" s="538"/>
      <c r="P15" s="538"/>
      <c r="Q15" s="539"/>
      <c r="R15" s="530">
        <v>2169</v>
      </c>
      <c r="S15" s="531"/>
      <c r="T15" s="531"/>
      <c r="U15" s="531"/>
      <c r="V15" s="532"/>
      <c r="W15" s="462" t="s">
        <v>148</v>
      </c>
      <c r="X15" s="463"/>
      <c r="Y15" s="463"/>
      <c r="Z15" s="463"/>
      <c r="AA15" s="463"/>
      <c r="AB15" s="453"/>
      <c r="AC15" s="497">
        <v>218</v>
      </c>
      <c r="AD15" s="498"/>
      <c r="AE15" s="498"/>
      <c r="AF15" s="498"/>
      <c r="AG15" s="540"/>
      <c r="AH15" s="497">
        <v>272</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211139</v>
      </c>
      <c r="BO15" s="410"/>
      <c r="BP15" s="410"/>
      <c r="BQ15" s="410"/>
      <c r="BR15" s="410"/>
      <c r="BS15" s="410"/>
      <c r="BT15" s="410"/>
      <c r="BU15" s="411"/>
      <c r="BV15" s="409">
        <v>217135</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25.1</v>
      </c>
      <c r="AD16" s="534"/>
      <c r="AE16" s="534"/>
      <c r="AF16" s="534"/>
      <c r="AG16" s="535"/>
      <c r="AH16" s="533">
        <v>28.4</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1834677</v>
      </c>
      <c r="BO16" s="447"/>
      <c r="BP16" s="447"/>
      <c r="BQ16" s="447"/>
      <c r="BR16" s="447"/>
      <c r="BS16" s="447"/>
      <c r="BT16" s="447"/>
      <c r="BU16" s="448"/>
      <c r="BV16" s="446">
        <v>1641779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535</v>
      </c>
      <c r="AD17" s="498"/>
      <c r="AE17" s="498"/>
      <c r="AF17" s="498"/>
      <c r="AG17" s="540"/>
      <c r="AH17" s="497">
        <v>535</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254158</v>
      </c>
      <c r="BO17" s="447"/>
      <c r="BP17" s="447"/>
      <c r="BQ17" s="447"/>
      <c r="BR17" s="447"/>
      <c r="BS17" s="447"/>
      <c r="BT17" s="447"/>
      <c r="BU17" s="448"/>
      <c r="BV17" s="446">
        <v>262081</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158</v>
      </c>
      <c r="C18" s="489"/>
      <c r="D18" s="489"/>
      <c r="E18" s="569"/>
      <c r="F18" s="569"/>
      <c r="G18" s="569"/>
      <c r="H18" s="569"/>
      <c r="I18" s="569"/>
      <c r="J18" s="569"/>
      <c r="K18" s="569"/>
      <c r="L18" s="570">
        <v>256.72000000000003</v>
      </c>
      <c r="M18" s="570"/>
      <c r="N18" s="570"/>
      <c r="O18" s="570"/>
      <c r="P18" s="570"/>
      <c r="Q18" s="570"/>
      <c r="R18" s="571"/>
      <c r="S18" s="571"/>
      <c r="T18" s="571"/>
      <c r="U18" s="571"/>
      <c r="V18" s="572"/>
      <c r="W18" s="464"/>
      <c r="X18" s="465"/>
      <c r="Y18" s="465"/>
      <c r="Z18" s="465"/>
      <c r="AA18" s="465"/>
      <c r="AB18" s="456"/>
      <c r="AC18" s="573">
        <v>61.5</v>
      </c>
      <c r="AD18" s="574"/>
      <c r="AE18" s="574"/>
      <c r="AF18" s="574"/>
      <c r="AG18" s="575"/>
      <c r="AH18" s="573">
        <v>55.8</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1627021</v>
      </c>
      <c r="BO18" s="447"/>
      <c r="BP18" s="447"/>
      <c r="BQ18" s="447"/>
      <c r="BR18" s="447"/>
      <c r="BS18" s="447"/>
      <c r="BT18" s="447"/>
      <c r="BU18" s="448"/>
      <c r="BV18" s="446">
        <v>1630713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160</v>
      </c>
      <c r="C19" s="489"/>
      <c r="D19" s="489"/>
      <c r="E19" s="569"/>
      <c r="F19" s="569"/>
      <c r="G19" s="569"/>
      <c r="H19" s="569"/>
      <c r="I19" s="569"/>
      <c r="J19" s="569"/>
      <c r="K19" s="569"/>
      <c r="L19" s="577">
        <v>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2354146</v>
      </c>
      <c r="BO19" s="447"/>
      <c r="BP19" s="447"/>
      <c r="BQ19" s="447"/>
      <c r="BR19" s="447"/>
      <c r="BS19" s="447"/>
      <c r="BT19" s="447"/>
      <c r="BU19" s="448"/>
      <c r="BV19" s="446">
        <v>2257579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162</v>
      </c>
      <c r="C20" s="489"/>
      <c r="D20" s="489"/>
      <c r="E20" s="569"/>
      <c r="F20" s="569"/>
      <c r="G20" s="569"/>
      <c r="H20" s="569"/>
      <c r="I20" s="569"/>
      <c r="J20" s="569"/>
      <c r="K20" s="569"/>
      <c r="L20" s="577">
        <v>830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2321589</v>
      </c>
      <c r="BO22" s="410"/>
      <c r="BP22" s="410"/>
      <c r="BQ22" s="410"/>
      <c r="BR22" s="410"/>
      <c r="BS22" s="410"/>
      <c r="BT22" s="410"/>
      <c r="BU22" s="411"/>
      <c r="BV22" s="409">
        <v>2438207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1352834</v>
      </c>
      <c r="BO23" s="447"/>
      <c r="BP23" s="447"/>
      <c r="BQ23" s="447"/>
      <c r="BR23" s="447"/>
      <c r="BS23" s="447"/>
      <c r="BT23" s="447"/>
      <c r="BU23" s="448"/>
      <c r="BV23" s="446">
        <v>1414370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172</v>
      </c>
      <c r="F24" s="476"/>
      <c r="G24" s="476"/>
      <c r="H24" s="476"/>
      <c r="I24" s="476"/>
      <c r="J24" s="476"/>
      <c r="K24" s="477"/>
      <c r="L24" s="497">
        <v>1</v>
      </c>
      <c r="M24" s="498"/>
      <c r="N24" s="498"/>
      <c r="O24" s="498"/>
      <c r="P24" s="540"/>
      <c r="Q24" s="497">
        <v>6490</v>
      </c>
      <c r="R24" s="498"/>
      <c r="S24" s="498"/>
      <c r="T24" s="498"/>
      <c r="U24" s="498"/>
      <c r="V24" s="540"/>
      <c r="W24" s="592"/>
      <c r="X24" s="593"/>
      <c r="Y24" s="594"/>
      <c r="Z24" s="496" t="s">
        <v>173</v>
      </c>
      <c r="AA24" s="476"/>
      <c r="AB24" s="476"/>
      <c r="AC24" s="476"/>
      <c r="AD24" s="476"/>
      <c r="AE24" s="476"/>
      <c r="AF24" s="476"/>
      <c r="AG24" s="477"/>
      <c r="AH24" s="497">
        <v>55</v>
      </c>
      <c r="AI24" s="498"/>
      <c r="AJ24" s="498"/>
      <c r="AK24" s="498"/>
      <c r="AL24" s="540"/>
      <c r="AM24" s="497">
        <v>157630</v>
      </c>
      <c r="AN24" s="498"/>
      <c r="AO24" s="498"/>
      <c r="AP24" s="498"/>
      <c r="AQ24" s="498"/>
      <c r="AR24" s="540"/>
      <c r="AS24" s="497">
        <v>2866</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1363891</v>
      </c>
      <c r="BO24" s="447"/>
      <c r="BP24" s="447"/>
      <c r="BQ24" s="447"/>
      <c r="BR24" s="447"/>
      <c r="BS24" s="447"/>
      <c r="BT24" s="447"/>
      <c r="BU24" s="448"/>
      <c r="BV24" s="446">
        <v>1428829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175</v>
      </c>
      <c r="F25" s="476"/>
      <c r="G25" s="476"/>
      <c r="H25" s="476"/>
      <c r="I25" s="476"/>
      <c r="J25" s="476"/>
      <c r="K25" s="477"/>
      <c r="L25" s="497">
        <v>1</v>
      </c>
      <c r="M25" s="498"/>
      <c r="N25" s="498"/>
      <c r="O25" s="498"/>
      <c r="P25" s="540"/>
      <c r="Q25" s="497">
        <v>5440</v>
      </c>
      <c r="R25" s="498"/>
      <c r="S25" s="498"/>
      <c r="T25" s="498"/>
      <c r="U25" s="498"/>
      <c r="V25" s="540"/>
      <c r="W25" s="592"/>
      <c r="X25" s="593"/>
      <c r="Y25" s="594"/>
      <c r="Z25" s="496" t="s">
        <v>176</v>
      </c>
      <c r="AA25" s="476"/>
      <c r="AB25" s="476"/>
      <c r="AC25" s="476"/>
      <c r="AD25" s="476"/>
      <c r="AE25" s="476"/>
      <c r="AF25" s="476"/>
      <c r="AG25" s="477"/>
      <c r="AH25" s="497" t="s">
        <v>138</v>
      </c>
      <c r="AI25" s="498"/>
      <c r="AJ25" s="498"/>
      <c r="AK25" s="498"/>
      <c r="AL25" s="540"/>
      <c r="AM25" s="497" t="s">
        <v>128</v>
      </c>
      <c r="AN25" s="498"/>
      <c r="AO25" s="498"/>
      <c r="AP25" s="498"/>
      <c r="AQ25" s="498"/>
      <c r="AR25" s="540"/>
      <c r="AS25" s="497" t="s">
        <v>128</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64273</v>
      </c>
      <c r="BO25" s="410"/>
      <c r="BP25" s="410"/>
      <c r="BQ25" s="410"/>
      <c r="BR25" s="410"/>
      <c r="BS25" s="410"/>
      <c r="BT25" s="410"/>
      <c r="BU25" s="411"/>
      <c r="BV25" s="409">
        <v>22142</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5000</v>
      </c>
      <c r="R26" s="498"/>
      <c r="S26" s="498"/>
      <c r="T26" s="498"/>
      <c r="U26" s="498"/>
      <c r="V26" s="540"/>
      <c r="W26" s="592"/>
      <c r="X26" s="593"/>
      <c r="Y26" s="594"/>
      <c r="Z26" s="496" t="s">
        <v>179</v>
      </c>
      <c r="AA26" s="598"/>
      <c r="AB26" s="598"/>
      <c r="AC26" s="598"/>
      <c r="AD26" s="598"/>
      <c r="AE26" s="598"/>
      <c r="AF26" s="598"/>
      <c r="AG26" s="599"/>
      <c r="AH26" s="497">
        <v>3</v>
      </c>
      <c r="AI26" s="498"/>
      <c r="AJ26" s="498"/>
      <c r="AK26" s="498"/>
      <c r="AL26" s="540"/>
      <c r="AM26" s="497">
        <v>7563</v>
      </c>
      <c r="AN26" s="498"/>
      <c r="AO26" s="498"/>
      <c r="AP26" s="498"/>
      <c r="AQ26" s="498"/>
      <c r="AR26" s="540"/>
      <c r="AS26" s="497">
        <v>2521</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138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2520</v>
      </c>
      <c r="R27" s="498"/>
      <c r="S27" s="498"/>
      <c r="T27" s="498"/>
      <c r="U27" s="498"/>
      <c r="V27" s="540"/>
      <c r="W27" s="592"/>
      <c r="X27" s="593"/>
      <c r="Y27" s="594"/>
      <c r="Z27" s="496" t="s">
        <v>182</v>
      </c>
      <c r="AA27" s="476"/>
      <c r="AB27" s="476"/>
      <c r="AC27" s="476"/>
      <c r="AD27" s="476"/>
      <c r="AE27" s="476"/>
      <c r="AF27" s="476"/>
      <c r="AG27" s="477"/>
      <c r="AH27" s="497" t="s">
        <v>146</v>
      </c>
      <c r="AI27" s="498"/>
      <c r="AJ27" s="498"/>
      <c r="AK27" s="498"/>
      <c r="AL27" s="540"/>
      <c r="AM27" s="497" t="s">
        <v>183</v>
      </c>
      <c r="AN27" s="498"/>
      <c r="AO27" s="498"/>
      <c r="AP27" s="498"/>
      <c r="AQ27" s="498"/>
      <c r="AR27" s="540"/>
      <c r="AS27" s="497" t="s">
        <v>128</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128</v>
      </c>
      <c r="BO27" s="566"/>
      <c r="BP27" s="566"/>
      <c r="BQ27" s="566"/>
      <c r="BR27" s="566"/>
      <c r="BS27" s="566"/>
      <c r="BT27" s="566"/>
      <c r="BU27" s="567"/>
      <c r="BV27" s="565" t="s">
        <v>128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185</v>
      </c>
      <c r="F28" s="476"/>
      <c r="G28" s="476"/>
      <c r="H28" s="476"/>
      <c r="I28" s="476"/>
      <c r="J28" s="476"/>
      <c r="K28" s="477"/>
      <c r="L28" s="497">
        <v>1</v>
      </c>
      <c r="M28" s="498"/>
      <c r="N28" s="498"/>
      <c r="O28" s="498"/>
      <c r="P28" s="540"/>
      <c r="Q28" s="497">
        <v>2250</v>
      </c>
      <c r="R28" s="498"/>
      <c r="S28" s="498"/>
      <c r="T28" s="498"/>
      <c r="U28" s="498"/>
      <c r="V28" s="540"/>
      <c r="W28" s="592"/>
      <c r="X28" s="593"/>
      <c r="Y28" s="594"/>
      <c r="Z28" s="496" t="s">
        <v>186</v>
      </c>
      <c r="AA28" s="476"/>
      <c r="AB28" s="476"/>
      <c r="AC28" s="476"/>
      <c r="AD28" s="476"/>
      <c r="AE28" s="476"/>
      <c r="AF28" s="476"/>
      <c r="AG28" s="477"/>
      <c r="AH28" s="497" t="s">
        <v>128</v>
      </c>
      <c r="AI28" s="498"/>
      <c r="AJ28" s="498"/>
      <c r="AK28" s="498"/>
      <c r="AL28" s="540"/>
      <c r="AM28" s="497" t="s">
        <v>138</v>
      </c>
      <c r="AN28" s="498"/>
      <c r="AO28" s="498"/>
      <c r="AP28" s="498"/>
      <c r="AQ28" s="498"/>
      <c r="AR28" s="540"/>
      <c r="AS28" s="497" t="s">
        <v>138</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3164727</v>
      </c>
      <c r="BO28" s="410"/>
      <c r="BP28" s="410"/>
      <c r="BQ28" s="410"/>
      <c r="BR28" s="410"/>
      <c r="BS28" s="410"/>
      <c r="BT28" s="410"/>
      <c r="BU28" s="411"/>
      <c r="BV28" s="409">
        <v>3124408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6</v>
      </c>
      <c r="M29" s="498"/>
      <c r="N29" s="498"/>
      <c r="O29" s="498"/>
      <c r="P29" s="540"/>
      <c r="Q29" s="497">
        <v>2140</v>
      </c>
      <c r="R29" s="498"/>
      <c r="S29" s="498"/>
      <c r="T29" s="498"/>
      <c r="U29" s="498"/>
      <c r="V29" s="540"/>
      <c r="W29" s="595"/>
      <c r="X29" s="596"/>
      <c r="Y29" s="597"/>
      <c r="Z29" s="496" t="s">
        <v>189</v>
      </c>
      <c r="AA29" s="476"/>
      <c r="AB29" s="476"/>
      <c r="AC29" s="476"/>
      <c r="AD29" s="476"/>
      <c r="AE29" s="476"/>
      <c r="AF29" s="476"/>
      <c r="AG29" s="477"/>
      <c r="AH29" s="497">
        <v>55</v>
      </c>
      <c r="AI29" s="498"/>
      <c r="AJ29" s="498"/>
      <c r="AK29" s="498"/>
      <c r="AL29" s="540"/>
      <c r="AM29" s="497">
        <v>157630</v>
      </c>
      <c r="AN29" s="498"/>
      <c r="AO29" s="498"/>
      <c r="AP29" s="498"/>
      <c r="AQ29" s="498"/>
      <c r="AR29" s="540"/>
      <c r="AS29" s="497">
        <v>2866</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608010</v>
      </c>
      <c r="BO29" s="447"/>
      <c r="BP29" s="447"/>
      <c r="BQ29" s="447"/>
      <c r="BR29" s="447"/>
      <c r="BS29" s="447"/>
      <c r="BT29" s="447"/>
      <c r="BU29" s="448"/>
      <c r="BV29" s="446">
        <v>354980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92.2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908747</v>
      </c>
      <c r="BO30" s="566"/>
      <c r="BP30" s="566"/>
      <c r="BQ30" s="566"/>
      <c r="BR30" s="566"/>
      <c r="BS30" s="566"/>
      <c r="BT30" s="566"/>
      <c r="BU30" s="567"/>
      <c r="BV30" s="565">
        <v>907922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201</v>
      </c>
      <c r="X33" s="435"/>
      <c r="Y33" s="435"/>
      <c r="Z33" s="435"/>
      <c r="AA33" s="435"/>
      <c r="AB33" s="435"/>
      <c r="AC33" s="435"/>
      <c r="AD33" s="435"/>
      <c r="AE33" s="435"/>
      <c r="AF33" s="435"/>
      <c r="AG33" s="435"/>
      <c r="AH33" s="435"/>
      <c r="AI33" s="435"/>
      <c r="AJ33" s="435"/>
      <c r="AK33" s="435"/>
      <c r="AL33" s="203"/>
      <c r="AM33" s="470" t="s">
        <v>200</v>
      </c>
      <c r="AN33" s="470"/>
      <c r="AO33" s="435" t="s">
        <v>202</v>
      </c>
      <c r="AP33" s="435"/>
      <c r="AQ33" s="435"/>
      <c r="AR33" s="435"/>
      <c r="AS33" s="435"/>
      <c r="AT33" s="435"/>
      <c r="AU33" s="435"/>
      <c r="AV33" s="435"/>
      <c r="AW33" s="435"/>
      <c r="AX33" s="435"/>
      <c r="AY33" s="435"/>
      <c r="AZ33" s="435"/>
      <c r="BA33" s="435"/>
      <c r="BB33" s="435"/>
      <c r="BC33" s="435"/>
      <c r="BD33" s="204"/>
      <c r="BE33" s="435" t="s">
        <v>203</v>
      </c>
      <c r="BF33" s="435"/>
      <c r="BG33" s="435" t="s">
        <v>204</v>
      </c>
      <c r="BH33" s="435"/>
      <c r="BI33" s="435"/>
      <c r="BJ33" s="435"/>
      <c r="BK33" s="435"/>
      <c r="BL33" s="435"/>
      <c r="BM33" s="435"/>
      <c r="BN33" s="435"/>
      <c r="BO33" s="435"/>
      <c r="BP33" s="435"/>
      <c r="BQ33" s="435"/>
      <c r="BR33" s="435"/>
      <c r="BS33" s="435"/>
      <c r="BT33" s="435"/>
      <c r="BU33" s="435"/>
      <c r="BV33" s="204"/>
      <c r="BW33" s="470" t="s">
        <v>203</v>
      </c>
      <c r="BX33" s="470"/>
      <c r="BY33" s="435" t="s">
        <v>205</v>
      </c>
      <c r="BZ33" s="435"/>
      <c r="CA33" s="435"/>
      <c r="CB33" s="435"/>
      <c r="CC33" s="435"/>
      <c r="CD33" s="435"/>
      <c r="CE33" s="435"/>
      <c r="CF33" s="435"/>
      <c r="CG33" s="435"/>
      <c r="CH33" s="435"/>
      <c r="CI33" s="435"/>
      <c r="CJ33" s="435"/>
      <c r="CK33" s="435"/>
      <c r="CL33" s="435"/>
      <c r="CM33" s="435"/>
      <c r="CN33" s="203"/>
      <c r="CO33" s="470" t="s">
        <v>198</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国民健康保険事業勘定特別会計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IF('各会計、関係団体の財政状況及び健全化判断比率'!B32="","",'各会計、関係団体の財政状況及び健全化判断比率'!B32)</f>
        <v>簡易水道事業特別会計</v>
      </c>
      <c r="BH34" s="637"/>
      <c r="BI34" s="637"/>
      <c r="BJ34" s="637"/>
      <c r="BK34" s="637"/>
      <c r="BL34" s="637"/>
      <c r="BM34" s="637"/>
      <c r="BN34" s="637"/>
      <c r="BO34" s="637"/>
      <c r="BP34" s="637"/>
      <c r="BQ34" s="637"/>
      <c r="BR34" s="637"/>
      <c r="BS34" s="637"/>
      <c r="BT34" s="637"/>
      <c r="BU34" s="637"/>
      <c r="BV34" s="178"/>
      <c r="BW34" s="636" t="str">
        <f>IF(BY34="","",MAX(C34:D43,U34:V43,AM34:AN43,BE34:BF43)+1)</f>
        <v/>
      </c>
      <c r="BX34" s="636"/>
      <c r="BY34" s="637" t="str">
        <f>IF('各会計、関係団体の財政状況及び健全化判断比率'!B68="","",'各会計、関係団体の財政状況及び健全化判断比率'!B68)</f>
        <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国民健康保険診療施設勘定特別会計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IF('各会計、関係団体の財政状況及び健全化判断比率'!B33="","",'各会計、関係団体の財政状況及び健全化判断比率'!B33)</f>
        <v>農業集落排水事業特別会計</v>
      </c>
      <c r="BH35" s="637"/>
      <c r="BI35" s="637"/>
      <c r="BJ35" s="637"/>
      <c r="BK35" s="637"/>
      <c r="BL35" s="637"/>
      <c r="BM35" s="637"/>
      <c r="BN35" s="637"/>
      <c r="BO35" s="637"/>
      <c r="BP35" s="637"/>
      <c r="BQ35" s="637"/>
      <c r="BR35" s="637"/>
      <c r="BS35" s="637"/>
      <c r="BT35" s="637"/>
      <c r="BU35" s="637"/>
      <c r="BV35" s="178"/>
      <c r="BW35" s="636" t="str">
        <f t="shared" ref="BW35:BW43" si="2">IF(BY35="","",BW34+1)</f>
        <v/>
      </c>
      <c r="BX35" s="636"/>
      <c r="BY35" s="637" t="str">
        <f>IF('各会計、関係団体の財政状況及び健全化判断比率'!B69="","",'各会計、関係団体の財政状況及び健全化判断比率'!B69)</f>
        <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介護保険事業勘定特別会計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8</v>
      </c>
      <c r="BF36" s="636"/>
      <c r="BG36" s="637" t="str">
        <f>IF('各会計、関係団体の財政状況及び健全化判断比率'!B34="","",'各会計、関係団体の財政状況及び健全化判断比率'!B34)</f>
        <v>下水道事業特別会計</v>
      </c>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後期高齢者医療特別会計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mISFVwEWuy1cP0I2DRUMy2lqVbYrvhLekn2eoMKvw1izJNQZbUR2wf+RkcDWpj+ypv8Az/1XeTvTUoS5ERVyTA==" saltValue="eTQhEXYibZsyXP7cWh4Mx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5" t="s">
        <v>560</v>
      </c>
      <c r="D34" s="1215"/>
      <c r="E34" s="1216"/>
      <c r="F34" s="32">
        <v>5.42</v>
      </c>
      <c r="G34" s="33">
        <v>5.25</v>
      </c>
      <c r="H34" s="33">
        <v>7.38</v>
      </c>
      <c r="I34" s="33">
        <v>7.38</v>
      </c>
      <c r="J34" s="34">
        <v>5.44</v>
      </c>
      <c r="K34" s="22"/>
      <c r="L34" s="22"/>
      <c r="M34" s="22"/>
      <c r="N34" s="22"/>
      <c r="O34" s="22"/>
      <c r="P34" s="22"/>
    </row>
    <row r="35" spans="1:16" ht="39" customHeight="1" x14ac:dyDescent="0.15">
      <c r="A35" s="22"/>
      <c r="B35" s="35"/>
      <c r="C35" s="1209" t="s">
        <v>561</v>
      </c>
      <c r="D35" s="1210"/>
      <c r="E35" s="1211"/>
      <c r="F35" s="36">
        <v>1.21</v>
      </c>
      <c r="G35" s="37">
        <v>0.48</v>
      </c>
      <c r="H35" s="37">
        <v>0.18</v>
      </c>
      <c r="I35" s="37">
        <v>2.08</v>
      </c>
      <c r="J35" s="38">
        <v>1.33</v>
      </c>
      <c r="K35" s="22"/>
      <c r="L35" s="22"/>
      <c r="M35" s="22"/>
      <c r="N35" s="22"/>
      <c r="O35" s="22"/>
      <c r="P35" s="22"/>
    </row>
    <row r="36" spans="1:16" ht="39" customHeight="1" x14ac:dyDescent="0.15">
      <c r="A36" s="22"/>
      <c r="B36" s="35"/>
      <c r="C36" s="1209" t="s">
        <v>562</v>
      </c>
      <c r="D36" s="1210"/>
      <c r="E36" s="1211"/>
      <c r="F36" s="36">
        <v>0.17</v>
      </c>
      <c r="G36" s="37">
        <v>0.05</v>
      </c>
      <c r="H36" s="37">
        <v>0.04</v>
      </c>
      <c r="I36" s="37">
        <v>7.0000000000000007E-2</v>
      </c>
      <c r="J36" s="38">
        <v>0.03</v>
      </c>
      <c r="K36" s="22"/>
      <c r="L36" s="22"/>
      <c r="M36" s="22"/>
      <c r="N36" s="22"/>
      <c r="O36" s="22"/>
      <c r="P36" s="22"/>
    </row>
    <row r="37" spans="1:16" ht="39" customHeight="1" x14ac:dyDescent="0.15">
      <c r="A37" s="22"/>
      <c r="B37" s="35"/>
      <c r="C37" s="1209" t="s">
        <v>563</v>
      </c>
      <c r="D37" s="1210"/>
      <c r="E37" s="1211"/>
      <c r="F37" s="36">
        <v>0.16</v>
      </c>
      <c r="G37" s="37">
        <v>0.04</v>
      </c>
      <c r="H37" s="37">
        <v>0.12</v>
      </c>
      <c r="I37" s="37">
        <v>0.03</v>
      </c>
      <c r="J37" s="38">
        <v>0.02</v>
      </c>
      <c r="K37" s="22"/>
      <c r="L37" s="22"/>
      <c r="M37" s="22"/>
      <c r="N37" s="22"/>
      <c r="O37" s="22"/>
      <c r="P37" s="22"/>
    </row>
    <row r="38" spans="1:16" ht="39" customHeight="1" x14ac:dyDescent="0.15">
      <c r="A38" s="22"/>
      <c r="B38" s="35"/>
      <c r="C38" s="1209" t="s">
        <v>564</v>
      </c>
      <c r="D38" s="1210"/>
      <c r="E38" s="1211"/>
      <c r="F38" s="36">
        <v>0.24</v>
      </c>
      <c r="G38" s="37">
        <v>0.08</v>
      </c>
      <c r="H38" s="37">
        <v>0.08</v>
      </c>
      <c r="I38" s="37">
        <v>0.04</v>
      </c>
      <c r="J38" s="38">
        <v>0</v>
      </c>
      <c r="K38" s="22"/>
      <c r="L38" s="22"/>
      <c r="M38" s="22"/>
      <c r="N38" s="22"/>
      <c r="O38" s="22"/>
      <c r="P38" s="22"/>
    </row>
    <row r="39" spans="1:16" ht="39" customHeight="1" x14ac:dyDescent="0.15">
      <c r="A39" s="22"/>
      <c r="B39" s="35"/>
      <c r="C39" s="1209" t="s">
        <v>565</v>
      </c>
      <c r="D39" s="1210"/>
      <c r="E39" s="1211"/>
      <c r="F39" s="36">
        <v>0</v>
      </c>
      <c r="G39" s="37">
        <v>0.16</v>
      </c>
      <c r="H39" s="37">
        <v>0</v>
      </c>
      <c r="I39" s="37">
        <v>0</v>
      </c>
      <c r="J39" s="38">
        <v>0</v>
      </c>
      <c r="K39" s="22"/>
      <c r="L39" s="22"/>
      <c r="M39" s="22"/>
      <c r="N39" s="22"/>
      <c r="O39" s="22"/>
      <c r="P39" s="22"/>
    </row>
    <row r="40" spans="1:16" ht="39" customHeight="1" x14ac:dyDescent="0.15">
      <c r="A40" s="22"/>
      <c r="B40" s="35"/>
      <c r="C40" s="1209" t="s">
        <v>566</v>
      </c>
      <c r="D40" s="1210"/>
      <c r="E40" s="1211"/>
      <c r="F40" s="36">
        <v>0</v>
      </c>
      <c r="G40" s="37">
        <v>0</v>
      </c>
      <c r="H40" s="37">
        <v>0</v>
      </c>
      <c r="I40" s="37">
        <v>0</v>
      </c>
      <c r="J40" s="38">
        <v>0</v>
      </c>
      <c r="K40" s="22"/>
      <c r="L40" s="22"/>
      <c r="M40" s="22"/>
      <c r="N40" s="22"/>
      <c r="O40" s="22"/>
      <c r="P40" s="22"/>
    </row>
    <row r="41" spans="1:16" ht="39" customHeight="1" x14ac:dyDescent="0.15">
      <c r="A41" s="22"/>
      <c r="B41" s="35"/>
      <c r="C41" s="1209" t="s">
        <v>567</v>
      </c>
      <c r="D41" s="1210"/>
      <c r="E41" s="1211"/>
      <c r="F41" s="36">
        <v>0</v>
      </c>
      <c r="G41" s="37">
        <v>0</v>
      </c>
      <c r="H41" s="37">
        <v>0</v>
      </c>
      <c r="I41" s="37">
        <v>0.03</v>
      </c>
      <c r="J41" s="38">
        <v>0</v>
      </c>
      <c r="K41" s="22"/>
      <c r="L41" s="22"/>
      <c r="M41" s="22"/>
      <c r="N41" s="22"/>
      <c r="O41" s="22"/>
      <c r="P41" s="22"/>
    </row>
    <row r="42" spans="1:16" ht="39" customHeight="1" x14ac:dyDescent="0.15">
      <c r="A42" s="22"/>
      <c r="B42" s="39"/>
      <c r="C42" s="1209" t="s">
        <v>568</v>
      </c>
      <c r="D42" s="1210"/>
      <c r="E42" s="1211"/>
      <c r="F42" s="36" t="s">
        <v>510</v>
      </c>
      <c r="G42" s="37" t="s">
        <v>510</v>
      </c>
      <c r="H42" s="37" t="s">
        <v>510</v>
      </c>
      <c r="I42" s="37" t="s">
        <v>510</v>
      </c>
      <c r="J42" s="38" t="s">
        <v>510</v>
      </c>
      <c r="K42" s="22"/>
      <c r="L42" s="22"/>
      <c r="M42" s="22"/>
      <c r="N42" s="22"/>
      <c r="O42" s="22"/>
      <c r="P42" s="22"/>
    </row>
    <row r="43" spans="1:16" ht="39" customHeight="1" thickBot="1" x14ac:dyDescent="0.2">
      <c r="A43" s="22"/>
      <c r="B43" s="40"/>
      <c r="C43" s="1212" t="s">
        <v>569</v>
      </c>
      <c r="D43" s="1213"/>
      <c r="E43" s="1214"/>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81cebc7OtG8qKWGmDbs/Htlg+4b7+7qNxVAU7wxb5HeFbLyrDkWbxfArsxCJbkhJ+fvNLJTGncupW55yZoCig==" saltValue="EY5mXb6O1+bfxEURi6cC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212</v>
      </c>
      <c r="L45" s="60">
        <v>233</v>
      </c>
      <c r="M45" s="60">
        <v>237</v>
      </c>
      <c r="N45" s="60">
        <v>230</v>
      </c>
      <c r="O45" s="61">
        <v>284</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510</v>
      </c>
      <c r="L46" s="64" t="s">
        <v>510</v>
      </c>
      <c r="M46" s="64" t="s">
        <v>510</v>
      </c>
      <c r="N46" s="64" t="s">
        <v>510</v>
      </c>
      <c r="O46" s="65" t="s">
        <v>510</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510</v>
      </c>
      <c r="L47" s="64" t="s">
        <v>510</v>
      </c>
      <c r="M47" s="64" t="s">
        <v>510</v>
      </c>
      <c r="N47" s="64" t="s">
        <v>510</v>
      </c>
      <c r="O47" s="65" t="s">
        <v>510</v>
      </c>
      <c r="P47" s="48"/>
      <c r="Q47" s="48"/>
      <c r="R47" s="48"/>
      <c r="S47" s="48"/>
      <c r="T47" s="48"/>
      <c r="U47" s="48"/>
    </row>
    <row r="48" spans="1:21" ht="30.75" customHeight="1" x14ac:dyDescent="0.15">
      <c r="A48" s="48"/>
      <c r="B48" s="1219"/>
      <c r="C48" s="1220"/>
      <c r="D48" s="62"/>
      <c r="E48" s="1225" t="s">
        <v>15</v>
      </c>
      <c r="F48" s="1225"/>
      <c r="G48" s="1225"/>
      <c r="H48" s="1225"/>
      <c r="I48" s="1225"/>
      <c r="J48" s="1226"/>
      <c r="K48" s="63">
        <v>76</v>
      </c>
      <c r="L48" s="64">
        <v>77</v>
      </c>
      <c r="M48" s="64">
        <v>86</v>
      </c>
      <c r="N48" s="64">
        <v>88</v>
      </c>
      <c r="O48" s="65">
        <v>94</v>
      </c>
      <c r="P48" s="48"/>
      <c r="Q48" s="48"/>
      <c r="R48" s="48"/>
      <c r="S48" s="48"/>
      <c r="T48" s="48"/>
      <c r="U48" s="48"/>
    </row>
    <row r="49" spans="1:21" ht="30.75" customHeight="1" x14ac:dyDescent="0.15">
      <c r="A49" s="48"/>
      <c r="B49" s="1219"/>
      <c r="C49" s="1220"/>
      <c r="D49" s="62"/>
      <c r="E49" s="1225" t="s">
        <v>16</v>
      </c>
      <c r="F49" s="1225"/>
      <c r="G49" s="1225"/>
      <c r="H49" s="1225"/>
      <c r="I49" s="1225"/>
      <c r="J49" s="1226"/>
      <c r="K49" s="63">
        <v>0</v>
      </c>
      <c r="L49" s="64">
        <v>0</v>
      </c>
      <c r="M49" s="64" t="s">
        <v>510</v>
      </c>
      <c r="N49" s="64" t="s">
        <v>510</v>
      </c>
      <c r="O49" s="65" t="s">
        <v>510</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510</v>
      </c>
      <c r="L50" s="64" t="s">
        <v>510</v>
      </c>
      <c r="M50" s="64" t="s">
        <v>510</v>
      </c>
      <c r="N50" s="64" t="s">
        <v>510</v>
      </c>
      <c r="O50" s="65" t="s">
        <v>510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510</v>
      </c>
      <c r="L51" s="64" t="s">
        <v>510</v>
      </c>
      <c r="M51" s="64" t="s">
        <v>510</v>
      </c>
      <c r="N51" s="64" t="s">
        <v>510</v>
      </c>
      <c r="O51" s="65" t="s">
        <v>510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211</v>
      </c>
      <c r="L52" s="64">
        <v>231</v>
      </c>
      <c r="M52" s="64">
        <v>231</v>
      </c>
      <c r="N52" s="64">
        <v>223</v>
      </c>
      <c r="O52" s="65">
        <v>257</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77</v>
      </c>
      <c r="L53" s="69">
        <v>79</v>
      </c>
      <c r="M53" s="69">
        <v>92</v>
      </c>
      <c r="N53" s="69">
        <v>95</v>
      </c>
      <c r="O53" s="70">
        <v>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582</v>
      </c>
      <c r="L57" s="84" t="s">
        <v>582</v>
      </c>
      <c r="M57" s="84" t="s">
        <v>582</v>
      </c>
      <c r="N57" s="84" t="s">
        <v>582</v>
      </c>
      <c r="O57" s="85" t="s">
        <v>582</v>
      </c>
    </row>
    <row r="58" spans="1:21" ht="31.5" customHeight="1" thickBot="1" x14ac:dyDescent="0.2">
      <c r="B58" s="1235"/>
      <c r="C58" s="1236"/>
      <c r="D58" s="1240" t="s">
        <v>27</v>
      </c>
      <c r="E58" s="1241"/>
      <c r="F58" s="1241"/>
      <c r="G58" s="1241"/>
      <c r="H58" s="1241"/>
      <c r="I58" s="1241"/>
      <c r="J58" s="1242"/>
      <c r="K58" s="86" t="s">
        <v>582</v>
      </c>
      <c r="L58" s="87" t="s">
        <v>582</v>
      </c>
      <c r="M58" s="87" t="s">
        <v>582</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d2/PVKCZKwtlasOtxSMwbgriGahp/hA4fliP5kHYnLIh7GrDyxYI1Tjgiy3r+BxS97Tdsq2WjIuWhjQzEPgQ==" saltValue="Sr0Y99tkl+d4Jzk9Fgqm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3" t="s">
        <v>30</v>
      </c>
      <c r="C41" s="1244"/>
      <c r="D41" s="102"/>
      <c r="E41" s="1249" t="s">
        <v>31</v>
      </c>
      <c r="F41" s="1249"/>
      <c r="G41" s="1249"/>
      <c r="H41" s="1250"/>
      <c r="I41" s="358">
        <v>2793</v>
      </c>
      <c r="J41" s="359">
        <v>2617</v>
      </c>
      <c r="K41" s="359">
        <v>2570</v>
      </c>
      <c r="L41" s="359">
        <v>2438</v>
      </c>
      <c r="M41" s="360">
        <v>2322</v>
      </c>
    </row>
    <row r="42" spans="2:13" ht="27.75" customHeight="1" x14ac:dyDescent="0.15">
      <c r="B42" s="1245"/>
      <c r="C42" s="1246"/>
      <c r="D42" s="103"/>
      <c r="E42" s="1251" t="s">
        <v>32</v>
      </c>
      <c r="F42" s="1251"/>
      <c r="G42" s="1251"/>
      <c r="H42" s="1252"/>
      <c r="I42" s="361" t="s">
        <v>510</v>
      </c>
      <c r="J42" s="362" t="s">
        <v>510</v>
      </c>
      <c r="K42" s="362" t="s">
        <v>510</v>
      </c>
      <c r="L42" s="362" t="s">
        <v>510</v>
      </c>
      <c r="M42" s="363" t="s">
        <v>510</v>
      </c>
    </row>
    <row r="43" spans="2:13" ht="27.75" customHeight="1" x14ac:dyDescent="0.15">
      <c r="B43" s="1245"/>
      <c r="C43" s="1246"/>
      <c r="D43" s="103"/>
      <c r="E43" s="1251" t="s">
        <v>33</v>
      </c>
      <c r="F43" s="1251"/>
      <c r="G43" s="1251"/>
      <c r="H43" s="1252"/>
      <c r="I43" s="361">
        <v>983</v>
      </c>
      <c r="J43" s="362">
        <v>884</v>
      </c>
      <c r="K43" s="362">
        <v>786</v>
      </c>
      <c r="L43" s="362">
        <v>799</v>
      </c>
      <c r="M43" s="363">
        <v>751</v>
      </c>
    </row>
    <row r="44" spans="2:13" ht="27.75" customHeight="1" x14ac:dyDescent="0.15">
      <c r="B44" s="1245"/>
      <c r="C44" s="1246"/>
      <c r="D44" s="103"/>
      <c r="E44" s="1251" t="s">
        <v>34</v>
      </c>
      <c r="F44" s="1251"/>
      <c r="G44" s="1251"/>
      <c r="H44" s="1252"/>
      <c r="I44" s="361">
        <v>0</v>
      </c>
      <c r="J44" s="362" t="s">
        <v>510</v>
      </c>
      <c r="K44" s="362" t="s">
        <v>510</v>
      </c>
      <c r="L44" s="362" t="s">
        <v>510</v>
      </c>
      <c r="M44" s="363" t="s">
        <v>510</v>
      </c>
    </row>
    <row r="45" spans="2:13" ht="27.75" customHeight="1" x14ac:dyDescent="0.15">
      <c r="B45" s="1245"/>
      <c r="C45" s="1246"/>
      <c r="D45" s="103"/>
      <c r="E45" s="1251" t="s">
        <v>35</v>
      </c>
      <c r="F45" s="1251"/>
      <c r="G45" s="1251"/>
      <c r="H45" s="1252"/>
      <c r="I45" s="361">
        <v>342</v>
      </c>
      <c r="J45" s="362">
        <v>295</v>
      </c>
      <c r="K45" s="362">
        <v>289</v>
      </c>
      <c r="L45" s="362">
        <v>276</v>
      </c>
      <c r="M45" s="363">
        <v>236</v>
      </c>
    </row>
    <row r="46" spans="2:13" ht="27.75" customHeight="1" x14ac:dyDescent="0.15">
      <c r="B46" s="1245"/>
      <c r="C46" s="1246"/>
      <c r="D46" s="104"/>
      <c r="E46" s="1251" t="s">
        <v>36</v>
      </c>
      <c r="F46" s="1251"/>
      <c r="G46" s="1251"/>
      <c r="H46" s="1252"/>
      <c r="I46" s="361" t="s">
        <v>510</v>
      </c>
      <c r="J46" s="362" t="s">
        <v>510</v>
      </c>
      <c r="K46" s="362" t="s">
        <v>510</v>
      </c>
      <c r="L46" s="362" t="s">
        <v>510</v>
      </c>
      <c r="M46" s="363" t="s">
        <v>510</v>
      </c>
    </row>
    <row r="47" spans="2:13" ht="27.75" customHeight="1" x14ac:dyDescent="0.15">
      <c r="B47" s="1245"/>
      <c r="C47" s="1246"/>
      <c r="D47" s="105"/>
      <c r="E47" s="1253" t="s">
        <v>37</v>
      </c>
      <c r="F47" s="1254"/>
      <c r="G47" s="1254"/>
      <c r="H47" s="1255"/>
      <c r="I47" s="361" t="s">
        <v>510</v>
      </c>
      <c r="J47" s="362" t="s">
        <v>510</v>
      </c>
      <c r="K47" s="362" t="s">
        <v>510</v>
      </c>
      <c r="L47" s="362" t="s">
        <v>510</v>
      </c>
      <c r="M47" s="363" t="s">
        <v>510</v>
      </c>
    </row>
    <row r="48" spans="2:13" ht="27.75" customHeight="1" x14ac:dyDescent="0.15">
      <c r="B48" s="1245"/>
      <c r="C48" s="1246"/>
      <c r="D48" s="103"/>
      <c r="E48" s="1251" t="s">
        <v>38</v>
      </c>
      <c r="F48" s="1251"/>
      <c r="G48" s="1251"/>
      <c r="H48" s="1252"/>
      <c r="I48" s="361" t="s">
        <v>510</v>
      </c>
      <c r="J48" s="362" t="s">
        <v>510</v>
      </c>
      <c r="K48" s="362" t="s">
        <v>510</v>
      </c>
      <c r="L48" s="362" t="s">
        <v>510</v>
      </c>
      <c r="M48" s="363" t="s">
        <v>510</v>
      </c>
    </row>
    <row r="49" spans="2:13" ht="27.75" customHeight="1" x14ac:dyDescent="0.15">
      <c r="B49" s="1247"/>
      <c r="C49" s="1248"/>
      <c r="D49" s="103"/>
      <c r="E49" s="1251" t="s">
        <v>39</v>
      </c>
      <c r="F49" s="1251"/>
      <c r="G49" s="1251"/>
      <c r="H49" s="1252"/>
      <c r="I49" s="361" t="s">
        <v>510</v>
      </c>
      <c r="J49" s="362" t="s">
        <v>510</v>
      </c>
      <c r="K49" s="362" t="s">
        <v>510</v>
      </c>
      <c r="L49" s="362" t="s">
        <v>510</v>
      </c>
      <c r="M49" s="363" t="s">
        <v>510</v>
      </c>
    </row>
    <row r="50" spans="2:13" ht="27.75" customHeight="1" x14ac:dyDescent="0.15">
      <c r="B50" s="1256" t="s">
        <v>40</v>
      </c>
      <c r="C50" s="1257"/>
      <c r="D50" s="106"/>
      <c r="E50" s="1251" t="s">
        <v>41</v>
      </c>
      <c r="F50" s="1251"/>
      <c r="G50" s="1251"/>
      <c r="H50" s="1252"/>
      <c r="I50" s="361">
        <v>4173</v>
      </c>
      <c r="J50" s="362">
        <v>4284</v>
      </c>
      <c r="K50" s="362">
        <v>4423</v>
      </c>
      <c r="L50" s="362">
        <v>4556</v>
      </c>
      <c r="M50" s="363">
        <v>4843</v>
      </c>
    </row>
    <row r="51" spans="2:13" ht="27.75" customHeight="1" x14ac:dyDescent="0.15">
      <c r="B51" s="1245"/>
      <c r="C51" s="1246"/>
      <c r="D51" s="103"/>
      <c r="E51" s="1251" t="s">
        <v>42</v>
      </c>
      <c r="F51" s="1251"/>
      <c r="G51" s="1251"/>
      <c r="H51" s="1252"/>
      <c r="I51" s="361">
        <v>7</v>
      </c>
      <c r="J51" s="362">
        <v>6</v>
      </c>
      <c r="K51" s="362">
        <v>3</v>
      </c>
      <c r="L51" s="362" t="s">
        <v>510</v>
      </c>
      <c r="M51" s="363" t="s">
        <v>510</v>
      </c>
    </row>
    <row r="52" spans="2:13" ht="27.75" customHeight="1" x14ac:dyDescent="0.15">
      <c r="B52" s="1247"/>
      <c r="C52" s="1248"/>
      <c r="D52" s="103"/>
      <c r="E52" s="1251" t="s">
        <v>43</v>
      </c>
      <c r="F52" s="1251"/>
      <c r="G52" s="1251"/>
      <c r="H52" s="1252"/>
      <c r="I52" s="361">
        <v>2405</v>
      </c>
      <c r="J52" s="362">
        <v>2333</v>
      </c>
      <c r="K52" s="362">
        <v>2253</v>
      </c>
      <c r="L52" s="362">
        <v>2130</v>
      </c>
      <c r="M52" s="363">
        <v>2035</v>
      </c>
    </row>
    <row r="53" spans="2:13" ht="27.75" customHeight="1" thickBot="1" x14ac:dyDescent="0.2">
      <c r="B53" s="1258" t="s">
        <v>44</v>
      </c>
      <c r="C53" s="1259"/>
      <c r="D53" s="107"/>
      <c r="E53" s="1260" t="s">
        <v>45</v>
      </c>
      <c r="F53" s="1260"/>
      <c r="G53" s="1260"/>
      <c r="H53" s="1261"/>
      <c r="I53" s="364">
        <v>-2467</v>
      </c>
      <c r="J53" s="365">
        <v>-2828</v>
      </c>
      <c r="K53" s="365">
        <v>-3035</v>
      </c>
      <c r="L53" s="365">
        <v>-3173</v>
      </c>
      <c r="M53" s="366">
        <v>-3570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lvEUZidQIAg6TJIOMFRngNcR1DnXmOANpNX4at+e0BqIepV1aGOi64VCY8K6UkF1Pm6YhYvYD3uLB8JT+4sZpQ==" saltValue="tw7ABSxssQzgTLqtnEF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70" t="s">
        <v>48</v>
      </c>
      <c r="D55" s="1270"/>
      <c r="E55" s="1271"/>
      <c r="F55" s="119">
        <v>3152</v>
      </c>
      <c r="G55" s="119">
        <v>3124</v>
      </c>
      <c r="H55" s="120">
        <v>3165</v>
      </c>
    </row>
    <row r="56" spans="2:8" ht="52.5" customHeight="1" x14ac:dyDescent="0.15">
      <c r="B56" s="121"/>
      <c r="C56" s="1272" t="s">
        <v>49</v>
      </c>
      <c r="D56" s="1272"/>
      <c r="E56" s="1273"/>
      <c r="F56" s="122">
        <v>355</v>
      </c>
      <c r="G56" s="122">
        <v>355</v>
      </c>
      <c r="H56" s="123">
        <v>608</v>
      </c>
    </row>
    <row r="57" spans="2:8" ht="53.25" customHeight="1" x14ac:dyDescent="0.15">
      <c r="B57" s="121"/>
      <c r="C57" s="1274" t="s">
        <v>50</v>
      </c>
      <c r="D57" s="1274"/>
      <c r="E57" s="1275"/>
      <c r="F57" s="124">
        <v>744</v>
      </c>
      <c r="G57" s="124">
        <v>908</v>
      </c>
      <c r="H57" s="125">
        <v>909</v>
      </c>
    </row>
    <row r="58" spans="2:8" ht="45.75" customHeight="1" x14ac:dyDescent="0.15">
      <c r="B58" s="126"/>
      <c r="C58" s="1262" t="s">
        <v>580</v>
      </c>
      <c r="D58" s="1263"/>
      <c r="E58" s="1264"/>
      <c r="F58" s="127">
        <v>452</v>
      </c>
      <c r="G58" s="127">
        <v>602</v>
      </c>
      <c r="H58" s="128">
        <v>591</v>
      </c>
    </row>
    <row r="59" spans="2:8" ht="45.75" customHeight="1" x14ac:dyDescent="0.15">
      <c r="B59" s="126"/>
      <c r="C59" s="1262" t="s">
        <v>577</v>
      </c>
      <c r="D59" s="1263"/>
      <c r="E59" s="1264"/>
      <c r="F59" s="127">
        <v>129</v>
      </c>
      <c r="G59" s="127">
        <v>129</v>
      </c>
      <c r="H59" s="128">
        <v>129</v>
      </c>
    </row>
    <row r="60" spans="2:8" ht="45.75" customHeight="1" x14ac:dyDescent="0.15">
      <c r="B60" s="126"/>
      <c r="C60" s="1262" t="s">
        <v>578</v>
      </c>
      <c r="D60" s="1263"/>
      <c r="E60" s="1264"/>
      <c r="F60" s="127">
        <v>127</v>
      </c>
      <c r="G60" s="127">
        <v>126</v>
      </c>
      <c r="H60" s="128">
        <v>126</v>
      </c>
    </row>
    <row r="61" spans="2:8" ht="45.75" customHeight="1" x14ac:dyDescent="0.15">
      <c r="B61" s="126"/>
      <c r="C61" s="1262" t="s">
        <v>579</v>
      </c>
      <c r="D61" s="1263"/>
      <c r="E61" s="1264"/>
      <c r="F61" s="127">
        <v>23</v>
      </c>
      <c r="G61" s="127">
        <v>28</v>
      </c>
      <c r="H61" s="128">
        <v>30</v>
      </c>
    </row>
    <row r="62" spans="2:8" ht="45.75" customHeight="1" thickBot="1" x14ac:dyDescent="0.2">
      <c r="B62" s="129"/>
      <c r="C62" s="1265" t="s">
        <v>581</v>
      </c>
      <c r="D62" s="1266"/>
      <c r="E62" s="1267"/>
      <c r="F62" s="130">
        <v>4</v>
      </c>
      <c r="G62" s="130">
        <v>6</v>
      </c>
      <c r="H62" s="131">
        <v>13</v>
      </c>
    </row>
    <row r="63" spans="2:8" ht="52.5" customHeight="1" thickBot="1" x14ac:dyDescent="0.2">
      <c r="B63" s="132"/>
      <c r="C63" s="1268" t="s">
        <v>51</v>
      </c>
      <c r="D63" s="1268"/>
      <c r="E63" s="1269"/>
      <c r="F63" s="133">
        <v>4252</v>
      </c>
      <c r="G63" s="133">
        <v>4387</v>
      </c>
      <c r="H63" s="134">
        <v>4681</v>
      </c>
    </row>
    <row r="64" spans="2:8" x14ac:dyDescent="0.15"/>
  </sheetData>
  <sheetProtection algorithmName="SHA-512" hashValue="kwdMu0oKbRI61RHPnI+Xk9MMV+7JoHhqGkB4sjnvoywNF7baMQ34nIy1taKVVz73DF4lLjRvWrPU1CFzFpAeUQ==" saltValue="LOL1OAaHADCkUoi2KODA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200B0-5E7E-47DA-A116-3E1085FB35C7}">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3" t="s">
        <v>592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585</v>
      </c>
    </row>
    <row r="50" spans="1:109" x14ac:dyDescent="0.15">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552</v>
      </c>
      <c r="BQ50" s="1280"/>
      <c r="BR50" s="1280"/>
      <c r="BS50" s="1280"/>
      <c r="BT50" s="1280"/>
      <c r="BU50" s="1280"/>
      <c r="BV50" s="1280"/>
      <c r="BW50" s="1280"/>
      <c r="BX50" s="1280" t="s">
        <v>553</v>
      </c>
      <c r="BY50" s="1280"/>
      <c r="BZ50" s="1280"/>
      <c r="CA50" s="1280"/>
      <c r="CB50" s="1280"/>
      <c r="CC50" s="1280"/>
      <c r="CD50" s="1280"/>
      <c r="CE50" s="1280"/>
      <c r="CF50" s="1280" t="s">
        <v>554</v>
      </c>
      <c r="CG50" s="1280"/>
      <c r="CH50" s="1280"/>
      <c r="CI50" s="1280"/>
      <c r="CJ50" s="1280"/>
      <c r="CK50" s="1280"/>
      <c r="CL50" s="1280"/>
      <c r="CM50" s="1280"/>
      <c r="CN50" s="1280" t="s">
        <v>555</v>
      </c>
      <c r="CO50" s="1280"/>
      <c r="CP50" s="1280"/>
      <c r="CQ50" s="1280"/>
      <c r="CR50" s="1280"/>
      <c r="CS50" s="1280"/>
      <c r="CT50" s="1280"/>
      <c r="CU50" s="1280"/>
      <c r="CV50" s="1280" t="s">
        <v>556</v>
      </c>
      <c r="CW50" s="1280"/>
      <c r="CX50" s="1280"/>
      <c r="CY50" s="1280"/>
      <c r="CZ50" s="1280"/>
      <c r="DA50" s="1280"/>
      <c r="DB50" s="1280"/>
      <c r="DC50" s="1280"/>
    </row>
    <row r="51" spans="1:109" ht="13.5" customHeight="1" x14ac:dyDescent="0.15">
      <c r="B51" s="375"/>
      <c r="G51" s="1293"/>
      <c r="H51" s="1293"/>
      <c r="I51" s="1294"/>
      <c r="J51" s="1294"/>
      <c r="K51" s="1292"/>
      <c r="L51" s="1292"/>
      <c r="M51" s="1292"/>
      <c r="N51" s="1292"/>
      <c r="AM51" s="384"/>
      <c r="AN51" s="1282" t="s">
        <v>586</v>
      </c>
      <c r="AO51" s="1282"/>
      <c r="AP51" s="1282"/>
      <c r="AQ51" s="1282"/>
      <c r="AR51" s="1282"/>
      <c r="AS51" s="1282"/>
      <c r="AT51" s="1282"/>
      <c r="AU51" s="1282"/>
      <c r="AV51" s="1282"/>
      <c r="AW51" s="1282"/>
      <c r="AX51" s="1282"/>
      <c r="AY51" s="1282"/>
      <c r="AZ51" s="1282"/>
      <c r="BA51" s="1282"/>
      <c r="BB51" s="1282" t="s">
        <v>587</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x14ac:dyDescent="0.15">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588</v>
      </c>
      <c r="BC53" s="1282"/>
      <c r="BD53" s="1282"/>
      <c r="BE53" s="1282"/>
      <c r="BF53" s="1282"/>
      <c r="BG53" s="1282"/>
      <c r="BH53" s="1282"/>
      <c r="BI53" s="1282"/>
      <c r="BJ53" s="1282"/>
      <c r="BK53" s="1282"/>
      <c r="BL53" s="1282"/>
      <c r="BM53" s="1282"/>
      <c r="BN53" s="1282"/>
      <c r="BO53" s="1282"/>
      <c r="BP53" s="1281">
        <v>71.7</v>
      </c>
      <c r="BQ53" s="1281"/>
      <c r="BR53" s="1281"/>
      <c r="BS53" s="1281"/>
      <c r="BT53" s="1281"/>
      <c r="BU53" s="1281"/>
      <c r="BV53" s="1281"/>
      <c r="BW53" s="1281"/>
      <c r="BX53" s="1281">
        <v>73.5</v>
      </c>
      <c r="BY53" s="1281"/>
      <c r="BZ53" s="1281"/>
      <c r="CA53" s="1281"/>
      <c r="CB53" s="1281"/>
      <c r="CC53" s="1281"/>
      <c r="CD53" s="1281"/>
      <c r="CE53" s="1281"/>
      <c r="CF53" s="1281">
        <v>69.900000000000006</v>
      </c>
      <c r="CG53" s="1281"/>
      <c r="CH53" s="1281"/>
      <c r="CI53" s="1281"/>
      <c r="CJ53" s="1281"/>
      <c r="CK53" s="1281"/>
      <c r="CL53" s="1281"/>
      <c r="CM53" s="1281"/>
      <c r="CN53" s="1281">
        <v>71</v>
      </c>
      <c r="CO53" s="1281"/>
      <c r="CP53" s="1281"/>
      <c r="CQ53" s="1281"/>
      <c r="CR53" s="1281"/>
      <c r="CS53" s="1281"/>
      <c r="CT53" s="1281"/>
      <c r="CU53" s="1281"/>
      <c r="CV53" s="1281">
        <v>71.2</v>
      </c>
      <c r="CW53" s="1281"/>
      <c r="CX53" s="1281"/>
      <c r="CY53" s="1281"/>
      <c r="CZ53" s="1281"/>
      <c r="DA53" s="1281"/>
      <c r="DB53" s="1281"/>
      <c r="DC53" s="1281"/>
    </row>
    <row r="54" spans="1:109" x14ac:dyDescent="0.15">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3"/>
      <c r="B55" s="375"/>
      <c r="G55" s="1276"/>
      <c r="H55" s="1276"/>
      <c r="I55" s="1276"/>
      <c r="J55" s="1276"/>
      <c r="K55" s="1292"/>
      <c r="L55" s="1292"/>
      <c r="M55" s="1292"/>
      <c r="N55" s="1292"/>
      <c r="AN55" s="1280" t="s">
        <v>589</v>
      </c>
      <c r="AO55" s="1280"/>
      <c r="AP55" s="1280"/>
      <c r="AQ55" s="1280"/>
      <c r="AR55" s="1280"/>
      <c r="AS55" s="1280"/>
      <c r="AT55" s="1280"/>
      <c r="AU55" s="1280"/>
      <c r="AV55" s="1280"/>
      <c r="AW55" s="1280"/>
      <c r="AX55" s="1280"/>
      <c r="AY55" s="1280"/>
      <c r="AZ55" s="1280"/>
      <c r="BA55" s="1280"/>
      <c r="BB55" s="1282" t="s">
        <v>587</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x14ac:dyDescent="0.15">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x14ac:dyDescent="0.15">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588</v>
      </c>
      <c r="BC57" s="1282"/>
      <c r="BD57" s="1282"/>
      <c r="BE57" s="1282"/>
      <c r="BF57" s="1282"/>
      <c r="BG57" s="1282"/>
      <c r="BH57" s="1282"/>
      <c r="BI57" s="1282"/>
      <c r="BJ57" s="1282"/>
      <c r="BK57" s="1282"/>
      <c r="BL57" s="1282"/>
      <c r="BM57" s="1282"/>
      <c r="BN57" s="1282"/>
      <c r="BO57" s="1282"/>
      <c r="BP57" s="1281">
        <v>58.4</v>
      </c>
      <c r="BQ57" s="1281"/>
      <c r="BR57" s="1281"/>
      <c r="BS57" s="1281"/>
      <c r="BT57" s="1281"/>
      <c r="BU57" s="1281"/>
      <c r="BV57" s="1281"/>
      <c r="BW57" s="1281"/>
      <c r="BX57" s="1281">
        <v>61.8</v>
      </c>
      <c r="BY57" s="1281"/>
      <c r="BZ57" s="1281"/>
      <c r="CA57" s="1281"/>
      <c r="CB57" s="1281"/>
      <c r="CC57" s="1281"/>
      <c r="CD57" s="1281"/>
      <c r="CE57" s="1281"/>
      <c r="CF57" s="1281">
        <v>63.1</v>
      </c>
      <c r="CG57" s="1281"/>
      <c r="CH57" s="1281"/>
      <c r="CI57" s="1281"/>
      <c r="CJ57" s="1281"/>
      <c r="CK57" s="1281"/>
      <c r="CL57" s="1281"/>
      <c r="CM57" s="1281"/>
      <c r="CN57" s="1281">
        <v>62.2</v>
      </c>
      <c r="CO57" s="1281"/>
      <c r="CP57" s="1281"/>
      <c r="CQ57" s="1281"/>
      <c r="CR57" s="1281"/>
      <c r="CS57" s="1281"/>
      <c r="CT57" s="1281"/>
      <c r="CU57" s="1281"/>
      <c r="CV57" s="1281">
        <v>61</v>
      </c>
      <c r="CW57" s="1281"/>
      <c r="CX57" s="1281"/>
      <c r="CY57" s="1281"/>
      <c r="CZ57" s="1281"/>
      <c r="DA57" s="1281"/>
      <c r="DB57" s="1281"/>
      <c r="DC57" s="1281"/>
      <c r="DD57" s="388"/>
      <c r="DE57" s="387"/>
    </row>
    <row r="58" spans="1:109" s="383" customFormat="1" x14ac:dyDescent="0.15">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590</v>
      </c>
    </row>
    <row r="64" spans="1:109" x14ac:dyDescent="0.15">
      <c r="B64" s="375"/>
      <c r="G64" s="382"/>
      <c r="I64" s="395"/>
      <c r="J64" s="395"/>
      <c r="K64" s="395"/>
      <c r="L64" s="395"/>
      <c r="M64" s="395"/>
      <c r="N64" s="396"/>
      <c r="AM64" s="382"/>
      <c r="AN64" s="382" t="s">
        <v>584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3" t="s">
        <v>593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585</v>
      </c>
    </row>
    <row r="72" spans="2:107" x14ac:dyDescent="0.15">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552</v>
      </c>
      <c r="BQ72" s="1280"/>
      <c r="BR72" s="1280"/>
      <c r="BS72" s="1280"/>
      <c r="BT72" s="1280"/>
      <c r="BU72" s="1280"/>
      <c r="BV72" s="1280"/>
      <c r="BW72" s="1280"/>
      <c r="BX72" s="1280" t="s">
        <v>553</v>
      </c>
      <c r="BY72" s="1280"/>
      <c r="BZ72" s="1280"/>
      <c r="CA72" s="1280"/>
      <c r="CB72" s="1280"/>
      <c r="CC72" s="1280"/>
      <c r="CD72" s="1280"/>
      <c r="CE72" s="1280"/>
      <c r="CF72" s="1280" t="s">
        <v>554</v>
      </c>
      <c r="CG72" s="1280"/>
      <c r="CH72" s="1280"/>
      <c r="CI72" s="1280"/>
      <c r="CJ72" s="1280"/>
      <c r="CK72" s="1280"/>
      <c r="CL72" s="1280"/>
      <c r="CM72" s="1280"/>
      <c r="CN72" s="1280" t="s">
        <v>555</v>
      </c>
      <c r="CO72" s="1280"/>
      <c r="CP72" s="1280"/>
      <c r="CQ72" s="1280"/>
      <c r="CR72" s="1280"/>
      <c r="CS72" s="1280"/>
      <c r="CT72" s="1280"/>
      <c r="CU72" s="1280"/>
      <c r="CV72" s="1280" t="s">
        <v>556</v>
      </c>
      <c r="CW72" s="1280"/>
      <c r="CX72" s="1280"/>
      <c r="CY72" s="1280"/>
      <c r="CZ72" s="1280"/>
      <c r="DA72" s="1280"/>
      <c r="DB72" s="1280"/>
      <c r="DC72" s="1280"/>
    </row>
    <row r="73" spans="2:107" x14ac:dyDescent="0.15">
      <c r="B73" s="375"/>
      <c r="G73" s="1293"/>
      <c r="H73" s="1293"/>
      <c r="I73" s="1293"/>
      <c r="J73" s="1293"/>
      <c r="K73" s="1296"/>
      <c r="L73" s="1296"/>
      <c r="M73" s="1296"/>
      <c r="N73" s="1296"/>
      <c r="AM73" s="384"/>
      <c r="AN73" s="1282" t="s">
        <v>586</v>
      </c>
      <c r="AO73" s="1282"/>
      <c r="AP73" s="1282"/>
      <c r="AQ73" s="1282"/>
      <c r="AR73" s="1282"/>
      <c r="AS73" s="1282"/>
      <c r="AT73" s="1282"/>
      <c r="AU73" s="1282"/>
      <c r="AV73" s="1282"/>
      <c r="AW73" s="1282"/>
      <c r="AX73" s="1282"/>
      <c r="AY73" s="1282"/>
      <c r="AZ73" s="1282"/>
      <c r="BA73" s="1282"/>
      <c r="BB73" s="1282" t="s">
        <v>587</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5"/>
      <c r="G74" s="1293"/>
      <c r="H74" s="1293"/>
      <c r="I74" s="1293"/>
      <c r="J74" s="1293"/>
      <c r="K74" s="1296"/>
      <c r="L74" s="1296"/>
      <c r="M74" s="1296"/>
      <c r="N74" s="1296"/>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591</v>
      </c>
      <c r="BC75" s="1282"/>
      <c r="BD75" s="1282"/>
      <c r="BE75" s="1282"/>
      <c r="BF75" s="1282"/>
      <c r="BG75" s="1282"/>
      <c r="BH75" s="1282"/>
      <c r="BI75" s="1282"/>
      <c r="BJ75" s="1282"/>
      <c r="BK75" s="1282"/>
      <c r="BL75" s="1282"/>
      <c r="BM75" s="1282"/>
      <c r="BN75" s="1282"/>
      <c r="BO75" s="1282"/>
      <c r="BP75" s="1281">
        <v>5.5</v>
      </c>
      <c r="BQ75" s="1281"/>
      <c r="BR75" s="1281"/>
      <c r="BS75" s="1281"/>
      <c r="BT75" s="1281"/>
      <c r="BU75" s="1281"/>
      <c r="BV75" s="1281"/>
      <c r="BW75" s="1281"/>
      <c r="BX75" s="1281">
        <v>5.4</v>
      </c>
      <c r="BY75" s="1281"/>
      <c r="BZ75" s="1281"/>
      <c r="CA75" s="1281"/>
      <c r="CB75" s="1281"/>
      <c r="CC75" s="1281"/>
      <c r="CD75" s="1281"/>
      <c r="CE75" s="1281"/>
      <c r="CF75" s="1281">
        <v>5.7</v>
      </c>
      <c r="CG75" s="1281"/>
      <c r="CH75" s="1281"/>
      <c r="CI75" s="1281"/>
      <c r="CJ75" s="1281"/>
      <c r="CK75" s="1281"/>
      <c r="CL75" s="1281"/>
      <c r="CM75" s="1281"/>
      <c r="CN75" s="1281">
        <v>6.1</v>
      </c>
      <c r="CO75" s="1281"/>
      <c r="CP75" s="1281"/>
      <c r="CQ75" s="1281"/>
      <c r="CR75" s="1281"/>
      <c r="CS75" s="1281"/>
      <c r="CT75" s="1281"/>
      <c r="CU75" s="1281"/>
      <c r="CV75" s="1281">
        <v>6.7</v>
      </c>
      <c r="CW75" s="1281"/>
      <c r="CX75" s="1281"/>
      <c r="CY75" s="1281"/>
      <c r="CZ75" s="1281"/>
      <c r="DA75" s="1281"/>
      <c r="DB75" s="1281"/>
      <c r="DC75" s="1281"/>
    </row>
    <row r="76" spans="2:107" x14ac:dyDescent="0.15">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5"/>
      <c r="G77" s="1276"/>
      <c r="H77" s="1276"/>
      <c r="I77" s="1276"/>
      <c r="J77" s="1276"/>
      <c r="K77" s="1296"/>
      <c r="L77" s="1296"/>
      <c r="M77" s="1296"/>
      <c r="N77" s="1296"/>
      <c r="AN77" s="1280" t="s">
        <v>589</v>
      </c>
      <c r="AO77" s="1280"/>
      <c r="AP77" s="1280"/>
      <c r="AQ77" s="1280"/>
      <c r="AR77" s="1280"/>
      <c r="AS77" s="1280"/>
      <c r="AT77" s="1280"/>
      <c r="AU77" s="1280"/>
      <c r="AV77" s="1280"/>
      <c r="AW77" s="1280"/>
      <c r="AX77" s="1280"/>
      <c r="AY77" s="1280"/>
      <c r="AZ77" s="1280"/>
      <c r="BA77" s="1280"/>
      <c r="BB77" s="1282" t="s">
        <v>587</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x14ac:dyDescent="0.15">
      <c r="B78" s="375"/>
      <c r="G78" s="1276"/>
      <c r="H78" s="1276"/>
      <c r="I78" s="1276"/>
      <c r="J78" s="1276"/>
      <c r="K78" s="1296"/>
      <c r="L78" s="1296"/>
      <c r="M78" s="1296"/>
      <c r="N78" s="1296"/>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5"/>
      <c r="G79" s="1276"/>
      <c r="H79" s="1276"/>
      <c r="I79" s="1295"/>
      <c r="J79" s="1295"/>
      <c r="K79" s="1297"/>
      <c r="L79" s="1297"/>
      <c r="M79" s="1297"/>
      <c r="N79" s="1297"/>
      <c r="AN79" s="1280"/>
      <c r="AO79" s="1280"/>
      <c r="AP79" s="1280"/>
      <c r="AQ79" s="1280"/>
      <c r="AR79" s="1280"/>
      <c r="AS79" s="1280"/>
      <c r="AT79" s="1280"/>
      <c r="AU79" s="1280"/>
      <c r="AV79" s="1280"/>
      <c r="AW79" s="1280"/>
      <c r="AX79" s="1280"/>
      <c r="AY79" s="1280"/>
      <c r="AZ79" s="1280"/>
      <c r="BA79" s="1280"/>
      <c r="BB79" s="1282" t="s">
        <v>591</v>
      </c>
      <c r="BC79" s="1282"/>
      <c r="BD79" s="1282"/>
      <c r="BE79" s="1282"/>
      <c r="BF79" s="1282"/>
      <c r="BG79" s="1282"/>
      <c r="BH79" s="1282"/>
      <c r="BI79" s="1282"/>
      <c r="BJ79" s="1282"/>
      <c r="BK79" s="1282"/>
      <c r="BL79" s="1282"/>
      <c r="BM79" s="1282"/>
      <c r="BN79" s="1282"/>
      <c r="BO79" s="1282"/>
      <c r="BP79" s="1281">
        <v>5.6</v>
      </c>
      <c r="BQ79" s="1281"/>
      <c r="BR79" s="1281"/>
      <c r="BS79" s="1281"/>
      <c r="BT79" s="1281"/>
      <c r="BU79" s="1281"/>
      <c r="BV79" s="1281"/>
      <c r="BW79" s="1281"/>
      <c r="BX79" s="1281">
        <v>5.3</v>
      </c>
      <c r="BY79" s="1281"/>
      <c r="BZ79" s="1281"/>
      <c r="CA79" s="1281"/>
      <c r="CB79" s="1281"/>
      <c r="CC79" s="1281"/>
      <c r="CD79" s="1281"/>
      <c r="CE79" s="1281"/>
      <c r="CF79" s="1281">
        <v>5.8</v>
      </c>
      <c r="CG79" s="1281"/>
      <c r="CH79" s="1281"/>
      <c r="CI79" s="1281"/>
      <c r="CJ79" s="1281"/>
      <c r="CK79" s="1281"/>
      <c r="CL79" s="1281"/>
      <c r="CM79" s="1281"/>
      <c r="CN79" s="1281">
        <v>5.8</v>
      </c>
      <c r="CO79" s="1281"/>
      <c r="CP79" s="1281"/>
      <c r="CQ79" s="1281"/>
      <c r="CR79" s="1281"/>
      <c r="CS79" s="1281"/>
      <c r="CT79" s="1281"/>
      <c r="CU79" s="1281"/>
      <c r="CV79" s="1281">
        <v>6.6</v>
      </c>
      <c r="CW79" s="1281"/>
      <c r="CX79" s="1281"/>
      <c r="CY79" s="1281"/>
      <c r="CZ79" s="1281"/>
      <c r="DA79" s="1281"/>
      <c r="DB79" s="1281"/>
      <c r="DC79" s="1281"/>
    </row>
    <row r="80" spans="2:107" x14ac:dyDescent="0.15">
      <c r="B80" s="375"/>
      <c r="G80" s="1276"/>
      <c r="H80" s="1276"/>
      <c r="I80" s="1295"/>
      <c r="J80" s="1295"/>
      <c r="K80" s="1297"/>
      <c r="L80" s="1297"/>
      <c r="M80" s="1297"/>
      <c r="N80" s="1297"/>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rROXyFXvuAFl4wOGOB3GnQspSUsnRZ09SXNZcCNg4pwa+p02jb8p4kxgZ2fOAS6pnKQ2zT0suOK7fpyMAaSZOw==" saltValue="a0R6pHWMcXcE9/5Q4aW8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3FBAF-EED5-4E50-832C-89F49AF4996F}">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499</v>
      </c>
    </row>
  </sheetData>
  <sheetProtection algorithmName="SHA-512" hashValue="IgwSiKMkMQLFUIGishGHpritoA5nux5gWA7QgomCzSwxOBRKuab++lvP2/I1c0D4HhLhNNWkyIq2ARtnTG7aSA==" saltValue="iJFA1iics1Jy7kh/hTie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707BE-BB40-4F91-A27F-BCFB9BF554D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499</v>
      </c>
    </row>
  </sheetData>
  <sheetProtection algorithmName="SHA-512" hashValue="VgCsL7/T1XsU09ZOHVO4DEpqdf30w4OCJHEY56BH/v73vgqNZWUUXCP+4LEbkMP3mJkoTzYYrkpQJRwDkCo2dQ==" saltValue="GKtbgc/NSBlCH2j7Omhi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357027</v>
      </c>
      <c r="E3" s="153"/>
      <c r="F3" s="154">
        <v>267911</v>
      </c>
      <c r="G3" s="155"/>
      <c r="H3" s="156"/>
    </row>
    <row r="4" spans="1:8" x14ac:dyDescent="0.15">
      <c r="A4" s="157"/>
      <c r="B4" s="158"/>
      <c r="C4" s="159"/>
      <c r="D4" s="160">
        <v>150732</v>
      </c>
      <c r="E4" s="161"/>
      <c r="F4" s="162">
        <v>106425</v>
      </c>
      <c r="G4" s="163"/>
      <c r="H4" s="164"/>
    </row>
    <row r="5" spans="1:8" x14ac:dyDescent="0.15">
      <c r="A5" s="145" t="s">
        <v>544</v>
      </c>
      <c r="B5" s="150"/>
      <c r="C5" s="151"/>
      <c r="D5" s="152">
        <v>112407</v>
      </c>
      <c r="E5" s="153"/>
      <c r="F5" s="154">
        <v>228215</v>
      </c>
      <c r="G5" s="155"/>
      <c r="H5" s="156"/>
    </row>
    <row r="6" spans="1:8" x14ac:dyDescent="0.15">
      <c r="A6" s="157"/>
      <c r="B6" s="158"/>
      <c r="C6" s="159"/>
      <c r="D6" s="160">
        <v>64736</v>
      </c>
      <c r="E6" s="161"/>
      <c r="F6" s="162">
        <v>117571</v>
      </c>
      <c r="G6" s="163"/>
      <c r="H6" s="164"/>
    </row>
    <row r="7" spans="1:8" x14ac:dyDescent="0.15">
      <c r="A7" s="145" t="s">
        <v>545</v>
      </c>
      <c r="B7" s="150"/>
      <c r="C7" s="151"/>
      <c r="D7" s="152">
        <v>119723</v>
      </c>
      <c r="E7" s="153"/>
      <c r="F7" s="154">
        <v>264232</v>
      </c>
      <c r="G7" s="155"/>
      <c r="H7" s="156"/>
    </row>
    <row r="8" spans="1:8" x14ac:dyDescent="0.15">
      <c r="A8" s="157"/>
      <c r="B8" s="158"/>
      <c r="C8" s="159"/>
      <c r="D8" s="160">
        <v>69145</v>
      </c>
      <c r="E8" s="161"/>
      <c r="F8" s="162">
        <v>133959</v>
      </c>
      <c r="G8" s="163"/>
      <c r="H8" s="164"/>
    </row>
    <row r="9" spans="1:8" x14ac:dyDescent="0.15">
      <c r="A9" s="145" t="s">
        <v>546</v>
      </c>
      <c r="B9" s="150"/>
      <c r="C9" s="151"/>
      <c r="D9" s="152">
        <v>77428</v>
      </c>
      <c r="E9" s="153"/>
      <c r="F9" s="154">
        <v>263613</v>
      </c>
      <c r="G9" s="155"/>
      <c r="H9" s="156"/>
    </row>
    <row r="10" spans="1:8" x14ac:dyDescent="0.15">
      <c r="A10" s="157"/>
      <c r="B10" s="158"/>
      <c r="C10" s="159"/>
      <c r="D10" s="160">
        <v>41408</v>
      </c>
      <c r="E10" s="161"/>
      <c r="F10" s="162">
        <v>128823</v>
      </c>
      <c r="G10" s="163"/>
      <c r="H10" s="164"/>
    </row>
    <row r="11" spans="1:8" x14ac:dyDescent="0.15">
      <c r="A11" s="145" t="s">
        <v>547</v>
      </c>
      <c r="B11" s="150"/>
      <c r="C11" s="151"/>
      <c r="D11" s="152">
        <v>116181</v>
      </c>
      <c r="E11" s="153"/>
      <c r="F11" s="154">
        <v>362690</v>
      </c>
      <c r="G11" s="155"/>
      <c r="H11" s="156"/>
    </row>
    <row r="12" spans="1:8" x14ac:dyDescent="0.15">
      <c r="A12" s="157"/>
      <c r="B12" s="158"/>
      <c r="C12" s="165"/>
      <c r="D12" s="160">
        <v>76868</v>
      </c>
      <c r="E12" s="161"/>
      <c r="F12" s="162">
        <v>172580</v>
      </c>
      <c r="G12" s="163"/>
      <c r="H12" s="164"/>
    </row>
    <row r="13" spans="1:8" x14ac:dyDescent="0.15">
      <c r="A13" s="145"/>
      <c r="B13" s="150"/>
      <c r="C13" s="166"/>
      <c r="D13" s="167">
        <v>156553</v>
      </c>
      <c r="E13" s="168"/>
      <c r="F13" s="169">
        <v>277332</v>
      </c>
      <c r="G13" s="170"/>
      <c r="H13" s="156"/>
    </row>
    <row r="14" spans="1:8" x14ac:dyDescent="0.15">
      <c r="A14" s="157"/>
      <c r="B14" s="158"/>
      <c r="C14" s="159"/>
      <c r="D14" s="160">
        <v>80578</v>
      </c>
      <c r="E14" s="161"/>
      <c r="F14" s="162">
        <v>131872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5.43</v>
      </c>
      <c r="C19" s="171">
        <f>ROUND(VALUE(SUBSTITUTE(実質収支比率等に係る経年分析!G$48,"▲","-")),2)</f>
        <v>5.25</v>
      </c>
      <c r="D19" s="171">
        <f>ROUND(VALUE(SUBSTITUTE(実質収支比率等に係る経年分析!H$48,"▲","-")),2)</f>
        <v>7.38</v>
      </c>
      <c r="E19" s="171">
        <f>ROUND(VALUE(SUBSTITUTE(実質収支比率等に係る経年分析!I$48,"▲","-")),2)</f>
        <v>7.39</v>
      </c>
      <c r="F19" s="171">
        <f>ROUND(VALUE(SUBSTITUTE(実質収支比率等に係る経年分析!J$48,"▲","-")),2)</f>
        <v>6.02</v>
      </c>
    </row>
    <row r="20" spans="1:11" x14ac:dyDescent="0.15">
      <c r="A20" s="171" t="s">
        <v>55</v>
      </c>
      <c r="B20" s="171">
        <f>ROUND(VALUE(SUBSTITUTE(実質収支比率等に係る経年分析!F$47,"▲","-")),2)</f>
        <v>189.15</v>
      </c>
      <c r="C20" s="171">
        <f>ROUND(VALUE(SUBSTITUTE(実質収支比率等に係る経年分析!G$47,"▲","-")),2)</f>
        <v>193.11</v>
      </c>
      <c r="D20" s="171">
        <f>ROUND(VALUE(SUBSTITUTE(実質収支比率等に係る経年分析!H$47,"▲","-")),2)</f>
        <v>191.95</v>
      </c>
      <c r="E20" s="171">
        <f>ROUND(VALUE(SUBSTITUTE(実質収支比率等に係る経年分析!I$47,"▲","-")),2)</f>
        <v>180.74</v>
      </c>
      <c r="F20" s="171">
        <f>ROUND(VALUE(SUBSTITUTE(実質収支比率等に係る経年分析!J$47,"▲","-")),2)</f>
        <v>163.55000000000001</v>
      </c>
    </row>
    <row r="21" spans="1:11" x14ac:dyDescent="0.15">
      <c r="A21" s="171" t="s">
        <v>56</v>
      </c>
      <c r="B21" s="171">
        <f>IF(ISNUMBER(VALUE(SUBSTITUTE(実質収支比率等に係る経年分析!F$49,"▲","-"))),ROUND(VALUE(SUBSTITUTE(実質収支比率等に係る経年分析!F$49,"▲","-")),2),NA())</f>
        <v>-2.31</v>
      </c>
      <c r="C21" s="171">
        <f>IF(ISNUMBER(VALUE(SUBSTITUTE(実質収支比率等に係る経年分析!G$49,"▲","-"))),ROUND(VALUE(SUBSTITUTE(実質収支比率等に係る経年分析!G$49,"▲","-")),2),NA())</f>
        <v>-0.89</v>
      </c>
      <c r="D21" s="171">
        <f>IF(ISNUMBER(VALUE(SUBSTITUTE(実質収支比率等に係る経年分析!H$49,"▲","-"))),ROUND(VALUE(SUBSTITUTE(実質収支比率等に係る経年分析!H$49,"▲","-")),2),NA())</f>
        <v>1</v>
      </c>
      <c r="E21" s="171">
        <f>IF(ISNUMBER(VALUE(SUBSTITUTE(実質収支比率等に係る経年分析!I$49,"▲","-"))),ROUND(VALUE(SUBSTITUTE(実質収支比率等に係る経年分析!I$49,"▲","-")),2),NA())</f>
        <v>-1.23</v>
      </c>
      <c r="F21" s="171">
        <f>IF(ISNUMBER(VALUE(SUBSTITUTE(実質収支比率等に係る経年分析!J$49,"▲","-"))),ROUND(VALUE(SUBSTITUTE(実質収支比率等に係る経年分析!J$49,"▲","-")),2),NA())</f>
        <v>1.5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国民健康保険診療施設勘定特別会計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国民健康保険事業勘定特別会計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0.02</v>
      </c>
    </row>
    <row r="34" spans="1:16" x14ac:dyDescent="0.15">
      <c r="A34" s="172" t="str">
        <f>IF(連結実質赤字比率に係る赤字・黒字の構成分析!C$36="",NA(),連結実質赤字比率に係る赤字・黒字の構成分析!C$36)</f>
        <v>簡易水道事業特別会計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7.0000000000000007E-2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0.03</v>
      </c>
    </row>
    <row r="35" spans="1:16" x14ac:dyDescent="0.15">
      <c r="A35" s="172" t="str">
        <f>IF(連結実質赤字比率に係る赤字・黒字の構成分析!C$35="",NA(),連結実質赤字比率に係る赤字・黒字の構成分析!C$35)</f>
        <v>介護保険事業勘定特別会計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5.44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211</v>
      </c>
      <c r="E42" s="173"/>
      <c r="F42" s="173"/>
      <c r="G42" s="173">
        <f>'実質公債費比率（分子）の構造'!L$52</f>
        <v>231</v>
      </c>
      <c r="H42" s="173"/>
      <c r="I42" s="173"/>
      <c r="J42" s="173">
        <f>'実質公債費比率（分子）の構造'!M$52</f>
        <v>231</v>
      </c>
      <c r="K42" s="173"/>
      <c r="L42" s="173"/>
      <c r="M42" s="173">
        <f>'実質公債費比率（分子）の構造'!N$52</f>
        <v>223</v>
      </c>
      <c r="N42" s="173"/>
      <c r="O42" s="173"/>
      <c r="P42" s="173">
        <f>'実質公債費比率（分子）の構造'!O$52</f>
        <v>257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0</v>
      </c>
      <c r="C45" s="173"/>
      <c r="D45" s="173"/>
      <c r="E45" s="173">
        <f>'実質公債費比率（分子）の構造'!L$49</f>
        <v>0</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76</v>
      </c>
      <c r="C46" s="173"/>
      <c r="D46" s="173"/>
      <c r="E46" s="173">
        <f>'実質公債費比率（分子）の構造'!L$48</f>
        <v>77</v>
      </c>
      <c r="F46" s="173"/>
      <c r="G46" s="173"/>
      <c r="H46" s="173">
        <f>'実質公債費比率（分子）の構造'!M$48</f>
        <v>86</v>
      </c>
      <c r="I46" s="173"/>
      <c r="J46" s="173"/>
      <c r="K46" s="173">
        <f>'実質公債費比率（分子）の構造'!N$48</f>
        <v>88</v>
      </c>
      <c r="L46" s="173"/>
      <c r="M46" s="173"/>
      <c r="N46" s="173">
        <f>'実質公債費比率（分子）の構造'!O$48</f>
        <v>94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212</v>
      </c>
      <c r="C49" s="173"/>
      <c r="D49" s="173"/>
      <c r="E49" s="173">
        <f>'実質公債費比率（分子）の構造'!L$45</f>
        <v>233</v>
      </c>
      <c r="F49" s="173"/>
      <c r="G49" s="173"/>
      <c r="H49" s="173">
        <f>'実質公債費比率（分子）の構造'!M$45</f>
        <v>237</v>
      </c>
      <c r="I49" s="173"/>
      <c r="J49" s="173"/>
      <c r="K49" s="173">
        <f>'実質公債費比率（分子）の構造'!N$45</f>
        <v>230</v>
      </c>
      <c r="L49" s="173"/>
      <c r="M49" s="173"/>
      <c r="N49" s="173">
        <f>'実質公債費比率（分子）の構造'!O$45</f>
        <v>284</v>
      </c>
      <c r="O49" s="173"/>
      <c r="P49" s="173"/>
    </row>
    <row r="50" spans="1:16" x14ac:dyDescent="0.15">
      <c r="A50" s="173" t="s">
        <v>71</v>
      </c>
      <c r="B50" s="173" t="e">
        <f>NA()</f>
        <v>#N/A</v>
      </c>
      <c r="C50" s="173">
        <f>IF(ISNUMBER('実質公債費比率（分子）の構造'!K$53),'実質公債費比率（分子）の構造'!K$53,NA())</f>
        <v>77</v>
      </c>
      <c r="D50" s="173" t="e">
        <f>NA()</f>
        <v>#N/A</v>
      </c>
      <c r="E50" s="173" t="e">
        <f>NA()</f>
        <v>#N/A</v>
      </c>
      <c r="F50" s="173">
        <f>IF(ISNUMBER('実質公債費比率（分子）の構造'!L$53),'実質公債費比率（分子）の構造'!L$53,NA())</f>
        <v>79</v>
      </c>
      <c r="G50" s="173" t="e">
        <f>NA()</f>
        <v>#N/A</v>
      </c>
      <c r="H50" s="173" t="e">
        <f>NA()</f>
        <v>#N/A</v>
      </c>
      <c r="I50" s="173">
        <f>IF(ISNUMBER('実質公債費比率（分子）の構造'!M$53),'実質公債費比率（分子）の構造'!M$53,NA())</f>
        <v>92</v>
      </c>
      <c r="J50" s="173" t="e">
        <f>NA()</f>
        <v>#N/A</v>
      </c>
      <c r="K50" s="173" t="e">
        <f>NA()</f>
        <v>#N/A</v>
      </c>
      <c r="L50" s="173">
        <f>IF(ISNUMBER('実質公債費比率（分子）の構造'!N$53),'実質公債費比率（分子）の構造'!N$53,NA())</f>
        <v>95</v>
      </c>
      <c r="M50" s="173" t="e">
        <f>NA()</f>
        <v>#N/A</v>
      </c>
      <c r="N50" s="173" t="e">
        <f>NA()</f>
        <v>#N/A</v>
      </c>
      <c r="O50" s="173">
        <f>IF(ISNUMBER('実質公債費比率（分子）の構造'!O$53),'実質公債費比率（分子）の構造'!O$53,NA())</f>
        <v>121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2405</v>
      </c>
      <c r="E56" s="172"/>
      <c r="F56" s="172"/>
      <c r="G56" s="172">
        <f>'将来負担比率（分子）の構造'!J$52</f>
        <v>2333</v>
      </c>
      <c r="H56" s="172"/>
      <c r="I56" s="172"/>
      <c r="J56" s="172">
        <f>'将来負担比率（分子）の構造'!K$52</f>
        <v>2253</v>
      </c>
      <c r="K56" s="172"/>
      <c r="L56" s="172"/>
      <c r="M56" s="172">
        <f>'将来負担比率（分子）の構造'!L$52</f>
        <v>2130</v>
      </c>
      <c r="N56" s="172"/>
      <c r="O56" s="172"/>
      <c r="P56" s="172">
        <f>'将来負担比率（分子）の構造'!M$52</f>
        <v>2035</v>
      </c>
    </row>
    <row r="57" spans="1:16" x14ac:dyDescent="0.15">
      <c r="A57" s="172" t="s">
        <v>42</v>
      </c>
      <c r="B57" s="172"/>
      <c r="C57" s="172"/>
      <c r="D57" s="172">
        <f>'将来負担比率（分子）の構造'!I$51</f>
        <v>7</v>
      </c>
      <c r="E57" s="172"/>
      <c r="F57" s="172"/>
      <c r="G57" s="172">
        <f>'将来負担比率（分子）の構造'!J$51</f>
        <v>6</v>
      </c>
      <c r="H57" s="172"/>
      <c r="I57" s="172"/>
      <c r="J57" s="172">
        <f>'将来負担比率（分子）の構造'!K$51</f>
        <v>3</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4173</v>
      </c>
      <c r="E58" s="172"/>
      <c r="F58" s="172"/>
      <c r="G58" s="172">
        <f>'将来負担比率（分子）の構造'!J$50</f>
        <v>4284</v>
      </c>
      <c r="H58" s="172"/>
      <c r="I58" s="172"/>
      <c r="J58" s="172">
        <f>'将来負担比率（分子）の構造'!K$50</f>
        <v>4423</v>
      </c>
      <c r="K58" s="172"/>
      <c r="L58" s="172"/>
      <c r="M58" s="172">
        <f>'将来負担比率（分子）の構造'!L$50</f>
        <v>4556</v>
      </c>
      <c r="N58" s="172"/>
      <c r="O58" s="172"/>
      <c r="P58" s="172">
        <f>'将来負担比率（分子）の構造'!M$50</f>
        <v>4843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342</v>
      </c>
      <c r="C62" s="172"/>
      <c r="D62" s="172"/>
      <c r="E62" s="172">
        <f>'将来負担比率（分子）の構造'!J$45</f>
        <v>295</v>
      </c>
      <c r="F62" s="172"/>
      <c r="G62" s="172"/>
      <c r="H62" s="172">
        <f>'将来負担比率（分子）の構造'!K$45</f>
        <v>289</v>
      </c>
      <c r="I62" s="172"/>
      <c r="J62" s="172"/>
      <c r="K62" s="172">
        <f>'将来負担比率（分子）の構造'!L$45</f>
        <v>276</v>
      </c>
      <c r="L62" s="172"/>
      <c r="M62" s="172"/>
      <c r="N62" s="172">
        <f>'将来負担比率（分子）の構造'!M$45</f>
        <v>236</v>
      </c>
      <c r="O62" s="172"/>
      <c r="P62" s="172"/>
    </row>
    <row r="63" spans="1:16" x14ac:dyDescent="0.15">
      <c r="A63" s="172" t="s">
        <v>34</v>
      </c>
      <c r="B63" s="172">
        <f>'将来負担比率（分子）の構造'!I$44</f>
        <v>0</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983</v>
      </c>
      <c r="C64" s="172"/>
      <c r="D64" s="172"/>
      <c r="E64" s="172">
        <f>'将来負担比率（分子）の構造'!J$43</f>
        <v>884</v>
      </c>
      <c r="F64" s="172"/>
      <c r="G64" s="172"/>
      <c r="H64" s="172">
        <f>'将来負担比率（分子）の構造'!K$43</f>
        <v>786</v>
      </c>
      <c r="I64" s="172"/>
      <c r="J64" s="172"/>
      <c r="K64" s="172">
        <f>'将来負担比率（分子）の構造'!L$43</f>
        <v>799</v>
      </c>
      <c r="L64" s="172"/>
      <c r="M64" s="172"/>
      <c r="N64" s="172">
        <f>'将来負担比率（分子）の構造'!M$43</f>
        <v>751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2793</v>
      </c>
      <c r="C66" s="172"/>
      <c r="D66" s="172"/>
      <c r="E66" s="172">
        <f>'将来負担比率（分子）の構造'!J$41</f>
        <v>2617</v>
      </c>
      <c r="F66" s="172"/>
      <c r="G66" s="172"/>
      <c r="H66" s="172">
        <f>'将来負担比率（分子）の構造'!K$41</f>
        <v>2570</v>
      </c>
      <c r="I66" s="172"/>
      <c r="J66" s="172"/>
      <c r="K66" s="172">
        <f>'将来負担比率（分子）の構造'!L$41</f>
        <v>2438</v>
      </c>
      <c r="L66" s="172"/>
      <c r="M66" s="172"/>
      <c r="N66" s="172">
        <f>'将来負担比率（分子）の構造'!M$41</f>
        <v>2322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3152</v>
      </c>
      <c r="C72" s="176">
        <f>基金残高に係る経年分析!G55</f>
        <v>3124</v>
      </c>
      <c r="D72" s="176">
        <f>基金残高に係る経年分析!H55</f>
        <v>3165</v>
      </c>
    </row>
    <row r="73" spans="1:16" x14ac:dyDescent="0.15">
      <c r="A73" s="175" t="s">
        <v>78</v>
      </c>
      <c r="B73" s="176">
        <f>基金残高に係る経年分析!F56</f>
        <v>355</v>
      </c>
      <c r="C73" s="176">
        <f>基金残高に係る経年分析!G56</f>
        <v>355</v>
      </c>
      <c r="D73" s="176">
        <f>基金残高に係る経年分析!H56</f>
        <v>608</v>
      </c>
    </row>
    <row r="74" spans="1:16" x14ac:dyDescent="0.15">
      <c r="A74" s="175" t="s">
        <v>79</v>
      </c>
      <c r="B74" s="176">
        <f>基金残高に係る経年分析!F57</f>
        <v>744</v>
      </c>
      <c r="C74" s="176">
        <f>基金残高に係る経年分析!G57</f>
        <v>908</v>
      </c>
      <c r="D74" s="176">
        <f>基金残高に係る経年分析!H57</f>
        <v>909</v>
      </c>
    </row>
  </sheetData>
  <sheetProtection algorithmName="SHA-512" hashValue="zz/nfqYlj3fiSEXVk+lv/OMZngPZ1ess2N+19RfR4Y/WPQ3gsCkXpvjvuDRjNOemRpRkI7gUqSi+EpD8neX+Zg==" saltValue="GMjIT7NSzW5cTuiQAqk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216</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229</v>
      </c>
      <c r="C5" s="652"/>
      <c r="D5" s="652"/>
      <c r="E5" s="652"/>
      <c r="F5" s="652"/>
      <c r="G5" s="652"/>
      <c r="H5" s="652"/>
      <c r="I5" s="652"/>
      <c r="J5" s="652"/>
      <c r="K5" s="652"/>
      <c r="L5" s="652"/>
      <c r="M5" s="652"/>
      <c r="N5" s="652"/>
      <c r="O5" s="652"/>
      <c r="P5" s="652"/>
      <c r="Q5" s="653"/>
      <c r="R5" s="654">
        <v>165644</v>
      </c>
      <c r="S5" s="655"/>
      <c r="T5" s="655"/>
      <c r="U5" s="655"/>
      <c r="V5" s="655"/>
      <c r="W5" s="655"/>
      <c r="X5" s="655"/>
      <c r="Y5" s="656"/>
      <c r="Z5" s="657">
        <v>5.6</v>
      </c>
      <c r="AA5" s="657"/>
      <c r="AB5" s="657"/>
      <c r="AC5" s="657"/>
      <c r="AD5" s="658">
        <v>165644</v>
      </c>
      <c r="AE5" s="658"/>
      <c r="AF5" s="658"/>
      <c r="AG5" s="658"/>
      <c r="AH5" s="658"/>
      <c r="AI5" s="658"/>
      <c r="AJ5" s="658"/>
      <c r="AK5" s="658"/>
      <c r="AL5" s="659">
        <v>8.8000000000000007</v>
      </c>
      <c r="AM5" s="660"/>
      <c r="AN5" s="660"/>
      <c r="AO5" s="661"/>
      <c r="AP5" s="651" t="s">
        <v>230</v>
      </c>
      <c r="AQ5" s="652"/>
      <c r="AR5" s="652"/>
      <c r="AS5" s="652"/>
      <c r="AT5" s="652"/>
      <c r="AU5" s="652"/>
      <c r="AV5" s="652"/>
      <c r="AW5" s="652"/>
      <c r="AX5" s="652"/>
      <c r="AY5" s="652"/>
      <c r="AZ5" s="652"/>
      <c r="BA5" s="652"/>
      <c r="BB5" s="652"/>
      <c r="BC5" s="652"/>
      <c r="BD5" s="652"/>
      <c r="BE5" s="652"/>
      <c r="BF5" s="653"/>
      <c r="BG5" s="665">
        <v>165644</v>
      </c>
      <c r="BH5" s="666"/>
      <c r="BI5" s="666"/>
      <c r="BJ5" s="666"/>
      <c r="BK5" s="666"/>
      <c r="BL5" s="666"/>
      <c r="BM5" s="666"/>
      <c r="BN5" s="667"/>
      <c r="BO5" s="668">
        <v>100</v>
      </c>
      <c r="BP5" s="668"/>
      <c r="BQ5" s="668"/>
      <c r="BR5" s="668"/>
      <c r="BS5" s="669" t="s">
        <v>128</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223</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15">
      <c r="B6" s="662" t="s">
        <v>234</v>
      </c>
      <c r="C6" s="663"/>
      <c r="D6" s="663"/>
      <c r="E6" s="663"/>
      <c r="F6" s="663"/>
      <c r="G6" s="663"/>
      <c r="H6" s="663"/>
      <c r="I6" s="663"/>
      <c r="J6" s="663"/>
      <c r="K6" s="663"/>
      <c r="L6" s="663"/>
      <c r="M6" s="663"/>
      <c r="N6" s="663"/>
      <c r="O6" s="663"/>
      <c r="P6" s="663"/>
      <c r="Q6" s="664"/>
      <c r="R6" s="665">
        <v>37830</v>
      </c>
      <c r="S6" s="666"/>
      <c r="T6" s="666"/>
      <c r="U6" s="666"/>
      <c r="V6" s="666"/>
      <c r="W6" s="666"/>
      <c r="X6" s="666"/>
      <c r="Y6" s="667"/>
      <c r="Z6" s="668">
        <v>1.3</v>
      </c>
      <c r="AA6" s="668"/>
      <c r="AB6" s="668"/>
      <c r="AC6" s="668"/>
      <c r="AD6" s="669">
        <v>37830</v>
      </c>
      <c r="AE6" s="669"/>
      <c r="AF6" s="669"/>
      <c r="AG6" s="669"/>
      <c r="AH6" s="669"/>
      <c r="AI6" s="669"/>
      <c r="AJ6" s="669"/>
      <c r="AK6" s="669"/>
      <c r="AL6" s="670">
        <v>2</v>
      </c>
      <c r="AM6" s="671"/>
      <c r="AN6" s="671"/>
      <c r="AO6" s="672"/>
      <c r="AP6" s="662" t="s">
        <v>235</v>
      </c>
      <c r="AQ6" s="663"/>
      <c r="AR6" s="663"/>
      <c r="AS6" s="663"/>
      <c r="AT6" s="663"/>
      <c r="AU6" s="663"/>
      <c r="AV6" s="663"/>
      <c r="AW6" s="663"/>
      <c r="AX6" s="663"/>
      <c r="AY6" s="663"/>
      <c r="AZ6" s="663"/>
      <c r="BA6" s="663"/>
      <c r="BB6" s="663"/>
      <c r="BC6" s="663"/>
      <c r="BD6" s="663"/>
      <c r="BE6" s="663"/>
      <c r="BF6" s="664"/>
      <c r="BG6" s="665">
        <v>165644</v>
      </c>
      <c r="BH6" s="666"/>
      <c r="BI6" s="666"/>
      <c r="BJ6" s="666"/>
      <c r="BK6" s="666"/>
      <c r="BL6" s="666"/>
      <c r="BM6" s="666"/>
      <c r="BN6" s="667"/>
      <c r="BO6" s="668">
        <v>100</v>
      </c>
      <c r="BP6" s="668"/>
      <c r="BQ6" s="668"/>
      <c r="BR6" s="668"/>
      <c r="BS6" s="669" t="s">
        <v>128</v>
      </c>
      <c r="BT6" s="669"/>
      <c r="BU6" s="669"/>
      <c r="BV6" s="669"/>
      <c r="BW6" s="669"/>
      <c r="BX6" s="669"/>
      <c r="BY6" s="669"/>
      <c r="BZ6" s="669"/>
      <c r="CA6" s="669"/>
      <c r="CB6" s="673"/>
      <c r="CD6" s="676" t="s">
        <v>236</v>
      </c>
      <c r="CE6" s="677"/>
      <c r="CF6" s="677"/>
      <c r="CG6" s="677"/>
      <c r="CH6" s="677"/>
      <c r="CI6" s="677"/>
      <c r="CJ6" s="677"/>
      <c r="CK6" s="677"/>
      <c r="CL6" s="677"/>
      <c r="CM6" s="677"/>
      <c r="CN6" s="677"/>
      <c r="CO6" s="677"/>
      <c r="CP6" s="677"/>
      <c r="CQ6" s="678"/>
      <c r="CR6" s="665">
        <v>46666</v>
      </c>
      <c r="CS6" s="666"/>
      <c r="CT6" s="666"/>
      <c r="CU6" s="666"/>
      <c r="CV6" s="666"/>
      <c r="CW6" s="666"/>
      <c r="CX6" s="666"/>
      <c r="CY6" s="667"/>
      <c r="CZ6" s="659">
        <v>1.6</v>
      </c>
      <c r="DA6" s="660"/>
      <c r="DB6" s="660"/>
      <c r="DC6" s="679"/>
      <c r="DD6" s="674" t="s">
        <v>128</v>
      </c>
      <c r="DE6" s="666"/>
      <c r="DF6" s="666"/>
      <c r="DG6" s="666"/>
      <c r="DH6" s="666"/>
      <c r="DI6" s="666"/>
      <c r="DJ6" s="666"/>
      <c r="DK6" s="666"/>
      <c r="DL6" s="666"/>
      <c r="DM6" s="666"/>
      <c r="DN6" s="666"/>
      <c r="DO6" s="666"/>
      <c r="DP6" s="667"/>
      <c r="DQ6" s="674">
        <v>46666</v>
      </c>
      <c r="DR6" s="666"/>
      <c r="DS6" s="666"/>
      <c r="DT6" s="666"/>
      <c r="DU6" s="666"/>
      <c r="DV6" s="666"/>
      <c r="DW6" s="666"/>
      <c r="DX6" s="666"/>
      <c r="DY6" s="666"/>
      <c r="DZ6" s="666"/>
      <c r="EA6" s="666"/>
      <c r="EB6" s="666"/>
      <c r="EC6" s="675"/>
    </row>
    <row r="7" spans="2:143" ht="11.25" customHeight="1" x14ac:dyDescent="0.15">
      <c r="B7" s="662" t="s">
        <v>237</v>
      </c>
      <c r="C7" s="663"/>
      <c r="D7" s="663"/>
      <c r="E7" s="663"/>
      <c r="F7" s="663"/>
      <c r="G7" s="663"/>
      <c r="H7" s="663"/>
      <c r="I7" s="663"/>
      <c r="J7" s="663"/>
      <c r="K7" s="663"/>
      <c r="L7" s="663"/>
      <c r="M7" s="663"/>
      <c r="N7" s="663"/>
      <c r="O7" s="663"/>
      <c r="P7" s="663"/>
      <c r="Q7" s="664"/>
      <c r="R7" s="665">
        <v>87</v>
      </c>
      <c r="S7" s="666"/>
      <c r="T7" s="666"/>
      <c r="U7" s="666"/>
      <c r="V7" s="666"/>
      <c r="W7" s="666"/>
      <c r="X7" s="666"/>
      <c r="Y7" s="667"/>
      <c r="Z7" s="668">
        <v>0</v>
      </c>
      <c r="AA7" s="668"/>
      <c r="AB7" s="668"/>
      <c r="AC7" s="668"/>
      <c r="AD7" s="669">
        <v>87</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55281</v>
      </c>
      <c r="BH7" s="666"/>
      <c r="BI7" s="666"/>
      <c r="BJ7" s="666"/>
      <c r="BK7" s="666"/>
      <c r="BL7" s="666"/>
      <c r="BM7" s="666"/>
      <c r="BN7" s="667"/>
      <c r="BO7" s="668">
        <v>33.4</v>
      </c>
      <c r="BP7" s="668"/>
      <c r="BQ7" s="668"/>
      <c r="BR7" s="668"/>
      <c r="BS7" s="669" t="s">
        <v>128</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805467</v>
      </c>
      <c r="CS7" s="666"/>
      <c r="CT7" s="666"/>
      <c r="CU7" s="666"/>
      <c r="CV7" s="666"/>
      <c r="CW7" s="666"/>
      <c r="CX7" s="666"/>
      <c r="CY7" s="667"/>
      <c r="CZ7" s="668">
        <v>28.3</v>
      </c>
      <c r="DA7" s="668"/>
      <c r="DB7" s="668"/>
      <c r="DC7" s="668"/>
      <c r="DD7" s="674">
        <v>63455</v>
      </c>
      <c r="DE7" s="666"/>
      <c r="DF7" s="666"/>
      <c r="DG7" s="666"/>
      <c r="DH7" s="666"/>
      <c r="DI7" s="666"/>
      <c r="DJ7" s="666"/>
      <c r="DK7" s="666"/>
      <c r="DL7" s="666"/>
      <c r="DM7" s="666"/>
      <c r="DN7" s="666"/>
      <c r="DO7" s="666"/>
      <c r="DP7" s="667"/>
      <c r="DQ7" s="674">
        <v>678622</v>
      </c>
      <c r="DR7" s="666"/>
      <c r="DS7" s="666"/>
      <c r="DT7" s="666"/>
      <c r="DU7" s="666"/>
      <c r="DV7" s="666"/>
      <c r="DW7" s="666"/>
      <c r="DX7" s="666"/>
      <c r="DY7" s="666"/>
      <c r="DZ7" s="666"/>
      <c r="EA7" s="666"/>
      <c r="EB7" s="666"/>
      <c r="EC7" s="675"/>
    </row>
    <row r="8" spans="2:143" ht="11.25" customHeight="1" x14ac:dyDescent="0.15">
      <c r="B8" s="662" t="s">
        <v>240</v>
      </c>
      <c r="C8" s="663"/>
      <c r="D8" s="663"/>
      <c r="E8" s="663"/>
      <c r="F8" s="663"/>
      <c r="G8" s="663"/>
      <c r="H8" s="663"/>
      <c r="I8" s="663"/>
      <c r="J8" s="663"/>
      <c r="K8" s="663"/>
      <c r="L8" s="663"/>
      <c r="M8" s="663"/>
      <c r="N8" s="663"/>
      <c r="O8" s="663"/>
      <c r="P8" s="663"/>
      <c r="Q8" s="664"/>
      <c r="R8" s="665">
        <v>426</v>
      </c>
      <c r="S8" s="666"/>
      <c r="T8" s="666"/>
      <c r="U8" s="666"/>
      <c r="V8" s="666"/>
      <c r="W8" s="666"/>
      <c r="X8" s="666"/>
      <c r="Y8" s="667"/>
      <c r="Z8" s="668">
        <v>0</v>
      </c>
      <c r="AA8" s="668"/>
      <c r="AB8" s="668"/>
      <c r="AC8" s="668"/>
      <c r="AD8" s="669">
        <v>426</v>
      </c>
      <c r="AE8" s="669"/>
      <c r="AF8" s="669"/>
      <c r="AG8" s="669"/>
      <c r="AH8" s="669"/>
      <c r="AI8" s="669"/>
      <c r="AJ8" s="669"/>
      <c r="AK8" s="669"/>
      <c r="AL8" s="670">
        <v>0</v>
      </c>
      <c r="AM8" s="671"/>
      <c r="AN8" s="671"/>
      <c r="AO8" s="672"/>
      <c r="AP8" s="662" t="s">
        <v>241</v>
      </c>
      <c r="AQ8" s="663"/>
      <c r="AR8" s="663"/>
      <c r="AS8" s="663"/>
      <c r="AT8" s="663"/>
      <c r="AU8" s="663"/>
      <c r="AV8" s="663"/>
      <c r="AW8" s="663"/>
      <c r="AX8" s="663"/>
      <c r="AY8" s="663"/>
      <c r="AZ8" s="663"/>
      <c r="BA8" s="663"/>
      <c r="BB8" s="663"/>
      <c r="BC8" s="663"/>
      <c r="BD8" s="663"/>
      <c r="BE8" s="663"/>
      <c r="BF8" s="664"/>
      <c r="BG8" s="665">
        <v>3327</v>
      </c>
      <c r="BH8" s="666"/>
      <c r="BI8" s="666"/>
      <c r="BJ8" s="666"/>
      <c r="BK8" s="666"/>
      <c r="BL8" s="666"/>
      <c r="BM8" s="666"/>
      <c r="BN8" s="667"/>
      <c r="BO8" s="668">
        <v>2</v>
      </c>
      <c r="BP8" s="668"/>
      <c r="BQ8" s="668"/>
      <c r="BR8" s="668"/>
      <c r="BS8" s="669" t="s">
        <v>128</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507179</v>
      </c>
      <c r="CS8" s="666"/>
      <c r="CT8" s="666"/>
      <c r="CU8" s="666"/>
      <c r="CV8" s="666"/>
      <c r="CW8" s="666"/>
      <c r="CX8" s="666"/>
      <c r="CY8" s="667"/>
      <c r="CZ8" s="668">
        <v>17.8</v>
      </c>
      <c r="DA8" s="668"/>
      <c r="DB8" s="668"/>
      <c r="DC8" s="668"/>
      <c r="DD8" s="674" t="s">
        <v>128</v>
      </c>
      <c r="DE8" s="666"/>
      <c r="DF8" s="666"/>
      <c r="DG8" s="666"/>
      <c r="DH8" s="666"/>
      <c r="DI8" s="666"/>
      <c r="DJ8" s="666"/>
      <c r="DK8" s="666"/>
      <c r="DL8" s="666"/>
      <c r="DM8" s="666"/>
      <c r="DN8" s="666"/>
      <c r="DO8" s="666"/>
      <c r="DP8" s="667"/>
      <c r="DQ8" s="674">
        <v>298415</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590</v>
      </c>
      <c r="S9" s="666"/>
      <c r="T9" s="666"/>
      <c r="U9" s="666"/>
      <c r="V9" s="666"/>
      <c r="W9" s="666"/>
      <c r="X9" s="666"/>
      <c r="Y9" s="667"/>
      <c r="Z9" s="668">
        <v>0</v>
      </c>
      <c r="AA9" s="668"/>
      <c r="AB9" s="668"/>
      <c r="AC9" s="668"/>
      <c r="AD9" s="669">
        <v>590</v>
      </c>
      <c r="AE9" s="669"/>
      <c r="AF9" s="669"/>
      <c r="AG9" s="669"/>
      <c r="AH9" s="669"/>
      <c r="AI9" s="669"/>
      <c r="AJ9" s="669"/>
      <c r="AK9" s="669"/>
      <c r="AL9" s="670">
        <v>0</v>
      </c>
      <c r="AM9" s="671"/>
      <c r="AN9" s="671"/>
      <c r="AO9" s="672"/>
      <c r="AP9" s="662" t="s">
        <v>244</v>
      </c>
      <c r="AQ9" s="663"/>
      <c r="AR9" s="663"/>
      <c r="AS9" s="663"/>
      <c r="AT9" s="663"/>
      <c r="AU9" s="663"/>
      <c r="AV9" s="663"/>
      <c r="AW9" s="663"/>
      <c r="AX9" s="663"/>
      <c r="AY9" s="663"/>
      <c r="AZ9" s="663"/>
      <c r="BA9" s="663"/>
      <c r="BB9" s="663"/>
      <c r="BC9" s="663"/>
      <c r="BD9" s="663"/>
      <c r="BE9" s="663"/>
      <c r="BF9" s="664"/>
      <c r="BG9" s="665">
        <v>48736</v>
      </c>
      <c r="BH9" s="666"/>
      <c r="BI9" s="666"/>
      <c r="BJ9" s="666"/>
      <c r="BK9" s="666"/>
      <c r="BL9" s="666"/>
      <c r="BM9" s="666"/>
      <c r="BN9" s="667"/>
      <c r="BO9" s="668">
        <v>29.4</v>
      </c>
      <c r="BP9" s="668"/>
      <c r="BQ9" s="668"/>
      <c r="BR9" s="668"/>
      <c r="BS9" s="669" t="s">
        <v>128</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237529</v>
      </c>
      <c r="CS9" s="666"/>
      <c r="CT9" s="666"/>
      <c r="CU9" s="666"/>
      <c r="CV9" s="666"/>
      <c r="CW9" s="666"/>
      <c r="CX9" s="666"/>
      <c r="CY9" s="667"/>
      <c r="CZ9" s="668">
        <v>8.3000000000000007</v>
      </c>
      <c r="DA9" s="668"/>
      <c r="DB9" s="668"/>
      <c r="DC9" s="668"/>
      <c r="DD9" s="674" t="s">
        <v>246</v>
      </c>
      <c r="DE9" s="666"/>
      <c r="DF9" s="666"/>
      <c r="DG9" s="666"/>
      <c r="DH9" s="666"/>
      <c r="DI9" s="666"/>
      <c r="DJ9" s="666"/>
      <c r="DK9" s="666"/>
      <c r="DL9" s="666"/>
      <c r="DM9" s="666"/>
      <c r="DN9" s="666"/>
      <c r="DO9" s="666"/>
      <c r="DP9" s="667"/>
      <c r="DQ9" s="674">
        <v>198171</v>
      </c>
      <c r="DR9" s="666"/>
      <c r="DS9" s="666"/>
      <c r="DT9" s="666"/>
      <c r="DU9" s="666"/>
      <c r="DV9" s="666"/>
      <c r="DW9" s="666"/>
      <c r="DX9" s="666"/>
      <c r="DY9" s="666"/>
      <c r="DZ9" s="666"/>
      <c r="EA9" s="666"/>
      <c r="EB9" s="666"/>
      <c r="EC9" s="675"/>
    </row>
    <row r="10" spans="2:143" ht="11.25" customHeight="1" x14ac:dyDescent="0.15">
      <c r="B10" s="662" t="s">
        <v>247</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248</v>
      </c>
      <c r="AQ10" s="663"/>
      <c r="AR10" s="663"/>
      <c r="AS10" s="663"/>
      <c r="AT10" s="663"/>
      <c r="AU10" s="663"/>
      <c r="AV10" s="663"/>
      <c r="AW10" s="663"/>
      <c r="AX10" s="663"/>
      <c r="AY10" s="663"/>
      <c r="AZ10" s="663"/>
      <c r="BA10" s="663"/>
      <c r="BB10" s="663"/>
      <c r="BC10" s="663"/>
      <c r="BD10" s="663"/>
      <c r="BE10" s="663"/>
      <c r="BF10" s="664"/>
      <c r="BG10" s="665">
        <v>2775</v>
      </c>
      <c r="BH10" s="666"/>
      <c r="BI10" s="666"/>
      <c r="BJ10" s="666"/>
      <c r="BK10" s="666"/>
      <c r="BL10" s="666"/>
      <c r="BM10" s="666"/>
      <c r="BN10" s="667"/>
      <c r="BO10" s="668">
        <v>1.7</v>
      </c>
      <c r="BP10" s="668"/>
      <c r="BQ10" s="668"/>
      <c r="BR10" s="668"/>
      <c r="BS10" s="669" t="s">
        <v>128</v>
      </c>
      <c r="BT10" s="669"/>
      <c r="BU10" s="669"/>
      <c r="BV10" s="669"/>
      <c r="BW10" s="669"/>
      <c r="BX10" s="669"/>
      <c r="BY10" s="669"/>
      <c r="BZ10" s="669"/>
      <c r="CA10" s="669"/>
      <c r="CB10" s="673"/>
      <c r="CD10" s="680" t="s">
        <v>249</v>
      </c>
      <c r="CE10" s="681"/>
      <c r="CF10" s="681"/>
      <c r="CG10" s="681"/>
      <c r="CH10" s="681"/>
      <c r="CI10" s="681"/>
      <c r="CJ10" s="681"/>
      <c r="CK10" s="681"/>
      <c r="CL10" s="681"/>
      <c r="CM10" s="681"/>
      <c r="CN10" s="681"/>
      <c r="CO10" s="681"/>
      <c r="CP10" s="681"/>
      <c r="CQ10" s="682"/>
      <c r="CR10" s="665">
        <v>10905</v>
      </c>
      <c r="CS10" s="666"/>
      <c r="CT10" s="666"/>
      <c r="CU10" s="666"/>
      <c r="CV10" s="666"/>
      <c r="CW10" s="666"/>
      <c r="CX10" s="666"/>
      <c r="CY10" s="667"/>
      <c r="CZ10" s="668">
        <v>0.4</v>
      </c>
      <c r="DA10" s="668"/>
      <c r="DB10" s="668"/>
      <c r="DC10" s="668"/>
      <c r="DD10" s="674" t="s">
        <v>128</v>
      </c>
      <c r="DE10" s="666"/>
      <c r="DF10" s="666"/>
      <c r="DG10" s="666"/>
      <c r="DH10" s="666"/>
      <c r="DI10" s="666"/>
      <c r="DJ10" s="666"/>
      <c r="DK10" s="666"/>
      <c r="DL10" s="666"/>
      <c r="DM10" s="666"/>
      <c r="DN10" s="666"/>
      <c r="DO10" s="666"/>
      <c r="DP10" s="667"/>
      <c r="DQ10" s="674">
        <v>905</v>
      </c>
      <c r="DR10" s="666"/>
      <c r="DS10" s="666"/>
      <c r="DT10" s="666"/>
      <c r="DU10" s="666"/>
      <c r="DV10" s="666"/>
      <c r="DW10" s="666"/>
      <c r="DX10" s="666"/>
      <c r="DY10" s="666"/>
      <c r="DZ10" s="666"/>
      <c r="EA10" s="666"/>
      <c r="EB10" s="666"/>
      <c r="EC10" s="675"/>
    </row>
    <row r="11" spans="2:143" ht="11.25" customHeight="1" x14ac:dyDescent="0.15">
      <c r="B11" s="662" t="s">
        <v>250</v>
      </c>
      <c r="C11" s="663"/>
      <c r="D11" s="663"/>
      <c r="E11" s="663"/>
      <c r="F11" s="663"/>
      <c r="G11" s="663"/>
      <c r="H11" s="663"/>
      <c r="I11" s="663"/>
      <c r="J11" s="663"/>
      <c r="K11" s="663"/>
      <c r="L11" s="663"/>
      <c r="M11" s="663"/>
      <c r="N11" s="663"/>
      <c r="O11" s="663"/>
      <c r="P11" s="663"/>
      <c r="Q11" s="664"/>
      <c r="R11" s="665">
        <v>52506</v>
      </c>
      <c r="S11" s="666"/>
      <c r="T11" s="666"/>
      <c r="U11" s="666"/>
      <c r="V11" s="666"/>
      <c r="W11" s="666"/>
      <c r="X11" s="666"/>
      <c r="Y11" s="667"/>
      <c r="Z11" s="670">
        <v>1.8</v>
      </c>
      <c r="AA11" s="671"/>
      <c r="AB11" s="671"/>
      <c r="AC11" s="683"/>
      <c r="AD11" s="674">
        <v>52506</v>
      </c>
      <c r="AE11" s="666"/>
      <c r="AF11" s="666"/>
      <c r="AG11" s="666"/>
      <c r="AH11" s="666"/>
      <c r="AI11" s="666"/>
      <c r="AJ11" s="666"/>
      <c r="AK11" s="667"/>
      <c r="AL11" s="670">
        <v>2.8</v>
      </c>
      <c r="AM11" s="671"/>
      <c r="AN11" s="671"/>
      <c r="AO11" s="672"/>
      <c r="AP11" s="662" t="s">
        <v>251</v>
      </c>
      <c r="AQ11" s="663"/>
      <c r="AR11" s="663"/>
      <c r="AS11" s="663"/>
      <c r="AT11" s="663"/>
      <c r="AU11" s="663"/>
      <c r="AV11" s="663"/>
      <c r="AW11" s="663"/>
      <c r="AX11" s="663"/>
      <c r="AY11" s="663"/>
      <c r="AZ11" s="663"/>
      <c r="BA11" s="663"/>
      <c r="BB11" s="663"/>
      <c r="BC11" s="663"/>
      <c r="BD11" s="663"/>
      <c r="BE11" s="663"/>
      <c r="BF11" s="664"/>
      <c r="BG11" s="665">
        <v>443</v>
      </c>
      <c r="BH11" s="666"/>
      <c r="BI11" s="666"/>
      <c r="BJ11" s="666"/>
      <c r="BK11" s="666"/>
      <c r="BL11" s="666"/>
      <c r="BM11" s="666"/>
      <c r="BN11" s="667"/>
      <c r="BO11" s="668">
        <v>0.3</v>
      </c>
      <c r="BP11" s="668"/>
      <c r="BQ11" s="668"/>
      <c r="BR11" s="668"/>
      <c r="BS11" s="669" t="s">
        <v>128</v>
      </c>
      <c r="BT11" s="669"/>
      <c r="BU11" s="669"/>
      <c r="BV11" s="669"/>
      <c r="BW11" s="669"/>
      <c r="BX11" s="669"/>
      <c r="BY11" s="669"/>
      <c r="BZ11" s="669"/>
      <c r="CA11" s="669"/>
      <c r="CB11" s="673"/>
      <c r="CD11" s="680" t="s">
        <v>252</v>
      </c>
      <c r="CE11" s="681"/>
      <c r="CF11" s="681"/>
      <c r="CG11" s="681"/>
      <c r="CH11" s="681"/>
      <c r="CI11" s="681"/>
      <c r="CJ11" s="681"/>
      <c r="CK11" s="681"/>
      <c r="CL11" s="681"/>
      <c r="CM11" s="681"/>
      <c r="CN11" s="681"/>
      <c r="CO11" s="681"/>
      <c r="CP11" s="681"/>
      <c r="CQ11" s="682"/>
      <c r="CR11" s="665">
        <v>202123</v>
      </c>
      <c r="CS11" s="666"/>
      <c r="CT11" s="666"/>
      <c r="CU11" s="666"/>
      <c r="CV11" s="666"/>
      <c r="CW11" s="666"/>
      <c r="CX11" s="666"/>
      <c r="CY11" s="667"/>
      <c r="CZ11" s="668">
        <v>7.1</v>
      </c>
      <c r="DA11" s="668"/>
      <c r="DB11" s="668"/>
      <c r="DC11" s="668"/>
      <c r="DD11" s="674">
        <v>48277</v>
      </c>
      <c r="DE11" s="666"/>
      <c r="DF11" s="666"/>
      <c r="DG11" s="666"/>
      <c r="DH11" s="666"/>
      <c r="DI11" s="666"/>
      <c r="DJ11" s="666"/>
      <c r="DK11" s="666"/>
      <c r="DL11" s="666"/>
      <c r="DM11" s="666"/>
      <c r="DN11" s="666"/>
      <c r="DO11" s="666"/>
      <c r="DP11" s="667"/>
      <c r="DQ11" s="674">
        <v>160640</v>
      </c>
      <c r="DR11" s="666"/>
      <c r="DS11" s="666"/>
      <c r="DT11" s="666"/>
      <c r="DU11" s="666"/>
      <c r="DV11" s="666"/>
      <c r="DW11" s="666"/>
      <c r="DX11" s="666"/>
      <c r="DY11" s="666"/>
      <c r="DZ11" s="666"/>
      <c r="EA11" s="666"/>
      <c r="EB11" s="666"/>
      <c r="EC11" s="675"/>
    </row>
    <row r="12" spans="2:143" ht="11.25" customHeight="1" x14ac:dyDescent="0.15">
      <c r="B12" s="662" t="s">
        <v>253</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68" t="s">
        <v>128</v>
      </c>
      <c r="AA12" s="668"/>
      <c r="AB12" s="668"/>
      <c r="AC12" s="668"/>
      <c r="AD12" s="669" t="s">
        <v>128</v>
      </c>
      <c r="AE12" s="669"/>
      <c r="AF12" s="669"/>
      <c r="AG12" s="669"/>
      <c r="AH12" s="669"/>
      <c r="AI12" s="669"/>
      <c r="AJ12" s="669"/>
      <c r="AK12" s="669"/>
      <c r="AL12" s="670" t="s">
        <v>128</v>
      </c>
      <c r="AM12" s="671"/>
      <c r="AN12" s="671"/>
      <c r="AO12" s="672"/>
      <c r="AP12" s="662" t="s">
        <v>254</v>
      </c>
      <c r="AQ12" s="663"/>
      <c r="AR12" s="663"/>
      <c r="AS12" s="663"/>
      <c r="AT12" s="663"/>
      <c r="AU12" s="663"/>
      <c r="AV12" s="663"/>
      <c r="AW12" s="663"/>
      <c r="AX12" s="663"/>
      <c r="AY12" s="663"/>
      <c r="AZ12" s="663"/>
      <c r="BA12" s="663"/>
      <c r="BB12" s="663"/>
      <c r="BC12" s="663"/>
      <c r="BD12" s="663"/>
      <c r="BE12" s="663"/>
      <c r="BF12" s="664"/>
      <c r="BG12" s="665">
        <v>91034</v>
      </c>
      <c r="BH12" s="666"/>
      <c r="BI12" s="666"/>
      <c r="BJ12" s="666"/>
      <c r="BK12" s="666"/>
      <c r="BL12" s="666"/>
      <c r="BM12" s="666"/>
      <c r="BN12" s="667"/>
      <c r="BO12" s="668">
        <v>55</v>
      </c>
      <c r="BP12" s="668"/>
      <c r="BQ12" s="668"/>
      <c r="BR12" s="668"/>
      <c r="BS12" s="669" t="s">
        <v>128</v>
      </c>
      <c r="BT12" s="669"/>
      <c r="BU12" s="669"/>
      <c r="BV12" s="669"/>
      <c r="BW12" s="669"/>
      <c r="BX12" s="669"/>
      <c r="BY12" s="669"/>
      <c r="BZ12" s="669"/>
      <c r="CA12" s="669"/>
      <c r="CB12" s="673"/>
      <c r="CD12" s="680" t="s">
        <v>255</v>
      </c>
      <c r="CE12" s="681"/>
      <c r="CF12" s="681"/>
      <c r="CG12" s="681"/>
      <c r="CH12" s="681"/>
      <c r="CI12" s="681"/>
      <c r="CJ12" s="681"/>
      <c r="CK12" s="681"/>
      <c r="CL12" s="681"/>
      <c r="CM12" s="681"/>
      <c r="CN12" s="681"/>
      <c r="CO12" s="681"/>
      <c r="CP12" s="681"/>
      <c r="CQ12" s="682"/>
      <c r="CR12" s="665">
        <v>93145</v>
      </c>
      <c r="CS12" s="666"/>
      <c r="CT12" s="666"/>
      <c r="CU12" s="666"/>
      <c r="CV12" s="666"/>
      <c r="CW12" s="666"/>
      <c r="CX12" s="666"/>
      <c r="CY12" s="667"/>
      <c r="CZ12" s="668">
        <v>3.3</v>
      </c>
      <c r="DA12" s="668"/>
      <c r="DB12" s="668"/>
      <c r="DC12" s="668"/>
      <c r="DD12" s="674" t="s">
        <v>128</v>
      </c>
      <c r="DE12" s="666"/>
      <c r="DF12" s="666"/>
      <c r="DG12" s="666"/>
      <c r="DH12" s="666"/>
      <c r="DI12" s="666"/>
      <c r="DJ12" s="666"/>
      <c r="DK12" s="666"/>
      <c r="DL12" s="666"/>
      <c r="DM12" s="666"/>
      <c r="DN12" s="666"/>
      <c r="DO12" s="666"/>
      <c r="DP12" s="667"/>
      <c r="DQ12" s="674">
        <v>59962</v>
      </c>
      <c r="DR12" s="666"/>
      <c r="DS12" s="666"/>
      <c r="DT12" s="666"/>
      <c r="DU12" s="666"/>
      <c r="DV12" s="666"/>
      <c r="DW12" s="666"/>
      <c r="DX12" s="666"/>
      <c r="DY12" s="666"/>
      <c r="DZ12" s="666"/>
      <c r="EA12" s="666"/>
      <c r="EB12" s="666"/>
      <c r="EC12" s="675"/>
    </row>
    <row r="13" spans="2:143" ht="11.25" customHeight="1" x14ac:dyDescent="0.15">
      <c r="B13" s="662" t="s">
        <v>256</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246</v>
      </c>
      <c r="AM13" s="671"/>
      <c r="AN13" s="671"/>
      <c r="AO13" s="672"/>
      <c r="AP13" s="662" t="s">
        <v>257</v>
      </c>
      <c r="AQ13" s="663"/>
      <c r="AR13" s="663"/>
      <c r="AS13" s="663"/>
      <c r="AT13" s="663"/>
      <c r="AU13" s="663"/>
      <c r="AV13" s="663"/>
      <c r="AW13" s="663"/>
      <c r="AX13" s="663"/>
      <c r="AY13" s="663"/>
      <c r="AZ13" s="663"/>
      <c r="BA13" s="663"/>
      <c r="BB13" s="663"/>
      <c r="BC13" s="663"/>
      <c r="BD13" s="663"/>
      <c r="BE13" s="663"/>
      <c r="BF13" s="664"/>
      <c r="BG13" s="665">
        <v>67776</v>
      </c>
      <c r="BH13" s="666"/>
      <c r="BI13" s="666"/>
      <c r="BJ13" s="666"/>
      <c r="BK13" s="666"/>
      <c r="BL13" s="666"/>
      <c r="BM13" s="666"/>
      <c r="BN13" s="667"/>
      <c r="BO13" s="668">
        <v>40.9</v>
      </c>
      <c r="BP13" s="668"/>
      <c r="BQ13" s="668"/>
      <c r="BR13" s="668"/>
      <c r="BS13" s="669" t="s">
        <v>128</v>
      </c>
      <c r="BT13" s="669"/>
      <c r="BU13" s="669"/>
      <c r="BV13" s="669"/>
      <c r="BW13" s="669"/>
      <c r="BX13" s="669"/>
      <c r="BY13" s="669"/>
      <c r="BZ13" s="669"/>
      <c r="CA13" s="669"/>
      <c r="CB13" s="673"/>
      <c r="CD13" s="680" t="s">
        <v>258</v>
      </c>
      <c r="CE13" s="681"/>
      <c r="CF13" s="681"/>
      <c r="CG13" s="681"/>
      <c r="CH13" s="681"/>
      <c r="CI13" s="681"/>
      <c r="CJ13" s="681"/>
      <c r="CK13" s="681"/>
      <c r="CL13" s="681"/>
      <c r="CM13" s="681"/>
      <c r="CN13" s="681"/>
      <c r="CO13" s="681"/>
      <c r="CP13" s="681"/>
      <c r="CQ13" s="682"/>
      <c r="CR13" s="665">
        <v>329956</v>
      </c>
      <c r="CS13" s="666"/>
      <c r="CT13" s="666"/>
      <c r="CU13" s="666"/>
      <c r="CV13" s="666"/>
      <c r="CW13" s="666"/>
      <c r="CX13" s="666"/>
      <c r="CY13" s="667"/>
      <c r="CZ13" s="668">
        <v>11.6</v>
      </c>
      <c r="DA13" s="668"/>
      <c r="DB13" s="668"/>
      <c r="DC13" s="668"/>
      <c r="DD13" s="674">
        <v>104426</v>
      </c>
      <c r="DE13" s="666"/>
      <c r="DF13" s="666"/>
      <c r="DG13" s="666"/>
      <c r="DH13" s="666"/>
      <c r="DI13" s="666"/>
      <c r="DJ13" s="666"/>
      <c r="DK13" s="666"/>
      <c r="DL13" s="666"/>
      <c r="DM13" s="666"/>
      <c r="DN13" s="666"/>
      <c r="DO13" s="666"/>
      <c r="DP13" s="667"/>
      <c r="DQ13" s="674">
        <v>198175</v>
      </c>
      <c r="DR13" s="666"/>
      <c r="DS13" s="666"/>
      <c r="DT13" s="666"/>
      <c r="DU13" s="666"/>
      <c r="DV13" s="666"/>
      <c r="DW13" s="666"/>
      <c r="DX13" s="666"/>
      <c r="DY13" s="666"/>
      <c r="DZ13" s="666"/>
      <c r="EA13" s="666"/>
      <c r="EB13" s="666"/>
      <c r="EC13" s="675"/>
    </row>
    <row r="14" spans="2:143" ht="11.25" customHeight="1" x14ac:dyDescent="0.15">
      <c r="B14" s="662" t="s">
        <v>259</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246</v>
      </c>
      <c r="AM14" s="671"/>
      <c r="AN14" s="671"/>
      <c r="AO14" s="672"/>
      <c r="AP14" s="662" t="s">
        <v>260</v>
      </c>
      <c r="AQ14" s="663"/>
      <c r="AR14" s="663"/>
      <c r="AS14" s="663"/>
      <c r="AT14" s="663"/>
      <c r="AU14" s="663"/>
      <c r="AV14" s="663"/>
      <c r="AW14" s="663"/>
      <c r="AX14" s="663"/>
      <c r="AY14" s="663"/>
      <c r="AZ14" s="663"/>
      <c r="BA14" s="663"/>
      <c r="BB14" s="663"/>
      <c r="BC14" s="663"/>
      <c r="BD14" s="663"/>
      <c r="BE14" s="663"/>
      <c r="BF14" s="664"/>
      <c r="BG14" s="665">
        <v>6392</v>
      </c>
      <c r="BH14" s="666"/>
      <c r="BI14" s="666"/>
      <c r="BJ14" s="666"/>
      <c r="BK14" s="666"/>
      <c r="BL14" s="666"/>
      <c r="BM14" s="666"/>
      <c r="BN14" s="667"/>
      <c r="BO14" s="668">
        <v>3.9</v>
      </c>
      <c r="BP14" s="668"/>
      <c r="BQ14" s="668"/>
      <c r="BR14" s="668"/>
      <c r="BS14" s="669" t="s">
        <v>246</v>
      </c>
      <c r="BT14" s="669"/>
      <c r="BU14" s="669"/>
      <c r="BV14" s="669"/>
      <c r="BW14" s="669"/>
      <c r="BX14" s="669"/>
      <c r="BY14" s="669"/>
      <c r="BZ14" s="669"/>
      <c r="CA14" s="669"/>
      <c r="CB14" s="673"/>
      <c r="CD14" s="680" t="s">
        <v>261</v>
      </c>
      <c r="CE14" s="681"/>
      <c r="CF14" s="681"/>
      <c r="CG14" s="681"/>
      <c r="CH14" s="681"/>
      <c r="CI14" s="681"/>
      <c r="CJ14" s="681"/>
      <c r="CK14" s="681"/>
      <c r="CL14" s="681"/>
      <c r="CM14" s="681"/>
      <c r="CN14" s="681"/>
      <c r="CO14" s="681"/>
      <c r="CP14" s="681"/>
      <c r="CQ14" s="682"/>
      <c r="CR14" s="665">
        <v>128668</v>
      </c>
      <c r="CS14" s="666"/>
      <c r="CT14" s="666"/>
      <c r="CU14" s="666"/>
      <c r="CV14" s="666"/>
      <c r="CW14" s="666"/>
      <c r="CX14" s="666"/>
      <c r="CY14" s="667"/>
      <c r="CZ14" s="668">
        <v>4.5</v>
      </c>
      <c r="DA14" s="668"/>
      <c r="DB14" s="668"/>
      <c r="DC14" s="668"/>
      <c r="DD14" s="674">
        <v>2321</v>
      </c>
      <c r="DE14" s="666"/>
      <c r="DF14" s="666"/>
      <c r="DG14" s="666"/>
      <c r="DH14" s="666"/>
      <c r="DI14" s="666"/>
      <c r="DJ14" s="666"/>
      <c r="DK14" s="666"/>
      <c r="DL14" s="666"/>
      <c r="DM14" s="666"/>
      <c r="DN14" s="666"/>
      <c r="DO14" s="666"/>
      <c r="DP14" s="667"/>
      <c r="DQ14" s="674">
        <v>128507</v>
      </c>
      <c r="DR14" s="666"/>
      <c r="DS14" s="666"/>
      <c r="DT14" s="666"/>
      <c r="DU14" s="666"/>
      <c r="DV14" s="666"/>
      <c r="DW14" s="666"/>
      <c r="DX14" s="666"/>
      <c r="DY14" s="666"/>
      <c r="DZ14" s="666"/>
      <c r="EA14" s="666"/>
      <c r="EB14" s="666"/>
      <c r="EC14" s="675"/>
    </row>
    <row r="15" spans="2:143" ht="11.25" customHeight="1" x14ac:dyDescent="0.15">
      <c r="B15" s="662" t="s">
        <v>262</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263</v>
      </c>
      <c r="AQ15" s="663"/>
      <c r="AR15" s="663"/>
      <c r="AS15" s="663"/>
      <c r="AT15" s="663"/>
      <c r="AU15" s="663"/>
      <c r="AV15" s="663"/>
      <c r="AW15" s="663"/>
      <c r="AX15" s="663"/>
      <c r="AY15" s="663"/>
      <c r="AZ15" s="663"/>
      <c r="BA15" s="663"/>
      <c r="BB15" s="663"/>
      <c r="BC15" s="663"/>
      <c r="BD15" s="663"/>
      <c r="BE15" s="663"/>
      <c r="BF15" s="664"/>
      <c r="BG15" s="665">
        <v>12937</v>
      </c>
      <c r="BH15" s="666"/>
      <c r="BI15" s="666"/>
      <c r="BJ15" s="666"/>
      <c r="BK15" s="666"/>
      <c r="BL15" s="666"/>
      <c r="BM15" s="666"/>
      <c r="BN15" s="667"/>
      <c r="BO15" s="668">
        <v>7.8</v>
      </c>
      <c r="BP15" s="668"/>
      <c r="BQ15" s="668"/>
      <c r="BR15" s="668"/>
      <c r="BS15" s="669" t="s">
        <v>128</v>
      </c>
      <c r="BT15" s="669"/>
      <c r="BU15" s="669"/>
      <c r="BV15" s="669"/>
      <c r="BW15" s="669"/>
      <c r="BX15" s="669"/>
      <c r="BY15" s="669"/>
      <c r="BZ15" s="669"/>
      <c r="CA15" s="669"/>
      <c r="CB15" s="673"/>
      <c r="CD15" s="680" t="s">
        <v>264</v>
      </c>
      <c r="CE15" s="681"/>
      <c r="CF15" s="681"/>
      <c r="CG15" s="681"/>
      <c r="CH15" s="681"/>
      <c r="CI15" s="681"/>
      <c r="CJ15" s="681"/>
      <c r="CK15" s="681"/>
      <c r="CL15" s="681"/>
      <c r="CM15" s="681"/>
      <c r="CN15" s="681"/>
      <c r="CO15" s="681"/>
      <c r="CP15" s="681"/>
      <c r="CQ15" s="682"/>
      <c r="CR15" s="665">
        <v>206793</v>
      </c>
      <c r="CS15" s="666"/>
      <c r="CT15" s="666"/>
      <c r="CU15" s="666"/>
      <c r="CV15" s="666"/>
      <c r="CW15" s="666"/>
      <c r="CX15" s="666"/>
      <c r="CY15" s="667"/>
      <c r="CZ15" s="668">
        <v>7.3</v>
      </c>
      <c r="DA15" s="668"/>
      <c r="DB15" s="668"/>
      <c r="DC15" s="668"/>
      <c r="DD15" s="674">
        <v>27012</v>
      </c>
      <c r="DE15" s="666"/>
      <c r="DF15" s="666"/>
      <c r="DG15" s="666"/>
      <c r="DH15" s="666"/>
      <c r="DI15" s="666"/>
      <c r="DJ15" s="666"/>
      <c r="DK15" s="666"/>
      <c r="DL15" s="666"/>
      <c r="DM15" s="666"/>
      <c r="DN15" s="666"/>
      <c r="DO15" s="666"/>
      <c r="DP15" s="667"/>
      <c r="DQ15" s="674">
        <v>185563</v>
      </c>
      <c r="DR15" s="666"/>
      <c r="DS15" s="666"/>
      <c r="DT15" s="666"/>
      <c r="DU15" s="666"/>
      <c r="DV15" s="666"/>
      <c r="DW15" s="666"/>
      <c r="DX15" s="666"/>
      <c r="DY15" s="666"/>
      <c r="DZ15" s="666"/>
      <c r="EA15" s="666"/>
      <c r="EB15" s="666"/>
      <c r="EC15" s="675"/>
    </row>
    <row r="16" spans="2:143" ht="11.25" customHeight="1" x14ac:dyDescent="0.15">
      <c r="B16" s="662" t="s">
        <v>265</v>
      </c>
      <c r="C16" s="663"/>
      <c r="D16" s="663"/>
      <c r="E16" s="663"/>
      <c r="F16" s="663"/>
      <c r="G16" s="663"/>
      <c r="H16" s="663"/>
      <c r="I16" s="663"/>
      <c r="J16" s="663"/>
      <c r="K16" s="663"/>
      <c r="L16" s="663"/>
      <c r="M16" s="663"/>
      <c r="N16" s="663"/>
      <c r="O16" s="663"/>
      <c r="P16" s="663"/>
      <c r="Q16" s="664"/>
      <c r="R16" s="665">
        <v>1152</v>
      </c>
      <c r="S16" s="666"/>
      <c r="T16" s="666"/>
      <c r="U16" s="666"/>
      <c r="V16" s="666"/>
      <c r="W16" s="666"/>
      <c r="X16" s="666"/>
      <c r="Y16" s="667"/>
      <c r="Z16" s="668">
        <v>0</v>
      </c>
      <c r="AA16" s="668"/>
      <c r="AB16" s="668"/>
      <c r="AC16" s="668"/>
      <c r="AD16" s="669">
        <v>1152</v>
      </c>
      <c r="AE16" s="669"/>
      <c r="AF16" s="669"/>
      <c r="AG16" s="669"/>
      <c r="AH16" s="669"/>
      <c r="AI16" s="669"/>
      <c r="AJ16" s="669"/>
      <c r="AK16" s="669"/>
      <c r="AL16" s="670">
        <v>0.1</v>
      </c>
      <c r="AM16" s="671"/>
      <c r="AN16" s="671"/>
      <c r="AO16" s="672"/>
      <c r="AP16" s="662" t="s">
        <v>266</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267</v>
      </c>
      <c r="CE16" s="681"/>
      <c r="CF16" s="681"/>
      <c r="CG16" s="681"/>
      <c r="CH16" s="681"/>
      <c r="CI16" s="681"/>
      <c r="CJ16" s="681"/>
      <c r="CK16" s="681"/>
      <c r="CL16" s="681"/>
      <c r="CM16" s="681"/>
      <c r="CN16" s="681"/>
      <c r="CO16" s="681"/>
      <c r="CP16" s="681"/>
      <c r="CQ16" s="682"/>
      <c r="CR16" s="665" t="s">
        <v>128</v>
      </c>
      <c r="CS16" s="666"/>
      <c r="CT16" s="666"/>
      <c r="CU16" s="666"/>
      <c r="CV16" s="666"/>
      <c r="CW16" s="666"/>
      <c r="CX16" s="666"/>
      <c r="CY16" s="667"/>
      <c r="CZ16" s="668" t="s">
        <v>246</v>
      </c>
      <c r="DA16" s="668"/>
      <c r="DB16" s="668"/>
      <c r="DC16" s="668"/>
      <c r="DD16" s="674" t="s">
        <v>128</v>
      </c>
      <c r="DE16" s="666"/>
      <c r="DF16" s="666"/>
      <c r="DG16" s="666"/>
      <c r="DH16" s="666"/>
      <c r="DI16" s="666"/>
      <c r="DJ16" s="666"/>
      <c r="DK16" s="666"/>
      <c r="DL16" s="666"/>
      <c r="DM16" s="666"/>
      <c r="DN16" s="666"/>
      <c r="DO16" s="666"/>
      <c r="DP16" s="667"/>
      <c r="DQ16" s="674" t="s">
        <v>128</v>
      </c>
      <c r="DR16" s="666"/>
      <c r="DS16" s="666"/>
      <c r="DT16" s="666"/>
      <c r="DU16" s="666"/>
      <c r="DV16" s="666"/>
      <c r="DW16" s="666"/>
      <c r="DX16" s="666"/>
      <c r="DY16" s="666"/>
      <c r="DZ16" s="666"/>
      <c r="EA16" s="666"/>
      <c r="EB16" s="666"/>
      <c r="EC16" s="675"/>
    </row>
    <row r="17" spans="2:133" ht="11.25" customHeight="1" x14ac:dyDescent="0.15">
      <c r="B17" s="662" t="s">
        <v>268</v>
      </c>
      <c r="C17" s="663"/>
      <c r="D17" s="663"/>
      <c r="E17" s="663"/>
      <c r="F17" s="663"/>
      <c r="G17" s="663"/>
      <c r="H17" s="663"/>
      <c r="I17" s="663"/>
      <c r="J17" s="663"/>
      <c r="K17" s="663"/>
      <c r="L17" s="663"/>
      <c r="M17" s="663"/>
      <c r="N17" s="663"/>
      <c r="O17" s="663"/>
      <c r="P17" s="663"/>
      <c r="Q17" s="664"/>
      <c r="R17" s="665">
        <v>990</v>
      </c>
      <c r="S17" s="666"/>
      <c r="T17" s="666"/>
      <c r="U17" s="666"/>
      <c r="V17" s="666"/>
      <c r="W17" s="666"/>
      <c r="X17" s="666"/>
      <c r="Y17" s="667"/>
      <c r="Z17" s="668">
        <v>0</v>
      </c>
      <c r="AA17" s="668"/>
      <c r="AB17" s="668"/>
      <c r="AC17" s="668"/>
      <c r="AD17" s="669">
        <v>990</v>
      </c>
      <c r="AE17" s="669"/>
      <c r="AF17" s="669"/>
      <c r="AG17" s="669"/>
      <c r="AH17" s="669"/>
      <c r="AI17" s="669"/>
      <c r="AJ17" s="669"/>
      <c r="AK17" s="669"/>
      <c r="AL17" s="670">
        <v>0.1</v>
      </c>
      <c r="AM17" s="671"/>
      <c r="AN17" s="671"/>
      <c r="AO17" s="672"/>
      <c r="AP17" s="662" t="s">
        <v>269</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270</v>
      </c>
      <c r="CE17" s="681"/>
      <c r="CF17" s="681"/>
      <c r="CG17" s="681"/>
      <c r="CH17" s="681"/>
      <c r="CI17" s="681"/>
      <c r="CJ17" s="681"/>
      <c r="CK17" s="681"/>
      <c r="CL17" s="681"/>
      <c r="CM17" s="681"/>
      <c r="CN17" s="681"/>
      <c r="CO17" s="681"/>
      <c r="CP17" s="681"/>
      <c r="CQ17" s="682"/>
      <c r="CR17" s="665">
        <v>281705</v>
      </c>
      <c r="CS17" s="666"/>
      <c r="CT17" s="666"/>
      <c r="CU17" s="666"/>
      <c r="CV17" s="666"/>
      <c r="CW17" s="666"/>
      <c r="CX17" s="666"/>
      <c r="CY17" s="667"/>
      <c r="CZ17" s="668">
        <v>9.9</v>
      </c>
      <c r="DA17" s="668"/>
      <c r="DB17" s="668"/>
      <c r="DC17" s="668"/>
      <c r="DD17" s="674" t="s">
        <v>128</v>
      </c>
      <c r="DE17" s="666"/>
      <c r="DF17" s="666"/>
      <c r="DG17" s="666"/>
      <c r="DH17" s="666"/>
      <c r="DI17" s="666"/>
      <c r="DJ17" s="666"/>
      <c r="DK17" s="666"/>
      <c r="DL17" s="666"/>
      <c r="DM17" s="666"/>
      <c r="DN17" s="666"/>
      <c r="DO17" s="666"/>
      <c r="DP17" s="667"/>
      <c r="DQ17" s="674">
        <v>281705</v>
      </c>
      <c r="DR17" s="666"/>
      <c r="DS17" s="666"/>
      <c r="DT17" s="666"/>
      <c r="DU17" s="666"/>
      <c r="DV17" s="666"/>
      <c r="DW17" s="666"/>
      <c r="DX17" s="666"/>
      <c r="DY17" s="666"/>
      <c r="DZ17" s="666"/>
      <c r="EA17" s="666"/>
      <c r="EB17" s="666"/>
      <c r="EC17" s="675"/>
    </row>
    <row r="18" spans="2:133" ht="11.25" customHeight="1" x14ac:dyDescent="0.15">
      <c r="B18" s="662" t="s">
        <v>271</v>
      </c>
      <c r="C18" s="663"/>
      <c r="D18" s="663"/>
      <c r="E18" s="663"/>
      <c r="F18" s="663"/>
      <c r="G18" s="663"/>
      <c r="H18" s="663"/>
      <c r="I18" s="663"/>
      <c r="J18" s="663"/>
      <c r="K18" s="663"/>
      <c r="L18" s="663"/>
      <c r="M18" s="663"/>
      <c r="N18" s="663"/>
      <c r="O18" s="663"/>
      <c r="P18" s="663"/>
      <c r="Q18" s="664"/>
      <c r="R18" s="665">
        <v>2078</v>
      </c>
      <c r="S18" s="666"/>
      <c r="T18" s="666"/>
      <c r="U18" s="666"/>
      <c r="V18" s="666"/>
      <c r="W18" s="666"/>
      <c r="X18" s="666"/>
      <c r="Y18" s="667"/>
      <c r="Z18" s="668">
        <v>0.1</v>
      </c>
      <c r="AA18" s="668"/>
      <c r="AB18" s="668"/>
      <c r="AC18" s="668"/>
      <c r="AD18" s="669">
        <v>2078</v>
      </c>
      <c r="AE18" s="669"/>
      <c r="AF18" s="669"/>
      <c r="AG18" s="669"/>
      <c r="AH18" s="669"/>
      <c r="AI18" s="669"/>
      <c r="AJ18" s="669"/>
      <c r="AK18" s="669"/>
      <c r="AL18" s="670">
        <v>0.1</v>
      </c>
      <c r="AM18" s="671"/>
      <c r="AN18" s="671"/>
      <c r="AO18" s="672"/>
      <c r="AP18" s="662" t="s">
        <v>272</v>
      </c>
      <c r="AQ18" s="663"/>
      <c r="AR18" s="663"/>
      <c r="AS18" s="663"/>
      <c r="AT18" s="663"/>
      <c r="AU18" s="663"/>
      <c r="AV18" s="663"/>
      <c r="AW18" s="663"/>
      <c r="AX18" s="663"/>
      <c r="AY18" s="663"/>
      <c r="AZ18" s="663"/>
      <c r="BA18" s="663"/>
      <c r="BB18" s="663"/>
      <c r="BC18" s="663"/>
      <c r="BD18" s="663"/>
      <c r="BE18" s="663"/>
      <c r="BF18" s="664"/>
      <c r="BG18" s="665" t="s">
        <v>246</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273</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246</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274</v>
      </c>
      <c r="C19" s="663"/>
      <c r="D19" s="663"/>
      <c r="E19" s="663"/>
      <c r="F19" s="663"/>
      <c r="G19" s="663"/>
      <c r="H19" s="663"/>
      <c r="I19" s="663"/>
      <c r="J19" s="663"/>
      <c r="K19" s="663"/>
      <c r="L19" s="663"/>
      <c r="M19" s="663"/>
      <c r="N19" s="663"/>
      <c r="O19" s="663"/>
      <c r="P19" s="663"/>
      <c r="Q19" s="664"/>
      <c r="R19" s="665">
        <v>187</v>
      </c>
      <c r="S19" s="666"/>
      <c r="T19" s="666"/>
      <c r="U19" s="666"/>
      <c r="V19" s="666"/>
      <c r="W19" s="666"/>
      <c r="X19" s="666"/>
      <c r="Y19" s="667"/>
      <c r="Z19" s="668">
        <v>0</v>
      </c>
      <c r="AA19" s="668"/>
      <c r="AB19" s="668"/>
      <c r="AC19" s="668"/>
      <c r="AD19" s="669">
        <v>187</v>
      </c>
      <c r="AE19" s="669"/>
      <c r="AF19" s="669"/>
      <c r="AG19" s="669"/>
      <c r="AH19" s="669"/>
      <c r="AI19" s="669"/>
      <c r="AJ19" s="669"/>
      <c r="AK19" s="669"/>
      <c r="AL19" s="670">
        <v>0</v>
      </c>
      <c r="AM19" s="671"/>
      <c r="AN19" s="671"/>
      <c r="AO19" s="672"/>
      <c r="AP19" s="662" t="s">
        <v>275</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68" t="s">
        <v>128</v>
      </c>
      <c r="BP19" s="668"/>
      <c r="BQ19" s="668"/>
      <c r="BR19" s="668"/>
      <c r="BS19" s="669" t="s">
        <v>128</v>
      </c>
      <c r="BT19" s="669"/>
      <c r="BU19" s="669"/>
      <c r="BV19" s="669"/>
      <c r="BW19" s="669"/>
      <c r="BX19" s="669"/>
      <c r="BY19" s="669"/>
      <c r="BZ19" s="669"/>
      <c r="CA19" s="669"/>
      <c r="CB19" s="673"/>
      <c r="CD19" s="680" t="s">
        <v>276</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277</v>
      </c>
      <c r="C20" s="663"/>
      <c r="D20" s="663"/>
      <c r="E20" s="663"/>
      <c r="F20" s="663"/>
      <c r="G20" s="663"/>
      <c r="H20" s="663"/>
      <c r="I20" s="663"/>
      <c r="J20" s="663"/>
      <c r="K20" s="663"/>
      <c r="L20" s="663"/>
      <c r="M20" s="663"/>
      <c r="N20" s="663"/>
      <c r="O20" s="663"/>
      <c r="P20" s="663"/>
      <c r="Q20" s="664"/>
      <c r="R20" s="665">
        <v>345</v>
      </c>
      <c r="S20" s="666"/>
      <c r="T20" s="666"/>
      <c r="U20" s="666"/>
      <c r="V20" s="666"/>
      <c r="W20" s="666"/>
      <c r="X20" s="666"/>
      <c r="Y20" s="667"/>
      <c r="Z20" s="668">
        <v>0</v>
      </c>
      <c r="AA20" s="668"/>
      <c r="AB20" s="668"/>
      <c r="AC20" s="668"/>
      <c r="AD20" s="669">
        <v>345</v>
      </c>
      <c r="AE20" s="669"/>
      <c r="AF20" s="669"/>
      <c r="AG20" s="669"/>
      <c r="AH20" s="669"/>
      <c r="AI20" s="669"/>
      <c r="AJ20" s="669"/>
      <c r="AK20" s="669"/>
      <c r="AL20" s="670">
        <v>0</v>
      </c>
      <c r="AM20" s="671"/>
      <c r="AN20" s="671"/>
      <c r="AO20" s="672"/>
      <c r="AP20" s="662" t="s">
        <v>278</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68" t="s">
        <v>128</v>
      </c>
      <c r="BP20" s="668"/>
      <c r="BQ20" s="668"/>
      <c r="BR20" s="668"/>
      <c r="BS20" s="669" t="s">
        <v>128</v>
      </c>
      <c r="BT20" s="669"/>
      <c r="BU20" s="669"/>
      <c r="BV20" s="669"/>
      <c r="BW20" s="669"/>
      <c r="BX20" s="669"/>
      <c r="BY20" s="669"/>
      <c r="BZ20" s="669"/>
      <c r="CA20" s="669"/>
      <c r="CB20" s="673"/>
      <c r="CD20" s="680" t="s">
        <v>279</v>
      </c>
      <c r="CE20" s="681"/>
      <c r="CF20" s="681"/>
      <c r="CG20" s="681"/>
      <c r="CH20" s="681"/>
      <c r="CI20" s="681"/>
      <c r="CJ20" s="681"/>
      <c r="CK20" s="681"/>
      <c r="CL20" s="681"/>
      <c r="CM20" s="681"/>
      <c r="CN20" s="681"/>
      <c r="CO20" s="681"/>
      <c r="CP20" s="681"/>
      <c r="CQ20" s="682"/>
      <c r="CR20" s="665">
        <v>2850136</v>
      </c>
      <c r="CS20" s="666"/>
      <c r="CT20" s="666"/>
      <c r="CU20" s="666"/>
      <c r="CV20" s="666"/>
      <c r="CW20" s="666"/>
      <c r="CX20" s="666"/>
      <c r="CY20" s="667"/>
      <c r="CZ20" s="668">
        <v>100</v>
      </c>
      <c r="DA20" s="668"/>
      <c r="DB20" s="668"/>
      <c r="DC20" s="668"/>
      <c r="DD20" s="674">
        <v>245491</v>
      </c>
      <c r="DE20" s="666"/>
      <c r="DF20" s="666"/>
      <c r="DG20" s="666"/>
      <c r="DH20" s="666"/>
      <c r="DI20" s="666"/>
      <c r="DJ20" s="666"/>
      <c r="DK20" s="666"/>
      <c r="DL20" s="666"/>
      <c r="DM20" s="666"/>
      <c r="DN20" s="666"/>
      <c r="DO20" s="666"/>
      <c r="DP20" s="667"/>
      <c r="DQ20" s="674">
        <v>2237331</v>
      </c>
      <c r="DR20" s="666"/>
      <c r="DS20" s="666"/>
      <c r="DT20" s="666"/>
      <c r="DU20" s="666"/>
      <c r="DV20" s="666"/>
      <c r="DW20" s="666"/>
      <c r="DX20" s="666"/>
      <c r="DY20" s="666"/>
      <c r="DZ20" s="666"/>
      <c r="EA20" s="666"/>
      <c r="EB20" s="666"/>
      <c r="EC20" s="675"/>
    </row>
    <row r="21" spans="2:133" ht="11.25" customHeight="1" x14ac:dyDescent="0.15">
      <c r="B21" s="662" t="s">
        <v>280</v>
      </c>
      <c r="C21" s="663"/>
      <c r="D21" s="663"/>
      <c r="E21" s="663"/>
      <c r="F21" s="663"/>
      <c r="G21" s="663"/>
      <c r="H21" s="663"/>
      <c r="I21" s="663"/>
      <c r="J21" s="663"/>
      <c r="K21" s="663"/>
      <c r="L21" s="663"/>
      <c r="M21" s="663"/>
      <c r="N21" s="663"/>
      <c r="O21" s="663"/>
      <c r="P21" s="663"/>
      <c r="Q21" s="664"/>
      <c r="R21" s="665">
        <v>150</v>
      </c>
      <c r="S21" s="666"/>
      <c r="T21" s="666"/>
      <c r="U21" s="666"/>
      <c r="V21" s="666"/>
      <c r="W21" s="666"/>
      <c r="X21" s="666"/>
      <c r="Y21" s="667"/>
      <c r="Z21" s="668">
        <v>0</v>
      </c>
      <c r="AA21" s="668"/>
      <c r="AB21" s="668"/>
      <c r="AC21" s="668"/>
      <c r="AD21" s="669">
        <v>150</v>
      </c>
      <c r="AE21" s="669"/>
      <c r="AF21" s="669"/>
      <c r="AG21" s="669"/>
      <c r="AH21" s="669"/>
      <c r="AI21" s="669"/>
      <c r="AJ21" s="669"/>
      <c r="AK21" s="669"/>
      <c r="AL21" s="670">
        <v>0</v>
      </c>
      <c r="AM21" s="671"/>
      <c r="AN21" s="671"/>
      <c r="AO21" s="672"/>
      <c r="AP21" s="684" t="s">
        <v>281</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128</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282</v>
      </c>
      <c r="C22" s="702"/>
      <c r="D22" s="702"/>
      <c r="E22" s="702"/>
      <c r="F22" s="702"/>
      <c r="G22" s="702"/>
      <c r="H22" s="702"/>
      <c r="I22" s="702"/>
      <c r="J22" s="702"/>
      <c r="K22" s="702"/>
      <c r="L22" s="702"/>
      <c r="M22" s="702"/>
      <c r="N22" s="702"/>
      <c r="O22" s="702"/>
      <c r="P22" s="702"/>
      <c r="Q22" s="703"/>
      <c r="R22" s="665">
        <v>1396</v>
      </c>
      <c r="S22" s="666"/>
      <c r="T22" s="666"/>
      <c r="U22" s="666"/>
      <c r="V22" s="666"/>
      <c r="W22" s="666"/>
      <c r="X22" s="666"/>
      <c r="Y22" s="667"/>
      <c r="Z22" s="668">
        <v>0</v>
      </c>
      <c r="AA22" s="668"/>
      <c r="AB22" s="668"/>
      <c r="AC22" s="668"/>
      <c r="AD22" s="669" t="s">
        <v>128</v>
      </c>
      <c r="AE22" s="669"/>
      <c r="AF22" s="669"/>
      <c r="AG22" s="669"/>
      <c r="AH22" s="669"/>
      <c r="AI22" s="669"/>
      <c r="AJ22" s="669"/>
      <c r="AK22" s="669"/>
      <c r="AL22" s="670" t="s">
        <v>128</v>
      </c>
      <c r="AM22" s="671"/>
      <c r="AN22" s="671"/>
      <c r="AO22" s="672"/>
      <c r="AP22" s="684" t="s">
        <v>283</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246</v>
      </c>
      <c r="BT22" s="669"/>
      <c r="BU22" s="669"/>
      <c r="BV22" s="669"/>
      <c r="BW22" s="669"/>
      <c r="BX22" s="669"/>
      <c r="BY22" s="669"/>
      <c r="BZ22" s="669"/>
      <c r="CA22" s="669"/>
      <c r="CB22" s="673"/>
      <c r="CD22" s="647" t="s">
        <v>284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285</v>
      </c>
      <c r="C23" s="663"/>
      <c r="D23" s="663"/>
      <c r="E23" s="663"/>
      <c r="F23" s="663"/>
      <c r="G23" s="663"/>
      <c r="H23" s="663"/>
      <c r="I23" s="663"/>
      <c r="J23" s="663"/>
      <c r="K23" s="663"/>
      <c r="L23" s="663"/>
      <c r="M23" s="663"/>
      <c r="N23" s="663"/>
      <c r="O23" s="663"/>
      <c r="P23" s="663"/>
      <c r="Q23" s="664"/>
      <c r="R23" s="665">
        <v>1767307</v>
      </c>
      <c r="S23" s="666"/>
      <c r="T23" s="666"/>
      <c r="U23" s="666"/>
      <c r="V23" s="666"/>
      <c r="W23" s="666"/>
      <c r="X23" s="666"/>
      <c r="Y23" s="667"/>
      <c r="Z23" s="668">
        <v>59.6</v>
      </c>
      <c r="AA23" s="668"/>
      <c r="AB23" s="668"/>
      <c r="AC23" s="668"/>
      <c r="AD23" s="669">
        <v>1624588</v>
      </c>
      <c r="AE23" s="669"/>
      <c r="AF23" s="669"/>
      <c r="AG23" s="669"/>
      <c r="AH23" s="669"/>
      <c r="AI23" s="669"/>
      <c r="AJ23" s="669"/>
      <c r="AK23" s="669"/>
      <c r="AL23" s="670">
        <v>86.1</v>
      </c>
      <c r="AM23" s="671"/>
      <c r="AN23" s="671"/>
      <c r="AO23" s="672"/>
      <c r="AP23" s="684" t="s">
        <v>286</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287</v>
      </c>
      <c r="CS23" s="648"/>
      <c r="CT23" s="648"/>
      <c r="CU23" s="648"/>
      <c r="CV23" s="648"/>
      <c r="CW23" s="648"/>
      <c r="CX23" s="648"/>
      <c r="CY23" s="649"/>
      <c r="CZ23" s="647" t="s">
        <v>288</v>
      </c>
      <c r="DA23" s="648"/>
      <c r="DB23" s="648"/>
      <c r="DC23" s="649"/>
      <c r="DD23" s="647" t="s">
        <v>289</v>
      </c>
      <c r="DE23" s="648"/>
      <c r="DF23" s="648"/>
      <c r="DG23" s="648"/>
      <c r="DH23" s="648"/>
      <c r="DI23" s="648"/>
      <c r="DJ23" s="648"/>
      <c r="DK23" s="649"/>
      <c r="DL23" s="698" t="s">
        <v>290</v>
      </c>
      <c r="DM23" s="699"/>
      <c r="DN23" s="699"/>
      <c r="DO23" s="699"/>
      <c r="DP23" s="699"/>
      <c r="DQ23" s="699"/>
      <c r="DR23" s="699"/>
      <c r="DS23" s="699"/>
      <c r="DT23" s="699"/>
      <c r="DU23" s="699"/>
      <c r="DV23" s="700"/>
      <c r="DW23" s="647" t="s">
        <v>291</v>
      </c>
      <c r="DX23" s="648"/>
      <c r="DY23" s="648"/>
      <c r="DZ23" s="648"/>
      <c r="EA23" s="648"/>
      <c r="EB23" s="648"/>
      <c r="EC23" s="649"/>
    </row>
    <row r="24" spans="2:133" ht="11.25" customHeight="1" x14ac:dyDescent="0.15">
      <c r="B24" s="662" t="s">
        <v>292</v>
      </c>
      <c r="C24" s="663"/>
      <c r="D24" s="663"/>
      <c r="E24" s="663"/>
      <c r="F24" s="663"/>
      <c r="G24" s="663"/>
      <c r="H24" s="663"/>
      <c r="I24" s="663"/>
      <c r="J24" s="663"/>
      <c r="K24" s="663"/>
      <c r="L24" s="663"/>
      <c r="M24" s="663"/>
      <c r="N24" s="663"/>
      <c r="O24" s="663"/>
      <c r="P24" s="663"/>
      <c r="Q24" s="664"/>
      <c r="R24" s="665">
        <v>1624588</v>
      </c>
      <c r="S24" s="666"/>
      <c r="T24" s="666"/>
      <c r="U24" s="666"/>
      <c r="V24" s="666"/>
      <c r="W24" s="666"/>
      <c r="X24" s="666"/>
      <c r="Y24" s="667"/>
      <c r="Z24" s="668">
        <v>54.8</v>
      </c>
      <c r="AA24" s="668"/>
      <c r="AB24" s="668"/>
      <c r="AC24" s="668"/>
      <c r="AD24" s="669">
        <v>1624588</v>
      </c>
      <c r="AE24" s="669"/>
      <c r="AF24" s="669"/>
      <c r="AG24" s="669"/>
      <c r="AH24" s="669"/>
      <c r="AI24" s="669"/>
      <c r="AJ24" s="669"/>
      <c r="AK24" s="669"/>
      <c r="AL24" s="670">
        <v>86.1</v>
      </c>
      <c r="AM24" s="671"/>
      <c r="AN24" s="671"/>
      <c r="AO24" s="672"/>
      <c r="AP24" s="684" t="s">
        <v>293</v>
      </c>
      <c r="AQ24" s="685"/>
      <c r="AR24" s="685"/>
      <c r="AS24" s="685"/>
      <c r="AT24" s="685"/>
      <c r="AU24" s="685"/>
      <c r="AV24" s="685"/>
      <c r="AW24" s="685"/>
      <c r="AX24" s="685"/>
      <c r="AY24" s="685"/>
      <c r="AZ24" s="685"/>
      <c r="BA24" s="685"/>
      <c r="BB24" s="685"/>
      <c r="BC24" s="685"/>
      <c r="BD24" s="685"/>
      <c r="BE24" s="685"/>
      <c r="BF24" s="686"/>
      <c r="BG24" s="665" t="s">
        <v>246</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294</v>
      </c>
      <c r="CE24" s="677"/>
      <c r="CF24" s="677"/>
      <c r="CG24" s="677"/>
      <c r="CH24" s="677"/>
      <c r="CI24" s="677"/>
      <c r="CJ24" s="677"/>
      <c r="CK24" s="677"/>
      <c r="CL24" s="677"/>
      <c r="CM24" s="677"/>
      <c r="CN24" s="677"/>
      <c r="CO24" s="677"/>
      <c r="CP24" s="677"/>
      <c r="CQ24" s="678"/>
      <c r="CR24" s="654">
        <v>1076196</v>
      </c>
      <c r="CS24" s="655"/>
      <c r="CT24" s="655"/>
      <c r="CU24" s="655"/>
      <c r="CV24" s="655"/>
      <c r="CW24" s="655"/>
      <c r="CX24" s="655"/>
      <c r="CY24" s="656"/>
      <c r="CZ24" s="659">
        <v>37.799999999999997</v>
      </c>
      <c r="DA24" s="660"/>
      <c r="DB24" s="660"/>
      <c r="DC24" s="679"/>
      <c r="DD24" s="704">
        <v>840964</v>
      </c>
      <c r="DE24" s="655"/>
      <c r="DF24" s="655"/>
      <c r="DG24" s="655"/>
      <c r="DH24" s="655"/>
      <c r="DI24" s="655"/>
      <c r="DJ24" s="655"/>
      <c r="DK24" s="656"/>
      <c r="DL24" s="704">
        <v>808791</v>
      </c>
      <c r="DM24" s="655"/>
      <c r="DN24" s="655"/>
      <c r="DO24" s="655"/>
      <c r="DP24" s="655"/>
      <c r="DQ24" s="655"/>
      <c r="DR24" s="655"/>
      <c r="DS24" s="655"/>
      <c r="DT24" s="655"/>
      <c r="DU24" s="655"/>
      <c r="DV24" s="656"/>
      <c r="DW24" s="659">
        <v>41.6</v>
      </c>
      <c r="DX24" s="660"/>
      <c r="DY24" s="660"/>
      <c r="DZ24" s="660"/>
      <c r="EA24" s="660"/>
      <c r="EB24" s="660"/>
      <c r="EC24" s="661"/>
    </row>
    <row r="25" spans="2:133" ht="11.25" customHeight="1" x14ac:dyDescent="0.15">
      <c r="B25" s="662" t="s">
        <v>295</v>
      </c>
      <c r="C25" s="663"/>
      <c r="D25" s="663"/>
      <c r="E25" s="663"/>
      <c r="F25" s="663"/>
      <c r="G25" s="663"/>
      <c r="H25" s="663"/>
      <c r="I25" s="663"/>
      <c r="J25" s="663"/>
      <c r="K25" s="663"/>
      <c r="L25" s="663"/>
      <c r="M25" s="663"/>
      <c r="N25" s="663"/>
      <c r="O25" s="663"/>
      <c r="P25" s="663"/>
      <c r="Q25" s="664"/>
      <c r="R25" s="665">
        <v>142719</v>
      </c>
      <c r="S25" s="666"/>
      <c r="T25" s="666"/>
      <c r="U25" s="666"/>
      <c r="V25" s="666"/>
      <c r="W25" s="666"/>
      <c r="X25" s="666"/>
      <c r="Y25" s="667"/>
      <c r="Z25" s="668">
        <v>4.8</v>
      </c>
      <c r="AA25" s="668"/>
      <c r="AB25" s="668"/>
      <c r="AC25" s="668"/>
      <c r="AD25" s="669" t="s">
        <v>128</v>
      </c>
      <c r="AE25" s="669"/>
      <c r="AF25" s="669"/>
      <c r="AG25" s="669"/>
      <c r="AH25" s="669"/>
      <c r="AI25" s="669"/>
      <c r="AJ25" s="669"/>
      <c r="AK25" s="669"/>
      <c r="AL25" s="670" t="s">
        <v>128</v>
      </c>
      <c r="AM25" s="671"/>
      <c r="AN25" s="671"/>
      <c r="AO25" s="672"/>
      <c r="AP25" s="684" t="s">
        <v>296</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246</v>
      </c>
      <c r="BT25" s="669"/>
      <c r="BU25" s="669"/>
      <c r="BV25" s="669"/>
      <c r="BW25" s="669"/>
      <c r="BX25" s="669"/>
      <c r="BY25" s="669"/>
      <c r="BZ25" s="669"/>
      <c r="CA25" s="669"/>
      <c r="CB25" s="673"/>
      <c r="CD25" s="680" t="s">
        <v>297</v>
      </c>
      <c r="CE25" s="681"/>
      <c r="CF25" s="681"/>
      <c r="CG25" s="681"/>
      <c r="CH25" s="681"/>
      <c r="CI25" s="681"/>
      <c r="CJ25" s="681"/>
      <c r="CK25" s="681"/>
      <c r="CL25" s="681"/>
      <c r="CM25" s="681"/>
      <c r="CN25" s="681"/>
      <c r="CO25" s="681"/>
      <c r="CP25" s="681"/>
      <c r="CQ25" s="682"/>
      <c r="CR25" s="665">
        <v>573923</v>
      </c>
      <c r="CS25" s="690"/>
      <c r="CT25" s="690"/>
      <c r="CU25" s="690"/>
      <c r="CV25" s="690"/>
      <c r="CW25" s="690"/>
      <c r="CX25" s="690"/>
      <c r="CY25" s="691"/>
      <c r="CZ25" s="670">
        <v>20.100000000000001</v>
      </c>
      <c r="DA25" s="705"/>
      <c r="DB25" s="705"/>
      <c r="DC25" s="707"/>
      <c r="DD25" s="674">
        <v>516466</v>
      </c>
      <c r="DE25" s="690"/>
      <c r="DF25" s="690"/>
      <c r="DG25" s="690"/>
      <c r="DH25" s="690"/>
      <c r="DI25" s="690"/>
      <c r="DJ25" s="690"/>
      <c r="DK25" s="691"/>
      <c r="DL25" s="674">
        <v>484293</v>
      </c>
      <c r="DM25" s="690"/>
      <c r="DN25" s="690"/>
      <c r="DO25" s="690"/>
      <c r="DP25" s="690"/>
      <c r="DQ25" s="690"/>
      <c r="DR25" s="690"/>
      <c r="DS25" s="690"/>
      <c r="DT25" s="690"/>
      <c r="DU25" s="690"/>
      <c r="DV25" s="691"/>
      <c r="DW25" s="670">
        <v>24.9</v>
      </c>
      <c r="DX25" s="705"/>
      <c r="DY25" s="705"/>
      <c r="DZ25" s="705"/>
      <c r="EA25" s="705"/>
      <c r="EB25" s="705"/>
      <c r="EC25" s="706"/>
    </row>
    <row r="26" spans="2:133" ht="11.25" customHeight="1" x14ac:dyDescent="0.15">
      <c r="B26" s="662" t="s">
        <v>298</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128</v>
      </c>
      <c r="AA26" s="668"/>
      <c r="AB26" s="668"/>
      <c r="AC26" s="668"/>
      <c r="AD26" s="669" t="s">
        <v>246</v>
      </c>
      <c r="AE26" s="669"/>
      <c r="AF26" s="669"/>
      <c r="AG26" s="669"/>
      <c r="AH26" s="669"/>
      <c r="AI26" s="669"/>
      <c r="AJ26" s="669"/>
      <c r="AK26" s="669"/>
      <c r="AL26" s="670" t="s">
        <v>128</v>
      </c>
      <c r="AM26" s="671"/>
      <c r="AN26" s="671"/>
      <c r="AO26" s="672"/>
      <c r="AP26" s="684" t="s">
        <v>299</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246</v>
      </c>
      <c r="BP26" s="668"/>
      <c r="BQ26" s="668"/>
      <c r="BR26" s="668"/>
      <c r="BS26" s="669" t="s">
        <v>138</v>
      </c>
      <c r="BT26" s="669"/>
      <c r="BU26" s="669"/>
      <c r="BV26" s="669"/>
      <c r="BW26" s="669"/>
      <c r="BX26" s="669"/>
      <c r="BY26" s="669"/>
      <c r="BZ26" s="669"/>
      <c r="CA26" s="669"/>
      <c r="CB26" s="673"/>
      <c r="CD26" s="680" t="s">
        <v>300</v>
      </c>
      <c r="CE26" s="681"/>
      <c r="CF26" s="681"/>
      <c r="CG26" s="681"/>
      <c r="CH26" s="681"/>
      <c r="CI26" s="681"/>
      <c r="CJ26" s="681"/>
      <c r="CK26" s="681"/>
      <c r="CL26" s="681"/>
      <c r="CM26" s="681"/>
      <c r="CN26" s="681"/>
      <c r="CO26" s="681"/>
      <c r="CP26" s="681"/>
      <c r="CQ26" s="682"/>
      <c r="CR26" s="665">
        <v>328199</v>
      </c>
      <c r="CS26" s="666"/>
      <c r="CT26" s="666"/>
      <c r="CU26" s="666"/>
      <c r="CV26" s="666"/>
      <c r="CW26" s="666"/>
      <c r="CX26" s="666"/>
      <c r="CY26" s="667"/>
      <c r="CZ26" s="670">
        <v>11.5</v>
      </c>
      <c r="DA26" s="705"/>
      <c r="DB26" s="705"/>
      <c r="DC26" s="707"/>
      <c r="DD26" s="674">
        <v>270742</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705"/>
      <c r="DY26" s="705"/>
      <c r="DZ26" s="705"/>
      <c r="EA26" s="705"/>
      <c r="EB26" s="705"/>
      <c r="EC26" s="706"/>
    </row>
    <row r="27" spans="2:133" ht="11.25" customHeight="1" x14ac:dyDescent="0.15">
      <c r="B27" s="662" t="s">
        <v>301</v>
      </c>
      <c r="C27" s="663"/>
      <c r="D27" s="663"/>
      <c r="E27" s="663"/>
      <c r="F27" s="663"/>
      <c r="G27" s="663"/>
      <c r="H27" s="663"/>
      <c r="I27" s="663"/>
      <c r="J27" s="663"/>
      <c r="K27" s="663"/>
      <c r="L27" s="663"/>
      <c r="M27" s="663"/>
      <c r="N27" s="663"/>
      <c r="O27" s="663"/>
      <c r="P27" s="663"/>
      <c r="Q27" s="664"/>
      <c r="R27" s="665">
        <v>2028610</v>
      </c>
      <c r="S27" s="666"/>
      <c r="T27" s="666"/>
      <c r="U27" s="666"/>
      <c r="V27" s="666"/>
      <c r="W27" s="666"/>
      <c r="X27" s="666"/>
      <c r="Y27" s="667"/>
      <c r="Z27" s="668">
        <v>68.400000000000006</v>
      </c>
      <c r="AA27" s="668"/>
      <c r="AB27" s="668"/>
      <c r="AC27" s="668"/>
      <c r="AD27" s="669">
        <v>1885891</v>
      </c>
      <c r="AE27" s="669"/>
      <c r="AF27" s="669"/>
      <c r="AG27" s="669"/>
      <c r="AH27" s="669"/>
      <c r="AI27" s="669"/>
      <c r="AJ27" s="669"/>
      <c r="AK27" s="669"/>
      <c r="AL27" s="670">
        <v>100</v>
      </c>
      <c r="AM27" s="671"/>
      <c r="AN27" s="671"/>
      <c r="AO27" s="672"/>
      <c r="AP27" s="662" t="s">
        <v>302</v>
      </c>
      <c r="AQ27" s="663"/>
      <c r="AR27" s="663"/>
      <c r="AS27" s="663"/>
      <c r="AT27" s="663"/>
      <c r="AU27" s="663"/>
      <c r="AV27" s="663"/>
      <c r="AW27" s="663"/>
      <c r="AX27" s="663"/>
      <c r="AY27" s="663"/>
      <c r="AZ27" s="663"/>
      <c r="BA27" s="663"/>
      <c r="BB27" s="663"/>
      <c r="BC27" s="663"/>
      <c r="BD27" s="663"/>
      <c r="BE27" s="663"/>
      <c r="BF27" s="664"/>
      <c r="BG27" s="665">
        <v>165644</v>
      </c>
      <c r="BH27" s="666"/>
      <c r="BI27" s="666"/>
      <c r="BJ27" s="666"/>
      <c r="BK27" s="666"/>
      <c r="BL27" s="666"/>
      <c r="BM27" s="666"/>
      <c r="BN27" s="667"/>
      <c r="BO27" s="668">
        <v>100</v>
      </c>
      <c r="BP27" s="668"/>
      <c r="BQ27" s="668"/>
      <c r="BR27" s="668"/>
      <c r="BS27" s="669" t="s">
        <v>128</v>
      </c>
      <c r="BT27" s="669"/>
      <c r="BU27" s="669"/>
      <c r="BV27" s="669"/>
      <c r="BW27" s="669"/>
      <c r="BX27" s="669"/>
      <c r="BY27" s="669"/>
      <c r="BZ27" s="669"/>
      <c r="CA27" s="669"/>
      <c r="CB27" s="673"/>
      <c r="CD27" s="680" t="s">
        <v>303</v>
      </c>
      <c r="CE27" s="681"/>
      <c r="CF27" s="681"/>
      <c r="CG27" s="681"/>
      <c r="CH27" s="681"/>
      <c r="CI27" s="681"/>
      <c r="CJ27" s="681"/>
      <c r="CK27" s="681"/>
      <c r="CL27" s="681"/>
      <c r="CM27" s="681"/>
      <c r="CN27" s="681"/>
      <c r="CO27" s="681"/>
      <c r="CP27" s="681"/>
      <c r="CQ27" s="682"/>
      <c r="CR27" s="665">
        <v>220568</v>
      </c>
      <c r="CS27" s="690"/>
      <c r="CT27" s="690"/>
      <c r="CU27" s="690"/>
      <c r="CV27" s="690"/>
      <c r="CW27" s="690"/>
      <c r="CX27" s="690"/>
      <c r="CY27" s="691"/>
      <c r="CZ27" s="670">
        <v>7.7</v>
      </c>
      <c r="DA27" s="705"/>
      <c r="DB27" s="705"/>
      <c r="DC27" s="707"/>
      <c r="DD27" s="674">
        <v>42793</v>
      </c>
      <c r="DE27" s="690"/>
      <c r="DF27" s="690"/>
      <c r="DG27" s="690"/>
      <c r="DH27" s="690"/>
      <c r="DI27" s="690"/>
      <c r="DJ27" s="690"/>
      <c r="DK27" s="691"/>
      <c r="DL27" s="674">
        <v>42793</v>
      </c>
      <c r="DM27" s="690"/>
      <c r="DN27" s="690"/>
      <c r="DO27" s="690"/>
      <c r="DP27" s="690"/>
      <c r="DQ27" s="690"/>
      <c r="DR27" s="690"/>
      <c r="DS27" s="690"/>
      <c r="DT27" s="690"/>
      <c r="DU27" s="690"/>
      <c r="DV27" s="691"/>
      <c r="DW27" s="670">
        <v>2.2000000000000002</v>
      </c>
      <c r="DX27" s="705"/>
      <c r="DY27" s="705"/>
      <c r="DZ27" s="705"/>
      <c r="EA27" s="705"/>
      <c r="EB27" s="705"/>
      <c r="EC27" s="706"/>
    </row>
    <row r="28" spans="2:133" ht="11.25" customHeight="1" x14ac:dyDescent="0.15">
      <c r="B28" s="662" t="s">
        <v>304</v>
      </c>
      <c r="C28" s="663"/>
      <c r="D28" s="663"/>
      <c r="E28" s="663"/>
      <c r="F28" s="663"/>
      <c r="G28" s="663"/>
      <c r="H28" s="663"/>
      <c r="I28" s="663"/>
      <c r="J28" s="663"/>
      <c r="K28" s="663"/>
      <c r="L28" s="663"/>
      <c r="M28" s="663"/>
      <c r="N28" s="663"/>
      <c r="O28" s="663"/>
      <c r="P28" s="663"/>
      <c r="Q28" s="664"/>
      <c r="R28" s="665" t="s">
        <v>246</v>
      </c>
      <c r="S28" s="666"/>
      <c r="T28" s="666"/>
      <c r="U28" s="666"/>
      <c r="V28" s="666"/>
      <c r="W28" s="666"/>
      <c r="X28" s="666"/>
      <c r="Y28" s="667"/>
      <c r="Z28" s="668" t="s">
        <v>246</v>
      </c>
      <c r="AA28" s="668"/>
      <c r="AB28" s="668"/>
      <c r="AC28" s="668"/>
      <c r="AD28" s="669" t="s">
        <v>128</v>
      </c>
      <c r="AE28" s="669"/>
      <c r="AF28" s="669"/>
      <c r="AG28" s="669"/>
      <c r="AH28" s="669"/>
      <c r="AI28" s="669"/>
      <c r="AJ28" s="669"/>
      <c r="AK28" s="669"/>
      <c r="AL28" s="670" t="s">
        <v>128</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305</v>
      </c>
      <c r="CE28" s="681"/>
      <c r="CF28" s="681"/>
      <c r="CG28" s="681"/>
      <c r="CH28" s="681"/>
      <c r="CI28" s="681"/>
      <c r="CJ28" s="681"/>
      <c r="CK28" s="681"/>
      <c r="CL28" s="681"/>
      <c r="CM28" s="681"/>
      <c r="CN28" s="681"/>
      <c r="CO28" s="681"/>
      <c r="CP28" s="681"/>
      <c r="CQ28" s="682"/>
      <c r="CR28" s="665">
        <v>281705</v>
      </c>
      <c r="CS28" s="666"/>
      <c r="CT28" s="666"/>
      <c r="CU28" s="666"/>
      <c r="CV28" s="666"/>
      <c r="CW28" s="666"/>
      <c r="CX28" s="666"/>
      <c r="CY28" s="667"/>
      <c r="CZ28" s="670">
        <v>9.9</v>
      </c>
      <c r="DA28" s="705"/>
      <c r="DB28" s="705"/>
      <c r="DC28" s="707"/>
      <c r="DD28" s="674">
        <v>281705</v>
      </c>
      <c r="DE28" s="666"/>
      <c r="DF28" s="666"/>
      <c r="DG28" s="666"/>
      <c r="DH28" s="666"/>
      <c r="DI28" s="666"/>
      <c r="DJ28" s="666"/>
      <c r="DK28" s="667"/>
      <c r="DL28" s="674">
        <v>281705</v>
      </c>
      <c r="DM28" s="666"/>
      <c r="DN28" s="666"/>
      <c r="DO28" s="666"/>
      <c r="DP28" s="666"/>
      <c r="DQ28" s="666"/>
      <c r="DR28" s="666"/>
      <c r="DS28" s="666"/>
      <c r="DT28" s="666"/>
      <c r="DU28" s="666"/>
      <c r="DV28" s="667"/>
      <c r="DW28" s="670">
        <v>14.5</v>
      </c>
      <c r="DX28" s="705"/>
      <c r="DY28" s="705"/>
      <c r="DZ28" s="705"/>
      <c r="EA28" s="705"/>
      <c r="EB28" s="705"/>
      <c r="EC28" s="706"/>
    </row>
    <row r="29" spans="2:133" ht="11.25" customHeight="1" x14ac:dyDescent="0.15">
      <c r="B29" s="662" t="s">
        <v>306</v>
      </c>
      <c r="C29" s="663"/>
      <c r="D29" s="663"/>
      <c r="E29" s="663"/>
      <c r="F29" s="663"/>
      <c r="G29" s="663"/>
      <c r="H29" s="663"/>
      <c r="I29" s="663"/>
      <c r="J29" s="663"/>
      <c r="K29" s="663"/>
      <c r="L29" s="663"/>
      <c r="M29" s="663"/>
      <c r="N29" s="663"/>
      <c r="O29" s="663"/>
      <c r="P29" s="663"/>
      <c r="Q29" s="664"/>
      <c r="R29" s="665" t="s">
        <v>128</v>
      </c>
      <c r="S29" s="666"/>
      <c r="T29" s="666"/>
      <c r="U29" s="666"/>
      <c r="V29" s="666"/>
      <c r="W29" s="666"/>
      <c r="X29" s="666"/>
      <c r="Y29" s="667"/>
      <c r="Z29" s="668" t="s">
        <v>128</v>
      </c>
      <c r="AA29" s="668"/>
      <c r="AB29" s="668"/>
      <c r="AC29" s="668"/>
      <c r="AD29" s="669" t="s">
        <v>246</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307</v>
      </c>
      <c r="CE29" s="715"/>
      <c r="CF29" s="680" t="s">
        <v>70</v>
      </c>
      <c r="CG29" s="681"/>
      <c r="CH29" s="681"/>
      <c r="CI29" s="681"/>
      <c r="CJ29" s="681"/>
      <c r="CK29" s="681"/>
      <c r="CL29" s="681"/>
      <c r="CM29" s="681"/>
      <c r="CN29" s="681"/>
      <c r="CO29" s="681"/>
      <c r="CP29" s="681"/>
      <c r="CQ29" s="682"/>
      <c r="CR29" s="665">
        <v>281705</v>
      </c>
      <c r="CS29" s="690"/>
      <c r="CT29" s="690"/>
      <c r="CU29" s="690"/>
      <c r="CV29" s="690"/>
      <c r="CW29" s="690"/>
      <c r="CX29" s="690"/>
      <c r="CY29" s="691"/>
      <c r="CZ29" s="670">
        <v>9.9</v>
      </c>
      <c r="DA29" s="705"/>
      <c r="DB29" s="705"/>
      <c r="DC29" s="707"/>
      <c r="DD29" s="674">
        <v>281705</v>
      </c>
      <c r="DE29" s="690"/>
      <c r="DF29" s="690"/>
      <c r="DG29" s="690"/>
      <c r="DH29" s="690"/>
      <c r="DI29" s="690"/>
      <c r="DJ29" s="690"/>
      <c r="DK29" s="691"/>
      <c r="DL29" s="674">
        <v>281705</v>
      </c>
      <c r="DM29" s="690"/>
      <c r="DN29" s="690"/>
      <c r="DO29" s="690"/>
      <c r="DP29" s="690"/>
      <c r="DQ29" s="690"/>
      <c r="DR29" s="690"/>
      <c r="DS29" s="690"/>
      <c r="DT29" s="690"/>
      <c r="DU29" s="690"/>
      <c r="DV29" s="691"/>
      <c r="DW29" s="670">
        <v>14.5</v>
      </c>
      <c r="DX29" s="705"/>
      <c r="DY29" s="705"/>
      <c r="DZ29" s="705"/>
      <c r="EA29" s="705"/>
      <c r="EB29" s="705"/>
      <c r="EC29" s="706"/>
    </row>
    <row r="30" spans="2:133" ht="11.25" customHeight="1" x14ac:dyDescent="0.15">
      <c r="B30" s="662" t="s">
        <v>308</v>
      </c>
      <c r="C30" s="663"/>
      <c r="D30" s="663"/>
      <c r="E30" s="663"/>
      <c r="F30" s="663"/>
      <c r="G30" s="663"/>
      <c r="H30" s="663"/>
      <c r="I30" s="663"/>
      <c r="J30" s="663"/>
      <c r="K30" s="663"/>
      <c r="L30" s="663"/>
      <c r="M30" s="663"/>
      <c r="N30" s="663"/>
      <c r="O30" s="663"/>
      <c r="P30" s="663"/>
      <c r="Q30" s="664"/>
      <c r="R30" s="665">
        <v>25467</v>
      </c>
      <c r="S30" s="666"/>
      <c r="T30" s="666"/>
      <c r="U30" s="666"/>
      <c r="V30" s="666"/>
      <c r="W30" s="666"/>
      <c r="X30" s="666"/>
      <c r="Y30" s="667"/>
      <c r="Z30" s="668">
        <v>0.9</v>
      </c>
      <c r="AA30" s="668"/>
      <c r="AB30" s="668"/>
      <c r="AC30" s="668"/>
      <c r="AD30" s="669" t="s">
        <v>128</v>
      </c>
      <c r="AE30" s="669"/>
      <c r="AF30" s="669"/>
      <c r="AG30" s="669"/>
      <c r="AH30" s="669"/>
      <c r="AI30" s="669"/>
      <c r="AJ30" s="669"/>
      <c r="AK30" s="669"/>
      <c r="AL30" s="670" t="s">
        <v>128</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309</v>
      </c>
      <c r="BH30" s="712"/>
      <c r="BI30" s="712"/>
      <c r="BJ30" s="712"/>
      <c r="BK30" s="712"/>
      <c r="BL30" s="712"/>
      <c r="BM30" s="712"/>
      <c r="BN30" s="712"/>
      <c r="BO30" s="712"/>
      <c r="BP30" s="712"/>
      <c r="BQ30" s="713"/>
      <c r="BR30" s="644" t="s">
        <v>310</v>
      </c>
      <c r="BS30" s="712"/>
      <c r="BT30" s="712"/>
      <c r="BU30" s="712"/>
      <c r="BV30" s="712"/>
      <c r="BW30" s="712"/>
      <c r="BX30" s="712"/>
      <c r="BY30" s="712"/>
      <c r="BZ30" s="712"/>
      <c r="CA30" s="712"/>
      <c r="CB30" s="713"/>
      <c r="CD30" s="716"/>
      <c r="CE30" s="717"/>
      <c r="CF30" s="680" t="s">
        <v>311</v>
      </c>
      <c r="CG30" s="681"/>
      <c r="CH30" s="681"/>
      <c r="CI30" s="681"/>
      <c r="CJ30" s="681"/>
      <c r="CK30" s="681"/>
      <c r="CL30" s="681"/>
      <c r="CM30" s="681"/>
      <c r="CN30" s="681"/>
      <c r="CO30" s="681"/>
      <c r="CP30" s="681"/>
      <c r="CQ30" s="682"/>
      <c r="CR30" s="665">
        <v>270018</v>
      </c>
      <c r="CS30" s="666"/>
      <c r="CT30" s="666"/>
      <c r="CU30" s="666"/>
      <c r="CV30" s="666"/>
      <c r="CW30" s="666"/>
      <c r="CX30" s="666"/>
      <c r="CY30" s="667"/>
      <c r="CZ30" s="670">
        <v>9.5</v>
      </c>
      <c r="DA30" s="705"/>
      <c r="DB30" s="705"/>
      <c r="DC30" s="707"/>
      <c r="DD30" s="674">
        <v>270018</v>
      </c>
      <c r="DE30" s="666"/>
      <c r="DF30" s="666"/>
      <c r="DG30" s="666"/>
      <c r="DH30" s="666"/>
      <c r="DI30" s="666"/>
      <c r="DJ30" s="666"/>
      <c r="DK30" s="667"/>
      <c r="DL30" s="674">
        <v>270018</v>
      </c>
      <c r="DM30" s="666"/>
      <c r="DN30" s="666"/>
      <c r="DO30" s="666"/>
      <c r="DP30" s="666"/>
      <c r="DQ30" s="666"/>
      <c r="DR30" s="666"/>
      <c r="DS30" s="666"/>
      <c r="DT30" s="666"/>
      <c r="DU30" s="666"/>
      <c r="DV30" s="667"/>
      <c r="DW30" s="670">
        <v>13.9</v>
      </c>
      <c r="DX30" s="705"/>
      <c r="DY30" s="705"/>
      <c r="DZ30" s="705"/>
      <c r="EA30" s="705"/>
      <c r="EB30" s="705"/>
      <c r="EC30" s="706"/>
    </row>
    <row r="31" spans="2:133" ht="11.25" customHeight="1" x14ac:dyDescent="0.15">
      <c r="B31" s="662" t="s">
        <v>312</v>
      </c>
      <c r="C31" s="663"/>
      <c r="D31" s="663"/>
      <c r="E31" s="663"/>
      <c r="F31" s="663"/>
      <c r="G31" s="663"/>
      <c r="H31" s="663"/>
      <c r="I31" s="663"/>
      <c r="J31" s="663"/>
      <c r="K31" s="663"/>
      <c r="L31" s="663"/>
      <c r="M31" s="663"/>
      <c r="N31" s="663"/>
      <c r="O31" s="663"/>
      <c r="P31" s="663"/>
      <c r="Q31" s="664"/>
      <c r="R31" s="665">
        <v>1470</v>
      </c>
      <c r="S31" s="666"/>
      <c r="T31" s="666"/>
      <c r="U31" s="666"/>
      <c r="V31" s="666"/>
      <c r="W31" s="666"/>
      <c r="X31" s="666"/>
      <c r="Y31" s="667"/>
      <c r="Z31" s="668">
        <v>0</v>
      </c>
      <c r="AA31" s="668"/>
      <c r="AB31" s="668"/>
      <c r="AC31" s="668"/>
      <c r="AD31" s="669" t="s">
        <v>128</v>
      </c>
      <c r="AE31" s="669"/>
      <c r="AF31" s="669"/>
      <c r="AG31" s="669"/>
      <c r="AH31" s="669"/>
      <c r="AI31" s="669"/>
      <c r="AJ31" s="669"/>
      <c r="AK31" s="669"/>
      <c r="AL31" s="670" t="s">
        <v>128</v>
      </c>
      <c r="AM31" s="671"/>
      <c r="AN31" s="671"/>
      <c r="AO31" s="672"/>
      <c r="AP31" s="725" t="s">
        <v>313</v>
      </c>
      <c r="AQ31" s="726"/>
      <c r="AR31" s="726"/>
      <c r="AS31" s="726"/>
      <c r="AT31" s="731" t="s">
        <v>314</v>
      </c>
      <c r="AU31" s="217"/>
      <c r="AV31" s="217"/>
      <c r="AW31" s="217"/>
      <c r="AX31" s="651" t="s">
        <v>189</v>
      </c>
      <c r="AY31" s="652"/>
      <c r="AZ31" s="652"/>
      <c r="BA31" s="652"/>
      <c r="BB31" s="652"/>
      <c r="BC31" s="652"/>
      <c r="BD31" s="652"/>
      <c r="BE31" s="652"/>
      <c r="BF31" s="653"/>
      <c r="BG31" s="724">
        <v>99.2</v>
      </c>
      <c r="BH31" s="720"/>
      <c r="BI31" s="720"/>
      <c r="BJ31" s="720"/>
      <c r="BK31" s="720"/>
      <c r="BL31" s="720"/>
      <c r="BM31" s="660">
        <v>95.7</v>
      </c>
      <c r="BN31" s="720"/>
      <c r="BO31" s="720"/>
      <c r="BP31" s="720"/>
      <c r="BQ31" s="721"/>
      <c r="BR31" s="724">
        <v>99</v>
      </c>
      <c r="BS31" s="720"/>
      <c r="BT31" s="720"/>
      <c r="BU31" s="720"/>
      <c r="BV31" s="720"/>
      <c r="BW31" s="720"/>
      <c r="BX31" s="660">
        <v>95.3</v>
      </c>
      <c r="BY31" s="720"/>
      <c r="BZ31" s="720"/>
      <c r="CA31" s="720"/>
      <c r="CB31" s="721"/>
      <c r="CD31" s="716"/>
      <c r="CE31" s="717"/>
      <c r="CF31" s="680" t="s">
        <v>315</v>
      </c>
      <c r="CG31" s="681"/>
      <c r="CH31" s="681"/>
      <c r="CI31" s="681"/>
      <c r="CJ31" s="681"/>
      <c r="CK31" s="681"/>
      <c r="CL31" s="681"/>
      <c r="CM31" s="681"/>
      <c r="CN31" s="681"/>
      <c r="CO31" s="681"/>
      <c r="CP31" s="681"/>
      <c r="CQ31" s="682"/>
      <c r="CR31" s="665">
        <v>11687</v>
      </c>
      <c r="CS31" s="690"/>
      <c r="CT31" s="690"/>
      <c r="CU31" s="690"/>
      <c r="CV31" s="690"/>
      <c r="CW31" s="690"/>
      <c r="CX31" s="690"/>
      <c r="CY31" s="691"/>
      <c r="CZ31" s="670">
        <v>0.4</v>
      </c>
      <c r="DA31" s="705"/>
      <c r="DB31" s="705"/>
      <c r="DC31" s="707"/>
      <c r="DD31" s="674">
        <v>11687</v>
      </c>
      <c r="DE31" s="690"/>
      <c r="DF31" s="690"/>
      <c r="DG31" s="690"/>
      <c r="DH31" s="690"/>
      <c r="DI31" s="690"/>
      <c r="DJ31" s="690"/>
      <c r="DK31" s="691"/>
      <c r="DL31" s="674">
        <v>11687</v>
      </c>
      <c r="DM31" s="690"/>
      <c r="DN31" s="690"/>
      <c r="DO31" s="690"/>
      <c r="DP31" s="690"/>
      <c r="DQ31" s="690"/>
      <c r="DR31" s="690"/>
      <c r="DS31" s="690"/>
      <c r="DT31" s="690"/>
      <c r="DU31" s="690"/>
      <c r="DV31" s="691"/>
      <c r="DW31" s="670">
        <v>0.6</v>
      </c>
      <c r="DX31" s="705"/>
      <c r="DY31" s="705"/>
      <c r="DZ31" s="705"/>
      <c r="EA31" s="705"/>
      <c r="EB31" s="705"/>
      <c r="EC31" s="706"/>
    </row>
    <row r="32" spans="2:133" ht="11.25" customHeight="1" x14ac:dyDescent="0.15">
      <c r="B32" s="662" t="s">
        <v>316</v>
      </c>
      <c r="C32" s="663"/>
      <c r="D32" s="663"/>
      <c r="E32" s="663"/>
      <c r="F32" s="663"/>
      <c r="G32" s="663"/>
      <c r="H32" s="663"/>
      <c r="I32" s="663"/>
      <c r="J32" s="663"/>
      <c r="K32" s="663"/>
      <c r="L32" s="663"/>
      <c r="M32" s="663"/>
      <c r="N32" s="663"/>
      <c r="O32" s="663"/>
      <c r="P32" s="663"/>
      <c r="Q32" s="664"/>
      <c r="R32" s="665">
        <v>295769</v>
      </c>
      <c r="S32" s="666"/>
      <c r="T32" s="666"/>
      <c r="U32" s="666"/>
      <c r="V32" s="666"/>
      <c r="W32" s="666"/>
      <c r="X32" s="666"/>
      <c r="Y32" s="667"/>
      <c r="Z32" s="668">
        <v>10</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216" t="s">
        <v>317</v>
      </c>
      <c r="AV32" s="216"/>
      <c r="AW32" s="216"/>
      <c r="AX32" s="662" t="s">
        <v>318</v>
      </c>
      <c r="AY32" s="663"/>
      <c r="AZ32" s="663"/>
      <c r="BA32" s="663"/>
      <c r="BB32" s="663"/>
      <c r="BC32" s="663"/>
      <c r="BD32" s="663"/>
      <c r="BE32" s="663"/>
      <c r="BF32" s="664"/>
      <c r="BG32" s="734">
        <v>99.3</v>
      </c>
      <c r="BH32" s="690"/>
      <c r="BI32" s="690"/>
      <c r="BJ32" s="690"/>
      <c r="BK32" s="690"/>
      <c r="BL32" s="690"/>
      <c r="BM32" s="671">
        <v>97.1</v>
      </c>
      <c r="BN32" s="722"/>
      <c r="BO32" s="722"/>
      <c r="BP32" s="722"/>
      <c r="BQ32" s="723"/>
      <c r="BR32" s="734">
        <v>99.5</v>
      </c>
      <c r="BS32" s="690"/>
      <c r="BT32" s="690"/>
      <c r="BU32" s="690"/>
      <c r="BV32" s="690"/>
      <c r="BW32" s="690"/>
      <c r="BX32" s="671">
        <v>96.8</v>
      </c>
      <c r="BY32" s="722"/>
      <c r="BZ32" s="722"/>
      <c r="CA32" s="722"/>
      <c r="CB32" s="723"/>
      <c r="CD32" s="718"/>
      <c r="CE32" s="719"/>
      <c r="CF32" s="680" t="s">
        <v>319</v>
      </c>
      <c r="CG32" s="681"/>
      <c r="CH32" s="681"/>
      <c r="CI32" s="681"/>
      <c r="CJ32" s="681"/>
      <c r="CK32" s="681"/>
      <c r="CL32" s="681"/>
      <c r="CM32" s="681"/>
      <c r="CN32" s="681"/>
      <c r="CO32" s="681"/>
      <c r="CP32" s="681"/>
      <c r="CQ32" s="682"/>
      <c r="CR32" s="665" t="s">
        <v>128</v>
      </c>
      <c r="CS32" s="666"/>
      <c r="CT32" s="666"/>
      <c r="CU32" s="666"/>
      <c r="CV32" s="666"/>
      <c r="CW32" s="666"/>
      <c r="CX32" s="666"/>
      <c r="CY32" s="667"/>
      <c r="CZ32" s="670" t="s">
        <v>128</v>
      </c>
      <c r="DA32" s="705"/>
      <c r="DB32" s="705"/>
      <c r="DC32" s="707"/>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705"/>
      <c r="DY32" s="705"/>
      <c r="DZ32" s="705"/>
      <c r="EA32" s="705"/>
      <c r="EB32" s="705"/>
      <c r="EC32" s="706"/>
    </row>
    <row r="33" spans="2:133" ht="11.25" customHeight="1" x14ac:dyDescent="0.15">
      <c r="B33" s="701" t="s">
        <v>320</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128</v>
      </c>
      <c r="AA33" s="668"/>
      <c r="AB33" s="668"/>
      <c r="AC33" s="668"/>
      <c r="AD33" s="669" t="s">
        <v>138</v>
      </c>
      <c r="AE33" s="669"/>
      <c r="AF33" s="669"/>
      <c r="AG33" s="669"/>
      <c r="AH33" s="669"/>
      <c r="AI33" s="669"/>
      <c r="AJ33" s="669"/>
      <c r="AK33" s="669"/>
      <c r="AL33" s="670" t="s">
        <v>128</v>
      </c>
      <c r="AM33" s="671"/>
      <c r="AN33" s="671"/>
      <c r="AO33" s="672"/>
      <c r="AP33" s="729"/>
      <c r="AQ33" s="730"/>
      <c r="AR33" s="730"/>
      <c r="AS33" s="730"/>
      <c r="AT33" s="733"/>
      <c r="AU33" s="218"/>
      <c r="AV33" s="218"/>
      <c r="AW33" s="218"/>
      <c r="AX33" s="709" t="s">
        <v>321</v>
      </c>
      <c r="AY33" s="710"/>
      <c r="AZ33" s="710"/>
      <c r="BA33" s="710"/>
      <c r="BB33" s="710"/>
      <c r="BC33" s="710"/>
      <c r="BD33" s="710"/>
      <c r="BE33" s="710"/>
      <c r="BF33" s="711"/>
      <c r="BG33" s="735">
        <v>98.6</v>
      </c>
      <c r="BH33" s="736"/>
      <c r="BI33" s="736"/>
      <c r="BJ33" s="736"/>
      <c r="BK33" s="736"/>
      <c r="BL33" s="736"/>
      <c r="BM33" s="737">
        <v>92.4</v>
      </c>
      <c r="BN33" s="736"/>
      <c r="BO33" s="736"/>
      <c r="BP33" s="736"/>
      <c r="BQ33" s="738"/>
      <c r="BR33" s="735">
        <v>98.1</v>
      </c>
      <c r="BS33" s="736"/>
      <c r="BT33" s="736"/>
      <c r="BU33" s="736"/>
      <c r="BV33" s="736"/>
      <c r="BW33" s="736"/>
      <c r="BX33" s="737">
        <v>91.9</v>
      </c>
      <c r="BY33" s="736"/>
      <c r="BZ33" s="736"/>
      <c r="CA33" s="736"/>
      <c r="CB33" s="738"/>
      <c r="CD33" s="680" t="s">
        <v>322</v>
      </c>
      <c r="CE33" s="681"/>
      <c r="CF33" s="681"/>
      <c r="CG33" s="681"/>
      <c r="CH33" s="681"/>
      <c r="CI33" s="681"/>
      <c r="CJ33" s="681"/>
      <c r="CK33" s="681"/>
      <c r="CL33" s="681"/>
      <c r="CM33" s="681"/>
      <c r="CN33" s="681"/>
      <c r="CO33" s="681"/>
      <c r="CP33" s="681"/>
      <c r="CQ33" s="682"/>
      <c r="CR33" s="665">
        <v>1528449</v>
      </c>
      <c r="CS33" s="690"/>
      <c r="CT33" s="690"/>
      <c r="CU33" s="690"/>
      <c r="CV33" s="690"/>
      <c r="CW33" s="690"/>
      <c r="CX33" s="690"/>
      <c r="CY33" s="691"/>
      <c r="CZ33" s="670">
        <v>53.6</v>
      </c>
      <c r="DA33" s="705"/>
      <c r="DB33" s="705"/>
      <c r="DC33" s="707"/>
      <c r="DD33" s="674">
        <v>1276808</v>
      </c>
      <c r="DE33" s="690"/>
      <c r="DF33" s="690"/>
      <c r="DG33" s="690"/>
      <c r="DH33" s="690"/>
      <c r="DI33" s="690"/>
      <c r="DJ33" s="690"/>
      <c r="DK33" s="691"/>
      <c r="DL33" s="674">
        <v>818230</v>
      </c>
      <c r="DM33" s="690"/>
      <c r="DN33" s="690"/>
      <c r="DO33" s="690"/>
      <c r="DP33" s="690"/>
      <c r="DQ33" s="690"/>
      <c r="DR33" s="690"/>
      <c r="DS33" s="690"/>
      <c r="DT33" s="690"/>
      <c r="DU33" s="690"/>
      <c r="DV33" s="691"/>
      <c r="DW33" s="670">
        <v>42.1</v>
      </c>
      <c r="DX33" s="705"/>
      <c r="DY33" s="705"/>
      <c r="DZ33" s="705"/>
      <c r="EA33" s="705"/>
      <c r="EB33" s="705"/>
      <c r="EC33" s="706"/>
    </row>
    <row r="34" spans="2:133" ht="11.25" customHeight="1" x14ac:dyDescent="0.15">
      <c r="B34" s="662" t="s">
        <v>323</v>
      </c>
      <c r="C34" s="663"/>
      <c r="D34" s="663"/>
      <c r="E34" s="663"/>
      <c r="F34" s="663"/>
      <c r="G34" s="663"/>
      <c r="H34" s="663"/>
      <c r="I34" s="663"/>
      <c r="J34" s="663"/>
      <c r="K34" s="663"/>
      <c r="L34" s="663"/>
      <c r="M34" s="663"/>
      <c r="N34" s="663"/>
      <c r="O34" s="663"/>
      <c r="P34" s="663"/>
      <c r="Q34" s="664"/>
      <c r="R34" s="665">
        <v>133423</v>
      </c>
      <c r="S34" s="666"/>
      <c r="T34" s="666"/>
      <c r="U34" s="666"/>
      <c r="V34" s="666"/>
      <c r="W34" s="666"/>
      <c r="X34" s="666"/>
      <c r="Y34" s="667"/>
      <c r="Z34" s="668">
        <v>4.5</v>
      </c>
      <c r="AA34" s="668"/>
      <c r="AB34" s="668"/>
      <c r="AC34" s="668"/>
      <c r="AD34" s="669" t="s">
        <v>128</v>
      </c>
      <c r="AE34" s="669"/>
      <c r="AF34" s="669"/>
      <c r="AG34" s="669"/>
      <c r="AH34" s="669"/>
      <c r="AI34" s="669"/>
      <c r="AJ34" s="669"/>
      <c r="AK34" s="669"/>
      <c r="AL34" s="670" t="s">
        <v>128</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324</v>
      </c>
      <c r="CE34" s="681"/>
      <c r="CF34" s="681"/>
      <c r="CG34" s="681"/>
      <c r="CH34" s="681"/>
      <c r="CI34" s="681"/>
      <c r="CJ34" s="681"/>
      <c r="CK34" s="681"/>
      <c r="CL34" s="681"/>
      <c r="CM34" s="681"/>
      <c r="CN34" s="681"/>
      <c r="CO34" s="681"/>
      <c r="CP34" s="681"/>
      <c r="CQ34" s="682"/>
      <c r="CR34" s="665">
        <v>338295</v>
      </c>
      <c r="CS34" s="666"/>
      <c r="CT34" s="666"/>
      <c r="CU34" s="666"/>
      <c r="CV34" s="666"/>
      <c r="CW34" s="666"/>
      <c r="CX34" s="666"/>
      <c r="CY34" s="667"/>
      <c r="CZ34" s="670">
        <v>11.9</v>
      </c>
      <c r="DA34" s="705"/>
      <c r="DB34" s="705"/>
      <c r="DC34" s="707"/>
      <c r="DD34" s="674">
        <v>223162</v>
      </c>
      <c r="DE34" s="666"/>
      <c r="DF34" s="666"/>
      <c r="DG34" s="666"/>
      <c r="DH34" s="666"/>
      <c r="DI34" s="666"/>
      <c r="DJ34" s="666"/>
      <c r="DK34" s="667"/>
      <c r="DL34" s="674">
        <v>223162</v>
      </c>
      <c r="DM34" s="666"/>
      <c r="DN34" s="666"/>
      <c r="DO34" s="666"/>
      <c r="DP34" s="666"/>
      <c r="DQ34" s="666"/>
      <c r="DR34" s="666"/>
      <c r="DS34" s="666"/>
      <c r="DT34" s="666"/>
      <c r="DU34" s="666"/>
      <c r="DV34" s="667"/>
      <c r="DW34" s="670">
        <v>11.5</v>
      </c>
      <c r="DX34" s="705"/>
      <c r="DY34" s="705"/>
      <c r="DZ34" s="705"/>
      <c r="EA34" s="705"/>
      <c r="EB34" s="705"/>
      <c r="EC34" s="706"/>
    </row>
    <row r="35" spans="2:133" ht="11.25" customHeight="1" x14ac:dyDescent="0.15">
      <c r="B35" s="662" t="s">
        <v>325</v>
      </c>
      <c r="C35" s="663"/>
      <c r="D35" s="663"/>
      <c r="E35" s="663"/>
      <c r="F35" s="663"/>
      <c r="G35" s="663"/>
      <c r="H35" s="663"/>
      <c r="I35" s="663"/>
      <c r="J35" s="663"/>
      <c r="K35" s="663"/>
      <c r="L35" s="663"/>
      <c r="M35" s="663"/>
      <c r="N35" s="663"/>
      <c r="O35" s="663"/>
      <c r="P35" s="663"/>
      <c r="Q35" s="664"/>
      <c r="R35" s="665">
        <v>28040</v>
      </c>
      <c r="S35" s="666"/>
      <c r="T35" s="666"/>
      <c r="U35" s="666"/>
      <c r="V35" s="666"/>
      <c r="W35" s="666"/>
      <c r="X35" s="666"/>
      <c r="Y35" s="667"/>
      <c r="Z35" s="668">
        <v>0.9</v>
      </c>
      <c r="AA35" s="668"/>
      <c r="AB35" s="668"/>
      <c r="AC35" s="668"/>
      <c r="AD35" s="669" t="s">
        <v>128</v>
      </c>
      <c r="AE35" s="669"/>
      <c r="AF35" s="669"/>
      <c r="AG35" s="669"/>
      <c r="AH35" s="669"/>
      <c r="AI35" s="669"/>
      <c r="AJ35" s="669"/>
      <c r="AK35" s="669"/>
      <c r="AL35" s="670" t="s">
        <v>128</v>
      </c>
      <c r="AM35" s="671"/>
      <c r="AN35" s="671"/>
      <c r="AO35" s="672"/>
      <c r="AP35" s="221"/>
      <c r="AQ35" s="644" t="s">
        <v>326</v>
      </c>
      <c r="AR35" s="645"/>
      <c r="AS35" s="645"/>
      <c r="AT35" s="645"/>
      <c r="AU35" s="645"/>
      <c r="AV35" s="645"/>
      <c r="AW35" s="645"/>
      <c r="AX35" s="645"/>
      <c r="AY35" s="645"/>
      <c r="AZ35" s="645"/>
      <c r="BA35" s="645"/>
      <c r="BB35" s="645"/>
      <c r="BC35" s="645"/>
      <c r="BD35" s="645"/>
      <c r="BE35" s="645"/>
      <c r="BF35" s="646"/>
      <c r="BG35" s="644" t="s">
        <v>327</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328</v>
      </c>
      <c r="CE35" s="681"/>
      <c r="CF35" s="681"/>
      <c r="CG35" s="681"/>
      <c r="CH35" s="681"/>
      <c r="CI35" s="681"/>
      <c r="CJ35" s="681"/>
      <c r="CK35" s="681"/>
      <c r="CL35" s="681"/>
      <c r="CM35" s="681"/>
      <c r="CN35" s="681"/>
      <c r="CO35" s="681"/>
      <c r="CP35" s="681"/>
      <c r="CQ35" s="682"/>
      <c r="CR35" s="665">
        <v>104306</v>
      </c>
      <c r="CS35" s="690"/>
      <c r="CT35" s="690"/>
      <c r="CU35" s="690"/>
      <c r="CV35" s="690"/>
      <c r="CW35" s="690"/>
      <c r="CX35" s="690"/>
      <c r="CY35" s="691"/>
      <c r="CZ35" s="670">
        <v>3.7</v>
      </c>
      <c r="DA35" s="705"/>
      <c r="DB35" s="705"/>
      <c r="DC35" s="707"/>
      <c r="DD35" s="674">
        <v>82126</v>
      </c>
      <c r="DE35" s="690"/>
      <c r="DF35" s="690"/>
      <c r="DG35" s="690"/>
      <c r="DH35" s="690"/>
      <c r="DI35" s="690"/>
      <c r="DJ35" s="690"/>
      <c r="DK35" s="691"/>
      <c r="DL35" s="674">
        <v>31544</v>
      </c>
      <c r="DM35" s="690"/>
      <c r="DN35" s="690"/>
      <c r="DO35" s="690"/>
      <c r="DP35" s="690"/>
      <c r="DQ35" s="690"/>
      <c r="DR35" s="690"/>
      <c r="DS35" s="690"/>
      <c r="DT35" s="690"/>
      <c r="DU35" s="690"/>
      <c r="DV35" s="691"/>
      <c r="DW35" s="670">
        <v>1.6</v>
      </c>
      <c r="DX35" s="705"/>
      <c r="DY35" s="705"/>
      <c r="DZ35" s="705"/>
      <c r="EA35" s="705"/>
      <c r="EB35" s="705"/>
      <c r="EC35" s="706"/>
    </row>
    <row r="36" spans="2:133" ht="11.25" customHeight="1" x14ac:dyDescent="0.15">
      <c r="B36" s="662" t="s">
        <v>329</v>
      </c>
      <c r="C36" s="663"/>
      <c r="D36" s="663"/>
      <c r="E36" s="663"/>
      <c r="F36" s="663"/>
      <c r="G36" s="663"/>
      <c r="H36" s="663"/>
      <c r="I36" s="663"/>
      <c r="J36" s="663"/>
      <c r="K36" s="663"/>
      <c r="L36" s="663"/>
      <c r="M36" s="663"/>
      <c r="N36" s="663"/>
      <c r="O36" s="663"/>
      <c r="P36" s="663"/>
      <c r="Q36" s="664"/>
      <c r="R36" s="665">
        <v>8562</v>
      </c>
      <c r="S36" s="666"/>
      <c r="T36" s="666"/>
      <c r="U36" s="666"/>
      <c r="V36" s="666"/>
      <c r="W36" s="666"/>
      <c r="X36" s="666"/>
      <c r="Y36" s="667"/>
      <c r="Z36" s="668">
        <v>0.3</v>
      </c>
      <c r="AA36" s="668"/>
      <c r="AB36" s="668"/>
      <c r="AC36" s="668"/>
      <c r="AD36" s="669" t="s">
        <v>128</v>
      </c>
      <c r="AE36" s="669"/>
      <c r="AF36" s="669"/>
      <c r="AG36" s="669"/>
      <c r="AH36" s="669"/>
      <c r="AI36" s="669"/>
      <c r="AJ36" s="669"/>
      <c r="AK36" s="669"/>
      <c r="AL36" s="670" t="s">
        <v>128</v>
      </c>
      <c r="AM36" s="671"/>
      <c r="AN36" s="671"/>
      <c r="AO36" s="672"/>
      <c r="AP36" s="221"/>
      <c r="AQ36" s="739" t="s">
        <v>330</v>
      </c>
      <c r="AR36" s="740"/>
      <c r="AS36" s="740"/>
      <c r="AT36" s="740"/>
      <c r="AU36" s="740"/>
      <c r="AV36" s="740"/>
      <c r="AW36" s="740"/>
      <c r="AX36" s="740"/>
      <c r="AY36" s="741"/>
      <c r="AZ36" s="654">
        <v>326688</v>
      </c>
      <c r="BA36" s="655"/>
      <c r="BB36" s="655"/>
      <c r="BC36" s="655"/>
      <c r="BD36" s="655"/>
      <c r="BE36" s="655"/>
      <c r="BF36" s="742"/>
      <c r="BG36" s="676" t="s">
        <v>331</v>
      </c>
      <c r="BH36" s="677"/>
      <c r="BI36" s="677"/>
      <c r="BJ36" s="677"/>
      <c r="BK36" s="677"/>
      <c r="BL36" s="677"/>
      <c r="BM36" s="677"/>
      <c r="BN36" s="677"/>
      <c r="BO36" s="677"/>
      <c r="BP36" s="677"/>
      <c r="BQ36" s="677"/>
      <c r="BR36" s="677"/>
      <c r="BS36" s="677"/>
      <c r="BT36" s="677"/>
      <c r="BU36" s="678"/>
      <c r="BV36" s="654">
        <v>35</v>
      </c>
      <c r="BW36" s="655"/>
      <c r="BX36" s="655"/>
      <c r="BY36" s="655"/>
      <c r="BZ36" s="655"/>
      <c r="CA36" s="655"/>
      <c r="CB36" s="742"/>
      <c r="CD36" s="680" t="s">
        <v>332</v>
      </c>
      <c r="CE36" s="681"/>
      <c r="CF36" s="681"/>
      <c r="CG36" s="681"/>
      <c r="CH36" s="681"/>
      <c r="CI36" s="681"/>
      <c r="CJ36" s="681"/>
      <c r="CK36" s="681"/>
      <c r="CL36" s="681"/>
      <c r="CM36" s="681"/>
      <c r="CN36" s="681"/>
      <c r="CO36" s="681"/>
      <c r="CP36" s="681"/>
      <c r="CQ36" s="682"/>
      <c r="CR36" s="665">
        <v>386503</v>
      </c>
      <c r="CS36" s="666"/>
      <c r="CT36" s="666"/>
      <c r="CU36" s="666"/>
      <c r="CV36" s="666"/>
      <c r="CW36" s="666"/>
      <c r="CX36" s="666"/>
      <c r="CY36" s="667"/>
      <c r="CZ36" s="670">
        <v>13.6</v>
      </c>
      <c r="DA36" s="705"/>
      <c r="DB36" s="705"/>
      <c r="DC36" s="707"/>
      <c r="DD36" s="674">
        <v>346590</v>
      </c>
      <c r="DE36" s="666"/>
      <c r="DF36" s="666"/>
      <c r="DG36" s="666"/>
      <c r="DH36" s="666"/>
      <c r="DI36" s="666"/>
      <c r="DJ36" s="666"/>
      <c r="DK36" s="667"/>
      <c r="DL36" s="674">
        <v>291740</v>
      </c>
      <c r="DM36" s="666"/>
      <c r="DN36" s="666"/>
      <c r="DO36" s="666"/>
      <c r="DP36" s="666"/>
      <c r="DQ36" s="666"/>
      <c r="DR36" s="666"/>
      <c r="DS36" s="666"/>
      <c r="DT36" s="666"/>
      <c r="DU36" s="666"/>
      <c r="DV36" s="667"/>
      <c r="DW36" s="670">
        <v>15</v>
      </c>
      <c r="DX36" s="705"/>
      <c r="DY36" s="705"/>
      <c r="DZ36" s="705"/>
      <c r="EA36" s="705"/>
      <c r="EB36" s="705"/>
      <c r="EC36" s="706"/>
    </row>
    <row r="37" spans="2:133" ht="11.25" customHeight="1" x14ac:dyDescent="0.15">
      <c r="B37" s="662" t="s">
        <v>333</v>
      </c>
      <c r="C37" s="663"/>
      <c r="D37" s="663"/>
      <c r="E37" s="663"/>
      <c r="F37" s="663"/>
      <c r="G37" s="663"/>
      <c r="H37" s="663"/>
      <c r="I37" s="663"/>
      <c r="J37" s="663"/>
      <c r="K37" s="663"/>
      <c r="L37" s="663"/>
      <c r="M37" s="663"/>
      <c r="N37" s="663"/>
      <c r="O37" s="663"/>
      <c r="P37" s="663"/>
      <c r="Q37" s="664"/>
      <c r="R37" s="665">
        <v>62888</v>
      </c>
      <c r="S37" s="666"/>
      <c r="T37" s="666"/>
      <c r="U37" s="666"/>
      <c r="V37" s="666"/>
      <c r="W37" s="666"/>
      <c r="X37" s="666"/>
      <c r="Y37" s="667"/>
      <c r="Z37" s="668">
        <v>2.1</v>
      </c>
      <c r="AA37" s="668"/>
      <c r="AB37" s="668"/>
      <c r="AC37" s="668"/>
      <c r="AD37" s="669" t="s">
        <v>128</v>
      </c>
      <c r="AE37" s="669"/>
      <c r="AF37" s="669"/>
      <c r="AG37" s="669"/>
      <c r="AH37" s="669"/>
      <c r="AI37" s="669"/>
      <c r="AJ37" s="669"/>
      <c r="AK37" s="669"/>
      <c r="AL37" s="670" t="s">
        <v>128</v>
      </c>
      <c r="AM37" s="671"/>
      <c r="AN37" s="671"/>
      <c r="AO37" s="672"/>
      <c r="AQ37" s="743" t="s">
        <v>334</v>
      </c>
      <c r="AR37" s="744"/>
      <c r="AS37" s="744"/>
      <c r="AT37" s="744"/>
      <c r="AU37" s="744"/>
      <c r="AV37" s="744"/>
      <c r="AW37" s="744"/>
      <c r="AX37" s="744"/>
      <c r="AY37" s="745"/>
      <c r="AZ37" s="665">
        <v>67923</v>
      </c>
      <c r="BA37" s="666"/>
      <c r="BB37" s="666"/>
      <c r="BC37" s="666"/>
      <c r="BD37" s="690"/>
      <c r="BE37" s="690"/>
      <c r="BF37" s="723"/>
      <c r="BG37" s="680" t="s">
        <v>335</v>
      </c>
      <c r="BH37" s="681"/>
      <c r="BI37" s="681"/>
      <c r="BJ37" s="681"/>
      <c r="BK37" s="681"/>
      <c r="BL37" s="681"/>
      <c r="BM37" s="681"/>
      <c r="BN37" s="681"/>
      <c r="BO37" s="681"/>
      <c r="BP37" s="681"/>
      <c r="BQ37" s="681"/>
      <c r="BR37" s="681"/>
      <c r="BS37" s="681"/>
      <c r="BT37" s="681"/>
      <c r="BU37" s="682"/>
      <c r="BV37" s="665">
        <v>14807</v>
      </c>
      <c r="BW37" s="666"/>
      <c r="BX37" s="666"/>
      <c r="BY37" s="666"/>
      <c r="BZ37" s="666"/>
      <c r="CA37" s="666"/>
      <c r="CB37" s="675"/>
      <c r="CD37" s="680" t="s">
        <v>336</v>
      </c>
      <c r="CE37" s="681"/>
      <c r="CF37" s="681"/>
      <c r="CG37" s="681"/>
      <c r="CH37" s="681"/>
      <c r="CI37" s="681"/>
      <c r="CJ37" s="681"/>
      <c r="CK37" s="681"/>
      <c r="CL37" s="681"/>
      <c r="CM37" s="681"/>
      <c r="CN37" s="681"/>
      <c r="CO37" s="681"/>
      <c r="CP37" s="681"/>
      <c r="CQ37" s="682"/>
      <c r="CR37" s="665">
        <v>49364</v>
      </c>
      <c r="CS37" s="690"/>
      <c r="CT37" s="690"/>
      <c r="CU37" s="690"/>
      <c r="CV37" s="690"/>
      <c r="CW37" s="690"/>
      <c r="CX37" s="690"/>
      <c r="CY37" s="691"/>
      <c r="CZ37" s="670">
        <v>1.7</v>
      </c>
      <c r="DA37" s="705"/>
      <c r="DB37" s="705"/>
      <c r="DC37" s="707"/>
      <c r="DD37" s="674">
        <v>49364</v>
      </c>
      <c r="DE37" s="690"/>
      <c r="DF37" s="690"/>
      <c r="DG37" s="690"/>
      <c r="DH37" s="690"/>
      <c r="DI37" s="690"/>
      <c r="DJ37" s="690"/>
      <c r="DK37" s="691"/>
      <c r="DL37" s="674">
        <v>49364</v>
      </c>
      <c r="DM37" s="690"/>
      <c r="DN37" s="690"/>
      <c r="DO37" s="690"/>
      <c r="DP37" s="690"/>
      <c r="DQ37" s="690"/>
      <c r="DR37" s="690"/>
      <c r="DS37" s="690"/>
      <c r="DT37" s="690"/>
      <c r="DU37" s="690"/>
      <c r="DV37" s="691"/>
      <c r="DW37" s="670">
        <v>2.5</v>
      </c>
      <c r="DX37" s="705"/>
      <c r="DY37" s="705"/>
      <c r="DZ37" s="705"/>
      <c r="EA37" s="705"/>
      <c r="EB37" s="705"/>
      <c r="EC37" s="706"/>
    </row>
    <row r="38" spans="2:133" ht="11.25" customHeight="1" x14ac:dyDescent="0.15">
      <c r="B38" s="662" t="s">
        <v>337</v>
      </c>
      <c r="C38" s="663"/>
      <c r="D38" s="663"/>
      <c r="E38" s="663"/>
      <c r="F38" s="663"/>
      <c r="G38" s="663"/>
      <c r="H38" s="663"/>
      <c r="I38" s="663"/>
      <c r="J38" s="663"/>
      <c r="K38" s="663"/>
      <c r="L38" s="663"/>
      <c r="M38" s="663"/>
      <c r="N38" s="663"/>
      <c r="O38" s="663"/>
      <c r="P38" s="663"/>
      <c r="Q38" s="664"/>
      <c r="R38" s="665">
        <v>131396</v>
      </c>
      <c r="S38" s="666"/>
      <c r="T38" s="666"/>
      <c r="U38" s="666"/>
      <c r="V38" s="666"/>
      <c r="W38" s="666"/>
      <c r="X38" s="666"/>
      <c r="Y38" s="667"/>
      <c r="Z38" s="668">
        <v>4.4000000000000004</v>
      </c>
      <c r="AA38" s="668"/>
      <c r="AB38" s="668"/>
      <c r="AC38" s="668"/>
      <c r="AD38" s="669" t="s">
        <v>128</v>
      </c>
      <c r="AE38" s="669"/>
      <c r="AF38" s="669"/>
      <c r="AG38" s="669"/>
      <c r="AH38" s="669"/>
      <c r="AI38" s="669"/>
      <c r="AJ38" s="669"/>
      <c r="AK38" s="669"/>
      <c r="AL38" s="670" t="s">
        <v>128</v>
      </c>
      <c r="AM38" s="671"/>
      <c r="AN38" s="671"/>
      <c r="AO38" s="672"/>
      <c r="AQ38" s="743" t="s">
        <v>338</v>
      </c>
      <c r="AR38" s="744"/>
      <c r="AS38" s="744"/>
      <c r="AT38" s="744"/>
      <c r="AU38" s="744"/>
      <c r="AV38" s="744"/>
      <c r="AW38" s="744"/>
      <c r="AX38" s="744"/>
      <c r="AY38" s="745"/>
      <c r="AZ38" s="665">
        <v>48220</v>
      </c>
      <c r="BA38" s="666"/>
      <c r="BB38" s="666"/>
      <c r="BC38" s="666"/>
      <c r="BD38" s="690"/>
      <c r="BE38" s="690"/>
      <c r="BF38" s="723"/>
      <c r="BG38" s="680" t="s">
        <v>339</v>
      </c>
      <c r="BH38" s="681"/>
      <c r="BI38" s="681"/>
      <c r="BJ38" s="681"/>
      <c r="BK38" s="681"/>
      <c r="BL38" s="681"/>
      <c r="BM38" s="681"/>
      <c r="BN38" s="681"/>
      <c r="BO38" s="681"/>
      <c r="BP38" s="681"/>
      <c r="BQ38" s="681"/>
      <c r="BR38" s="681"/>
      <c r="BS38" s="681"/>
      <c r="BT38" s="681"/>
      <c r="BU38" s="682"/>
      <c r="BV38" s="665">
        <v>365</v>
      </c>
      <c r="BW38" s="666"/>
      <c r="BX38" s="666"/>
      <c r="BY38" s="666"/>
      <c r="BZ38" s="666"/>
      <c r="CA38" s="666"/>
      <c r="CB38" s="675"/>
      <c r="CD38" s="680" t="s">
        <v>340</v>
      </c>
      <c r="CE38" s="681"/>
      <c r="CF38" s="681"/>
      <c r="CG38" s="681"/>
      <c r="CH38" s="681"/>
      <c r="CI38" s="681"/>
      <c r="CJ38" s="681"/>
      <c r="CK38" s="681"/>
      <c r="CL38" s="681"/>
      <c r="CM38" s="681"/>
      <c r="CN38" s="681"/>
      <c r="CO38" s="681"/>
      <c r="CP38" s="681"/>
      <c r="CQ38" s="682"/>
      <c r="CR38" s="665">
        <v>326688</v>
      </c>
      <c r="CS38" s="666"/>
      <c r="CT38" s="666"/>
      <c r="CU38" s="666"/>
      <c r="CV38" s="666"/>
      <c r="CW38" s="666"/>
      <c r="CX38" s="666"/>
      <c r="CY38" s="667"/>
      <c r="CZ38" s="670">
        <v>11.5</v>
      </c>
      <c r="DA38" s="705"/>
      <c r="DB38" s="705"/>
      <c r="DC38" s="707"/>
      <c r="DD38" s="674">
        <v>301605</v>
      </c>
      <c r="DE38" s="666"/>
      <c r="DF38" s="666"/>
      <c r="DG38" s="666"/>
      <c r="DH38" s="666"/>
      <c r="DI38" s="666"/>
      <c r="DJ38" s="666"/>
      <c r="DK38" s="667"/>
      <c r="DL38" s="674">
        <v>271784</v>
      </c>
      <c r="DM38" s="666"/>
      <c r="DN38" s="666"/>
      <c r="DO38" s="666"/>
      <c r="DP38" s="666"/>
      <c r="DQ38" s="666"/>
      <c r="DR38" s="666"/>
      <c r="DS38" s="666"/>
      <c r="DT38" s="666"/>
      <c r="DU38" s="666"/>
      <c r="DV38" s="667"/>
      <c r="DW38" s="670">
        <v>14</v>
      </c>
      <c r="DX38" s="705"/>
      <c r="DY38" s="705"/>
      <c r="DZ38" s="705"/>
      <c r="EA38" s="705"/>
      <c r="EB38" s="705"/>
      <c r="EC38" s="706"/>
    </row>
    <row r="39" spans="2:133" ht="11.25" customHeight="1" x14ac:dyDescent="0.15">
      <c r="B39" s="662" t="s">
        <v>341</v>
      </c>
      <c r="C39" s="663"/>
      <c r="D39" s="663"/>
      <c r="E39" s="663"/>
      <c r="F39" s="663"/>
      <c r="G39" s="663"/>
      <c r="H39" s="663"/>
      <c r="I39" s="663"/>
      <c r="J39" s="663"/>
      <c r="K39" s="663"/>
      <c r="L39" s="663"/>
      <c r="M39" s="663"/>
      <c r="N39" s="663"/>
      <c r="O39" s="663"/>
      <c r="P39" s="663"/>
      <c r="Q39" s="664"/>
      <c r="R39" s="665">
        <v>97926</v>
      </c>
      <c r="S39" s="666"/>
      <c r="T39" s="666"/>
      <c r="U39" s="666"/>
      <c r="V39" s="666"/>
      <c r="W39" s="666"/>
      <c r="X39" s="666"/>
      <c r="Y39" s="667"/>
      <c r="Z39" s="668">
        <v>3.3</v>
      </c>
      <c r="AA39" s="668"/>
      <c r="AB39" s="668"/>
      <c r="AC39" s="668"/>
      <c r="AD39" s="669">
        <v>7</v>
      </c>
      <c r="AE39" s="669"/>
      <c r="AF39" s="669"/>
      <c r="AG39" s="669"/>
      <c r="AH39" s="669"/>
      <c r="AI39" s="669"/>
      <c r="AJ39" s="669"/>
      <c r="AK39" s="669"/>
      <c r="AL39" s="670">
        <v>0</v>
      </c>
      <c r="AM39" s="671"/>
      <c r="AN39" s="671"/>
      <c r="AO39" s="672"/>
      <c r="AQ39" s="743" t="s">
        <v>342</v>
      </c>
      <c r="AR39" s="744"/>
      <c r="AS39" s="744"/>
      <c r="AT39" s="744"/>
      <c r="AU39" s="744"/>
      <c r="AV39" s="744"/>
      <c r="AW39" s="744"/>
      <c r="AX39" s="744"/>
      <c r="AY39" s="745"/>
      <c r="AZ39" s="665">
        <v>1892</v>
      </c>
      <c r="BA39" s="666"/>
      <c r="BB39" s="666"/>
      <c r="BC39" s="666"/>
      <c r="BD39" s="690"/>
      <c r="BE39" s="690"/>
      <c r="BF39" s="723"/>
      <c r="BG39" s="680" t="s">
        <v>343</v>
      </c>
      <c r="BH39" s="681"/>
      <c r="BI39" s="681"/>
      <c r="BJ39" s="681"/>
      <c r="BK39" s="681"/>
      <c r="BL39" s="681"/>
      <c r="BM39" s="681"/>
      <c r="BN39" s="681"/>
      <c r="BO39" s="681"/>
      <c r="BP39" s="681"/>
      <c r="BQ39" s="681"/>
      <c r="BR39" s="681"/>
      <c r="BS39" s="681"/>
      <c r="BT39" s="681"/>
      <c r="BU39" s="682"/>
      <c r="BV39" s="665">
        <v>523</v>
      </c>
      <c r="BW39" s="666"/>
      <c r="BX39" s="666"/>
      <c r="BY39" s="666"/>
      <c r="BZ39" s="666"/>
      <c r="CA39" s="666"/>
      <c r="CB39" s="675"/>
      <c r="CD39" s="680" t="s">
        <v>344</v>
      </c>
      <c r="CE39" s="681"/>
      <c r="CF39" s="681"/>
      <c r="CG39" s="681"/>
      <c r="CH39" s="681"/>
      <c r="CI39" s="681"/>
      <c r="CJ39" s="681"/>
      <c r="CK39" s="681"/>
      <c r="CL39" s="681"/>
      <c r="CM39" s="681"/>
      <c r="CN39" s="681"/>
      <c r="CO39" s="681"/>
      <c r="CP39" s="681"/>
      <c r="CQ39" s="682"/>
      <c r="CR39" s="665">
        <v>336817</v>
      </c>
      <c r="CS39" s="690"/>
      <c r="CT39" s="690"/>
      <c r="CU39" s="690"/>
      <c r="CV39" s="690"/>
      <c r="CW39" s="690"/>
      <c r="CX39" s="690"/>
      <c r="CY39" s="691"/>
      <c r="CZ39" s="670">
        <v>11.8</v>
      </c>
      <c r="DA39" s="705"/>
      <c r="DB39" s="705"/>
      <c r="DC39" s="707"/>
      <c r="DD39" s="674">
        <v>323325</v>
      </c>
      <c r="DE39" s="690"/>
      <c r="DF39" s="690"/>
      <c r="DG39" s="690"/>
      <c r="DH39" s="690"/>
      <c r="DI39" s="690"/>
      <c r="DJ39" s="690"/>
      <c r="DK39" s="691"/>
      <c r="DL39" s="674" t="s">
        <v>246</v>
      </c>
      <c r="DM39" s="690"/>
      <c r="DN39" s="690"/>
      <c r="DO39" s="690"/>
      <c r="DP39" s="690"/>
      <c r="DQ39" s="690"/>
      <c r="DR39" s="690"/>
      <c r="DS39" s="690"/>
      <c r="DT39" s="690"/>
      <c r="DU39" s="690"/>
      <c r="DV39" s="691"/>
      <c r="DW39" s="670" t="s">
        <v>128</v>
      </c>
      <c r="DX39" s="705"/>
      <c r="DY39" s="705"/>
      <c r="DZ39" s="705"/>
      <c r="EA39" s="705"/>
      <c r="EB39" s="705"/>
      <c r="EC39" s="706"/>
    </row>
    <row r="40" spans="2:133" ht="11.25" customHeight="1" x14ac:dyDescent="0.15">
      <c r="B40" s="662" t="s">
        <v>345</v>
      </c>
      <c r="C40" s="663"/>
      <c r="D40" s="663"/>
      <c r="E40" s="663"/>
      <c r="F40" s="663"/>
      <c r="G40" s="663"/>
      <c r="H40" s="663"/>
      <c r="I40" s="663"/>
      <c r="J40" s="663"/>
      <c r="K40" s="663"/>
      <c r="L40" s="663"/>
      <c r="M40" s="663"/>
      <c r="N40" s="663"/>
      <c r="O40" s="663"/>
      <c r="P40" s="663"/>
      <c r="Q40" s="664"/>
      <c r="R40" s="665">
        <v>153400</v>
      </c>
      <c r="S40" s="666"/>
      <c r="T40" s="666"/>
      <c r="U40" s="666"/>
      <c r="V40" s="666"/>
      <c r="W40" s="666"/>
      <c r="X40" s="666"/>
      <c r="Y40" s="667"/>
      <c r="Z40" s="668">
        <v>5.2</v>
      </c>
      <c r="AA40" s="668"/>
      <c r="AB40" s="668"/>
      <c r="AC40" s="668"/>
      <c r="AD40" s="669" t="s">
        <v>128</v>
      </c>
      <c r="AE40" s="669"/>
      <c r="AF40" s="669"/>
      <c r="AG40" s="669"/>
      <c r="AH40" s="669"/>
      <c r="AI40" s="669"/>
      <c r="AJ40" s="669"/>
      <c r="AK40" s="669"/>
      <c r="AL40" s="670" t="s">
        <v>128</v>
      </c>
      <c r="AM40" s="671"/>
      <c r="AN40" s="671"/>
      <c r="AO40" s="672"/>
      <c r="AQ40" s="743" t="s">
        <v>346</v>
      </c>
      <c r="AR40" s="744"/>
      <c r="AS40" s="744"/>
      <c r="AT40" s="744"/>
      <c r="AU40" s="744"/>
      <c r="AV40" s="744"/>
      <c r="AW40" s="744"/>
      <c r="AX40" s="744"/>
      <c r="AY40" s="745"/>
      <c r="AZ40" s="665" t="s">
        <v>128</v>
      </c>
      <c r="BA40" s="666"/>
      <c r="BB40" s="666"/>
      <c r="BC40" s="666"/>
      <c r="BD40" s="690"/>
      <c r="BE40" s="690"/>
      <c r="BF40" s="723"/>
      <c r="BG40" s="746" t="s">
        <v>347</v>
      </c>
      <c r="BH40" s="747"/>
      <c r="BI40" s="747"/>
      <c r="BJ40" s="747"/>
      <c r="BK40" s="747"/>
      <c r="BL40" s="222"/>
      <c r="BM40" s="681" t="s">
        <v>348</v>
      </c>
      <c r="BN40" s="681"/>
      <c r="BO40" s="681"/>
      <c r="BP40" s="681"/>
      <c r="BQ40" s="681"/>
      <c r="BR40" s="681"/>
      <c r="BS40" s="681"/>
      <c r="BT40" s="681"/>
      <c r="BU40" s="682"/>
      <c r="BV40" s="665">
        <v>81</v>
      </c>
      <c r="BW40" s="666"/>
      <c r="BX40" s="666"/>
      <c r="BY40" s="666"/>
      <c r="BZ40" s="666"/>
      <c r="CA40" s="666"/>
      <c r="CB40" s="675"/>
      <c r="CD40" s="680" t="s">
        <v>349</v>
      </c>
      <c r="CE40" s="681"/>
      <c r="CF40" s="681"/>
      <c r="CG40" s="681"/>
      <c r="CH40" s="681"/>
      <c r="CI40" s="681"/>
      <c r="CJ40" s="681"/>
      <c r="CK40" s="681"/>
      <c r="CL40" s="681"/>
      <c r="CM40" s="681"/>
      <c r="CN40" s="681"/>
      <c r="CO40" s="681"/>
      <c r="CP40" s="681"/>
      <c r="CQ40" s="682"/>
      <c r="CR40" s="665">
        <v>35840</v>
      </c>
      <c r="CS40" s="666"/>
      <c r="CT40" s="666"/>
      <c r="CU40" s="666"/>
      <c r="CV40" s="666"/>
      <c r="CW40" s="666"/>
      <c r="CX40" s="666"/>
      <c r="CY40" s="667"/>
      <c r="CZ40" s="670">
        <v>1.3</v>
      </c>
      <c r="DA40" s="705"/>
      <c r="DB40" s="705"/>
      <c r="DC40" s="707"/>
      <c r="DD40" s="674" t="s">
        <v>128</v>
      </c>
      <c r="DE40" s="666"/>
      <c r="DF40" s="666"/>
      <c r="DG40" s="666"/>
      <c r="DH40" s="666"/>
      <c r="DI40" s="666"/>
      <c r="DJ40" s="666"/>
      <c r="DK40" s="667"/>
      <c r="DL40" s="674" t="s">
        <v>128</v>
      </c>
      <c r="DM40" s="666"/>
      <c r="DN40" s="666"/>
      <c r="DO40" s="666"/>
      <c r="DP40" s="666"/>
      <c r="DQ40" s="666"/>
      <c r="DR40" s="666"/>
      <c r="DS40" s="666"/>
      <c r="DT40" s="666"/>
      <c r="DU40" s="666"/>
      <c r="DV40" s="667"/>
      <c r="DW40" s="670" t="s">
        <v>128</v>
      </c>
      <c r="DX40" s="705"/>
      <c r="DY40" s="705"/>
      <c r="DZ40" s="705"/>
      <c r="EA40" s="705"/>
      <c r="EB40" s="705"/>
      <c r="EC40" s="706"/>
    </row>
    <row r="41" spans="2:133" ht="11.25" customHeight="1" x14ac:dyDescent="0.15">
      <c r="B41" s="662" t="s">
        <v>350</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351</v>
      </c>
      <c r="AR41" s="744"/>
      <c r="AS41" s="744"/>
      <c r="AT41" s="744"/>
      <c r="AU41" s="744"/>
      <c r="AV41" s="744"/>
      <c r="AW41" s="744"/>
      <c r="AX41" s="744"/>
      <c r="AY41" s="745"/>
      <c r="AZ41" s="665">
        <v>71201</v>
      </c>
      <c r="BA41" s="666"/>
      <c r="BB41" s="666"/>
      <c r="BC41" s="666"/>
      <c r="BD41" s="690"/>
      <c r="BE41" s="690"/>
      <c r="BF41" s="723"/>
      <c r="BG41" s="746"/>
      <c r="BH41" s="747"/>
      <c r="BI41" s="747"/>
      <c r="BJ41" s="747"/>
      <c r="BK41" s="747"/>
      <c r="BL41" s="222"/>
      <c r="BM41" s="681" t="s">
        <v>352</v>
      </c>
      <c r="BN41" s="681"/>
      <c r="BO41" s="681"/>
      <c r="BP41" s="681"/>
      <c r="BQ41" s="681"/>
      <c r="BR41" s="681"/>
      <c r="BS41" s="681"/>
      <c r="BT41" s="681"/>
      <c r="BU41" s="682"/>
      <c r="BV41" s="665" t="s">
        <v>128</v>
      </c>
      <c r="BW41" s="666"/>
      <c r="BX41" s="666"/>
      <c r="BY41" s="666"/>
      <c r="BZ41" s="666"/>
      <c r="CA41" s="666"/>
      <c r="CB41" s="675"/>
      <c r="CD41" s="680" t="s">
        <v>353</v>
      </c>
      <c r="CE41" s="681"/>
      <c r="CF41" s="681"/>
      <c r="CG41" s="681"/>
      <c r="CH41" s="681"/>
      <c r="CI41" s="681"/>
      <c r="CJ41" s="681"/>
      <c r="CK41" s="681"/>
      <c r="CL41" s="681"/>
      <c r="CM41" s="681"/>
      <c r="CN41" s="681"/>
      <c r="CO41" s="681"/>
      <c r="CP41" s="681"/>
      <c r="CQ41" s="682"/>
      <c r="CR41" s="665" t="s">
        <v>128</v>
      </c>
      <c r="CS41" s="690"/>
      <c r="CT41" s="690"/>
      <c r="CU41" s="690"/>
      <c r="CV41" s="690"/>
      <c r="CW41" s="690"/>
      <c r="CX41" s="690"/>
      <c r="CY41" s="691"/>
      <c r="CZ41" s="670" t="s">
        <v>128</v>
      </c>
      <c r="DA41" s="705"/>
      <c r="DB41" s="705"/>
      <c r="DC41" s="707"/>
      <c r="DD41" s="674" t="s">
        <v>128</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354</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355</v>
      </c>
      <c r="AR42" s="751"/>
      <c r="AS42" s="751"/>
      <c r="AT42" s="751"/>
      <c r="AU42" s="751"/>
      <c r="AV42" s="751"/>
      <c r="AW42" s="751"/>
      <c r="AX42" s="751"/>
      <c r="AY42" s="752"/>
      <c r="AZ42" s="759">
        <v>137452</v>
      </c>
      <c r="BA42" s="760"/>
      <c r="BB42" s="760"/>
      <c r="BC42" s="760"/>
      <c r="BD42" s="736"/>
      <c r="BE42" s="736"/>
      <c r="BF42" s="738"/>
      <c r="BG42" s="748"/>
      <c r="BH42" s="749"/>
      <c r="BI42" s="749"/>
      <c r="BJ42" s="749"/>
      <c r="BK42" s="749"/>
      <c r="BL42" s="223"/>
      <c r="BM42" s="693" t="s">
        <v>356</v>
      </c>
      <c r="BN42" s="693"/>
      <c r="BO42" s="693"/>
      <c r="BP42" s="693"/>
      <c r="BQ42" s="693"/>
      <c r="BR42" s="693"/>
      <c r="BS42" s="693"/>
      <c r="BT42" s="693"/>
      <c r="BU42" s="694"/>
      <c r="BV42" s="759">
        <v>460</v>
      </c>
      <c r="BW42" s="760"/>
      <c r="BX42" s="760"/>
      <c r="BY42" s="760"/>
      <c r="BZ42" s="760"/>
      <c r="CA42" s="760"/>
      <c r="CB42" s="772"/>
      <c r="CD42" s="662" t="s">
        <v>357</v>
      </c>
      <c r="CE42" s="663"/>
      <c r="CF42" s="663"/>
      <c r="CG42" s="663"/>
      <c r="CH42" s="663"/>
      <c r="CI42" s="663"/>
      <c r="CJ42" s="663"/>
      <c r="CK42" s="663"/>
      <c r="CL42" s="663"/>
      <c r="CM42" s="663"/>
      <c r="CN42" s="663"/>
      <c r="CO42" s="663"/>
      <c r="CP42" s="663"/>
      <c r="CQ42" s="664"/>
      <c r="CR42" s="665">
        <v>245491</v>
      </c>
      <c r="CS42" s="690"/>
      <c r="CT42" s="690"/>
      <c r="CU42" s="690"/>
      <c r="CV42" s="690"/>
      <c r="CW42" s="690"/>
      <c r="CX42" s="690"/>
      <c r="CY42" s="691"/>
      <c r="CZ42" s="670">
        <v>8.6</v>
      </c>
      <c r="DA42" s="705"/>
      <c r="DB42" s="705"/>
      <c r="DC42" s="707"/>
      <c r="DD42" s="674">
        <v>119559</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358</v>
      </c>
      <c r="C43" s="663"/>
      <c r="D43" s="663"/>
      <c r="E43" s="663"/>
      <c r="F43" s="663"/>
      <c r="G43" s="663"/>
      <c r="H43" s="663"/>
      <c r="I43" s="663"/>
      <c r="J43" s="663"/>
      <c r="K43" s="663"/>
      <c r="L43" s="663"/>
      <c r="M43" s="663"/>
      <c r="N43" s="663"/>
      <c r="O43" s="663"/>
      <c r="P43" s="663"/>
      <c r="Q43" s="664"/>
      <c r="R43" s="665">
        <v>56000</v>
      </c>
      <c r="S43" s="666"/>
      <c r="T43" s="666"/>
      <c r="U43" s="666"/>
      <c r="V43" s="666"/>
      <c r="W43" s="666"/>
      <c r="X43" s="666"/>
      <c r="Y43" s="667"/>
      <c r="Z43" s="668">
        <v>1.9</v>
      </c>
      <c r="AA43" s="668"/>
      <c r="AB43" s="668"/>
      <c r="AC43" s="668"/>
      <c r="AD43" s="669" t="s">
        <v>128</v>
      </c>
      <c r="AE43" s="669"/>
      <c r="AF43" s="669"/>
      <c r="AG43" s="669"/>
      <c r="AH43" s="669"/>
      <c r="AI43" s="669"/>
      <c r="AJ43" s="669"/>
      <c r="AK43" s="669"/>
      <c r="AL43" s="670" t="s">
        <v>128</v>
      </c>
      <c r="AM43" s="671"/>
      <c r="AN43" s="671"/>
      <c r="AO43" s="672"/>
      <c r="BV43" s="224"/>
      <c r="BW43" s="224"/>
      <c r="BX43" s="224"/>
      <c r="BY43" s="224"/>
      <c r="BZ43" s="224"/>
      <c r="CA43" s="224"/>
      <c r="CB43" s="224"/>
      <c r="CD43" s="662" t="s">
        <v>359</v>
      </c>
      <c r="CE43" s="663"/>
      <c r="CF43" s="663"/>
      <c r="CG43" s="663"/>
      <c r="CH43" s="663"/>
      <c r="CI43" s="663"/>
      <c r="CJ43" s="663"/>
      <c r="CK43" s="663"/>
      <c r="CL43" s="663"/>
      <c r="CM43" s="663"/>
      <c r="CN43" s="663"/>
      <c r="CO43" s="663"/>
      <c r="CP43" s="663"/>
      <c r="CQ43" s="664"/>
      <c r="CR43" s="665">
        <v>14954</v>
      </c>
      <c r="CS43" s="690"/>
      <c r="CT43" s="690"/>
      <c r="CU43" s="690"/>
      <c r="CV43" s="690"/>
      <c r="CW43" s="690"/>
      <c r="CX43" s="690"/>
      <c r="CY43" s="691"/>
      <c r="CZ43" s="670">
        <v>0.5</v>
      </c>
      <c r="DA43" s="705"/>
      <c r="DB43" s="705"/>
      <c r="DC43" s="707"/>
      <c r="DD43" s="674">
        <v>14954</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360</v>
      </c>
      <c r="C44" s="710"/>
      <c r="D44" s="710"/>
      <c r="E44" s="710"/>
      <c r="F44" s="710"/>
      <c r="G44" s="710"/>
      <c r="H44" s="710"/>
      <c r="I44" s="710"/>
      <c r="J44" s="710"/>
      <c r="K44" s="710"/>
      <c r="L44" s="710"/>
      <c r="M44" s="710"/>
      <c r="N44" s="710"/>
      <c r="O44" s="710"/>
      <c r="P44" s="710"/>
      <c r="Q44" s="711"/>
      <c r="R44" s="759">
        <v>2966951</v>
      </c>
      <c r="S44" s="760"/>
      <c r="T44" s="760"/>
      <c r="U44" s="760"/>
      <c r="V44" s="760"/>
      <c r="W44" s="760"/>
      <c r="X44" s="760"/>
      <c r="Y44" s="761"/>
      <c r="Z44" s="762">
        <v>100</v>
      </c>
      <c r="AA44" s="762"/>
      <c r="AB44" s="762"/>
      <c r="AC44" s="762"/>
      <c r="AD44" s="763">
        <v>1885898</v>
      </c>
      <c r="AE44" s="763"/>
      <c r="AF44" s="763"/>
      <c r="AG44" s="763"/>
      <c r="AH44" s="763"/>
      <c r="AI44" s="763"/>
      <c r="AJ44" s="763"/>
      <c r="AK44" s="763"/>
      <c r="AL44" s="764">
        <v>100</v>
      </c>
      <c r="AM44" s="737"/>
      <c r="AN44" s="737"/>
      <c r="AO44" s="765"/>
      <c r="CD44" s="766" t="s">
        <v>307</v>
      </c>
      <c r="CE44" s="767"/>
      <c r="CF44" s="662" t="s">
        <v>361</v>
      </c>
      <c r="CG44" s="663"/>
      <c r="CH44" s="663"/>
      <c r="CI44" s="663"/>
      <c r="CJ44" s="663"/>
      <c r="CK44" s="663"/>
      <c r="CL44" s="663"/>
      <c r="CM44" s="663"/>
      <c r="CN44" s="663"/>
      <c r="CO44" s="663"/>
      <c r="CP44" s="663"/>
      <c r="CQ44" s="664"/>
      <c r="CR44" s="665">
        <v>245491</v>
      </c>
      <c r="CS44" s="666"/>
      <c r="CT44" s="666"/>
      <c r="CU44" s="666"/>
      <c r="CV44" s="666"/>
      <c r="CW44" s="666"/>
      <c r="CX44" s="666"/>
      <c r="CY44" s="667"/>
      <c r="CZ44" s="670">
        <v>8.6</v>
      </c>
      <c r="DA44" s="671"/>
      <c r="DB44" s="671"/>
      <c r="DC44" s="683"/>
      <c r="DD44" s="674">
        <v>119559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362</v>
      </c>
      <c r="CG45" s="663"/>
      <c r="CH45" s="663"/>
      <c r="CI45" s="663"/>
      <c r="CJ45" s="663"/>
      <c r="CK45" s="663"/>
      <c r="CL45" s="663"/>
      <c r="CM45" s="663"/>
      <c r="CN45" s="663"/>
      <c r="CO45" s="663"/>
      <c r="CP45" s="663"/>
      <c r="CQ45" s="664"/>
      <c r="CR45" s="665">
        <v>83068</v>
      </c>
      <c r="CS45" s="690"/>
      <c r="CT45" s="690"/>
      <c r="CU45" s="690"/>
      <c r="CV45" s="690"/>
      <c r="CW45" s="690"/>
      <c r="CX45" s="690"/>
      <c r="CY45" s="691"/>
      <c r="CZ45" s="670">
        <v>2.9</v>
      </c>
      <c r="DA45" s="705"/>
      <c r="DB45" s="705"/>
      <c r="DC45" s="707"/>
      <c r="DD45" s="674">
        <v>16306</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364</v>
      </c>
      <c r="CG46" s="663"/>
      <c r="CH46" s="663"/>
      <c r="CI46" s="663"/>
      <c r="CJ46" s="663"/>
      <c r="CK46" s="663"/>
      <c r="CL46" s="663"/>
      <c r="CM46" s="663"/>
      <c r="CN46" s="663"/>
      <c r="CO46" s="663"/>
      <c r="CP46" s="663"/>
      <c r="CQ46" s="664"/>
      <c r="CR46" s="665">
        <v>162423</v>
      </c>
      <c r="CS46" s="666"/>
      <c r="CT46" s="666"/>
      <c r="CU46" s="666"/>
      <c r="CV46" s="666"/>
      <c r="CW46" s="666"/>
      <c r="CX46" s="666"/>
      <c r="CY46" s="667"/>
      <c r="CZ46" s="670">
        <v>5.7</v>
      </c>
      <c r="DA46" s="671"/>
      <c r="DB46" s="671"/>
      <c r="DC46" s="683"/>
      <c r="DD46" s="674">
        <v>103253</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366</v>
      </c>
      <c r="CG47" s="663"/>
      <c r="CH47" s="663"/>
      <c r="CI47" s="663"/>
      <c r="CJ47" s="663"/>
      <c r="CK47" s="663"/>
      <c r="CL47" s="663"/>
      <c r="CM47" s="663"/>
      <c r="CN47" s="663"/>
      <c r="CO47" s="663"/>
      <c r="CP47" s="663"/>
      <c r="CQ47" s="664"/>
      <c r="CR47" s="665" t="s">
        <v>246</v>
      </c>
      <c r="CS47" s="690"/>
      <c r="CT47" s="690"/>
      <c r="CU47" s="690"/>
      <c r="CV47" s="690"/>
      <c r="CW47" s="690"/>
      <c r="CX47" s="690"/>
      <c r="CY47" s="691"/>
      <c r="CZ47" s="670" t="s">
        <v>246</v>
      </c>
      <c r="DA47" s="705"/>
      <c r="DB47" s="705"/>
      <c r="DC47" s="707"/>
      <c r="DD47" s="674" t="s">
        <v>246</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367</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368</v>
      </c>
      <c r="CG48" s="663"/>
      <c r="CH48" s="663"/>
      <c r="CI48" s="663"/>
      <c r="CJ48" s="663"/>
      <c r="CK48" s="663"/>
      <c r="CL48" s="663"/>
      <c r="CM48" s="663"/>
      <c r="CN48" s="663"/>
      <c r="CO48" s="663"/>
      <c r="CP48" s="663"/>
      <c r="CQ48" s="664"/>
      <c r="CR48" s="665" t="s">
        <v>246</v>
      </c>
      <c r="CS48" s="666"/>
      <c r="CT48" s="666"/>
      <c r="CU48" s="666"/>
      <c r="CV48" s="666"/>
      <c r="CW48" s="666"/>
      <c r="CX48" s="666"/>
      <c r="CY48" s="667"/>
      <c r="CZ48" s="670" t="s">
        <v>246</v>
      </c>
      <c r="DA48" s="671"/>
      <c r="DB48" s="671"/>
      <c r="DC48" s="683"/>
      <c r="DD48" s="674" t="s">
        <v>246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369</v>
      </c>
      <c r="CE49" s="710"/>
      <c r="CF49" s="710"/>
      <c r="CG49" s="710"/>
      <c r="CH49" s="710"/>
      <c r="CI49" s="710"/>
      <c r="CJ49" s="710"/>
      <c r="CK49" s="710"/>
      <c r="CL49" s="710"/>
      <c r="CM49" s="710"/>
      <c r="CN49" s="710"/>
      <c r="CO49" s="710"/>
      <c r="CP49" s="710"/>
      <c r="CQ49" s="711"/>
      <c r="CR49" s="759">
        <v>2850136</v>
      </c>
      <c r="CS49" s="736"/>
      <c r="CT49" s="736"/>
      <c r="CU49" s="736"/>
      <c r="CV49" s="736"/>
      <c r="CW49" s="736"/>
      <c r="CX49" s="736"/>
      <c r="CY49" s="773"/>
      <c r="CZ49" s="764">
        <v>100</v>
      </c>
      <c r="DA49" s="774"/>
      <c r="DB49" s="774"/>
      <c r="DC49" s="775"/>
      <c r="DD49" s="776">
        <v>2237331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PWauyKT14qTlWjt7uzj2cxUDtbOPq9vxFL7384d7bgcQlhm89eaZGFy7wgzKIVUGUqymI8tZZ8LciPbsRsM0w==" saltValue="6QBJNbh5DXyNzUmiIWCzY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370</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371</v>
      </c>
      <c r="DK2" s="787"/>
      <c r="DL2" s="787"/>
      <c r="DM2" s="787"/>
      <c r="DN2" s="787"/>
      <c r="DO2" s="788"/>
      <c r="DP2" s="231"/>
      <c r="DQ2" s="786" t="s">
        <v>372</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373</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374</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375</v>
      </c>
      <c r="B5" s="792"/>
      <c r="C5" s="792"/>
      <c r="D5" s="792"/>
      <c r="E5" s="792"/>
      <c r="F5" s="792"/>
      <c r="G5" s="792"/>
      <c r="H5" s="792"/>
      <c r="I5" s="792"/>
      <c r="J5" s="792"/>
      <c r="K5" s="792"/>
      <c r="L5" s="792"/>
      <c r="M5" s="792"/>
      <c r="N5" s="792"/>
      <c r="O5" s="792"/>
      <c r="P5" s="793"/>
      <c r="Q5" s="797" t="s">
        <v>376</v>
      </c>
      <c r="R5" s="798"/>
      <c r="S5" s="798"/>
      <c r="T5" s="798"/>
      <c r="U5" s="799"/>
      <c r="V5" s="797" t="s">
        <v>377</v>
      </c>
      <c r="W5" s="798"/>
      <c r="X5" s="798"/>
      <c r="Y5" s="798"/>
      <c r="Z5" s="799"/>
      <c r="AA5" s="797" t="s">
        <v>378</v>
      </c>
      <c r="AB5" s="798"/>
      <c r="AC5" s="798"/>
      <c r="AD5" s="798"/>
      <c r="AE5" s="798"/>
      <c r="AF5" s="803" t="s">
        <v>379</v>
      </c>
      <c r="AG5" s="798"/>
      <c r="AH5" s="798"/>
      <c r="AI5" s="798"/>
      <c r="AJ5" s="804"/>
      <c r="AK5" s="798" t="s">
        <v>380</v>
      </c>
      <c r="AL5" s="798"/>
      <c r="AM5" s="798"/>
      <c r="AN5" s="798"/>
      <c r="AO5" s="799"/>
      <c r="AP5" s="797" t="s">
        <v>381</v>
      </c>
      <c r="AQ5" s="798"/>
      <c r="AR5" s="798"/>
      <c r="AS5" s="798"/>
      <c r="AT5" s="799"/>
      <c r="AU5" s="797" t="s">
        <v>382</v>
      </c>
      <c r="AV5" s="798"/>
      <c r="AW5" s="798"/>
      <c r="AX5" s="798"/>
      <c r="AY5" s="804"/>
      <c r="AZ5" s="235"/>
      <c r="BA5" s="235"/>
      <c r="BB5" s="235"/>
      <c r="BC5" s="235"/>
      <c r="BD5" s="235"/>
      <c r="BE5" s="236"/>
      <c r="BF5" s="236"/>
      <c r="BG5" s="236"/>
      <c r="BH5" s="236"/>
      <c r="BI5" s="236"/>
      <c r="BJ5" s="236"/>
      <c r="BK5" s="236"/>
      <c r="BL5" s="236"/>
      <c r="BM5" s="236"/>
      <c r="BN5" s="236"/>
      <c r="BO5" s="236"/>
      <c r="BP5" s="236"/>
      <c r="BQ5" s="791" t="s">
        <v>383</v>
      </c>
      <c r="BR5" s="792"/>
      <c r="BS5" s="792"/>
      <c r="BT5" s="792"/>
      <c r="BU5" s="792"/>
      <c r="BV5" s="792"/>
      <c r="BW5" s="792"/>
      <c r="BX5" s="792"/>
      <c r="BY5" s="792"/>
      <c r="BZ5" s="792"/>
      <c r="CA5" s="792"/>
      <c r="CB5" s="792"/>
      <c r="CC5" s="792"/>
      <c r="CD5" s="792"/>
      <c r="CE5" s="792"/>
      <c r="CF5" s="792"/>
      <c r="CG5" s="793"/>
      <c r="CH5" s="797" t="s">
        <v>384</v>
      </c>
      <c r="CI5" s="798"/>
      <c r="CJ5" s="798"/>
      <c r="CK5" s="798"/>
      <c r="CL5" s="799"/>
      <c r="CM5" s="797" t="s">
        <v>385</v>
      </c>
      <c r="CN5" s="798"/>
      <c r="CO5" s="798"/>
      <c r="CP5" s="798"/>
      <c r="CQ5" s="799"/>
      <c r="CR5" s="797" t="s">
        <v>386</v>
      </c>
      <c r="CS5" s="798"/>
      <c r="CT5" s="798"/>
      <c r="CU5" s="798"/>
      <c r="CV5" s="799"/>
      <c r="CW5" s="797" t="s">
        <v>387</v>
      </c>
      <c r="CX5" s="798"/>
      <c r="CY5" s="798"/>
      <c r="CZ5" s="798"/>
      <c r="DA5" s="799"/>
      <c r="DB5" s="797" t="s">
        <v>388</v>
      </c>
      <c r="DC5" s="798"/>
      <c r="DD5" s="798"/>
      <c r="DE5" s="798"/>
      <c r="DF5" s="799"/>
      <c r="DG5" s="827" t="s">
        <v>389</v>
      </c>
      <c r="DH5" s="828"/>
      <c r="DI5" s="828"/>
      <c r="DJ5" s="828"/>
      <c r="DK5" s="829"/>
      <c r="DL5" s="827" t="s">
        <v>390</v>
      </c>
      <c r="DM5" s="828"/>
      <c r="DN5" s="828"/>
      <c r="DO5" s="828"/>
      <c r="DP5" s="829"/>
      <c r="DQ5" s="797" t="s">
        <v>391</v>
      </c>
      <c r="DR5" s="798"/>
      <c r="DS5" s="798"/>
      <c r="DT5" s="798"/>
      <c r="DU5" s="799"/>
      <c r="DV5" s="797" t="s">
        <v>382</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392</v>
      </c>
      <c r="C7" s="814"/>
      <c r="D7" s="814"/>
      <c r="E7" s="814"/>
      <c r="F7" s="814"/>
      <c r="G7" s="814"/>
      <c r="H7" s="814"/>
      <c r="I7" s="814"/>
      <c r="J7" s="814"/>
      <c r="K7" s="814"/>
      <c r="L7" s="814"/>
      <c r="M7" s="814"/>
      <c r="N7" s="814"/>
      <c r="O7" s="814"/>
      <c r="P7" s="815"/>
      <c r="Q7" s="816">
        <v>2956</v>
      </c>
      <c r="R7" s="817"/>
      <c r="S7" s="817"/>
      <c r="T7" s="817"/>
      <c r="U7" s="817"/>
      <c r="V7" s="817">
        <v>2850</v>
      </c>
      <c r="W7" s="817"/>
      <c r="X7" s="817"/>
      <c r="Y7" s="817"/>
      <c r="Z7" s="817"/>
      <c r="AA7" s="817">
        <v>106</v>
      </c>
      <c r="AB7" s="817"/>
      <c r="AC7" s="817"/>
      <c r="AD7" s="817"/>
      <c r="AE7" s="818"/>
      <c r="AF7" s="819">
        <v>105</v>
      </c>
      <c r="AG7" s="820"/>
      <c r="AH7" s="820"/>
      <c r="AI7" s="820"/>
      <c r="AJ7" s="821"/>
      <c r="AK7" s="822"/>
      <c r="AL7" s="823"/>
      <c r="AM7" s="823"/>
      <c r="AN7" s="823"/>
      <c r="AO7" s="823"/>
      <c r="AP7" s="823">
        <v>2322</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393</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394</v>
      </c>
      <c r="B23" s="853" t="s">
        <v>395</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105</v>
      </c>
      <c r="AG23" s="857"/>
      <c r="AH23" s="857"/>
      <c r="AI23" s="857"/>
      <c r="AJ23" s="860"/>
      <c r="AK23" s="861"/>
      <c r="AL23" s="862"/>
      <c r="AM23" s="862"/>
      <c r="AN23" s="862"/>
      <c r="AO23" s="862"/>
      <c r="AP23" s="857"/>
      <c r="AQ23" s="857"/>
      <c r="AR23" s="857"/>
      <c r="AS23" s="857"/>
      <c r="AT23" s="857"/>
      <c r="AU23" s="873"/>
      <c r="AV23" s="873"/>
      <c r="AW23" s="873"/>
      <c r="AX23" s="873"/>
      <c r="AY23" s="874"/>
      <c r="AZ23" s="875" t="s">
        <v>128</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375</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78" t="s">
        <v>401</v>
      </c>
      <c r="AG26" s="879"/>
      <c r="AH26" s="879"/>
      <c r="AI26" s="879"/>
      <c r="AJ26" s="880"/>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382</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406</v>
      </c>
      <c r="C28" s="814"/>
      <c r="D28" s="814"/>
      <c r="E28" s="814"/>
      <c r="F28" s="814"/>
      <c r="G28" s="814"/>
      <c r="H28" s="814"/>
      <c r="I28" s="814"/>
      <c r="J28" s="814"/>
      <c r="K28" s="814"/>
      <c r="L28" s="814"/>
      <c r="M28" s="814"/>
      <c r="N28" s="814"/>
      <c r="O28" s="814"/>
      <c r="P28" s="815"/>
      <c r="Q28" s="886">
        <v>350</v>
      </c>
      <c r="R28" s="887"/>
      <c r="S28" s="887"/>
      <c r="T28" s="887"/>
      <c r="U28" s="887"/>
      <c r="V28" s="887">
        <v>350</v>
      </c>
      <c r="W28" s="887"/>
      <c r="X28" s="887"/>
      <c r="Y28" s="887"/>
      <c r="Z28" s="887"/>
      <c r="AA28" s="887">
        <v>0</v>
      </c>
      <c r="AB28" s="887"/>
      <c r="AC28" s="887"/>
      <c r="AD28" s="887"/>
      <c r="AE28" s="888"/>
      <c r="AF28" s="889">
        <v>0</v>
      </c>
      <c r="AG28" s="887"/>
      <c r="AH28" s="887"/>
      <c r="AI28" s="887"/>
      <c r="AJ28" s="890"/>
      <c r="AK28" s="891">
        <v>27</v>
      </c>
      <c r="AL28" s="892"/>
      <c r="AM28" s="892"/>
      <c r="AN28" s="892"/>
      <c r="AO28" s="892"/>
      <c r="AP28" s="892" t="s">
        <v>576</v>
      </c>
      <c r="AQ28" s="892"/>
      <c r="AR28" s="892"/>
      <c r="AS28" s="892"/>
      <c r="AT28" s="892"/>
      <c r="AU28" s="892" t="s">
        <v>576</v>
      </c>
      <c r="AV28" s="892"/>
      <c r="AW28" s="892"/>
      <c r="AX28" s="892"/>
      <c r="AY28" s="892"/>
      <c r="AZ28" s="893" t="s">
        <v>576</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407</v>
      </c>
      <c r="C29" s="845"/>
      <c r="D29" s="845"/>
      <c r="E29" s="845"/>
      <c r="F29" s="845"/>
      <c r="G29" s="845"/>
      <c r="H29" s="845"/>
      <c r="I29" s="845"/>
      <c r="J29" s="845"/>
      <c r="K29" s="845"/>
      <c r="L29" s="845"/>
      <c r="M29" s="845"/>
      <c r="N29" s="845"/>
      <c r="O29" s="845"/>
      <c r="P29" s="846"/>
      <c r="Q29" s="847">
        <v>112</v>
      </c>
      <c r="R29" s="848"/>
      <c r="S29" s="848"/>
      <c r="T29" s="848"/>
      <c r="U29" s="848"/>
      <c r="V29" s="848">
        <v>112</v>
      </c>
      <c r="W29" s="848"/>
      <c r="X29" s="848"/>
      <c r="Y29" s="848"/>
      <c r="Z29" s="848"/>
      <c r="AA29" s="848">
        <v>0</v>
      </c>
      <c r="AB29" s="848"/>
      <c r="AC29" s="848"/>
      <c r="AD29" s="848"/>
      <c r="AE29" s="849"/>
      <c r="AF29" s="850" t="s">
        <v>408</v>
      </c>
      <c r="AG29" s="851"/>
      <c r="AH29" s="851"/>
      <c r="AI29" s="851"/>
      <c r="AJ29" s="852"/>
      <c r="AK29" s="898">
        <v>59</v>
      </c>
      <c r="AL29" s="894"/>
      <c r="AM29" s="894"/>
      <c r="AN29" s="894"/>
      <c r="AO29" s="894"/>
      <c r="AP29" s="894" t="s">
        <v>576</v>
      </c>
      <c r="AQ29" s="894"/>
      <c r="AR29" s="894"/>
      <c r="AS29" s="894"/>
      <c r="AT29" s="894"/>
      <c r="AU29" s="894" t="s">
        <v>576</v>
      </c>
      <c r="AV29" s="894"/>
      <c r="AW29" s="894"/>
      <c r="AX29" s="894"/>
      <c r="AY29" s="894"/>
      <c r="AZ29" s="895" t="s">
        <v>576</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409</v>
      </c>
      <c r="C30" s="845"/>
      <c r="D30" s="845"/>
      <c r="E30" s="845"/>
      <c r="F30" s="845"/>
      <c r="G30" s="845"/>
      <c r="H30" s="845"/>
      <c r="I30" s="845"/>
      <c r="J30" s="845"/>
      <c r="K30" s="845"/>
      <c r="L30" s="845"/>
      <c r="M30" s="845"/>
      <c r="N30" s="845"/>
      <c r="O30" s="845"/>
      <c r="P30" s="846"/>
      <c r="Q30" s="847">
        <v>565</v>
      </c>
      <c r="R30" s="848"/>
      <c r="S30" s="848"/>
      <c r="T30" s="848"/>
      <c r="U30" s="848"/>
      <c r="V30" s="848">
        <v>539</v>
      </c>
      <c r="W30" s="848"/>
      <c r="X30" s="848"/>
      <c r="Y30" s="848"/>
      <c r="Z30" s="848"/>
      <c r="AA30" s="848">
        <v>26</v>
      </c>
      <c r="AB30" s="848"/>
      <c r="AC30" s="848"/>
      <c r="AD30" s="848"/>
      <c r="AE30" s="849"/>
      <c r="AF30" s="850">
        <v>26</v>
      </c>
      <c r="AG30" s="851"/>
      <c r="AH30" s="851"/>
      <c r="AI30" s="851"/>
      <c r="AJ30" s="852"/>
      <c r="AK30" s="898">
        <v>78</v>
      </c>
      <c r="AL30" s="894"/>
      <c r="AM30" s="894"/>
      <c r="AN30" s="894"/>
      <c r="AO30" s="894"/>
      <c r="AP30" s="894" t="s">
        <v>576</v>
      </c>
      <c r="AQ30" s="894"/>
      <c r="AR30" s="894"/>
      <c r="AS30" s="894"/>
      <c r="AT30" s="894"/>
      <c r="AU30" s="894" t="s">
        <v>576</v>
      </c>
      <c r="AV30" s="894"/>
      <c r="AW30" s="894"/>
      <c r="AX30" s="894"/>
      <c r="AY30" s="894"/>
      <c r="AZ30" s="895" t="s">
        <v>576</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410</v>
      </c>
      <c r="C31" s="845"/>
      <c r="D31" s="845"/>
      <c r="E31" s="845"/>
      <c r="F31" s="845"/>
      <c r="G31" s="845"/>
      <c r="H31" s="845"/>
      <c r="I31" s="845"/>
      <c r="J31" s="845"/>
      <c r="K31" s="845"/>
      <c r="L31" s="845"/>
      <c r="M31" s="845"/>
      <c r="N31" s="845"/>
      <c r="O31" s="845"/>
      <c r="P31" s="846"/>
      <c r="Q31" s="847">
        <v>43</v>
      </c>
      <c r="R31" s="848"/>
      <c r="S31" s="848"/>
      <c r="T31" s="848"/>
      <c r="U31" s="848"/>
      <c r="V31" s="848">
        <v>43</v>
      </c>
      <c r="W31" s="848"/>
      <c r="X31" s="848"/>
      <c r="Y31" s="848"/>
      <c r="Z31" s="848"/>
      <c r="AA31" s="848">
        <v>0</v>
      </c>
      <c r="AB31" s="848"/>
      <c r="AC31" s="848"/>
      <c r="AD31" s="848"/>
      <c r="AE31" s="849"/>
      <c r="AF31" s="850" t="s">
        <v>408</v>
      </c>
      <c r="AG31" s="851"/>
      <c r="AH31" s="851"/>
      <c r="AI31" s="851"/>
      <c r="AJ31" s="852"/>
      <c r="AK31" s="898">
        <v>15</v>
      </c>
      <c r="AL31" s="894"/>
      <c r="AM31" s="894"/>
      <c r="AN31" s="894"/>
      <c r="AO31" s="894"/>
      <c r="AP31" s="894" t="s">
        <v>576</v>
      </c>
      <c r="AQ31" s="894"/>
      <c r="AR31" s="894"/>
      <c r="AS31" s="894"/>
      <c r="AT31" s="894"/>
      <c r="AU31" s="894" t="s">
        <v>576</v>
      </c>
      <c r="AV31" s="894"/>
      <c r="AW31" s="894"/>
      <c r="AX31" s="894"/>
      <c r="AY31" s="894"/>
      <c r="AZ31" s="895" t="s">
        <v>576</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411</v>
      </c>
      <c r="C32" s="845"/>
      <c r="D32" s="845"/>
      <c r="E32" s="845"/>
      <c r="F32" s="845"/>
      <c r="G32" s="845"/>
      <c r="H32" s="845"/>
      <c r="I32" s="845"/>
      <c r="J32" s="845"/>
      <c r="K32" s="845"/>
      <c r="L32" s="845"/>
      <c r="M32" s="845"/>
      <c r="N32" s="845"/>
      <c r="O32" s="845"/>
      <c r="P32" s="846"/>
      <c r="Q32" s="847">
        <v>144</v>
      </c>
      <c r="R32" s="848"/>
      <c r="S32" s="848"/>
      <c r="T32" s="848"/>
      <c r="U32" s="848"/>
      <c r="V32" s="848">
        <v>143</v>
      </c>
      <c r="W32" s="848"/>
      <c r="X32" s="848"/>
      <c r="Y32" s="848"/>
      <c r="Z32" s="848"/>
      <c r="AA32" s="848">
        <v>1</v>
      </c>
      <c r="AB32" s="848"/>
      <c r="AC32" s="848"/>
      <c r="AD32" s="848"/>
      <c r="AE32" s="849"/>
      <c r="AF32" s="850">
        <v>1</v>
      </c>
      <c r="AG32" s="851"/>
      <c r="AH32" s="851"/>
      <c r="AI32" s="851"/>
      <c r="AJ32" s="852"/>
      <c r="AK32" s="898">
        <v>48</v>
      </c>
      <c r="AL32" s="894"/>
      <c r="AM32" s="894"/>
      <c r="AN32" s="894"/>
      <c r="AO32" s="894"/>
      <c r="AP32" s="894">
        <v>558</v>
      </c>
      <c r="AQ32" s="894"/>
      <c r="AR32" s="894"/>
      <c r="AS32" s="894"/>
      <c r="AT32" s="894"/>
      <c r="AU32" s="894">
        <v>378</v>
      </c>
      <c r="AV32" s="894"/>
      <c r="AW32" s="894"/>
      <c r="AX32" s="894"/>
      <c r="AY32" s="894"/>
      <c r="AZ32" s="895" t="s">
        <v>576</v>
      </c>
      <c r="BA32" s="895"/>
      <c r="BB32" s="895"/>
      <c r="BC32" s="895"/>
      <c r="BD32" s="895"/>
      <c r="BE32" s="896" t="s">
        <v>412</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413</v>
      </c>
      <c r="C33" s="845"/>
      <c r="D33" s="845"/>
      <c r="E33" s="845"/>
      <c r="F33" s="845"/>
      <c r="G33" s="845"/>
      <c r="H33" s="845"/>
      <c r="I33" s="845"/>
      <c r="J33" s="845"/>
      <c r="K33" s="845"/>
      <c r="L33" s="845"/>
      <c r="M33" s="845"/>
      <c r="N33" s="845"/>
      <c r="O33" s="845"/>
      <c r="P33" s="846"/>
      <c r="Q33" s="847">
        <v>61</v>
      </c>
      <c r="R33" s="848"/>
      <c r="S33" s="848"/>
      <c r="T33" s="848"/>
      <c r="U33" s="848"/>
      <c r="V33" s="848">
        <v>60</v>
      </c>
      <c r="W33" s="848"/>
      <c r="X33" s="848"/>
      <c r="Y33" s="848"/>
      <c r="Z33" s="848"/>
      <c r="AA33" s="848">
        <v>1</v>
      </c>
      <c r="AB33" s="848"/>
      <c r="AC33" s="848"/>
      <c r="AD33" s="848"/>
      <c r="AE33" s="849"/>
      <c r="AF33" s="850">
        <v>1</v>
      </c>
      <c r="AG33" s="851"/>
      <c r="AH33" s="851"/>
      <c r="AI33" s="851"/>
      <c r="AJ33" s="852"/>
      <c r="AK33" s="898">
        <v>39</v>
      </c>
      <c r="AL33" s="894"/>
      <c r="AM33" s="894"/>
      <c r="AN33" s="894"/>
      <c r="AO33" s="894"/>
      <c r="AP33" s="894">
        <v>195</v>
      </c>
      <c r="AQ33" s="894"/>
      <c r="AR33" s="894"/>
      <c r="AS33" s="894"/>
      <c r="AT33" s="894"/>
      <c r="AU33" s="894">
        <v>195</v>
      </c>
      <c r="AV33" s="894"/>
      <c r="AW33" s="894"/>
      <c r="AX33" s="894"/>
      <c r="AY33" s="894"/>
      <c r="AZ33" s="895" t="s">
        <v>576</v>
      </c>
      <c r="BA33" s="895"/>
      <c r="BB33" s="895"/>
      <c r="BC33" s="895"/>
      <c r="BD33" s="895"/>
      <c r="BE33" s="896" t="s">
        <v>412</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414</v>
      </c>
      <c r="C34" s="845"/>
      <c r="D34" s="845"/>
      <c r="E34" s="845"/>
      <c r="F34" s="845"/>
      <c r="G34" s="845"/>
      <c r="H34" s="845"/>
      <c r="I34" s="845"/>
      <c r="J34" s="845"/>
      <c r="K34" s="845"/>
      <c r="L34" s="845"/>
      <c r="M34" s="845"/>
      <c r="N34" s="845"/>
      <c r="O34" s="845"/>
      <c r="P34" s="846"/>
      <c r="Q34" s="847">
        <v>119</v>
      </c>
      <c r="R34" s="848"/>
      <c r="S34" s="848"/>
      <c r="T34" s="848"/>
      <c r="U34" s="848"/>
      <c r="V34" s="848">
        <v>119</v>
      </c>
      <c r="W34" s="848"/>
      <c r="X34" s="848"/>
      <c r="Y34" s="848"/>
      <c r="Z34" s="848"/>
      <c r="AA34" s="848">
        <v>0</v>
      </c>
      <c r="AB34" s="848"/>
      <c r="AC34" s="848"/>
      <c r="AD34" s="848"/>
      <c r="AE34" s="849"/>
      <c r="AF34" s="850">
        <v>0</v>
      </c>
      <c r="AG34" s="851"/>
      <c r="AH34" s="851"/>
      <c r="AI34" s="851"/>
      <c r="AJ34" s="852"/>
      <c r="AK34" s="898">
        <v>29</v>
      </c>
      <c r="AL34" s="894"/>
      <c r="AM34" s="894"/>
      <c r="AN34" s="894"/>
      <c r="AO34" s="894"/>
      <c r="AP34" s="894">
        <v>178</v>
      </c>
      <c r="AQ34" s="894"/>
      <c r="AR34" s="894"/>
      <c r="AS34" s="894"/>
      <c r="AT34" s="894"/>
      <c r="AU34" s="894">
        <v>178</v>
      </c>
      <c r="AV34" s="894"/>
      <c r="AW34" s="894"/>
      <c r="AX34" s="894"/>
      <c r="AY34" s="894"/>
      <c r="AZ34" s="895" t="s">
        <v>576</v>
      </c>
      <c r="BA34" s="895"/>
      <c r="BB34" s="895"/>
      <c r="BC34" s="895"/>
      <c r="BD34" s="895"/>
      <c r="BE34" s="896" t="s">
        <v>412</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415</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394</v>
      </c>
      <c r="B63" s="853" t="s">
        <v>416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27</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417</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419</v>
      </c>
      <c r="B66" s="792"/>
      <c r="C66" s="792"/>
      <c r="D66" s="792"/>
      <c r="E66" s="792"/>
      <c r="F66" s="792"/>
      <c r="G66" s="792"/>
      <c r="H66" s="792"/>
      <c r="I66" s="792"/>
      <c r="J66" s="792"/>
      <c r="K66" s="792"/>
      <c r="L66" s="792"/>
      <c r="M66" s="792"/>
      <c r="N66" s="792"/>
      <c r="O66" s="792"/>
      <c r="P66" s="793"/>
      <c r="Q66" s="797" t="s">
        <v>398</v>
      </c>
      <c r="R66" s="798"/>
      <c r="S66" s="798"/>
      <c r="T66" s="798"/>
      <c r="U66" s="799"/>
      <c r="V66" s="797" t="s">
        <v>420</v>
      </c>
      <c r="W66" s="798"/>
      <c r="X66" s="798"/>
      <c r="Y66" s="798"/>
      <c r="Z66" s="799"/>
      <c r="AA66" s="797" t="s">
        <v>400</v>
      </c>
      <c r="AB66" s="798"/>
      <c r="AC66" s="798"/>
      <c r="AD66" s="798"/>
      <c r="AE66" s="799"/>
      <c r="AF66" s="918" t="s">
        <v>401</v>
      </c>
      <c r="AG66" s="879"/>
      <c r="AH66" s="879"/>
      <c r="AI66" s="879"/>
      <c r="AJ66" s="919"/>
      <c r="AK66" s="797" t="s">
        <v>402</v>
      </c>
      <c r="AL66" s="792"/>
      <c r="AM66" s="792"/>
      <c r="AN66" s="792"/>
      <c r="AO66" s="793"/>
      <c r="AP66" s="797" t="s">
        <v>403</v>
      </c>
      <c r="AQ66" s="798"/>
      <c r="AR66" s="798"/>
      <c r="AS66" s="798"/>
      <c r="AT66" s="799"/>
      <c r="AU66" s="797" t="s">
        <v>421</v>
      </c>
      <c r="AV66" s="798"/>
      <c r="AW66" s="798"/>
      <c r="AX66" s="798"/>
      <c r="AY66" s="799"/>
      <c r="AZ66" s="797" t="s">
        <v>382</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c r="C68" s="934"/>
      <c r="D68" s="934"/>
      <c r="E68" s="934"/>
      <c r="F68" s="934"/>
      <c r="G68" s="934"/>
      <c r="H68" s="934"/>
      <c r="I68" s="934"/>
      <c r="J68" s="934"/>
      <c r="K68" s="934"/>
      <c r="L68" s="934"/>
      <c r="M68" s="934"/>
      <c r="N68" s="934"/>
      <c r="O68" s="934"/>
      <c r="P68" s="935"/>
      <c r="Q68" s="93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c r="C69" s="938"/>
      <c r="D69" s="938"/>
      <c r="E69" s="938"/>
      <c r="F69" s="938"/>
      <c r="G69" s="938"/>
      <c r="H69" s="938"/>
      <c r="I69" s="938"/>
      <c r="J69" s="938"/>
      <c r="K69" s="938"/>
      <c r="L69" s="938"/>
      <c r="M69" s="938"/>
      <c r="N69" s="938"/>
      <c r="O69" s="938"/>
      <c r="P69" s="939"/>
      <c r="Q69" s="940"/>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394</v>
      </c>
      <c r="B88" s="853" t="s">
        <v>422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53" t="s">
        <v>423</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431</v>
      </c>
      <c r="AB109" s="957"/>
      <c r="AC109" s="957"/>
      <c r="AD109" s="957"/>
      <c r="AE109" s="958"/>
      <c r="AF109" s="956" t="s">
        <v>432</v>
      </c>
      <c r="AG109" s="957"/>
      <c r="AH109" s="957"/>
      <c r="AI109" s="957"/>
      <c r="AJ109" s="958"/>
      <c r="AK109" s="956" t="s">
        <v>309</v>
      </c>
      <c r="AL109" s="957"/>
      <c r="AM109" s="957"/>
      <c r="AN109" s="957"/>
      <c r="AO109" s="958"/>
      <c r="AP109" s="956" t="s">
        <v>433</v>
      </c>
      <c r="AQ109" s="957"/>
      <c r="AR109" s="957"/>
      <c r="AS109" s="957"/>
      <c r="AT109" s="959"/>
      <c r="AU109" s="976" t="s">
        <v>430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431</v>
      </c>
      <c r="BR109" s="957"/>
      <c r="BS109" s="957"/>
      <c r="BT109" s="957"/>
      <c r="BU109" s="958"/>
      <c r="BV109" s="956" t="s">
        <v>432</v>
      </c>
      <c r="BW109" s="957"/>
      <c r="BX109" s="957"/>
      <c r="BY109" s="957"/>
      <c r="BZ109" s="958"/>
      <c r="CA109" s="956" t="s">
        <v>309</v>
      </c>
      <c r="CB109" s="957"/>
      <c r="CC109" s="957"/>
      <c r="CD109" s="957"/>
      <c r="CE109" s="958"/>
      <c r="CF109" s="977" t="s">
        <v>433</v>
      </c>
      <c r="CG109" s="977"/>
      <c r="CH109" s="977"/>
      <c r="CI109" s="977"/>
      <c r="CJ109" s="977"/>
      <c r="CK109" s="956" t="s">
        <v>434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431</v>
      </c>
      <c r="DH109" s="957"/>
      <c r="DI109" s="957"/>
      <c r="DJ109" s="957"/>
      <c r="DK109" s="958"/>
      <c r="DL109" s="956" t="s">
        <v>432</v>
      </c>
      <c r="DM109" s="957"/>
      <c r="DN109" s="957"/>
      <c r="DO109" s="957"/>
      <c r="DP109" s="958"/>
      <c r="DQ109" s="956" t="s">
        <v>309</v>
      </c>
      <c r="DR109" s="957"/>
      <c r="DS109" s="957"/>
      <c r="DT109" s="957"/>
      <c r="DU109" s="958"/>
      <c r="DV109" s="956" t="s">
        <v>433</v>
      </c>
      <c r="DW109" s="957"/>
      <c r="DX109" s="957"/>
      <c r="DY109" s="957"/>
      <c r="DZ109" s="959"/>
    </row>
    <row r="110" spans="1:131" s="233" customFormat="1" ht="26.25" customHeight="1" x14ac:dyDescent="0.15">
      <c r="A110" s="960" t="s">
        <v>435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237467</v>
      </c>
      <c r="AB110" s="964"/>
      <c r="AC110" s="964"/>
      <c r="AD110" s="964"/>
      <c r="AE110" s="965"/>
      <c r="AF110" s="966">
        <v>232150</v>
      </c>
      <c r="AG110" s="964"/>
      <c r="AH110" s="964"/>
      <c r="AI110" s="964"/>
      <c r="AJ110" s="965"/>
      <c r="AK110" s="966">
        <v>283597</v>
      </c>
      <c r="AL110" s="964"/>
      <c r="AM110" s="964"/>
      <c r="AN110" s="964"/>
      <c r="AO110" s="965"/>
      <c r="AP110" s="967">
        <v>16.899999999999999</v>
      </c>
      <c r="AQ110" s="968"/>
      <c r="AR110" s="968"/>
      <c r="AS110" s="968"/>
      <c r="AT110" s="969"/>
      <c r="AU110" s="970" t="s">
        <v>73</v>
      </c>
      <c r="AV110" s="971"/>
      <c r="AW110" s="971"/>
      <c r="AX110" s="971"/>
      <c r="AY110" s="971"/>
      <c r="AZ110" s="993" t="s">
        <v>436</v>
      </c>
      <c r="BA110" s="961"/>
      <c r="BB110" s="961"/>
      <c r="BC110" s="961"/>
      <c r="BD110" s="961"/>
      <c r="BE110" s="961"/>
      <c r="BF110" s="961"/>
      <c r="BG110" s="961"/>
      <c r="BH110" s="961"/>
      <c r="BI110" s="961"/>
      <c r="BJ110" s="961"/>
      <c r="BK110" s="961"/>
      <c r="BL110" s="961"/>
      <c r="BM110" s="961"/>
      <c r="BN110" s="961"/>
      <c r="BO110" s="961"/>
      <c r="BP110" s="962"/>
      <c r="BQ110" s="994">
        <v>2569890</v>
      </c>
      <c r="BR110" s="995"/>
      <c r="BS110" s="995"/>
      <c r="BT110" s="995"/>
      <c r="BU110" s="995"/>
      <c r="BV110" s="995">
        <v>2438207</v>
      </c>
      <c r="BW110" s="995"/>
      <c r="BX110" s="995"/>
      <c r="BY110" s="995"/>
      <c r="BZ110" s="995"/>
      <c r="CA110" s="995">
        <v>2321589</v>
      </c>
      <c r="CB110" s="995"/>
      <c r="CC110" s="995"/>
      <c r="CD110" s="995"/>
      <c r="CE110" s="995"/>
      <c r="CF110" s="1008">
        <v>138.30000000000001</v>
      </c>
      <c r="CG110" s="1009"/>
      <c r="CH110" s="1009"/>
      <c r="CI110" s="1009"/>
      <c r="CJ110" s="1009"/>
      <c r="CK110" s="1010" t="s">
        <v>437</v>
      </c>
      <c r="CL110" s="1011"/>
      <c r="CM110" s="993" t="s">
        <v>438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128</v>
      </c>
      <c r="DH110" s="995"/>
      <c r="DI110" s="995"/>
      <c r="DJ110" s="995"/>
      <c r="DK110" s="995"/>
      <c r="DL110" s="995" t="s">
        <v>128</v>
      </c>
      <c r="DM110" s="995"/>
      <c r="DN110" s="995"/>
      <c r="DO110" s="995"/>
      <c r="DP110" s="995"/>
      <c r="DQ110" s="995" t="s">
        <v>128</v>
      </c>
      <c r="DR110" s="995"/>
      <c r="DS110" s="995"/>
      <c r="DT110" s="995"/>
      <c r="DU110" s="995"/>
      <c r="DV110" s="996" t="s">
        <v>128</v>
      </c>
      <c r="DW110" s="996"/>
      <c r="DX110" s="996"/>
      <c r="DY110" s="996"/>
      <c r="DZ110" s="997"/>
    </row>
    <row r="111" spans="1:131" s="233" customFormat="1" ht="26.25" customHeight="1" x14ac:dyDescent="0.15">
      <c r="A111" s="998" t="s">
        <v>439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128</v>
      </c>
      <c r="AB111" s="1002"/>
      <c r="AC111" s="1002"/>
      <c r="AD111" s="1002"/>
      <c r="AE111" s="1003"/>
      <c r="AF111" s="1004" t="s">
        <v>128</v>
      </c>
      <c r="AG111" s="1002"/>
      <c r="AH111" s="1002"/>
      <c r="AI111" s="1002"/>
      <c r="AJ111" s="1003"/>
      <c r="AK111" s="1004" t="s">
        <v>128</v>
      </c>
      <c r="AL111" s="1002"/>
      <c r="AM111" s="1002"/>
      <c r="AN111" s="1002"/>
      <c r="AO111" s="1003"/>
      <c r="AP111" s="1005" t="s">
        <v>128</v>
      </c>
      <c r="AQ111" s="1006"/>
      <c r="AR111" s="1006"/>
      <c r="AS111" s="1006"/>
      <c r="AT111" s="1007"/>
      <c r="AU111" s="972"/>
      <c r="AV111" s="973"/>
      <c r="AW111" s="973"/>
      <c r="AX111" s="973"/>
      <c r="AY111" s="973"/>
      <c r="AZ111" s="986" t="s">
        <v>440</v>
      </c>
      <c r="BA111" s="987"/>
      <c r="BB111" s="987"/>
      <c r="BC111" s="987"/>
      <c r="BD111" s="987"/>
      <c r="BE111" s="987"/>
      <c r="BF111" s="987"/>
      <c r="BG111" s="987"/>
      <c r="BH111" s="987"/>
      <c r="BI111" s="987"/>
      <c r="BJ111" s="987"/>
      <c r="BK111" s="987"/>
      <c r="BL111" s="987"/>
      <c r="BM111" s="987"/>
      <c r="BN111" s="987"/>
      <c r="BO111" s="987"/>
      <c r="BP111" s="988"/>
      <c r="BQ111" s="989" t="s">
        <v>128</v>
      </c>
      <c r="BR111" s="990"/>
      <c r="BS111" s="990"/>
      <c r="BT111" s="990"/>
      <c r="BU111" s="990"/>
      <c r="BV111" s="990" t="s">
        <v>128</v>
      </c>
      <c r="BW111" s="990"/>
      <c r="BX111" s="990"/>
      <c r="BY111" s="990"/>
      <c r="BZ111" s="990"/>
      <c r="CA111" s="990" t="s">
        <v>128</v>
      </c>
      <c r="CB111" s="990"/>
      <c r="CC111" s="990"/>
      <c r="CD111" s="990"/>
      <c r="CE111" s="990"/>
      <c r="CF111" s="984" t="s">
        <v>128</v>
      </c>
      <c r="CG111" s="985"/>
      <c r="CH111" s="985"/>
      <c r="CI111" s="985"/>
      <c r="CJ111" s="985"/>
      <c r="CK111" s="1012"/>
      <c r="CL111" s="1013"/>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128</v>
      </c>
      <c r="DM111" s="990"/>
      <c r="DN111" s="990"/>
      <c r="DO111" s="990"/>
      <c r="DP111" s="990"/>
      <c r="DQ111" s="990" t="s">
        <v>128</v>
      </c>
      <c r="DR111" s="990"/>
      <c r="DS111" s="990"/>
      <c r="DT111" s="990"/>
      <c r="DU111" s="990"/>
      <c r="DV111" s="991" t="s">
        <v>128</v>
      </c>
      <c r="DW111" s="991"/>
      <c r="DX111" s="991"/>
      <c r="DY111" s="991"/>
      <c r="DZ111" s="992"/>
    </row>
    <row r="112" spans="1:131" s="233" customFormat="1" ht="26.25" customHeight="1" x14ac:dyDescent="0.15">
      <c r="A112" s="1016" t="s">
        <v>442</v>
      </c>
      <c r="B112" s="1017"/>
      <c r="C112" s="987" t="s">
        <v>443</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128</v>
      </c>
      <c r="AB112" s="1023"/>
      <c r="AC112" s="1023"/>
      <c r="AD112" s="1023"/>
      <c r="AE112" s="1024"/>
      <c r="AF112" s="1025" t="s">
        <v>128</v>
      </c>
      <c r="AG112" s="1023"/>
      <c r="AH112" s="1023"/>
      <c r="AI112" s="1023"/>
      <c r="AJ112" s="1024"/>
      <c r="AK112" s="1025" t="s">
        <v>128</v>
      </c>
      <c r="AL112" s="1023"/>
      <c r="AM112" s="1023"/>
      <c r="AN112" s="1023"/>
      <c r="AO112" s="1024"/>
      <c r="AP112" s="1026" t="s">
        <v>128</v>
      </c>
      <c r="AQ112" s="1027"/>
      <c r="AR112" s="1027"/>
      <c r="AS112" s="1027"/>
      <c r="AT112" s="1028"/>
      <c r="AU112" s="972"/>
      <c r="AV112" s="973"/>
      <c r="AW112" s="973"/>
      <c r="AX112" s="973"/>
      <c r="AY112" s="973"/>
      <c r="AZ112" s="986" t="s">
        <v>444</v>
      </c>
      <c r="BA112" s="987"/>
      <c r="BB112" s="987"/>
      <c r="BC112" s="987"/>
      <c r="BD112" s="987"/>
      <c r="BE112" s="987"/>
      <c r="BF112" s="987"/>
      <c r="BG112" s="987"/>
      <c r="BH112" s="987"/>
      <c r="BI112" s="987"/>
      <c r="BJ112" s="987"/>
      <c r="BK112" s="987"/>
      <c r="BL112" s="987"/>
      <c r="BM112" s="987"/>
      <c r="BN112" s="987"/>
      <c r="BO112" s="987"/>
      <c r="BP112" s="988"/>
      <c r="BQ112" s="989">
        <v>786402</v>
      </c>
      <c r="BR112" s="990"/>
      <c r="BS112" s="990"/>
      <c r="BT112" s="990"/>
      <c r="BU112" s="990"/>
      <c r="BV112" s="990">
        <v>799207</v>
      </c>
      <c r="BW112" s="990"/>
      <c r="BX112" s="990"/>
      <c r="BY112" s="990"/>
      <c r="BZ112" s="990"/>
      <c r="CA112" s="990">
        <v>750972</v>
      </c>
      <c r="CB112" s="990"/>
      <c r="CC112" s="990"/>
      <c r="CD112" s="990"/>
      <c r="CE112" s="990"/>
      <c r="CF112" s="984">
        <v>44.7</v>
      </c>
      <c r="CG112" s="985"/>
      <c r="CH112" s="985"/>
      <c r="CI112" s="985"/>
      <c r="CJ112" s="985"/>
      <c r="CK112" s="1012"/>
      <c r="CL112" s="1013"/>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128</v>
      </c>
      <c r="DM112" s="990"/>
      <c r="DN112" s="990"/>
      <c r="DO112" s="990"/>
      <c r="DP112" s="990"/>
      <c r="DQ112" s="990" t="s">
        <v>128</v>
      </c>
      <c r="DR112" s="990"/>
      <c r="DS112" s="990"/>
      <c r="DT112" s="990"/>
      <c r="DU112" s="990"/>
      <c r="DV112" s="991" t="s">
        <v>128</v>
      </c>
      <c r="DW112" s="991"/>
      <c r="DX112" s="991"/>
      <c r="DY112" s="991"/>
      <c r="DZ112" s="992"/>
    </row>
    <row r="113" spans="1:130" s="233" customFormat="1" ht="26.25" customHeight="1" x14ac:dyDescent="0.15">
      <c r="A113" s="1018"/>
      <c r="B113" s="1019"/>
      <c r="C113" s="987" t="s">
        <v>446</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85550</v>
      </c>
      <c r="AB113" s="1002"/>
      <c r="AC113" s="1002"/>
      <c r="AD113" s="1002"/>
      <c r="AE113" s="1003"/>
      <c r="AF113" s="1004">
        <v>87713</v>
      </c>
      <c r="AG113" s="1002"/>
      <c r="AH113" s="1002"/>
      <c r="AI113" s="1002"/>
      <c r="AJ113" s="1003"/>
      <c r="AK113" s="1004">
        <v>93828</v>
      </c>
      <c r="AL113" s="1002"/>
      <c r="AM113" s="1002"/>
      <c r="AN113" s="1002"/>
      <c r="AO113" s="1003"/>
      <c r="AP113" s="1005">
        <v>5.6</v>
      </c>
      <c r="AQ113" s="1006"/>
      <c r="AR113" s="1006"/>
      <c r="AS113" s="1006"/>
      <c r="AT113" s="1007"/>
      <c r="AU113" s="972"/>
      <c r="AV113" s="973"/>
      <c r="AW113" s="973"/>
      <c r="AX113" s="973"/>
      <c r="AY113" s="973"/>
      <c r="AZ113" s="986" t="s">
        <v>447</v>
      </c>
      <c r="BA113" s="987"/>
      <c r="BB113" s="987"/>
      <c r="BC113" s="987"/>
      <c r="BD113" s="987"/>
      <c r="BE113" s="987"/>
      <c r="BF113" s="987"/>
      <c r="BG113" s="987"/>
      <c r="BH113" s="987"/>
      <c r="BI113" s="987"/>
      <c r="BJ113" s="987"/>
      <c r="BK113" s="987"/>
      <c r="BL113" s="987"/>
      <c r="BM113" s="987"/>
      <c r="BN113" s="987"/>
      <c r="BO113" s="987"/>
      <c r="BP113" s="988"/>
      <c r="BQ113" s="989" t="s">
        <v>128</v>
      </c>
      <c r="BR113" s="990"/>
      <c r="BS113" s="990"/>
      <c r="BT113" s="990"/>
      <c r="BU113" s="990"/>
      <c r="BV113" s="990" t="s">
        <v>128</v>
      </c>
      <c r="BW113" s="990"/>
      <c r="BX113" s="990"/>
      <c r="BY113" s="990"/>
      <c r="BZ113" s="990"/>
      <c r="CA113" s="990" t="s">
        <v>128</v>
      </c>
      <c r="CB113" s="990"/>
      <c r="CC113" s="990"/>
      <c r="CD113" s="990"/>
      <c r="CE113" s="990"/>
      <c r="CF113" s="984" t="s">
        <v>128</v>
      </c>
      <c r="CG113" s="985"/>
      <c r="CH113" s="985"/>
      <c r="CI113" s="985"/>
      <c r="CJ113" s="985"/>
      <c r="CK113" s="1012"/>
      <c r="CL113" s="1013"/>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128</v>
      </c>
      <c r="DH113" s="1023"/>
      <c r="DI113" s="1023"/>
      <c r="DJ113" s="1023"/>
      <c r="DK113" s="1024"/>
      <c r="DL113" s="1025" t="s">
        <v>128</v>
      </c>
      <c r="DM113" s="1023"/>
      <c r="DN113" s="1023"/>
      <c r="DO113" s="1023"/>
      <c r="DP113" s="1024"/>
      <c r="DQ113" s="1025" t="s">
        <v>128</v>
      </c>
      <c r="DR113" s="1023"/>
      <c r="DS113" s="1023"/>
      <c r="DT113" s="1023"/>
      <c r="DU113" s="1024"/>
      <c r="DV113" s="1026" t="s">
        <v>128</v>
      </c>
      <c r="DW113" s="1027"/>
      <c r="DX113" s="1027"/>
      <c r="DY113" s="1027"/>
      <c r="DZ113" s="1028"/>
    </row>
    <row r="114" spans="1:130" s="233" customFormat="1" ht="26.25" customHeight="1" x14ac:dyDescent="0.15">
      <c r="A114" s="1018"/>
      <c r="B114" s="1019"/>
      <c r="C114" s="987" t="s">
        <v>449</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128</v>
      </c>
      <c r="AB114" s="1023"/>
      <c r="AC114" s="1023"/>
      <c r="AD114" s="1023"/>
      <c r="AE114" s="1024"/>
      <c r="AF114" s="1025" t="s">
        <v>128</v>
      </c>
      <c r="AG114" s="1023"/>
      <c r="AH114" s="1023"/>
      <c r="AI114" s="1023"/>
      <c r="AJ114" s="1024"/>
      <c r="AK114" s="1025" t="s">
        <v>128</v>
      </c>
      <c r="AL114" s="1023"/>
      <c r="AM114" s="1023"/>
      <c r="AN114" s="1023"/>
      <c r="AO114" s="1024"/>
      <c r="AP114" s="1026" t="s">
        <v>128</v>
      </c>
      <c r="AQ114" s="1027"/>
      <c r="AR114" s="1027"/>
      <c r="AS114" s="1027"/>
      <c r="AT114" s="1028"/>
      <c r="AU114" s="972"/>
      <c r="AV114" s="973"/>
      <c r="AW114" s="973"/>
      <c r="AX114" s="973"/>
      <c r="AY114" s="973"/>
      <c r="AZ114" s="986" t="s">
        <v>450</v>
      </c>
      <c r="BA114" s="987"/>
      <c r="BB114" s="987"/>
      <c r="BC114" s="987"/>
      <c r="BD114" s="987"/>
      <c r="BE114" s="987"/>
      <c r="BF114" s="987"/>
      <c r="BG114" s="987"/>
      <c r="BH114" s="987"/>
      <c r="BI114" s="987"/>
      <c r="BJ114" s="987"/>
      <c r="BK114" s="987"/>
      <c r="BL114" s="987"/>
      <c r="BM114" s="987"/>
      <c r="BN114" s="987"/>
      <c r="BO114" s="987"/>
      <c r="BP114" s="988"/>
      <c r="BQ114" s="989">
        <v>289224</v>
      </c>
      <c r="BR114" s="990"/>
      <c r="BS114" s="990"/>
      <c r="BT114" s="990"/>
      <c r="BU114" s="990"/>
      <c r="BV114" s="990">
        <v>276015</v>
      </c>
      <c r="BW114" s="990"/>
      <c r="BX114" s="990"/>
      <c r="BY114" s="990"/>
      <c r="BZ114" s="990"/>
      <c r="CA114" s="990">
        <v>235683</v>
      </c>
      <c r="CB114" s="990"/>
      <c r="CC114" s="990"/>
      <c r="CD114" s="990"/>
      <c r="CE114" s="990"/>
      <c r="CF114" s="984">
        <v>14</v>
      </c>
      <c r="CG114" s="985"/>
      <c r="CH114" s="985"/>
      <c r="CI114" s="985"/>
      <c r="CJ114" s="985"/>
      <c r="CK114" s="1012"/>
      <c r="CL114" s="1013"/>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128</v>
      </c>
      <c r="DH114" s="1023"/>
      <c r="DI114" s="1023"/>
      <c r="DJ114" s="1023"/>
      <c r="DK114" s="1024"/>
      <c r="DL114" s="1025" t="s">
        <v>128</v>
      </c>
      <c r="DM114" s="1023"/>
      <c r="DN114" s="1023"/>
      <c r="DO114" s="1023"/>
      <c r="DP114" s="1024"/>
      <c r="DQ114" s="1025" t="s">
        <v>128</v>
      </c>
      <c r="DR114" s="1023"/>
      <c r="DS114" s="1023"/>
      <c r="DT114" s="1023"/>
      <c r="DU114" s="1024"/>
      <c r="DV114" s="1026" t="s">
        <v>128</v>
      </c>
      <c r="DW114" s="1027"/>
      <c r="DX114" s="1027"/>
      <c r="DY114" s="1027"/>
      <c r="DZ114" s="1028"/>
    </row>
    <row r="115" spans="1:130" s="233" customFormat="1" ht="26.25" customHeight="1" x14ac:dyDescent="0.15">
      <c r="A115" s="1018"/>
      <c r="B115" s="1019"/>
      <c r="C115" s="987" t="s">
        <v>452</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128</v>
      </c>
      <c r="AB115" s="1002"/>
      <c r="AC115" s="1002"/>
      <c r="AD115" s="1002"/>
      <c r="AE115" s="1003"/>
      <c r="AF115" s="1004" t="s">
        <v>128</v>
      </c>
      <c r="AG115" s="1002"/>
      <c r="AH115" s="1002"/>
      <c r="AI115" s="1002"/>
      <c r="AJ115" s="1003"/>
      <c r="AK115" s="1004" t="s">
        <v>128</v>
      </c>
      <c r="AL115" s="1002"/>
      <c r="AM115" s="1002"/>
      <c r="AN115" s="1002"/>
      <c r="AO115" s="1003"/>
      <c r="AP115" s="1005" t="s">
        <v>128</v>
      </c>
      <c r="AQ115" s="1006"/>
      <c r="AR115" s="1006"/>
      <c r="AS115" s="1006"/>
      <c r="AT115" s="1007"/>
      <c r="AU115" s="972"/>
      <c r="AV115" s="973"/>
      <c r="AW115" s="973"/>
      <c r="AX115" s="973"/>
      <c r="AY115" s="973"/>
      <c r="AZ115" s="986" t="s">
        <v>453</v>
      </c>
      <c r="BA115" s="987"/>
      <c r="BB115" s="987"/>
      <c r="BC115" s="987"/>
      <c r="BD115" s="987"/>
      <c r="BE115" s="987"/>
      <c r="BF115" s="987"/>
      <c r="BG115" s="987"/>
      <c r="BH115" s="987"/>
      <c r="BI115" s="987"/>
      <c r="BJ115" s="987"/>
      <c r="BK115" s="987"/>
      <c r="BL115" s="987"/>
      <c r="BM115" s="987"/>
      <c r="BN115" s="987"/>
      <c r="BO115" s="987"/>
      <c r="BP115" s="988"/>
      <c r="BQ115" s="989" t="s">
        <v>128</v>
      </c>
      <c r="BR115" s="990"/>
      <c r="BS115" s="990"/>
      <c r="BT115" s="990"/>
      <c r="BU115" s="990"/>
      <c r="BV115" s="990" t="s">
        <v>128</v>
      </c>
      <c r="BW115" s="990"/>
      <c r="BX115" s="990"/>
      <c r="BY115" s="990"/>
      <c r="BZ115" s="990"/>
      <c r="CA115" s="990" t="s">
        <v>128</v>
      </c>
      <c r="CB115" s="990"/>
      <c r="CC115" s="990"/>
      <c r="CD115" s="990"/>
      <c r="CE115" s="990"/>
      <c r="CF115" s="984" t="s">
        <v>128</v>
      </c>
      <c r="CG115" s="985"/>
      <c r="CH115" s="985"/>
      <c r="CI115" s="985"/>
      <c r="CJ115" s="985"/>
      <c r="CK115" s="1012"/>
      <c r="CL115" s="1013"/>
      <c r="CM115" s="986" t="s">
        <v>454</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128</v>
      </c>
      <c r="DH115" s="1023"/>
      <c r="DI115" s="1023"/>
      <c r="DJ115" s="1023"/>
      <c r="DK115" s="1024"/>
      <c r="DL115" s="1025" t="s">
        <v>128</v>
      </c>
      <c r="DM115" s="1023"/>
      <c r="DN115" s="1023"/>
      <c r="DO115" s="1023"/>
      <c r="DP115" s="1024"/>
      <c r="DQ115" s="1025" t="s">
        <v>128</v>
      </c>
      <c r="DR115" s="1023"/>
      <c r="DS115" s="1023"/>
      <c r="DT115" s="1023"/>
      <c r="DU115" s="1024"/>
      <c r="DV115" s="1026" t="s">
        <v>128</v>
      </c>
      <c r="DW115" s="1027"/>
      <c r="DX115" s="1027"/>
      <c r="DY115" s="1027"/>
      <c r="DZ115" s="1028"/>
    </row>
    <row r="116" spans="1:130" s="233" customFormat="1" ht="26.25" customHeight="1" x14ac:dyDescent="0.15">
      <c r="A116" s="1020"/>
      <c r="B116" s="1021"/>
      <c r="C116" s="1029" t="s">
        <v>455</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128</v>
      </c>
      <c r="AB116" s="1023"/>
      <c r="AC116" s="1023"/>
      <c r="AD116" s="1023"/>
      <c r="AE116" s="1024"/>
      <c r="AF116" s="1025" t="s">
        <v>128</v>
      </c>
      <c r="AG116" s="1023"/>
      <c r="AH116" s="1023"/>
      <c r="AI116" s="1023"/>
      <c r="AJ116" s="1024"/>
      <c r="AK116" s="1025" t="s">
        <v>128</v>
      </c>
      <c r="AL116" s="1023"/>
      <c r="AM116" s="1023"/>
      <c r="AN116" s="1023"/>
      <c r="AO116" s="1024"/>
      <c r="AP116" s="1026" t="s">
        <v>128</v>
      </c>
      <c r="AQ116" s="1027"/>
      <c r="AR116" s="1027"/>
      <c r="AS116" s="1027"/>
      <c r="AT116" s="1028"/>
      <c r="AU116" s="972"/>
      <c r="AV116" s="973"/>
      <c r="AW116" s="973"/>
      <c r="AX116" s="973"/>
      <c r="AY116" s="973"/>
      <c r="AZ116" s="1031" t="s">
        <v>456</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128</v>
      </c>
      <c r="BW116" s="990"/>
      <c r="BX116" s="990"/>
      <c r="BY116" s="990"/>
      <c r="BZ116" s="990"/>
      <c r="CA116" s="990" t="s">
        <v>128</v>
      </c>
      <c r="CB116" s="990"/>
      <c r="CC116" s="990"/>
      <c r="CD116" s="990"/>
      <c r="CE116" s="990"/>
      <c r="CF116" s="984" t="s">
        <v>128</v>
      </c>
      <c r="CG116" s="985"/>
      <c r="CH116" s="985"/>
      <c r="CI116" s="985"/>
      <c r="CJ116" s="985"/>
      <c r="CK116" s="1012"/>
      <c r="CL116" s="1013"/>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128</v>
      </c>
      <c r="DH116" s="1023"/>
      <c r="DI116" s="1023"/>
      <c r="DJ116" s="1023"/>
      <c r="DK116" s="1024"/>
      <c r="DL116" s="1025" t="s">
        <v>128</v>
      </c>
      <c r="DM116" s="1023"/>
      <c r="DN116" s="1023"/>
      <c r="DO116" s="1023"/>
      <c r="DP116" s="1024"/>
      <c r="DQ116" s="1025" t="s">
        <v>128</v>
      </c>
      <c r="DR116" s="1023"/>
      <c r="DS116" s="1023"/>
      <c r="DT116" s="1023"/>
      <c r="DU116" s="1024"/>
      <c r="DV116" s="1026" t="s">
        <v>128</v>
      </c>
      <c r="DW116" s="1027"/>
      <c r="DX116" s="1027"/>
      <c r="DY116" s="1027"/>
      <c r="DZ116" s="1028"/>
    </row>
    <row r="117" spans="1:130" s="233"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458</v>
      </c>
      <c r="Z117" s="958"/>
      <c r="AA117" s="1042">
        <v>323017</v>
      </c>
      <c r="AB117" s="1043"/>
      <c r="AC117" s="1043"/>
      <c r="AD117" s="1043"/>
      <c r="AE117" s="1044"/>
      <c r="AF117" s="1045">
        <v>319863</v>
      </c>
      <c r="AG117" s="1043"/>
      <c r="AH117" s="1043"/>
      <c r="AI117" s="1043"/>
      <c r="AJ117" s="1044"/>
      <c r="AK117" s="1045">
        <v>377425</v>
      </c>
      <c r="AL117" s="1043"/>
      <c r="AM117" s="1043"/>
      <c r="AN117" s="1043"/>
      <c r="AO117" s="1044"/>
      <c r="AP117" s="1046"/>
      <c r="AQ117" s="1047"/>
      <c r="AR117" s="1047"/>
      <c r="AS117" s="1047"/>
      <c r="AT117" s="1048"/>
      <c r="AU117" s="972"/>
      <c r="AV117" s="973"/>
      <c r="AW117" s="973"/>
      <c r="AX117" s="973"/>
      <c r="AY117" s="973"/>
      <c r="AZ117" s="1038" t="s">
        <v>459</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128</v>
      </c>
      <c r="BW117" s="990"/>
      <c r="BX117" s="990"/>
      <c r="BY117" s="990"/>
      <c r="BZ117" s="990"/>
      <c r="CA117" s="990" t="s">
        <v>128</v>
      </c>
      <c r="CB117" s="990"/>
      <c r="CC117" s="990"/>
      <c r="CD117" s="990"/>
      <c r="CE117" s="990"/>
      <c r="CF117" s="984" t="s">
        <v>128</v>
      </c>
      <c r="CG117" s="985"/>
      <c r="CH117" s="985"/>
      <c r="CI117" s="985"/>
      <c r="CJ117" s="985"/>
      <c r="CK117" s="1012"/>
      <c r="CL117" s="1013"/>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128</v>
      </c>
      <c r="DH117" s="1023"/>
      <c r="DI117" s="1023"/>
      <c r="DJ117" s="1023"/>
      <c r="DK117" s="1024"/>
      <c r="DL117" s="1025" t="s">
        <v>128</v>
      </c>
      <c r="DM117" s="1023"/>
      <c r="DN117" s="1023"/>
      <c r="DO117" s="1023"/>
      <c r="DP117" s="1024"/>
      <c r="DQ117" s="1025" t="s">
        <v>128</v>
      </c>
      <c r="DR117" s="1023"/>
      <c r="DS117" s="1023"/>
      <c r="DT117" s="1023"/>
      <c r="DU117" s="1024"/>
      <c r="DV117" s="1026" t="s">
        <v>128</v>
      </c>
      <c r="DW117" s="1027"/>
      <c r="DX117" s="1027"/>
      <c r="DY117" s="1027"/>
      <c r="DZ117" s="1028"/>
    </row>
    <row r="118" spans="1:130" s="233" customFormat="1" ht="26.25" customHeight="1" x14ac:dyDescent="0.15">
      <c r="A118" s="976" t="s">
        <v>434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431</v>
      </c>
      <c r="AB118" s="957"/>
      <c r="AC118" s="957"/>
      <c r="AD118" s="957"/>
      <c r="AE118" s="958"/>
      <c r="AF118" s="956" t="s">
        <v>432</v>
      </c>
      <c r="AG118" s="957"/>
      <c r="AH118" s="957"/>
      <c r="AI118" s="957"/>
      <c r="AJ118" s="958"/>
      <c r="AK118" s="956" t="s">
        <v>309</v>
      </c>
      <c r="AL118" s="957"/>
      <c r="AM118" s="957"/>
      <c r="AN118" s="957"/>
      <c r="AO118" s="958"/>
      <c r="AP118" s="1034" t="s">
        <v>433</v>
      </c>
      <c r="AQ118" s="1035"/>
      <c r="AR118" s="1035"/>
      <c r="AS118" s="1035"/>
      <c r="AT118" s="1036"/>
      <c r="AU118" s="972"/>
      <c r="AV118" s="973"/>
      <c r="AW118" s="973"/>
      <c r="AX118" s="973"/>
      <c r="AY118" s="973"/>
      <c r="AZ118" s="1037" t="s">
        <v>461</v>
      </c>
      <c r="BA118" s="1029"/>
      <c r="BB118" s="1029"/>
      <c r="BC118" s="1029"/>
      <c r="BD118" s="1029"/>
      <c r="BE118" s="1029"/>
      <c r="BF118" s="1029"/>
      <c r="BG118" s="1029"/>
      <c r="BH118" s="1029"/>
      <c r="BI118" s="1029"/>
      <c r="BJ118" s="1029"/>
      <c r="BK118" s="1029"/>
      <c r="BL118" s="1029"/>
      <c r="BM118" s="1029"/>
      <c r="BN118" s="1029"/>
      <c r="BO118" s="1029"/>
      <c r="BP118" s="1030"/>
      <c r="BQ118" s="1063" t="s">
        <v>128</v>
      </c>
      <c r="BR118" s="1064"/>
      <c r="BS118" s="1064"/>
      <c r="BT118" s="1064"/>
      <c r="BU118" s="1064"/>
      <c r="BV118" s="1064" t="s">
        <v>128</v>
      </c>
      <c r="BW118" s="1064"/>
      <c r="BX118" s="1064"/>
      <c r="BY118" s="1064"/>
      <c r="BZ118" s="1064"/>
      <c r="CA118" s="1064" t="s">
        <v>128</v>
      </c>
      <c r="CB118" s="1064"/>
      <c r="CC118" s="1064"/>
      <c r="CD118" s="1064"/>
      <c r="CE118" s="1064"/>
      <c r="CF118" s="984" t="s">
        <v>128</v>
      </c>
      <c r="CG118" s="985"/>
      <c r="CH118" s="985"/>
      <c r="CI118" s="985"/>
      <c r="CJ118" s="985"/>
      <c r="CK118" s="1012"/>
      <c r="CL118" s="1013"/>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128</v>
      </c>
      <c r="DH118" s="1023"/>
      <c r="DI118" s="1023"/>
      <c r="DJ118" s="1023"/>
      <c r="DK118" s="1024"/>
      <c r="DL118" s="1025" t="s">
        <v>128</v>
      </c>
      <c r="DM118" s="1023"/>
      <c r="DN118" s="1023"/>
      <c r="DO118" s="1023"/>
      <c r="DP118" s="1024"/>
      <c r="DQ118" s="1025" t="s">
        <v>128</v>
      </c>
      <c r="DR118" s="1023"/>
      <c r="DS118" s="1023"/>
      <c r="DT118" s="1023"/>
      <c r="DU118" s="1024"/>
      <c r="DV118" s="1026" t="s">
        <v>128</v>
      </c>
      <c r="DW118" s="1027"/>
      <c r="DX118" s="1027"/>
      <c r="DY118" s="1027"/>
      <c r="DZ118" s="1028"/>
    </row>
    <row r="119" spans="1:130" s="233" customFormat="1" ht="26.25" customHeight="1" x14ac:dyDescent="0.15">
      <c r="A119" s="1120" t="s">
        <v>437</v>
      </c>
      <c r="B119" s="1011"/>
      <c r="C119" s="993" t="s">
        <v>438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t="s">
        <v>128</v>
      </c>
      <c r="AG119" s="964"/>
      <c r="AH119" s="964"/>
      <c r="AI119" s="964"/>
      <c r="AJ119" s="965"/>
      <c r="AK119" s="966" t="s">
        <v>128</v>
      </c>
      <c r="AL119" s="964"/>
      <c r="AM119" s="964"/>
      <c r="AN119" s="964"/>
      <c r="AO119" s="965"/>
      <c r="AP119" s="967" t="s">
        <v>128</v>
      </c>
      <c r="AQ119" s="968"/>
      <c r="AR119" s="968"/>
      <c r="AS119" s="968"/>
      <c r="AT119" s="969"/>
      <c r="AU119" s="974"/>
      <c r="AV119" s="975"/>
      <c r="AW119" s="975"/>
      <c r="AX119" s="975"/>
      <c r="AY119" s="975"/>
      <c r="AZ119" s="254" t="s">
        <v>189</v>
      </c>
      <c r="BA119" s="254"/>
      <c r="BB119" s="254"/>
      <c r="BC119" s="254"/>
      <c r="BD119" s="254"/>
      <c r="BE119" s="254"/>
      <c r="BF119" s="254"/>
      <c r="BG119" s="254"/>
      <c r="BH119" s="254"/>
      <c r="BI119" s="254"/>
      <c r="BJ119" s="254"/>
      <c r="BK119" s="254"/>
      <c r="BL119" s="254"/>
      <c r="BM119" s="254"/>
      <c r="BN119" s="254"/>
      <c r="BO119" s="1041" t="s">
        <v>463</v>
      </c>
      <c r="BP119" s="1069"/>
      <c r="BQ119" s="1063">
        <v>3645516</v>
      </c>
      <c r="BR119" s="1064"/>
      <c r="BS119" s="1064"/>
      <c r="BT119" s="1064"/>
      <c r="BU119" s="1064"/>
      <c r="BV119" s="1064">
        <v>3513429</v>
      </c>
      <c r="BW119" s="1064"/>
      <c r="BX119" s="1064"/>
      <c r="BY119" s="1064"/>
      <c r="BZ119" s="1064"/>
      <c r="CA119" s="1064">
        <v>3308244</v>
      </c>
      <c r="CB119" s="1064"/>
      <c r="CC119" s="1064"/>
      <c r="CD119" s="1064"/>
      <c r="CE119" s="1064"/>
      <c r="CF119" s="1065"/>
      <c r="CG119" s="1066"/>
      <c r="CH119" s="1066"/>
      <c r="CI119" s="1066"/>
      <c r="CJ119" s="1067"/>
      <c r="CK119" s="1014"/>
      <c r="CL119" s="1015"/>
      <c r="CM119" s="1037" t="s">
        <v>464</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128</v>
      </c>
      <c r="DH119" s="1050"/>
      <c r="DI119" s="1050"/>
      <c r="DJ119" s="1050"/>
      <c r="DK119" s="1051"/>
      <c r="DL119" s="1049" t="s">
        <v>128</v>
      </c>
      <c r="DM119" s="1050"/>
      <c r="DN119" s="1050"/>
      <c r="DO119" s="1050"/>
      <c r="DP119" s="1051"/>
      <c r="DQ119" s="1049" t="s">
        <v>128</v>
      </c>
      <c r="DR119" s="1050"/>
      <c r="DS119" s="1050"/>
      <c r="DT119" s="1050"/>
      <c r="DU119" s="1051"/>
      <c r="DV119" s="1052" t="s">
        <v>128</v>
      </c>
      <c r="DW119" s="1053"/>
      <c r="DX119" s="1053"/>
      <c r="DY119" s="1053"/>
      <c r="DZ119" s="1054"/>
    </row>
    <row r="120" spans="1:130" s="233" customFormat="1" ht="26.25" customHeight="1" x14ac:dyDescent="0.15">
      <c r="A120" s="1121"/>
      <c r="B120" s="1013"/>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128</v>
      </c>
      <c r="AG120" s="1023"/>
      <c r="AH120" s="1023"/>
      <c r="AI120" s="1023"/>
      <c r="AJ120" s="1024"/>
      <c r="AK120" s="1025" t="s">
        <v>128</v>
      </c>
      <c r="AL120" s="1023"/>
      <c r="AM120" s="1023"/>
      <c r="AN120" s="1023"/>
      <c r="AO120" s="1024"/>
      <c r="AP120" s="1026" t="s">
        <v>128</v>
      </c>
      <c r="AQ120" s="1027"/>
      <c r="AR120" s="1027"/>
      <c r="AS120" s="1027"/>
      <c r="AT120" s="1028"/>
      <c r="AU120" s="1055" t="s">
        <v>465</v>
      </c>
      <c r="AV120" s="1056"/>
      <c r="AW120" s="1056"/>
      <c r="AX120" s="1056"/>
      <c r="AY120" s="1057"/>
      <c r="AZ120" s="993" t="s">
        <v>466</v>
      </c>
      <c r="BA120" s="961"/>
      <c r="BB120" s="961"/>
      <c r="BC120" s="961"/>
      <c r="BD120" s="961"/>
      <c r="BE120" s="961"/>
      <c r="BF120" s="961"/>
      <c r="BG120" s="961"/>
      <c r="BH120" s="961"/>
      <c r="BI120" s="961"/>
      <c r="BJ120" s="961"/>
      <c r="BK120" s="961"/>
      <c r="BL120" s="961"/>
      <c r="BM120" s="961"/>
      <c r="BN120" s="961"/>
      <c r="BO120" s="961"/>
      <c r="BP120" s="962"/>
      <c r="BQ120" s="994">
        <v>4423408</v>
      </c>
      <c r="BR120" s="995"/>
      <c r="BS120" s="995"/>
      <c r="BT120" s="995"/>
      <c r="BU120" s="995"/>
      <c r="BV120" s="995">
        <v>4556094</v>
      </c>
      <c r="BW120" s="995"/>
      <c r="BX120" s="995"/>
      <c r="BY120" s="995"/>
      <c r="BZ120" s="995"/>
      <c r="CA120" s="995">
        <v>4843325</v>
      </c>
      <c r="CB120" s="995"/>
      <c r="CC120" s="995"/>
      <c r="CD120" s="995"/>
      <c r="CE120" s="995"/>
      <c r="CF120" s="1008">
        <v>288.60000000000002</v>
      </c>
      <c r="CG120" s="1009"/>
      <c r="CH120" s="1009"/>
      <c r="CI120" s="1009"/>
      <c r="CJ120" s="1009"/>
      <c r="CK120" s="1070" t="s">
        <v>467</v>
      </c>
      <c r="CL120" s="1071"/>
      <c r="CM120" s="1071"/>
      <c r="CN120" s="1071"/>
      <c r="CO120" s="1072"/>
      <c r="CP120" s="1078" t="s">
        <v>411</v>
      </c>
      <c r="CQ120" s="1079"/>
      <c r="CR120" s="1079"/>
      <c r="CS120" s="1079"/>
      <c r="CT120" s="1079"/>
      <c r="CU120" s="1079"/>
      <c r="CV120" s="1079"/>
      <c r="CW120" s="1079"/>
      <c r="CX120" s="1079"/>
      <c r="CY120" s="1079"/>
      <c r="CZ120" s="1079"/>
      <c r="DA120" s="1079"/>
      <c r="DB120" s="1079"/>
      <c r="DC120" s="1079"/>
      <c r="DD120" s="1079"/>
      <c r="DE120" s="1079"/>
      <c r="DF120" s="1080"/>
      <c r="DG120" s="994">
        <v>367021</v>
      </c>
      <c r="DH120" s="995"/>
      <c r="DI120" s="995"/>
      <c r="DJ120" s="995"/>
      <c r="DK120" s="995"/>
      <c r="DL120" s="995">
        <v>350369</v>
      </c>
      <c r="DM120" s="995"/>
      <c r="DN120" s="995"/>
      <c r="DO120" s="995"/>
      <c r="DP120" s="995"/>
      <c r="DQ120" s="995">
        <v>377872</v>
      </c>
      <c r="DR120" s="995"/>
      <c r="DS120" s="995"/>
      <c r="DT120" s="995"/>
      <c r="DU120" s="995"/>
      <c r="DV120" s="996">
        <v>22.5</v>
      </c>
      <c r="DW120" s="996"/>
      <c r="DX120" s="996"/>
      <c r="DY120" s="996"/>
      <c r="DZ120" s="997"/>
    </row>
    <row r="121" spans="1:130" s="233" customFormat="1" ht="26.25" customHeight="1" x14ac:dyDescent="0.15">
      <c r="A121" s="1121"/>
      <c r="B121" s="1013"/>
      <c r="C121" s="1038" t="s">
        <v>468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128</v>
      </c>
      <c r="AB121" s="1023"/>
      <c r="AC121" s="1023"/>
      <c r="AD121" s="1023"/>
      <c r="AE121" s="1024"/>
      <c r="AF121" s="1025" t="s">
        <v>128</v>
      </c>
      <c r="AG121" s="1023"/>
      <c r="AH121" s="1023"/>
      <c r="AI121" s="1023"/>
      <c r="AJ121" s="1024"/>
      <c r="AK121" s="1025" t="s">
        <v>128</v>
      </c>
      <c r="AL121" s="1023"/>
      <c r="AM121" s="1023"/>
      <c r="AN121" s="1023"/>
      <c r="AO121" s="1024"/>
      <c r="AP121" s="1026" t="s">
        <v>128</v>
      </c>
      <c r="AQ121" s="1027"/>
      <c r="AR121" s="1027"/>
      <c r="AS121" s="1027"/>
      <c r="AT121" s="1028"/>
      <c r="AU121" s="1058"/>
      <c r="AV121" s="1059"/>
      <c r="AW121" s="1059"/>
      <c r="AX121" s="1059"/>
      <c r="AY121" s="1060"/>
      <c r="AZ121" s="986" t="s">
        <v>469</v>
      </c>
      <c r="BA121" s="987"/>
      <c r="BB121" s="987"/>
      <c r="BC121" s="987"/>
      <c r="BD121" s="987"/>
      <c r="BE121" s="987"/>
      <c r="BF121" s="987"/>
      <c r="BG121" s="987"/>
      <c r="BH121" s="987"/>
      <c r="BI121" s="987"/>
      <c r="BJ121" s="987"/>
      <c r="BK121" s="987"/>
      <c r="BL121" s="987"/>
      <c r="BM121" s="987"/>
      <c r="BN121" s="987"/>
      <c r="BO121" s="987"/>
      <c r="BP121" s="988"/>
      <c r="BQ121" s="989">
        <v>3452</v>
      </c>
      <c r="BR121" s="990"/>
      <c r="BS121" s="990"/>
      <c r="BT121" s="990"/>
      <c r="BU121" s="990"/>
      <c r="BV121" s="990" t="s">
        <v>128</v>
      </c>
      <c r="BW121" s="990"/>
      <c r="BX121" s="990"/>
      <c r="BY121" s="990"/>
      <c r="BZ121" s="990"/>
      <c r="CA121" s="990" t="s">
        <v>128</v>
      </c>
      <c r="CB121" s="990"/>
      <c r="CC121" s="990"/>
      <c r="CD121" s="990"/>
      <c r="CE121" s="990"/>
      <c r="CF121" s="984" t="s">
        <v>128</v>
      </c>
      <c r="CG121" s="985"/>
      <c r="CH121" s="985"/>
      <c r="CI121" s="985"/>
      <c r="CJ121" s="985"/>
      <c r="CK121" s="1073"/>
      <c r="CL121" s="1074"/>
      <c r="CM121" s="1074"/>
      <c r="CN121" s="1074"/>
      <c r="CO121" s="1075"/>
      <c r="CP121" s="1083" t="s">
        <v>413</v>
      </c>
      <c r="CQ121" s="1084"/>
      <c r="CR121" s="1084"/>
      <c r="CS121" s="1084"/>
      <c r="CT121" s="1084"/>
      <c r="CU121" s="1084"/>
      <c r="CV121" s="1084"/>
      <c r="CW121" s="1084"/>
      <c r="CX121" s="1084"/>
      <c r="CY121" s="1084"/>
      <c r="CZ121" s="1084"/>
      <c r="DA121" s="1084"/>
      <c r="DB121" s="1084"/>
      <c r="DC121" s="1084"/>
      <c r="DD121" s="1084"/>
      <c r="DE121" s="1084"/>
      <c r="DF121" s="1085"/>
      <c r="DG121" s="989">
        <v>253093</v>
      </c>
      <c r="DH121" s="990"/>
      <c r="DI121" s="990"/>
      <c r="DJ121" s="990"/>
      <c r="DK121" s="990"/>
      <c r="DL121" s="990">
        <v>224255</v>
      </c>
      <c r="DM121" s="990"/>
      <c r="DN121" s="990"/>
      <c r="DO121" s="990"/>
      <c r="DP121" s="990"/>
      <c r="DQ121" s="990">
        <v>194784</v>
      </c>
      <c r="DR121" s="990"/>
      <c r="DS121" s="990"/>
      <c r="DT121" s="990"/>
      <c r="DU121" s="990"/>
      <c r="DV121" s="991">
        <v>11.6</v>
      </c>
      <c r="DW121" s="991"/>
      <c r="DX121" s="991"/>
      <c r="DY121" s="991"/>
      <c r="DZ121" s="992"/>
    </row>
    <row r="122" spans="1:130" s="233" customFormat="1" ht="26.25" customHeight="1" x14ac:dyDescent="0.15">
      <c r="A122" s="1121"/>
      <c r="B122" s="1013"/>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128</v>
      </c>
      <c r="AG122" s="1023"/>
      <c r="AH122" s="1023"/>
      <c r="AI122" s="1023"/>
      <c r="AJ122" s="1024"/>
      <c r="AK122" s="1025" t="s">
        <v>128</v>
      </c>
      <c r="AL122" s="1023"/>
      <c r="AM122" s="1023"/>
      <c r="AN122" s="1023"/>
      <c r="AO122" s="1024"/>
      <c r="AP122" s="1026" t="s">
        <v>128</v>
      </c>
      <c r="AQ122" s="1027"/>
      <c r="AR122" s="1027"/>
      <c r="AS122" s="1027"/>
      <c r="AT122" s="1028"/>
      <c r="AU122" s="1058"/>
      <c r="AV122" s="1059"/>
      <c r="AW122" s="1059"/>
      <c r="AX122" s="1059"/>
      <c r="AY122" s="1060"/>
      <c r="AZ122" s="1037" t="s">
        <v>470</v>
      </c>
      <c r="BA122" s="1029"/>
      <c r="BB122" s="1029"/>
      <c r="BC122" s="1029"/>
      <c r="BD122" s="1029"/>
      <c r="BE122" s="1029"/>
      <c r="BF122" s="1029"/>
      <c r="BG122" s="1029"/>
      <c r="BH122" s="1029"/>
      <c r="BI122" s="1029"/>
      <c r="BJ122" s="1029"/>
      <c r="BK122" s="1029"/>
      <c r="BL122" s="1029"/>
      <c r="BM122" s="1029"/>
      <c r="BN122" s="1029"/>
      <c r="BO122" s="1029"/>
      <c r="BP122" s="1030"/>
      <c r="BQ122" s="1063">
        <v>2253455</v>
      </c>
      <c r="BR122" s="1064"/>
      <c r="BS122" s="1064"/>
      <c r="BT122" s="1064"/>
      <c r="BU122" s="1064"/>
      <c r="BV122" s="1064">
        <v>2130290</v>
      </c>
      <c r="BW122" s="1064"/>
      <c r="BX122" s="1064"/>
      <c r="BY122" s="1064"/>
      <c r="BZ122" s="1064"/>
      <c r="CA122" s="1064">
        <v>2035248</v>
      </c>
      <c r="CB122" s="1064"/>
      <c r="CC122" s="1064"/>
      <c r="CD122" s="1064"/>
      <c r="CE122" s="1064"/>
      <c r="CF122" s="1081">
        <v>121.3</v>
      </c>
      <c r="CG122" s="1082"/>
      <c r="CH122" s="1082"/>
      <c r="CI122" s="1082"/>
      <c r="CJ122" s="1082"/>
      <c r="CK122" s="1073"/>
      <c r="CL122" s="1074"/>
      <c r="CM122" s="1074"/>
      <c r="CN122" s="1074"/>
      <c r="CO122" s="1075"/>
      <c r="CP122" s="1083" t="s">
        <v>471</v>
      </c>
      <c r="CQ122" s="1084"/>
      <c r="CR122" s="1084"/>
      <c r="CS122" s="1084"/>
      <c r="CT122" s="1084"/>
      <c r="CU122" s="1084"/>
      <c r="CV122" s="1084"/>
      <c r="CW122" s="1084"/>
      <c r="CX122" s="1084"/>
      <c r="CY122" s="1084"/>
      <c r="CZ122" s="1084"/>
      <c r="DA122" s="1084"/>
      <c r="DB122" s="1084"/>
      <c r="DC122" s="1084"/>
      <c r="DD122" s="1084"/>
      <c r="DE122" s="1084"/>
      <c r="DF122" s="1085"/>
      <c r="DG122" s="989">
        <v>166288</v>
      </c>
      <c r="DH122" s="990"/>
      <c r="DI122" s="990"/>
      <c r="DJ122" s="990"/>
      <c r="DK122" s="990"/>
      <c r="DL122" s="990">
        <v>157225</v>
      </c>
      <c r="DM122" s="990"/>
      <c r="DN122" s="990"/>
      <c r="DO122" s="990"/>
      <c r="DP122" s="990"/>
      <c r="DQ122" s="990">
        <v>178316</v>
      </c>
      <c r="DR122" s="990"/>
      <c r="DS122" s="990"/>
      <c r="DT122" s="990"/>
      <c r="DU122" s="990"/>
      <c r="DV122" s="991">
        <v>10.6</v>
      </c>
      <c r="DW122" s="991"/>
      <c r="DX122" s="991"/>
      <c r="DY122" s="991"/>
      <c r="DZ122" s="992"/>
    </row>
    <row r="123" spans="1:130" s="233" customFormat="1" ht="26.25" customHeight="1" x14ac:dyDescent="0.15">
      <c r="A123" s="1121"/>
      <c r="B123" s="1013"/>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128</v>
      </c>
      <c r="AB123" s="1023"/>
      <c r="AC123" s="1023"/>
      <c r="AD123" s="1023"/>
      <c r="AE123" s="1024"/>
      <c r="AF123" s="1025" t="s">
        <v>128</v>
      </c>
      <c r="AG123" s="1023"/>
      <c r="AH123" s="1023"/>
      <c r="AI123" s="1023"/>
      <c r="AJ123" s="1024"/>
      <c r="AK123" s="1025" t="s">
        <v>128</v>
      </c>
      <c r="AL123" s="1023"/>
      <c r="AM123" s="1023"/>
      <c r="AN123" s="1023"/>
      <c r="AO123" s="1024"/>
      <c r="AP123" s="1026" t="s">
        <v>128</v>
      </c>
      <c r="AQ123" s="1027"/>
      <c r="AR123" s="1027"/>
      <c r="AS123" s="1027"/>
      <c r="AT123" s="1028"/>
      <c r="AU123" s="1061"/>
      <c r="AV123" s="1062"/>
      <c r="AW123" s="1062"/>
      <c r="AX123" s="1062"/>
      <c r="AY123" s="1062"/>
      <c r="AZ123" s="254" t="s">
        <v>189</v>
      </c>
      <c r="BA123" s="254"/>
      <c r="BB123" s="254"/>
      <c r="BC123" s="254"/>
      <c r="BD123" s="254"/>
      <c r="BE123" s="254"/>
      <c r="BF123" s="254"/>
      <c r="BG123" s="254"/>
      <c r="BH123" s="254"/>
      <c r="BI123" s="254"/>
      <c r="BJ123" s="254"/>
      <c r="BK123" s="254"/>
      <c r="BL123" s="254"/>
      <c r="BM123" s="254"/>
      <c r="BN123" s="254"/>
      <c r="BO123" s="1041" t="s">
        <v>472</v>
      </c>
      <c r="BP123" s="1069"/>
      <c r="BQ123" s="1127">
        <v>6680315</v>
      </c>
      <c r="BR123" s="1128"/>
      <c r="BS123" s="1128"/>
      <c r="BT123" s="1128"/>
      <c r="BU123" s="1128"/>
      <c r="BV123" s="1128">
        <v>6686384</v>
      </c>
      <c r="BW123" s="1128"/>
      <c r="BX123" s="1128"/>
      <c r="BY123" s="1128"/>
      <c r="BZ123" s="1128"/>
      <c r="CA123" s="1128">
        <v>6878573</v>
      </c>
      <c r="CB123" s="1128"/>
      <c r="CC123" s="1128"/>
      <c r="CD123" s="1128"/>
      <c r="CE123" s="1128"/>
      <c r="CF123" s="1065"/>
      <c r="CG123" s="1066"/>
      <c r="CH123" s="1066"/>
      <c r="CI123" s="1066"/>
      <c r="CJ123" s="1067"/>
      <c r="CK123" s="1073"/>
      <c r="CL123" s="1074"/>
      <c r="CM123" s="1074"/>
      <c r="CN123" s="1074"/>
      <c r="CO123" s="1075"/>
      <c r="CP123" s="1083" t="s">
        <v>473</v>
      </c>
      <c r="CQ123" s="1084"/>
      <c r="CR123" s="1084"/>
      <c r="CS123" s="1084"/>
      <c r="CT123" s="1084"/>
      <c r="CU123" s="1084"/>
      <c r="CV123" s="1084"/>
      <c r="CW123" s="1084"/>
      <c r="CX123" s="1084"/>
      <c r="CY123" s="1084"/>
      <c r="CZ123" s="1084"/>
      <c r="DA123" s="1084"/>
      <c r="DB123" s="1084"/>
      <c r="DC123" s="1084"/>
      <c r="DD123" s="1084"/>
      <c r="DE123" s="1084"/>
      <c r="DF123" s="1085"/>
      <c r="DG123" s="1022" t="s">
        <v>128</v>
      </c>
      <c r="DH123" s="1023"/>
      <c r="DI123" s="1023"/>
      <c r="DJ123" s="1023"/>
      <c r="DK123" s="1024"/>
      <c r="DL123" s="1025" t="s">
        <v>128</v>
      </c>
      <c r="DM123" s="1023"/>
      <c r="DN123" s="1023"/>
      <c r="DO123" s="1023"/>
      <c r="DP123" s="1024"/>
      <c r="DQ123" s="1025" t="s">
        <v>128</v>
      </c>
      <c r="DR123" s="1023"/>
      <c r="DS123" s="1023"/>
      <c r="DT123" s="1023"/>
      <c r="DU123" s="1024"/>
      <c r="DV123" s="1026" t="s">
        <v>128</v>
      </c>
      <c r="DW123" s="1027"/>
      <c r="DX123" s="1027"/>
      <c r="DY123" s="1027"/>
      <c r="DZ123" s="1028"/>
    </row>
    <row r="124" spans="1:130" s="233" customFormat="1" ht="26.25" customHeight="1" thickBot="1" x14ac:dyDescent="0.2">
      <c r="A124" s="1121"/>
      <c r="B124" s="1013"/>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128</v>
      </c>
      <c r="AG124" s="1023"/>
      <c r="AH124" s="1023"/>
      <c r="AI124" s="1023"/>
      <c r="AJ124" s="1024"/>
      <c r="AK124" s="1025" t="s">
        <v>128</v>
      </c>
      <c r="AL124" s="1023"/>
      <c r="AM124" s="1023"/>
      <c r="AN124" s="1023"/>
      <c r="AO124" s="1024"/>
      <c r="AP124" s="1026" t="s">
        <v>128</v>
      </c>
      <c r="AQ124" s="1027"/>
      <c r="AR124" s="1027"/>
      <c r="AS124" s="1027"/>
      <c r="AT124" s="1028"/>
      <c r="AU124" s="1123" t="s">
        <v>474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128</v>
      </c>
      <c r="BR124" s="1091"/>
      <c r="BS124" s="1091"/>
      <c r="BT124" s="1091"/>
      <c r="BU124" s="1091"/>
      <c r="BV124" s="1091" t="s">
        <v>128</v>
      </c>
      <c r="BW124" s="1091"/>
      <c r="BX124" s="1091"/>
      <c r="BY124" s="1091"/>
      <c r="BZ124" s="1091"/>
      <c r="CA124" s="1091" t="s">
        <v>128</v>
      </c>
      <c r="CB124" s="1091"/>
      <c r="CC124" s="1091"/>
      <c r="CD124" s="1091"/>
      <c r="CE124" s="1091"/>
      <c r="CF124" s="1092"/>
      <c r="CG124" s="1093"/>
      <c r="CH124" s="1093"/>
      <c r="CI124" s="1093"/>
      <c r="CJ124" s="1094"/>
      <c r="CK124" s="1076"/>
      <c r="CL124" s="1076"/>
      <c r="CM124" s="1076"/>
      <c r="CN124" s="1076"/>
      <c r="CO124" s="1077"/>
      <c r="CP124" s="1083" t="s">
        <v>475</v>
      </c>
      <c r="CQ124" s="1084"/>
      <c r="CR124" s="1084"/>
      <c r="CS124" s="1084"/>
      <c r="CT124" s="1084"/>
      <c r="CU124" s="1084"/>
      <c r="CV124" s="1084"/>
      <c r="CW124" s="1084"/>
      <c r="CX124" s="1084"/>
      <c r="CY124" s="1084"/>
      <c r="CZ124" s="1084"/>
      <c r="DA124" s="1084"/>
      <c r="DB124" s="1084"/>
      <c r="DC124" s="1084"/>
      <c r="DD124" s="1084"/>
      <c r="DE124" s="1084"/>
      <c r="DF124" s="1085"/>
      <c r="DG124" s="1068" t="s">
        <v>128</v>
      </c>
      <c r="DH124" s="1050"/>
      <c r="DI124" s="1050"/>
      <c r="DJ124" s="1050"/>
      <c r="DK124" s="1051"/>
      <c r="DL124" s="1049" t="s">
        <v>128</v>
      </c>
      <c r="DM124" s="1050"/>
      <c r="DN124" s="1050"/>
      <c r="DO124" s="1050"/>
      <c r="DP124" s="1051"/>
      <c r="DQ124" s="1049" t="s">
        <v>128</v>
      </c>
      <c r="DR124" s="1050"/>
      <c r="DS124" s="1050"/>
      <c r="DT124" s="1050"/>
      <c r="DU124" s="1051"/>
      <c r="DV124" s="1052" t="s">
        <v>128</v>
      </c>
      <c r="DW124" s="1053"/>
      <c r="DX124" s="1053"/>
      <c r="DY124" s="1053"/>
      <c r="DZ124" s="1054"/>
    </row>
    <row r="125" spans="1:130" s="233" customFormat="1" ht="26.25" customHeight="1" x14ac:dyDescent="0.15">
      <c r="A125" s="1121"/>
      <c r="B125" s="1013"/>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128</v>
      </c>
      <c r="AG125" s="1023"/>
      <c r="AH125" s="1023"/>
      <c r="AI125" s="1023"/>
      <c r="AJ125" s="1024"/>
      <c r="AK125" s="1025" t="s">
        <v>128</v>
      </c>
      <c r="AL125" s="1023"/>
      <c r="AM125" s="1023"/>
      <c r="AN125" s="1023"/>
      <c r="AO125" s="1024"/>
      <c r="AP125" s="1026" t="s">
        <v>128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476</v>
      </c>
      <c r="CL125" s="1071"/>
      <c r="CM125" s="1071"/>
      <c r="CN125" s="1071"/>
      <c r="CO125" s="1072"/>
      <c r="CP125" s="993" t="s">
        <v>477</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128</v>
      </c>
      <c r="DM125" s="995"/>
      <c r="DN125" s="995"/>
      <c r="DO125" s="995"/>
      <c r="DP125" s="995"/>
      <c r="DQ125" s="995" t="s">
        <v>128</v>
      </c>
      <c r="DR125" s="995"/>
      <c r="DS125" s="995"/>
      <c r="DT125" s="995"/>
      <c r="DU125" s="995"/>
      <c r="DV125" s="996" t="s">
        <v>128</v>
      </c>
      <c r="DW125" s="996"/>
      <c r="DX125" s="996"/>
      <c r="DY125" s="996"/>
      <c r="DZ125" s="997"/>
    </row>
    <row r="126" spans="1:130" s="233" customFormat="1" ht="26.25" customHeight="1" thickBot="1" x14ac:dyDescent="0.2">
      <c r="A126" s="1121"/>
      <c r="B126" s="1013"/>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128</v>
      </c>
      <c r="AB126" s="1023"/>
      <c r="AC126" s="1023"/>
      <c r="AD126" s="1023"/>
      <c r="AE126" s="1024"/>
      <c r="AF126" s="1025" t="s">
        <v>128</v>
      </c>
      <c r="AG126" s="1023"/>
      <c r="AH126" s="1023"/>
      <c r="AI126" s="1023"/>
      <c r="AJ126" s="1024"/>
      <c r="AK126" s="1025" t="s">
        <v>128</v>
      </c>
      <c r="AL126" s="1023"/>
      <c r="AM126" s="1023"/>
      <c r="AN126" s="1023"/>
      <c r="AO126" s="1024"/>
      <c r="AP126" s="1026" t="s">
        <v>128</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478</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128</v>
      </c>
      <c r="DR126" s="990"/>
      <c r="DS126" s="990"/>
      <c r="DT126" s="990"/>
      <c r="DU126" s="990"/>
      <c r="DV126" s="991" t="s">
        <v>128</v>
      </c>
      <c r="DW126" s="991"/>
      <c r="DX126" s="991"/>
      <c r="DY126" s="991"/>
      <c r="DZ126" s="992"/>
    </row>
    <row r="127" spans="1:130" s="233" customFormat="1" ht="26.25" customHeight="1" x14ac:dyDescent="0.15">
      <c r="A127" s="1122"/>
      <c r="B127" s="1015"/>
      <c r="C127" s="1037" t="s">
        <v>479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128</v>
      </c>
      <c r="AB127" s="1023"/>
      <c r="AC127" s="1023"/>
      <c r="AD127" s="1023"/>
      <c r="AE127" s="1024"/>
      <c r="AF127" s="1025" t="s">
        <v>128</v>
      </c>
      <c r="AG127" s="1023"/>
      <c r="AH127" s="1023"/>
      <c r="AI127" s="1023"/>
      <c r="AJ127" s="1024"/>
      <c r="AK127" s="1025" t="s">
        <v>128</v>
      </c>
      <c r="AL127" s="1023"/>
      <c r="AM127" s="1023"/>
      <c r="AN127" s="1023"/>
      <c r="AO127" s="1024"/>
      <c r="AP127" s="1026" t="s">
        <v>128</v>
      </c>
      <c r="AQ127" s="1027"/>
      <c r="AR127" s="1027"/>
      <c r="AS127" s="1027"/>
      <c r="AT127" s="1028"/>
      <c r="AU127" s="235"/>
      <c r="AV127" s="235"/>
      <c r="AW127" s="235"/>
      <c r="AX127" s="1095" t="s">
        <v>480</v>
      </c>
      <c r="AY127" s="1096"/>
      <c r="AZ127" s="1096"/>
      <c r="BA127" s="1096"/>
      <c r="BB127" s="1096"/>
      <c r="BC127" s="1096"/>
      <c r="BD127" s="1096"/>
      <c r="BE127" s="1097"/>
      <c r="BF127" s="1098" t="s">
        <v>481</v>
      </c>
      <c r="BG127" s="1096"/>
      <c r="BH127" s="1096"/>
      <c r="BI127" s="1096"/>
      <c r="BJ127" s="1096"/>
      <c r="BK127" s="1096"/>
      <c r="BL127" s="1097"/>
      <c r="BM127" s="1098" t="s">
        <v>482</v>
      </c>
      <c r="BN127" s="1096"/>
      <c r="BO127" s="1096"/>
      <c r="BP127" s="1096"/>
      <c r="BQ127" s="1096"/>
      <c r="BR127" s="1096"/>
      <c r="BS127" s="1097"/>
      <c r="BT127" s="1098" t="s">
        <v>483</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484</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128</v>
      </c>
      <c r="DM127" s="990"/>
      <c r="DN127" s="990"/>
      <c r="DO127" s="990"/>
      <c r="DP127" s="990"/>
      <c r="DQ127" s="990" t="s">
        <v>128</v>
      </c>
      <c r="DR127" s="990"/>
      <c r="DS127" s="990"/>
      <c r="DT127" s="990"/>
      <c r="DU127" s="990"/>
      <c r="DV127" s="991" t="s">
        <v>128</v>
      </c>
      <c r="DW127" s="991"/>
      <c r="DX127" s="991"/>
      <c r="DY127" s="991"/>
      <c r="DZ127" s="992"/>
    </row>
    <row r="128" spans="1:130" s="233" customFormat="1" ht="26.25" customHeight="1" thickBot="1" x14ac:dyDescent="0.2">
      <c r="A128" s="1105" t="s">
        <v>485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486</v>
      </c>
      <c r="X128" s="1107"/>
      <c r="Y128" s="1107"/>
      <c r="Z128" s="1108"/>
      <c r="AA128" s="1109">
        <v>5127</v>
      </c>
      <c r="AB128" s="1110"/>
      <c r="AC128" s="1110"/>
      <c r="AD128" s="1110"/>
      <c r="AE128" s="1111"/>
      <c r="AF128" s="1112" t="s">
        <v>128</v>
      </c>
      <c r="AG128" s="1110"/>
      <c r="AH128" s="1110"/>
      <c r="AI128" s="1110"/>
      <c r="AJ128" s="1111"/>
      <c r="AK128" s="1112" t="s">
        <v>128</v>
      </c>
      <c r="AL128" s="1110"/>
      <c r="AM128" s="1110"/>
      <c r="AN128" s="1110"/>
      <c r="AO128" s="1111"/>
      <c r="AP128" s="1113"/>
      <c r="AQ128" s="1114"/>
      <c r="AR128" s="1114"/>
      <c r="AS128" s="1114"/>
      <c r="AT128" s="1115"/>
      <c r="AU128" s="235"/>
      <c r="AV128" s="235"/>
      <c r="AW128" s="235"/>
      <c r="AX128" s="960" t="s">
        <v>487</v>
      </c>
      <c r="AY128" s="961"/>
      <c r="AZ128" s="961"/>
      <c r="BA128" s="961"/>
      <c r="BB128" s="961"/>
      <c r="BC128" s="961"/>
      <c r="BD128" s="961"/>
      <c r="BE128" s="962"/>
      <c r="BF128" s="1116" t="s">
        <v>128</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488</v>
      </c>
      <c r="CQ128" s="790"/>
      <c r="CR128" s="790"/>
      <c r="CS128" s="790"/>
      <c r="CT128" s="790"/>
      <c r="CU128" s="790"/>
      <c r="CV128" s="790"/>
      <c r="CW128" s="790"/>
      <c r="CX128" s="790"/>
      <c r="CY128" s="790"/>
      <c r="CZ128" s="790"/>
      <c r="DA128" s="790"/>
      <c r="DB128" s="790"/>
      <c r="DC128" s="790"/>
      <c r="DD128" s="790"/>
      <c r="DE128" s="790"/>
      <c r="DF128" s="1100"/>
      <c r="DG128" s="1101" t="s">
        <v>128</v>
      </c>
      <c r="DH128" s="1102"/>
      <c r="DI128" s="1102"/>
      <c r="DJ128" s="1102"/>
      <c r="DK128" s="1102"/>
      <c r="DL128" s="1102" t="s">
        <v>128</v>
      </c>
      <c r="DM128" s="1102"/>
      <c r="DN128" s="1102"/>
      <c r="DO128" s="1102"/>
      <c r="DP128" s="1102"/>
      <c r="DQ128" s="1102" t="s">
        <v>128</v>
      </c>
      <c r="DR128" s="1102"/>
      <c r="DS128" s="1102"/>
      <c r="DT128" s="1102"/>
      <c r="DU128" s="1102"/>
      <c r="DV128" s="1103" t="s">
        <v>128</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489</v>
      </c>
      <c r="X129" s="1135"/>
      <c r="Y129" s="1135"/>
      <c r="Z129" s="1136"/>
      <c r="AA129" s="1022">
        <v>1642123</v>
      </c>
      <c r="AB129" s="1023"/>
      <c r="AC129" s="1023"/>
      <c r="AD129" s="1023"/>
      <c r="AE129" s="1024"/>
      <c r="AF129" s="1025">
        <v>1728664</v>
      </c>
      <c r="AG129" s="1023"/>
      <c r="AH129" s="1023"/>
      <c r="AI129" s="1023"/>
      <c r="AJ129" s="1024"/>
      <c r="AK129" s="1025">
        <v>1935059</v>
      </c>
      <c r="AL129" s="1023"/>
      <c r="AM129" s="1023"/>
      <c r="AN129" s="1023"/>
      <c r="AO129" s="1024"/>
      <c r="AP129" s="1137"/>
      <c r="AQ129" s="1138"/>
      <c r="AR129" s="1138"/>
      <c r="AS129" s="1138"/>
      <c r="AT129" s="1139"/>
      <c r="AU129" s="236"/>
      <c r="AV129" s="236"/>
      <c r="AW129" s="236"/>
      <c r="AX129" s="1129" t="s">
        <v>490</v>
      </c>
      <c r="AY129" s="987"/>
      <c r="AZ129" s="987"/>
      <c r="BA129" s="987"/>
      <c r="BB129" s="987"/>
      <c r="BC129" s="987"/>
      <c r="BD129" s="987"/>
      <c r="BE129" s="988"/>
      <c r="BF129" s="1130" t="s">
        <v>128</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492</v>
      </c>
      <c r="X130" s="1135"/>
      <c r="Y130" s="1135"/>
      <c r="Z130" s="1136"/>
      <c r="AA130" s="1022">
        <v>225805</v>
      </c>
      <c r="AB130" s="1023"/>
      <c r="AC130" s="1023"/>
      <c r="AD130" s="1023"/>
      <c r="AE130" s="1024"/>
      <c r="AF130" s="1025">
        <v>222464</v>
      </c>
      <c r="AG130" s="1023"/>
      <c r="AH130" s="1023"/>
      <c r="AI130" s="1023"/>
      <c r="AJ130" s="1024"/>
      <c r="AK130" s="1025">
        <v>256697</v>
      </c>
      <c r="AL130" s="1023"/>
      <c r="AM130" s="1023"/>
      <c r="AN130" s="1023"/>
      <c r="AO130" s="1024"/>
      <c r="AP130" s="1137"/>
      <c r="AQ130" s="1138"/>
      <c r="AR130" s="1138"/>
      <c r="AS130" s="1138"/>
      <c r="AT130" s="1139"/>
      <c r="AU130" s="236"/>
      <c r="AV130" s="236"/>
      <c r="AW130" s="236"/>
      <c r="AX130" s="1129" t="s">
        <v>493</v>
      </c>
      <c r="AY130" s="987"/>
      <c r="AZ130" s="987"/>
      <c r="BA130" s="987"/>
      <c r="BB130" s="987"/>
      <c r="BC130" s="987"/>
      <c r="BD130" s="987"/>
      <c r="BE130" s="988"/>
      <c r="BF130" s="1165">
        <v>6.7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494</v>
      </c>
      <c r="X131" s="1172"/>
      <c r="Y131" s="1172"/>
      <c r="Z131" s="1173"/>
      <c r="AA131" s="1068">
        <v>1416318</v>
      </c>
      <c r="AB131" s="1050"/>
      <c r="AC131" s="1050"/>
      <c r="AD131" s="1050"/>
      <c r="AE131" s="1051"/>
      <c r="AF131" s="1049">
        <v>1506200</v>
      </c>
      <c r="AG131" s="1050"/>
      <c r="AH131" s="1050"/>
      <c r="AI131" s="1050"/>
      <c r="AJ131" s="1051"/>
      <c r="AK131" s="1049">
        <v>1678362</v>
      </c>
      <c r="AL131" s="1050"/>
      <c r="AM131" s="1050"/>
      <c r="AN131" s="1050"/>
      <c r="AO131" s="1051"/>
      <c r="AP131" s="1174"/>
      <c r="AQ131" s="1175"/>
      <c r="AR131" s="1175"/>
      <c r="AS131" s="1175"/>
      <c r="AT131" s="1176"/>
      <c r="AU131" s="236"/>
      <c r="AV131" s="236"/>
      <c r="AW131" s="236"/>
      <c r="AX131" s="1147" t="s">
        <v>495</v>
      </c>
      <c r="AY131" s="790"/>
      <c r="AZ131" s="790"/>
      <c r="BA131" s="790"/>
      <c r="BB131" s="790"/>
      <c r="BC131" s="790"/>
      <c r="BD131" s="790"/>
      <c r="BE131" s="1100"/>
      <c r="BF131" s="1148" t="s">
        <v>128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496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497</v>
      </c>
      <c r="W132" s="1158"/>
      <c r="X132" s="1158"/>
      <c r="Y132" s="1158"/>
      <c r="Z132" s="1159"/>
      <c r="AA132" s="1160">
        <v>6.501717835</v>
      </c>
      <c r="AB132" s="1161"/>
      <c r="AC132" s="1161"/>
      <c r="AD132" s="1161"/>
      <c r="AE132" s="1162"/>
      <c r="AF132" s="1163">
        <v>6.4665383079999996</v>
      </c>
      <c r="AG132" s="1161"/>
      <c r="AH132" s="1161"/>
      <c r="AI132" s="1161"/>
      <c r="AJ132" s="1162"/>
      <c r="AK132" s="1163">
        <v>7.1932038499999997</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498</v>
      </c>
      <c r="W133" s="1141"/>
      <c r="X133" s="1141"/>
      <c r="Y133" s="1141"/>
      <c r="Z133" s="1142"/>
      <c r="AA133" s="1143">
        <v>5.7</v>
      </c>
      <c r="AB133" s="1144"/>
      <c r="AC133" s="1144"/>
      <c r="AD133" s="1144"/>
      <c r="AE133" s="1145"/>
      <c r="AF133" s="1143">
        <v>6.1</v>
      </c>
      <c r="AG133" s="1144"/>
      <c r="AH133" s="1144"/>
      <c r="AI133" s="1144"/>
      <c r="AJ133" s="1145"/>
      <c r="AK133" s="1143">
        <v>6.7</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pLVmM964+oUddqkGqlUm/7JjPNvH8ZJJRj8rY5UzGwtFc/8OhQLtReZWo+5EbV4tOvxJS5vlFDWEvpgemFyjLQ==" saltValue="2ZSoOCIYg/V+NwozuiCkK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TREyrkEFdPRjFesyQO7S8sK2iTUILwiGQlX9v7zPpkfuvQL37mcC6Pp+tRq2kCaMvp887RXvLIcupo4KTfATNA==" saltValue="zHgf4VDkZaopL527lyjQg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nGYhZDf6WIuEoZwk6faflQPbUWIXAnQYMBdyfDM1V+ftvyo1T6z2BEO5MA9ehX1uRe9pmx4r7KU3AKKaqeP7Q==" saltValue="OuwkqGQOXE+oLXf32Key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502</v>
      </c>
      <c r="AP7" s="275"/>
      <c r="AQ7" s="276" t="s">
        <v>503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504</v>
      </c>
      <c r="AQ8" s="282" t="s">
        <v>505</v>
      </c>
      <c r="AR8" s="283" t="s">
        <v>506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507</v>
      </c>
      <c r="AL9" s="1181"/>
      <c r="AM9" s="1181"/>
      <c r="AN9" s="1182"/>
      <c r="AO9" s="284">
        <v>573923</v>
      </c>
      <c r="AP9" s="284">
        <v>271615</v>
      </c>
      <c r="AQ9" s="285">
        <v>242692</v>
      </c>
      <c r="AR9" s="286">
        <v>11.9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508</v>
      </c>
      <c r="AL10" s="1181"/>
      <c r="AM10" s="1181"/>
      <c r="AN10" s="1182"/>
      <c r="AO10" s="287">
        <v>1146</v>
      </c>
      <c r="AP10" s="287">
        <v>542</v>
      </c>
      <c r="AQ10" s="288">
        <v>27094</v>
      </c>
      <c r="AR10" s="289">
        <v>-98</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509</v>
      </c>
      <c r="AL11" s="1181"/>
      <c r="AM11" s="1181"/>
      <c r="AN11" s="1182"/>
      <c r="AO11" s="287" t="s">
        <v>510</v>
      </c>
      <c r="AP11" s="287" t="s">
        <v>510</v>
      </c>
      <c r="AQ11" s="288">
        <v>4163</v>
      </c>
      <c r="AR11" s="289" t="s">
        <v>510</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511</v>
      </c>
      <c r="AL12" s="1181"/>
      <c r="AM12" s="1181"/>
      <c r="AN12" s="1182"/>
      <c r="AO12" s="287" t="s">
        <v>510</v>
      </c>
      <c r="AP12" s="287" t="s">
        <v>510</v>
      </c>
      <c r="AQ12" s="288" t="s">
        <v>510</v>
      </c>
      <c r="AR12" s="289" t="s">
        <v>510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512</v>
      </c>
      <c r="AL13" s="1181"/>
      <c r="AM13" s="1181"/>
      <c r="AN13" s="1182"/>
      <c r="AO13" s="287">
        <v>87891</v>
      </c>
      <c r="AP13" s="287">
        <v>41595</v>
      </c>
      <c r="AQ13" s="288">
        <v>8881</v>
      </c>
      <c r="AR13" s="289">
        <v>368.4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513</v>
      </c>
      <c r="AL14" s="1181"/>
      <c r="AM14" s="1181"/>
      <c r="AN14" s="1182"/>
      <c r="AO14" s="287">
        <v>14954</v>
      </c>
      <c r="AP14" s="287">
        <v>7077</v>
      </c>
      <c r="AQ14" s="288">
        <v>5165</v>
      </c>
      <c r="AR14" s="289">
        <v>37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514</v>
      </c>
      <c r="AL15" s="1184"/>
      <c r="AM15" s="1184"/>
      <c r="AN15" s="1185"/>
      <c r="AO15" s="287">
        <v>-50196</v>
      </c>
      <c r="AP15" s="287">
        <v>-23756</v>
      </c>
      <c r="AQ15" s="288">
        <v>-18870</v>
      </c>
      <c r="AR15" s="289">
        <v>25.9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189</v>
      </c>
      <c r="AL16" s="1184"/>
      <c r="AM16" s="1184"/>
      <c r="AN16" s="1185"/>
      <c r="AO16" s="287">
        <v>627718</v>
      </c>
      <c r="AP16" s="287">
        <v>297074</v>
      </c>
      <c r="AQ16" s="288">
        <v>269124</v>
      </c>
      <c r="AR16" s="289">
        <v>10.4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516</v>
      </c>
      <c r="AP20" s="296" t="s">
        <v>517</v>
      </c>
      <c r="AQ20" s="297" t="s">
        <v>518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519</v>
      </c>
      <c r="AL21" s="1187"/>
      <c r="AM21" s="1187"/>
      <c r="AN21" s="1188"/>
      <c r="AO21" s="300">
        <v>26.03</v>
      </c>
      <c r="AP21" s="301">
        <v>24.07</v>
      </c>
      <c r="AQ21" s="302">
        <v>1.96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520</v>
      </c>
      <c r="AL22" s="1187"/>
      <c r="AM22" s="1187"/>
      <c r="AN22" s="1188"/>
      <c r="AO22" s="305">
        <v>92.2</v>
      </c>
      <c r="AP22" s="306">
        <v>94.6</v>
      </c>
      <c r="AQ22" s="307">
        <v>-2.4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502</v>
      </c>
      <c r="AP30" s="275"/>
      <c r="AQ30" s="276" t="s">
        <v>503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504</v>
      </c>
      <c r="AQ31" s="282" t="s">
        <v>505</v>
      </c>
      <c r="AR31" s="283" t="s">
        <v>506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524</v>
      </c>
      <c r="AL32" s="1195"/>
      <c r="AM32" s="1195"/>
      <c r="AN32" s="1196"/>
      <c r="AO32" s="315">
        <v>283597</v>
      </c>
      <c r="AP32" s="315">
        <v>134215</v>
      </c>
      <c r="AQ32" s="316">
        <v>141234</v>
      </c>
      <c r="AR32" s="317">
        <v>-5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525</v>
      </c>
      <c r="AL33" s="1195"/>
      <c r="AM33" s="1195"/>
      <c r="AN33" s="1196"/>
      <c r="AO33" s="315" t="s">
        <v>510</v>
      </c>
      <c r="AP33" s="315" t="s">
        <v>510</v>
      </c>
      <c r="AQ33" s="316" t="s">
        <v>510</v>
      </c>
      <c r="AR33" s="317" t="s">
        <v>510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526</v>
      </c>
      <c r="AL34" s="1195"/>
      <c r="AM34" s="1195"/>
      <c r="AN34" s="1196"/>
      <c r="AO34" s="315" t="s">
        <v>510</v>
      </c>
      <c r="AP34" s="315" t="s">
        <v>510</v>
      </c>
      <c r="AQ34" s="316" t="s">
        <v>510</v>
      </c>
      <c r="AR34" s="317" t="s">
        <v>510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527</v>
      </c>
      <c r="AL35" s="1195"/>
      <c r="AM35" s="1195"/>
      <c r="AN35" s="1196"/>
      <c r="AO35" s="315">
        <v>93828</v>
      </c>
      <c r="AP35" s="315">
        <v>44405</v>
      </c>
      <c r="AQ35" s="316">
        <v>30523</v>
      </c>
      <c r="AR35" s="317">
        <v>45.5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528</v>
      </c>
      <c r="AL36" s="1195"/>
      <c r="AM36" s="1195"/>
      <c r="AN36" s="1196"/>
      <c r="AO36" s="315" t="s">
        <v>510</v>
      </c>
      <c r="AP36" s="315" t="s">
        <v>510</v>
      </c>
      <c r="AQ36" s="316">
        <v>4602</v>
      </c>
      <c r="AR36" s="317" t="s">
        <v>510</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529</v>
      </c>
      <c r="AL37" s="1195"/>
      <c r="AM37" s="1195"/>
      <c r="AN37" s="1196"/>
      <c r="AO37" s="315" t="s">
        <v>510</v>
      </c>
      <c r="AP37" s="315" t="s">
        <v>510</v>
      </c>
      <c r="AQ37" s="316">
        <v>937</v>
      </c>
      <c r="AR37" s="317" t="s">
        <v>510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530</v>
      </c>
      <c r="AL38" s="1198"/>
      <c r="AM38" s="1198"/>
      <c r="AN38" s="1199"/>
      <c r="AO38" s="318" t="s">
        <v>510</v>
      </c>
      <c r="AP38" s="318" t="s">
        <v>510</v>
      </c>
      <c r="AQ38" s="319">
        <v>14</v>
      </c>
      <c r="AR38" s="307" t="s">
        <v>510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531</v>
      </c>
      <c r="AL39" s="1198"/>
      <c r="AM39" s="1198"/>
      <c r="AN39" s="1199"/>
      <c r="AO39" s="315" t="s">
        <v>510</v>
      </c>
      <c r="AP39" s="315" t="s">
        <v>510</v>
      </c>
      <c r="AQ39" s="316">
        <v>-6455</v>
      </c>
      <c r="AR39" s="317" t="s">
        <v>510</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532</v>
      </c>
      <c r="AL40" s="1195"/>
      <c r="AM40" s="1195"/>
      <c r="AN40" s="1196"/>
      <c r="AO40" s="315">
        <v>-256697</v>
      </c>
      <c r="AP40" s="315">
        <v>-121485</v>
      </c>
      <c r="AQ40" s="316">
        <v>-126702</v>
      </c>
      <c r="AR40" s="317">
        <v>-4.0999999999999996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302</v>
      </c>
      <c r="AL41" s="1201"/>
      <c r="AM41" s="1201"/>
      <c r="AN41" s="1202"/>
      <c r="AO41" s="315">
        <v>120728</v>
      </c>
      <c r="AP41" s="315">
        <v>57136</v>
      </c>
      <c r="AQ41" s="316">
        <v>44155</v>
      </c>
      <c r="AR41" s="317">
        <v>29.4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502</v>
      </c>
      <c r="AN49" s="1191" t="s">
        <v>536</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537</v>
      </c>
      <c r="AO50" s="332" t="s">
        <v>538</v>
      </c>
      <c r="AP50" s="333" t="s">
        <v>539</v>
      </c>
      <c r="AQ50" s="334" t="s">
        <v>540</v>
      </c>
      <c r="AR50" s="335" t="s">
        <v>541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542</v>
      </c>
      <c r="AL51" s="328"/>
      <c r="AM51" s="336">
        <v>847940</v>
      </c>
      <c r="AN51" s="337">
        <v>357027</v>
      </c>
      <c r="AO51" s="338">
        <v>213.5</v>
      </c>
      <c r="AP51" s="339">
        <v>267911</v>
      </c>
      <c r="AQ51" s="340">
        <v>12.6</v>
      </c>
      <c r="AR51" s="341">
        <v>200.9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543</v>
      </c>
      <c r="AM52" s="344">
        <v>357989</v>
      </c>
      <c r="AN52" s="345">
        <v>150732</v>
      </c>
      <c r="AO52" s="346">
        <v>133.4</v>
      </c>
      <c r="AP52" s="347">
        <v>106425</v>
      </c>
      <c r="AQ52" s="348">
        <v>-3.6</v>
      </c>
      <c r="AR52" s="349">
        <v>137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544</v>
      </c>
      <c r="AL53" s="328"/>
      <c r="AM53" s="336">
        <v>259773</v>
      </c>
      <c r="AN53" s="337">
        <v>112407</v>
      </c>
      <c r="AO53" s="338">
        <v>-68.5</v>
      </c>
      <c r="AP53" s="339">
        <v>228215</v>
      </c>
      <c r="AQ53" s="340">
        <v>-14.8</v>
      </c>
      <c r="AR53" s="341">
        <v>-53.7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543</v>
      </c>
      <c r="AM54" s="344">
        <v>149604</v>
      </c>
      <c r="AN54" s="345">
        <v>64736</v>
      </c>
      <c r="AO54" s="346">
        <v>-57.1</v>
      </c>
      <c r="AP54" s="347">
        <v>117571</v>
      </c>
      <c r="AQ54" s="348">
        <v>10.5</v>
      </c>
      <c r="AR54" s="349">
        <v>-67.599999999999994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545</v>
      </c>
      <c r="AL55" s="328"/>
      <c r="AM55" s="336">
        <v>269737</v>
      </c>
      <c r="AN55" s="337">
        <v>119723</v>
      </c>
      <c r="AO55" s="338">
        <v>6.5</v>
      </c>
      <c r="AP55" s="339">
        <v>264232</v>
      </c>
      <c r="AQ55" s="340">
        <v>15.8</v>
      </c>
      <c r="AR55" s="341">
        <v>-9.3000000000000007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543</v>
      </c>
      <c r="AM56" s="344">
        <v>155783</v>
      </c>
      <c r="AN56" s="345">
        <v>69145</v>
      </c>
      <c r="AO56" s="346">
        <v>6.8</v>
      </c>
      <c r="AP56" s="347">
        <v>133959</v>
      </c>
      <c r="AQ56" s="348">
        <v>13.9</v>
      </c>
      <c r="AR56" s="349">
        <v>-7.1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546</v>
      </c>
      <c r="AL57" s="328"/>
      <c r="AM57" s="336">
        <v>169723</v>
      </c>
      <c r="AN57" s="337">
        <v>77428</v>
      </c>
      <c r="AO57" s="338">
        <v>-35.299999999999997</v>
      </c>
      <c r="AP57" s="339">
        <v>263613</v>
      </c>
      <c r="AQ57" s="340">
        <v>-0.2</v>
      </c>
      <c r="AR57" s="341">
        <v>-35.1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543</v>
      </c>
      <c r="AM58" s="344">
        <v>90767</v>
      </c>
      <c r="AN58" s="345">
        <v>41408</v>
      </c>
      <c r="AO58" s="346">
        <v>-40.1</v>
      </c>
      <c r="AP58" s="347">
        <v>128823</v>
      </c>
      <c r="AQ58" s="348">
        <v>-3.8</v>
      </c>
      <c r="AR58" s="349">
        <v>-36.299999999999997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547</v>
      </c>
      <c r="AL59" s="328"/>
      <c r="AM59" s="336">
        <v>245491</v>
      </c>
      <c r="AN59" s="337">
        <v>116181</v>
      </c>
      <c r="AO59" s="338">
        <v>50.1</v>
      </c>
      <c r="AP59" s="339">
        <v>362690</v>
      </c>
      <c r="AQ59" s="340">
        <v>37.6</v>
      </c>
      <c r="AR59" s="341">
        <v>12.5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543</v>
      </c>
      <c r="AM60" s="344">
        <v>162423</v>
      </c>
      <c r="AN60" s="345">
        <v>76868</v>
      </c>
      <c r="AO60" s="346">
        <v>85.6</v>
      </c>
      <c r="AP60" s="347">
        <v>172580</v>
      </c>
      <c r="AQ60" s="348">
        <v>34</v>
      </c>
      <c r="AR60" s="349">
        <v>51.6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548</v>
      </c>
      <c r="AL61" s="350"/>
      <c r="AM61" s="351">
        <v>358533</v>
      </c>
      <c r="AN61" s="352">
        <v>156553</v>
      </c>
      <c r="AO61" s="353">
        <v>33.299999999999997</v>
      </c>
      <c r="AP61" s="354">
        <v>277332</v>
      </c>
      <c r="AQ61" s="355">
        <v>10.199999999999999</v>
      </c>
      <c r="AR61" s="341">
        <v>23.1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543</v>
      </c>
      <c r="AM62" s="344">
        <v>183313</v>
      </c>
      <c r="AN62" s="345">
        <v>80578</v>
      </c>
      <c r="AO62" s="346">
        <v>25.7</v>
      </c>
      <c r="AP62" s="347">
        <v>131872</v>
      </c>
      <c r="AQ62" s="348">
        <v>10.199999999999999</v>
      </c>
      <c r="AR62" s="349">
        <v>15.5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dDZZJN3bQCcMk4vvdc9LIP1uGAUSnOxPzPU3mTVo+NzV9ZRjz1S4zNRvVdwBjz/lJCDkYRyNceIKzCPIXpXp5A==" saltValue="LCOxZEMBh8/u1Xvs0F11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550</v>
      </c>
    </row>
    <row r="121" spans="125:125" ht="13.5" hidden="1" customHeight="1" x14ac:dyDescent="0.15">
      <c r="DU121" s="262"/>
    </row>
  </sheetData>
  <sheetProtection algorithmName="SHA-512" hashValue="VpSb4TrDkyB9VvY8RlQ7JugcnAs8pkS1t32AzdO8ntLH9YzrIVthHhrBB3AqffEbbEn4jrwbDMPlOkALjcUF2Q==" saltValue="U+CYwdJrxJvmyjDwV344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551</v>
      </c>
    </row>
  </sheetData>
  <sheetProtection algorithmName="SHA-512" hashValue="z475+XGDXB1XbO44DVJyQdl3fj5nN/m8KVHu7q8hCrVQvbxs2VUUJi+lrPrI7fg/6zPikz9lZBjRs96BNbLhBQ==" saltValue="/KFIzyY6nVOKpETTsShD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3" t="s">
        <v>3</v>
      </c>
      <c r="D47" s="1203"/>
      <c r="E47" s="1204"/>
      <c r="F47" s="11">
        <v>189.15</v>
      </c>
      <c r="G47" s="12">
        <v>193.11</v>
      </c>
      <c r="H47" s="12">
        <v>191.95</v>
      </c>
      <c r="I47" s="12">
        <v>180.74</v>
      </c>
      <c r="J47" s="13">
        <v>163.55000000000001</v>
      </c>
    </row>
    <row r="48" spans="2:10" ht="57.75" customHeight="1" x14ac:dyDescent="0.15">
      <c r="B48" s="14"/>
      <c r="C48" s="1205" t="s">
        <v>4</v>
      </c>
      <c r="D48" s="1205"/>
      <c r="E48" s="1206"/>
      <c r="F48" s="15">
        <v>5.43</v>
      </c>
      <c r="G48" s="16">
        <v>5.25</v>
      </c>
      <c r="H48" s="16">
        <v>7.38</v>
      </c>
      <c r="I48" s="16">
        <v>7.39</v>
      </c>
      <c r="J48" s="17">
        <v>6.02</v>
      </c>
    </row>
    <row r="49" spans="2:10" ht="57.75" customHeight="1" thickBot="1" x14ac:dyDescent="0.2">
      <c r="B49" s="18"/>
      <c r="C49" s="1207" t="s">
        <v>5</v>
      </c>
      <c r="D49" s="1207"/>
      <c r="E49" s="1208"/>
      <c r="F49" s="19" t="s">
        <v>557</v>
      </c>
      <c r="G49" s="20" t="s">
        <v>558</v>
      </c>
      <c r="H49" s="20">
        <v>1</v>
      </c>
      <c r="I49" s="20" t="s">
        <v>559</v>
      </c>
      <c r="J49" s="21">
        <v>1.5</v>
      </c>
    </row>
    <row r="50" spans="2:10" x14ac:dyDescent="0.15"/>
  </sheetData>
  <sheetProtection algorithmName="SHA-512" hashValue="a7G4iDtR2MG7lnOEl/Ag6geyVoTCF9GFGgsV6kxxl6Os166sHuWhFZ2o1NiNMKZI5Idqb4kxC+WvsWVu67i7PQ==" saltValue="e1IeR0j5FmkUze71HjXe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幸多朗</cp:lastModifiedBy>
  <cp:lastPrinted>2023-10-05T06:58:04Z</cp:lastPrinted>
  <dcterms:created xsi:type="dcterms:W3CDTF">2023-02-20T03:55:48Z</dcterms:created>
  <dcterms:modified xsi:type="dcterms:W3CDTF">2023-10-10T00:00:14Z</dcterms:modified>
  <cp:category/>
</cp:coreProperties>
</file>