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20" tabRatio="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<sst xmlns="http://schemas.openxmlformats.org/spreadsheetml/2006/main" count="1144" uniqueCount="615">
  <si>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</si>
  <si>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</si>
  <si>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</si>
  <si>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</si>
  <si>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</si>
  <si>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</si>
  <si>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</si>
  <si>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</si>
  <si>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</si>
  <si>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</si>
  <si>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</si>
  <si>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</si>
  <si>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</si>
  <si>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</si>
  <si>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</si>
  <si>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</si>
  <si>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</si>
  <si>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</si>
  <si>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</si>
  <si>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</si>
  <si>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</si>
  <si>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</si>
  <si>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</si>
  <si>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</si>
  <si>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</si>
  <si>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</si>
  <si>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</si>
  <si>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</si>
  <si>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</si>
  <si>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</si>
  <si>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</si>
  <si>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</si>
  <si>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</si>
  <si>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</si>
  <si>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</si>
  <si>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</si>
  <si>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</si>
  <si>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</si>
  <si>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</si>
  <si>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</si>
  <si>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</si>
  <si>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</si>
  <si>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</si>
  <si>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</si>
  <si>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</si>
  <si>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</si>
  <si>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</si>
  <si>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</si>
  <si>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</si>
  <si>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</si>
  <si>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</si>
  <si>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</si>
  <si>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</si>
  <si>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</si>
  <si>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</si>
  <si>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</si>
  <si>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</si>
  <si>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</si>
  <si>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</si>
  <si>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</si>
  <si>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</si>
  <si>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</si>
  <si>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</si>
  <si>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</si>
  <si>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</si>
  <si>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</si>
  <si>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</si>
  <si>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</si>
  <si>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</si>
  <si>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</si>
  <si>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</si>
  <si>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</si>
  <si>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</si>
  <si>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</si>
  <si>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</si>
  <si>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</si>
  <si>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</si>
  <si>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</si>
  <si>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</si>
  <si>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</si>
  <si>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</si>
  <si>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</si>
  <si>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</si>
  <si>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</si>
  <si>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</si>
  <si>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</si>
  <si>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</si>
  <si>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</si>
  <si>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</si>
  <si>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</si>
  <si>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</si>
  <si>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</si>
  <si>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</si>
  <si>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</si>
  <si>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</si>
  <si>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</si>
  <si>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</si>
  <si>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</si>
  <si>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</si>
  <si>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</si>
  <si>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</si>
  <si>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</si>
  <si>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</si>
  <si>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</si>
  <si>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</si>
  <si>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</si>
  <si>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</si>
  <si>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</si>
  <si>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</si>
  <si>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</si>
  <si>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</si>
  <si>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</si>
  <si>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</si>
  <si>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</si>
  <si>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</si>
  <si>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</si>
  <si>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</si>
  <si>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</si>
  <si>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</si>
  <si>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</si>
  <si>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</si>
  <si>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</si>
  <si>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</si>
  <si>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</si>
  <si>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</si>
  <si>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</si>
  <si>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</si>
  <si>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</si>
  <si>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</si>
  <si>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</si>
  <si>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</si>
  <si>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</si>
  <si>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</si>
  <si>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</si>
  <si>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</si>
  <si>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</si>
  <si>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</si>
  <si>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</si>
  <si>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</si>
  <si>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</si>
  <si>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</si>
  <si>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</si>
  <si>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</si>
  <si>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</si>
  <si>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</si>
  <si>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</si>
  <si>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</si>
  <si>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</si>
  <si>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</si>
  <si>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</si>
  <si>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</si>
  <si>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</si>
  <si>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</si>
  <si>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</si>
  <si>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</si>
  <si>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</si>
  <si>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</si>
  <si>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</si>
  <si>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</si>
  <si>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</si>
  <si>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</si>
  <si>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</si>
  <si>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</si>
  <si>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</si>
  <si>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</si>
  <si>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</si>
  <si>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</si>
  <si>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</si>
  <si>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</si>
  <si>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</si>
  <si>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</si>
  <si>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</si>
  <si>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</si>
  <si>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</si>
  <si>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</si>
  <si>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</si>
  <si>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</si>
  <si>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</si>
  <si>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</si>
  <si>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</si>
  <si>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</si>
  <si>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</si>
  <si>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</si>
  <si>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</si>
  <si>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</si>
  <si>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</si>
  <si>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</si>
  <si>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</si>
  <si>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</si>
  <si>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</si>
  <si>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</si>
  <si>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</si>
  <si>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</si>
  <si>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</si>
  <si>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</si>
  <si>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</si>
  <si>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</si>
  <si>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</si>
  <si>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</si>
  <si>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</si>
  <si>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</si>
  <si>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</si>
  <si>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</si>
  <si>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</si>
  <si>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</si>
  <si>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</si>
  <si>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</si>
  <si>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</si>
  <si>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</si>
  <si>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</si>
  <si>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</si>
  <si>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</si>
  <si>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</si>
  <si>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</si>
  <si>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</si>
  <si>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</si>
  <si>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秋田県にかほ市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</si>
  <si>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</si>
  <si>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</si>
  <si>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</si>
  <si>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</si>
  <si>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</si>
  <si>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</si>
  <si>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</si>
  <si>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</si>
  <si>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</si>
  <si>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</si>
  <si>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</si>
  <si>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</si>
  <si>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</si>
  <si>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</si>
  <si>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</si>
  <si>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</si>
  <si>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</si>
  <si>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</si>
  <si>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</si>
  <si>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</si>
  <si>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</si>
  <si>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</si>
  <si>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</si>
  <si>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</si>
  <si>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</si>
  <si>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</si>
  <si>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</si>
  <si>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</si>
  <si>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</si>
  <si>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</si>
  <si>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</si>
  <si>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</si>
  <si>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</si>
  <si>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</si>
  <si>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</si>
  <si>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</si>
  <si>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</si>
  <si>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</si>
  <si>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</si>
  <si>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</si>
  <si>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</si>
  <si>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</si>
  <si>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</si>
  <si>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</si>
  <si>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</si>
  <si>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</si>
  <si>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</si>
  <si>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</si>
  <si>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</si>
  <si>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</si>
  <si>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</si>
  <si>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</si>
  <si>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</si>
  <si>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</si>
  <si>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</si>
  <si>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</si>
  <si>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</si>
  <si>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</si>
  <si>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</si>
  <si>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</si>
  <si>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</si>
  <si>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</si>
  <si>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</si>
  <si>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</si>
  <si>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</si>
  <si>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</si>
  <si>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</si>
  <si>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</si>
  <si>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</si>
  <si>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</si>
  <si>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</si>
  <si>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</si>
  <si>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</si>
  <si>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</si>
  <si>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</si>
  <si>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</si>
  <si>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</si>
  <si>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</si>
  <si>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</si>
  <si>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</si>
  <si>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</si>
  <si>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</si>
  <si>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</si>
  <si>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</si>
  <si>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</si>
  <si>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</si>
  <si>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</si>
  <si>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</si>
  <si>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</si>
  <si>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</si>
  <si>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</si>
  <si>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</si>
  <si>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</si>
  <si>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</si>
  <si>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</si>
  <si>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</si>
  <si>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</si>
  <si>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</si>
  <si>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</si>
  <si>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</si>
  <si>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</si>
  <si>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</si>
  <si>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</si>
  <si>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</si>
  <si>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</si>
  <si>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</si>
  <si>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</si>
  <si>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</si>
  <si>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</si>
  <si>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</si>
  <si>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</si>
  <si>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</si>
  <si>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</si>
  <si>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</si>
  <si>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</si>
  <si>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</si>
  <si>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</si>
  <si>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</si>
  <si>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</si>
  <si>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</si>
  <si>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</si>
  <si>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</si>
  <si>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</si>
  <si>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</si>
  <si>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</si>
  <si>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</si>
  <si>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</si>
  <si>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</si>
  <si>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</si>
  <si>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</si>
  <si>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</si>
  <si>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</si>
  <si>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</si>
  <si>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</si>
  <si>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</si>
  <si>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</si>
  <si>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</si>
  <si>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</si>
  <si>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</si>
  <si>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</si>
  <si>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</si>
  <si>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</si>
  <si>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</si>
  <si>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</si>
  <si>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</si>
  <si>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</si>
  <si>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</si>
  <si>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</si>
  <si>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</si>
  <si>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</si>
  <si>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</si>
  <si>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</si>
  <si>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</si>
  <si>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</si>
  <si>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</si>
  <si>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秋田県にかほ市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</si>
  <si>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</si>
  <si>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</si>
  <si>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</si>
  <si>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</si>
  <si>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</si>
  <si>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</si>
  <si>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</si>
  <si>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</si>
  <si>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</si>
  <si>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</si>
  <si>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</si>
  <si>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</si>
  <si>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</si>
  <si>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</si>
  <si>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</si>
  <si>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</si>
  <si>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</si>
  <si>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</si>
  <si>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</si>
  <si>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</si>
  <si>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</si>
  <si>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</si>
  <si>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</si>
  <si>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</si>
  <si>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</si>
  <si>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</si>
  <si>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</si>
  <si>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</si>
  <si>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</si>
  <si>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</si>
  <si>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</si>
  <si>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</si>
  <si>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</si>
  <si>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</si>
  <si>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</si>
  <si>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</si>
  <si>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</si>
  <si>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</si>
  <si>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</si>
  <si>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</si>
  <si>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</si>
  <si>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</si>
  <si>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</si>
  <si>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</si>
  <si>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</si>
  <si>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</si>
  <si>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</si>
  <si>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</si>
  <si>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</si>
  <si>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</si>
  <si>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</si>
  <si>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</si>
  <si>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</si>
  <si>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</si>
  <si>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</si>
  <si>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</si>
  <si>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</si>
  <si>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</si>
  <si>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</si>
  <si>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</si>
  <si>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</si>
  <si>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</si>
  <si>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</si>
  <si>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</si>
  <si>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</si>
  <si>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</si>
  <si>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</si>
  <si>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</si>
  <si>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</si>
  <si>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</si>
  <si>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</si>
  <si>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</si>
  <si>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</si>
  <si>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</si>
  <si>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</si>
  <si>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</si>
  <si>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</si>
  <si>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</si>
  <si>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</si>
  <si>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</si>
  <si>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</si>
  <si>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</si>
  <si>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</si>
  <si>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</si>
  <si>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</si>
  <si>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</si>
  <si>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</si>
  <si>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</si>
  <si>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</si>
  <si>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</si>
  <si>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</si>
  <si>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</si>
  <si>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</si>
  <si>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</si>
  <si>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</si>
  <si>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</si>
  <si>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</si>
  <si>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</si>
  <si>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</si>
  <si>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</si>
  <si>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</si>
  <si>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</si>
  <si>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</si>
  <si>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</si>
  <si>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</si>
  <si>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</si>
  <si>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</si>
  <si>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</si>
  <si>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</si>
  <si>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</si>
  <si>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</si>
  <si>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</si>
  <si>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</si>
  <si>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</si>
  <si>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</si>
  <si>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</si>
  <si>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</si>
  <si>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</si>
  <si>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</si>
  <si>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</si>
  <si>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</si>
  <si>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</si>
  <si>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</si>
  <si>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</si>
  <si>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</si>
  <si>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</si>
  <si>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</si>
  <si>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</si>
  <si>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</si>
  <si>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</si>
  <si>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</si>
  <si>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</si>
  <si>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</si>
  <si>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</si>
  <si>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</si>
  <si>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</si>
  <si>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</si>
  <si>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</si>
  <si>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</si>
  <si>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</si>
  <si>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</si>
  <si>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</si>
  <si>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</si>
  <si>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</si>
  <si>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</si>
  <si>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</si>
  <si>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</si>
  <si>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</si>
  <si>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</si>
  <si>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</si>
  <si>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</si>
  <si>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</si>
  <si>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</si>
  <si>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</si>
  <si>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</si>
  <si>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</si>
  <si>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</si>
  <si>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</si>
  <si>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</si>
  <si>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</si>
  <si>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</si>
  <si>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</si>
  <si>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</si>
  <si>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</si>
  <si>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</si>
  <si>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</si>
  <si>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</si>
  <si>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</si>
  <si>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</si>
  <si>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</si>
  <si>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</si>
  <si>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</si>
  <si>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</si>
  <si>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</si>
  <si>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</si>
  <si>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</si>
  <si>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</si>
  <si>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</si>
  <si>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</si>
  <si>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</si>
  <si>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</si>
  <si>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</si>
  <si>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</si>
  <si>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</si>
  <si>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</si>
  <si>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</si>
  <si>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</si>
  <si>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</si>
  <si>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</si>
  <si>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</si>
  <si>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3.96</t>
  </si>
  <si>
    <t>水道事業会計</t>
  </si>
  <si>
    <t>一般会計</t>
  </si>
  <si>
    <t>公共下水道事業特別会計</t>
  </si>
  <si>
    <t>国民健康保険事業特別会計事業勘定</t>
  </si>
  <si>
    <t>国民健康保険事業特別会計施設勘定</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</si>
  <si>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</si>
  <si>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</si>
  <si>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</si>
  <si>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</si>
  <si>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</si>
  <si>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</si>
  <si>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</si>
  <si>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</si>
  <si>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</si>
  <si>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</si>
  <si>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</si>
  <si>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みらい創造基金</t>
    <rPh sb="3" eb="7">
      <t>ソウゾウキキン</t>
    </rPh>
    <phoneticPr fontId="5"/>
  </si>
  <si>
    <t>社会教育施設整備基金</t>
    <rPh sb="0" eb="2">
      <t>シャカイ</t>
    </rPh>
    <rPh sb="2" eb="4">
      <t>キョウイク</t>
    </rPh>
    <rPh sb="4" eb="6">
      <t>シセツ</t>
    </rPh>
    <rPh sb="6" eb="8">
      <t>セイビ</t>
    </rPh>
    <rPh sb="8" eb="10">
      <t>キキン</t>
    </rPh>
    <phoneticPr fontId="5"/>
  </si>
  <si>
    <t>山﨑科学教育振興基金</t>
    <rPh sb="0" eb="2">
      <t>ヤマザキ</t>
    </rPh>
    <rPh sb="2" eb="4">
      <t>カガク</t>
    </rPh>
    <rPh sb="4" eb="6">
      <t>キョウイク</t>
    </rPh>
    <rPh sb="6" eb="8">
      <t>シンコウ</t>
    </rPh>
    <rPh sb="8" eb="10">
      <t>キキン</t>
    </rPh>
    <phoneticPr fontId="5"/>
  </si>
  <si>
    <t>白瀬南極探検隊記念館施設整備基金</t>
    <rPh sb="0" eb="2">
      <t>シラセ</t>
    </rPh>
    <rPh sb="2" eb="4">
      <t>ナンキョク</t>
    </rPh>
    <rPh sb="4" eb="6">
      <t>タンケン</t>
    </rPh>
    <rPh sb="6" eb="7">
      <t>タイ</t>
    </rPh>
    <rPh sb="7" eb="9">
      <t>キネン</t>
    </rPh>
    <rPh sb="9" eb="10">
      <t>カン</t>
    </rPh>
    <rPh sb="10" eb="12">
      <t>シセツ</t>
    </rPh>
    <rPh sb="12" eb="14">
      <t>セイビ</t>
    </rPh>
    <rPh sb="14" eb="16">
      <t>キキン</t>
    </rPh>
    <phoneticPr fontId="5"/>
  </si>
  <si>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</si>
  <si>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</si>
  <si>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</si>
  <si>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</si>
  <si>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</si>
  <si>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</si>
  <si>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</si>
  <si>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</si>
  <si>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</si>
  <si>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</si>
  <si>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</si>
  <si>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</si>
  <si>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12">
      <t>ホンジョウユリコウイキシチョウソンケンクミアイ</t>
    </rPh>
    <rPh sb="13" eb="15">
      <t>トクベツ</t>
    </rPh>
    <rPh sb="15" eb="17">
      <t>ヨウゴ</t>
    </rPh>
    <rPh sb="17" eb="19">
      <t>ロウジン</t>
    </rPh>
    <rPh sb="22" eb="24">
      <t>トクベツ</t>
    </rPh>
    <rPh sb="24" eb="26">
      <t>カイケイ</t>
    </rPh>
    <phoneticPr fontId="2"/>
  </si>
  <si>
    <t>-</t>
    <phoneticPr fontId="2"/>
  </si>
  <si>
    <t>にかほ市観光開発</t>
    <rPh sb="3" eb="4">
      <t>シ</t>
    </rPh>
    <rPh sb="4" eb="6">
      <t>カンコウ</t>
    </rPh>
    <rPh sb="6" eb="8">
      <t>カイハツ</t>
    </rPh>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</si>
  <si>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</si>
  <si>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</si>
  <si>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</si>
  <si>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</si>
  <si>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有形固定資産のうち道路等の工作物について、取得年月日の再精査による減価償却額の修正等を行ったことで、前年よりも23.2％増加し類似団体平均を3.0％下回る結果となったが、体育館や市民会館では100％となっており、老朽化が進んでいる。今後は、にかほ市公共施設等総合管理計画に基づき、適切な維持管理と各施設の長寿命化を図るとともに統廃合についても検討を行う。
　将来負担比率においても、地方債発行の精査による地方債残高の抑制や交付税措置が有利な地方債の積極的な活用により年々改善傾向が続いているが、類似団体と比較しても依然として高い水準にある。将来世代に過度な負担を残すことのないよう財政状況を勘案しながら任意繰上償還の実施を検討する等、地方債残高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</si>
  <si>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</si>
  <si>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</si>
  <si>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</si>
  <si>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</si>
  <si>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</si>
  <si>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</si>
  <si>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</si>
  <si>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</si>
  <si>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</si>
  <si>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水準にあるが、前年度比で20％改善した。地方債の償還額が借入額を上回ったため地方債残高が約3億円減少したことや、水道事業・公共下水道事業・農業集落排水事業で公営企業債の一部が完済したことで残高が減少し、償還財源に対する一般会計からの負担等見込額が約9億円減少したことにより、将来負担額が約12億円減少したことが要因として挙げられる。
　実質公債費比率は、普通交付税の再算定により標準財政規模が拡大したため、前年度比で0.3％改善した。引き続き、財政状況を勘案しながら任意繰上償還の実施を検討するとともに、地方債の新規発行の精査等により公債費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</si>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</sst>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21BC-4924-B1AC-D082A45470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75190</c:v>
                </c:pt>
                <c:pt idx="1">
                  <c:v>51754</c:v>
                </c:pt>
                <c:pt idx="2">
                  <c:v>62361</c:v>
                </c:pt>
                <c:pt idx="3">
                  <c:v>80837</c:v>
                </c:pt>
                <c:pt idx="4">
                  <c:v>82740</c:v>
                </c:pt>
              </c:numCache>
            </c:numRef>
          </c:val>
          <c:smooth val="0"/>
          <c:extLst>
            <c:ext xmlns:c16="http://schemas.microsoft.com/office/drawing/2014/chart" uri="{C3380CC4-5D6E-409C-BE32-E72D297353CC}">
              <c16:uniqueId val="{00000001-21BC-4924-B1AC-D082A45470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1.93</c:v>
                </c:pt>
                <c:pt idx="1">
                  <c:v>2.0699999999999998</c:v>
                </c:pt>
                <c:pt idx="2">
                  <c:v>2.59</c:v>
                </c:pt>
                <c:pt idx="3">
                  <c:v>3.8</c:v>
                </c:pt>
                <c:pt idx="4">
                  <c:v>4.5199999999999996</c:v>
                </c:pt>
              </c:numCache>
            </c:numRef>
          </c:val>
          <c:extLst>
            <c:ext xmlns:c16="http://schemas.microsoft.com/office/drawing/2014/chart" uri="{C3380CC4-5D6E-409C-BE32-E72D297353CC}">
              <c16:uniqueId val="{00000000-CBA1-4904-AAA0-356C5251A3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25.42</c:v>
                </c:pt>
                <c:pt idx="1">
                  <c:v>24.86</c:v>
                </c:pt>
                <c:pt idx="2">
                  <c:v>20.73</c:v>
                </c:pt>
                <c:pt idx="3">
                  <c:v>31.07</c:v>
                </c:pt>
                <c:pt idx="4">
                  <c:v>34.86</c:v>
                </c:pt>
              </c:numCache>
            </c:numRef>
          </c:val>
          <c:extLst>
            <c:ext xmlns:c16="http://schemas.microsoft.com/office/drawing/2014/chart" uri="{C3380CC4-5D6E-409C-BE32-E72D297353CC}">
              <c16:uniqueId val="{00000001-CBA1-4904-AAA0-356C5251A3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8.1199999999999992</c:v>
                </c:pt>
                <c:pt idx="1">
                  <c:v>5.73</c:v>
                </c:pt>
                <c:pt idx="2">
                  <c:v>-3.96</c:v>
                </c:pt>
                <c:pt idx="3">
                  <c:v>11.71</c:v>
                </c:pt>
                <c:pt idx="4">
                  <c:v>5.41</c:v>
                </c:pt>
              </c:numCache>
            </c:numRef>
          </c:val>
          <c:smooth val="0"/>
          <c:extLst>
            <c:ext xmlns:c16="http://schemas.microsoft.com/office/drawing/2014/chart" uri="{C3380CC4-5D6E-409C-BE32-E72D297353CC}">
              <c16:uniqueId val="{00000002-CBA1-4904-AAA0-356C5251A3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1.01</c:v>
                </c:pt>
                <c:pt idx="2">
                  <c:v>#N/A</c:v>
                </c:pt>
                <c:pt idx="3">
                  <c:v>1.34</c:v>
                </c:pt>
                <c:pt idx="4">
                  <c:v>#N/A</c:v>
                </c:pt>
                <c:pt idx="5">
                  <c:v>5.71</c:v>
                </c:pt>
                <c:pt idx="6">
                  <c:v>#N/A</c:v>
                </c:pt>
                <c:pt idx="7">
                  <c:v>0</c:v>
                </c:pt>
                <c:pt idx="8">
                  <c:v>0</c:v>
                </c:pt>
                <c:pt idx="9">
                  <c:v>0</c:v>
                </c:pt>
              </c:numCache>
            </c:numRef>
          </c:val>
          <c:extLst>
            <c:ext xmlns:c16="http://schemas.microsoft.com/office/drawing/2014/chart" uri="{C3380CC4-5D6E-409C-BE32-E72D297353CC}">
              <c16:uniqueId val="{00000000-76B4-4FC9-9288-0E72A5447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B4-4FC9-9288-0E72A5447A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B4-4FC9-9288-0E72A5447A3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3-76B4-4FC9-9288-0E72A5447A3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0.03</c:v>
                </c:pt>
                <c:pt idx="4">
                  <c:v>#N/A</c:v>
                </c:pt>
                <c:pt idx="5">
                  <c:v>0.08</c:v>
                </c:pt>
                <c:pt idx="6">
                  <c:v>#N/A</c:v>
                </c:pt>
                <c:pt idx="7">
                  <c:v>0.1</c:v>
                </c:pt>
                <c:pt idx="8">
                  <c:v>#N/A</c:v>
                </c:pt>
                <c:pt idx="9">
                  <c:v>0.08</c:v>
                </c:pt>
              </c:numCache>
            </c:numRef>
          </c:val>
          <c:extLst>
            <c:ext xmlns:c16="http://schemas.microsoft.com/office/drawing/2014/chart" uri="{C3380CC4-5D6E-409C-BE32-E72D297353CC}">
              <c16:uniqueId val="{00000004-76B4-4FC9-9288-0E72A5447A30}"/>
            </c:ext>
          </c:extLst>
        </c:ser>
        <c:ser>
          <c:idx val="5"/>
          <c:order val="5"/>
          <c:tx>
            <c:strRef>
              <c:f>データシート!$A$32</c:f>
              <c:strCache>
                <c:ptCount val="1"/>
                <c:pt idx="0">
                  <c:v>国民健康保険事業特別会計施設勘定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0.17</c:v>
                </c:pt>
                <c:pt idx="4">
                  <c:v>#N/A</c:v>
                </c:pt>
                <c:pt idx="5">
                  <c:v>0.18</c:v>
                </c:pt>
                <c:pt idx="6">
                  <c:v>#N/A</c:v>
                </c:pt>
                <c:pt idx="7">
                  <c:v>7.0000000000000007E-2</c:v>
                </c:pt>
                <c:pt idx="8">
                  <c:v>#N/A</c:v>
                </c:pt>
                <c:pt idx="9">
                  <c:v>0.17</c:v>
                </c:pt>
              </c:numCache>
            </c:numRef>
          </c:val>
          <c:extLst>
            <c:ext xmlns:c16="http://schemas.microsoft.com/office/drawing/2014/chart" uri="{C3380CC4-5D6E-409C-BE32-E72D297353CC}">
              <c16:uniqueId val="{00000005-76B4-4FC9-9288-0E72A5447A30}"/>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0.37</c:v>
                </c:pt>
                <c:pt idx="4">
                  <c:v>#N/A</c:v>
                </c:pt>
                <c:pt idx="5">
                  <c:v>0.19</c:v>
                </c:pt>
                <c:pt idx="6">
                  <c:v>#N/A</c:v>
                </c:pt>
                <c:pt idx="7">
                  <c:v>0.51</c:v>
                </c:pt>
                <c:pt idx="8">
                  <c:v>#N/A</c:v>
                </c:pt>
                <c:pt idx="9">
                  <c:v>0.32</c:v>
                </c:pt>
              </c:numCache>
            </c:numRef>
          </c:val>
          <c:extLst>
            <c:ext xmlns:c16="http://schemas.microsoft.com/office/drawing/2014/chart" uri="{C3380CC4-5D6E-409C-BE32-E72D297353CC}">
              <c16:uniqueId val="{00000006-76B4-4FC9-9288-0E72A5447A3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0.26</c:v>
                </c:pt>
                <c:pt idx="4">
                  <c:v>#N/A</c:v>
                </c:pt>
                <c:pt idx="5">
                  <c:v>0.28000000000000003</c:v>
                </c:pt>
                <c:pt idx="6">
                  <c:v>#N/A</c:v>
                </c:pt>
                <c:pt idx="7">
                  <c:v>0.35</c:v>
                </c:pt>
                <c:pt idx="8">
                  <c:v>#N/A</c:v>
                </c:pt>
                <c:pt idx="9">
                  <c:v>0.33</c:v>
                </c:pt>
              </c:numCache>
            </c:numRef>
          </c:val>
          <c:extLst>
            <c:ext xmlns:c16="http://schemas.microsoft.com/office/drawing/2014/chart" uri="{C3380CC4-5D6E-409C-BE32-E72D297353CC}">
              <c16:uniqueId val="{00000007-76B4-4FC9-9288-0E72A5447A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1.92</c:v>
                </c:pt>
                <c:pt idx="2">
                  <c:v>#N/A</c:v>
                </c:pt>
                <c:pt idx="3">
                  <c:v>2.06</c:v>
                </c:pt>
                <c:pt idx="4">
                  <c:v>#N/A</c:v>
                </c:pt>
                <c:pt idx="5">
                  <c:v>2.58</c:v>
                </c:pt>
                <c:pt idx="6">
                  <c:v>#N/A</c:v>
                </c:pt>
                <c:pt idx="7">
                  <c:v>3.8</c:v>
                </c:pt>
                <c:pt idx="8">
                  <c:v>#N/A</c:v>
                </c:pt>
                <c:pt idx="9">
                  <c:v>4.51</c:v>
                </c:pt>
              </c:numCache>
            </c:numRef>
          </c:val>
          <c:extLst>
            <c:ext xmlns:c16="http://schemas.microsoft.com/office/drawing/2014/chart" uri="{C3380CC4-5D6E-409C-BE32-E72D297353CC}">
              <c16:uniqueId val="{00000008-76B4-4FC9-9288-0E72A5447A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4.3499999999999996</c:v>
                </c:pt>
                <c:pt idx="2">
                  <c:v>#N/A</c:v>
                </c:pt>
                <c:pt idx="3">
                  <c:v>5.23</c:v>
                </c:pt>
                <c:pt idx="4">
                  <c:v>#N/A</c:v>
                </c:pt>
                <c:pt idx="5">
                  <c:v>5.84</c:v>
                </c:pt>
                <c:pt idx="6">
                  <c:v>#N/A</c:v>
                </c:pt>
                <c:pt idx="7">
                  <c:v>7.07</c:v>
                </c:pt>
                <c:pt idx="8">
                  <c:v>#N/A</c:v>
                </c:pt>
                <c:pt idx="9">
                  <c:v>7.41</c:v>
                </c:pt>
              </c:numCache>
            </c:numRef>
          </c:val>
          <c:extLst>
            <c:ext xmlns:c16="http://schemas.microsoft.com/office/drawing/2014/chart" uri="{C3380CC4-5D6E-409C-BE32-E72D297353CC}">
              <c16:uniqueId val="{00000009-76B4-4FC9-9288-0E72A5447A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1877</c:v>
                </c:pt>
                <c:pt idx="5">
                  <c:v>1884</c:v>
                </c:pt>
                <c:pt idx="8">
                  <c:v>1860</c:v>
                </c:pt>
                <c:pt idx="11">
                  <c:v>1811</c:v>
                </c:pt>
                <c:pt idx="14">
                  <c:v>1778</c:v>
                </c:pt>
              </c:numCache>
            </c:numRef>
          </c:val>
          <c:extLst>
            <c:ext xmlns:c16="http://schemas.microsoft.com/office/drawing/2014/chart" uri="{C3380CC4-5D6E-409C-BE32-E72D297353CC}">
              <c16:uniqueId val="{00000000-30CF-4FFE-A997-0F6EDB043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CF-4FFE-A997-0F6EDB043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30CF-4FFE-A997-0F6EDB043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9</c:v>
                </c:pt>
                <c:pt idx="6">
                  <c:v>9</c:v>
                </c:pt>
                <c:pt idx="9">
                  <c:v>8</c:v>
                </c:pt>
                <c:pt idx="12">
                  <c:v>6</c:v>
                </c:pt>
              </c:numCache>
            </c:numRef>
          </c:val>
          <c:extLst>
            <c:ext xmlns:c16="http://schemas.microsoft.com/office/drawing/2014/chart" uri="{C3380CC4-5D6E-409C-BE32-E72D297353CC}">
              <c16:uniqueId val="{00000003-30CF-4FFE-A997-0F6EDB043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740</c:v>
                </c:pt>
                <c:pt idx="3">
                  <c:v>799</c:v>
                </c:pt>
                <c:pt idx="6">
                  <c:v>757</c:v>
                </c:pt>
                <c:pt idx="9">
                  <c:v>794</c:v>
                </c:pt>
                <c:pt idx="12">
                  <c:v>797</c:v>
                </c:pt>
              </c:numCache>
            </c:numRef>
          </c:val>
          <c:extLst>
            <c:ext xmlns:c16="http://schemas.microsoft.com/office/drawing/2014/chart" uri="{C3380CC4-5D6E-409C-BE32-E72D297353CC}">
              <c16:uniqueId val="{00000004-30CF-4FFE-A997-0F6EDB043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CF-4FFE-A997-0F6EDB043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CF-4FFE-A997-0F6EDB043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1904</c:v>
                </c:pt>
                <c:pt idx="3">
                  <c:v>1786</c:v>
                </c:pt>
                <c:pt idx="6">
                  <c:v>1636</c:v>
                </c:pt>
                <c:pt idx="9">
                  <c:v>1634</c:v>
                </c:pt>
                <c:pt idx="12">
                  <c:v>1638</c:v>
                </c:pt>
              </c:numCache>
            </c:numRef>
          </c:val>
          <c:extLst>
            <c:ext xmlns:c16="http://schemas.microsoft.com/office/drawing/2014/chart" uri="{C3380CC4-5D6E-409C-BE32-E72D297353CC}">
              <c16:uniqueId val="{00000007-30CF-4FFE-A997-0F6EDB0432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784</c:v>
                </c:pt>
                <c:pt idx="2">
                  <c:v>#N/A</c:v>
                </c:pt>
                <c:pt idx="3">
                  <c:v>#N/A</c:v>
                </c:pt>
                <c:pt idx="4">
                  <c:v>710</c:v>
                </c:pt>
                <c:pt idx="5">
                  <c:v>#N/A</c:v>
                </c:pt>
                <c:pt idx="6">
                  <c:v>#N/A</c:v>
                </c:pt>
                <c:pt idx="7">
                  <c:v>542</c:v>
                </c:pt>
                <c:pt idx="8">
                  <c:v>#N/A</c:v>
                </c:pt>
                <c:pt idx="9">
                  <c:v>#N/A</c:v>
                </c:pt>
                <c:pt idx="10">
                  <c:v>625</c:v>
                </c:pt>
                <c:pt idx="11">
                  <c:v>#N/A</c:v>
                </c:pt>
                <c:pt idx="12">
                  <c:v>#N/A</c:v>
                </c:pt>
                <c:pt idx="13">
                  <c:v>663</c:v>
                </c:pt>
                <c:pt idx="14">
                  <c:v>#N/A</c:v>
                </c:pt>
              </c:numCache>
            </c:numRef>
          </c:val>
          <c:smooth val="0"/>
          <c:extLst>
            <c:ext xmlns:c16="http://schemas.microsoft.com/office/drawing/2014/chart" uri="{C3380CC4-5D6E-409C-BE32-E72D297353CC}">
              <c16:uniqueId val="{00000008-30CF-4FFE-A997-0F6EDB0432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20657</c:v>
                </c:pt>
                <c:pt idx="5">
                  <c:v>20188</c:v>
                </c:pt>
                <c:pt idx="8">
                  <c:v>19358</c:v>
                </c:pt>
                <c:pt idx="11">
                  <c:v>18751</c:v>
                </c:pt>
                <c:pt idx="14">
                  <c:v>18227</c:v>
                </c:pt>
              </c:numCache>
            </c:numRef>
          </c:val>
          <c:extLst>
            <c:ext xmlns:c16="http://schemas.microsoft.com/office/drawing/2014/chart" uri="{C3380CC4-5D6E-409C-BE32-E72D297353CC}">
              <c16:uniqueId val="{00000000-6D02-4C8D-A1E0-6D494977F5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c:v>
                </c:pt>
                <c:pt idx="5">
                  <c:v>218</c:v>
                </c:pt>
                <c:pt idx="8">
                  <c:v>203</c:v>
                </c:pt>
                <c:pt idx="11">
                  <c:v>209</c:v>
                </c:pt>
                <c:pt idx="14">
                  <c:v>199</c:v>
                </c:pt>
              </c:numCache>
            </c:numRef>
          </c:val>
          <c:extLst>
            <c:ext xmlns:c16="http://schemas.microsoft.com/office/drawing/2014/chart" uri="{C3380CC4-5D6E-409C-BE32-E72D297353CC}">
              <c16:uniqueId val="{00000001-6D02-4C8D-A1E0-6D494977F5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3486</c:v>
                </c:pt>
                <c:pt idx="5">
                  <c:v>3437</c:v>
                </c:pt>
                <c:pt idx="8">
                  <c:v>3236</c:v>
                </c:pt>
                <c:pt idx="11">
                  <c:v>4472</c:v>
                </c:pt>
                <c:pt idx="14">
                  <c:v>5055</c:v>
                </c:pt>
              </c:numCache>
            </c:numRef>
          </c:val>
          <c:extLst>
            <c:ext xmlns:c16="http://schemas.microsoft.com/office/drawing/2014/chart" uri="{C3380CC4-5D6E-409C-BE32-E72D297353CC}">
              <c16:uniqueId val="{00000002-6D02-4C8D-A1E0-6D494977F5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2-4C8D-A1E0-6D494977F5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2-4C8D-A1E0-6D494977F5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2-4C8D-A1E0-6D494977F5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1726</c:v>
                </c:pt>
                <c:pt idx="3">
                  <c:v>1627</c:v>
                </c:pt>
                <c:pt idx="6">
                  <c:v>1586</c:v>
                </c:pt>
                <c:pt idx="9">
                  <c:v>1711</c:v>
                </c:pt>
                <c:pt idx="12">
                  <c:v>1740</c:v>
                </c:pt>
              </c:numCache>
            </c:numRef>
          </c:val>
          <c:extLst>
            <c:ext xmlns:c16="http://schemas.microsoft.com/office/drawing/2014/chart" uri="{C3380CC4-5D6E-409C-BE32-E72D297353CC}">
              <c16:uniqueId val="{00000006-6D02-4C8D-A1E0-6D494977F5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c:v>
                </c:pt>
                <c:pt idx="3">
                  <c:v>22</c:v>
                </c:pt>
                <c:pt idx="6">
                  <c:v>13</c:v>
                </c:pt>
                <c:pt idx="9">
                  <c:v>6</c:v>
                </c:pt>
                <c:pt idx="12">
                  <c:v>0</c:v>
                </c:pt>
              </c:numCache>
            </c:numRef>
          </c:val>
          <c:extLst>
            <c:ext xmlns:c16="http://schemas.microsoft.com/office/drawing/2014/chart" uri="{C3380CC4-5D6E-409C-BE32-E72D297353CC}">
              <c16:uniqueId val="{00000007-6D02-4C8D-A1E0-6D494977F5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12198</c:v>
                </c:pt>
                <c:pt idx="3">
                  <c:v>12419</c:v>
                </c:pt>
                <c:pt idx="6">
                  <c:v>12461</c:v>
                </c:pt>
                <c:pt idx="9">
                  <c:v>12643</c:v>
                </c:pt>
                <c:pt idx="12">
                  <c:v>11656</c:v>
                </c:pt>
              </c:numCache>
            </c:numRef>
          </c:val>
          <c:extLst>
            <c:ext xmlns:c16="http://schemas.microsoft.com/office/drawing/2014/chart" uri="{C3380CC4-5D6E-409C-BE32-E72D297353CC}">
              <c16:uniqueId val="{00000008-6D02-4C8D-A1E0-6D494977F5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2-4C8D-A1E0-6D494977F5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16205</c:v>
                </c:pt>
                <c:pt idx="3">
                  <c:v>15126</c:v>
                </c:pt>
                <c:pt idx="6">
                  <c:v>14478</c:v>
                </c:pt>
                <c:pt idx="9">
                  <c:v>14384</c:v>
                </c:pt>
                <c:pt idx="12">
                  <c:v>14069</c:v>
                </c:pt>
              </c:numCache>
            </c:numRef>
          </c:val>
          <c:extLst>
            <c:ext xmlns:c16="http://schemas.microsoft.com/office/drawing/2014/chart" uri="{C3380CC4-5D6E-409C-BE32-E72D297353CC}">
              <c16:uniqueId val="{0000000A-6D02-4C8D-A1E0-6D494977F5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5752</c:v>
                </c:pt>
                <c:pt idx="2">
                  <c:v>#N/A</c:v>
                </c:pt>
                <c:pt idx="3">
                  <c:v>#N/A</c:v>
                </c:pt>
                <c:pt idx="4">
                  <c:v>5350</c:v>
                </c:pt>
                <c:pt idx="5">
                  <c:v>#N/A</c:v>
                </c:pt>
                <c:pt idx="6">
                  <c:v>#N/A</c:v>
                </c:pt>
                <c:pt idx="7">
                  <c:v>5740</c:v>
                </c:pt>
                <c:pt idx="8">
                  <c:v>#N/A</c:v>
                </c:pt>
                <c:pt idx="9">
                  <c:v>#N/A</c:v>
                </c:pt>
                <c:pt idx="10">
                  <c:v>5311</c:v>
                </c:pt>
                <c:pt idx="11">
                  <c:v>#N/A</c:v>
                </c:pt>
                <c:pt idx="12">
                  <c:v>#N/A</c:v>
                </c:pt>
                <c:pt idx="13">
                  <c:v>3985</c:v>
                </c:pt>
                <c:pt idx="14">
                  <c:v>#N/A</c:v>
                </c:pt>
              </c:numCache>
            </c:numRef>
          </c:val>
          <c:smooth val="0"/>
          <c:extLst>
            <c:ext xmlns:c16="http://schemas.microsoft.com/office/drawing/2014/chart" uri="{C3380CC4-5D6E-409C-BE32-E72D297353CC}">
              <c16:uniqueId val="{0000000B-6D02-4C8D-A1E0-6D494977F5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1880</c:v>
                </c:pt>
                <c:pt idx="1">
                  <c:v>2836</c:v>
                </c:pt>
                <c:pt idx="2">
                  <c:v>3267</c:v>
                </c:pt>
              </c:numCache>
            </c:numRef>
          </c:val>
          <c:extLst>
            <c:ext xmlns:c16="http://schemas.microsoft.com/office/drawing/2014/chart" uri="{C3380CC4-5D6E-409C-BE32-E72D297353CC}">
              <c16:uniqueId val="{00000000-691D-4F4E-9755-32B114AA6B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91D-4F4E-9755-32B114AA6B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2644</c:v>
                </c:pt>
                <c:pt idx="1">
                  <c:v>2870</c:v>
                </c:pt>
                <c:pt idx="2">
                  <c:v>2815</c:v>
                </c:pt>
              </c:numCache>
            </c:numRef>
          </c:val>
          <c:extLst>
            <c:ext xmlns:c16="http://schemas.microsoft.com/office/drawing/2014/chart" uri="{C3380CC4-5D6E-409C-BE32-E72D297353CC}">
              <c16:uniqueId val="{00000002-691D-4F4E-9755-32B114AA6B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{DB95C981-58B2-4398-957D-879A3DD0CBFE}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614-4188-90F1-8806E49D92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{53994C22-705E-4665-8AE1-C937C880CB60}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14-4188-90F1-8806E49D92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{325447B2-F47F-44B0-B074-62C03BADB9A3}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14-4188-90F1-8806E49D92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{9D7709CF-8B4C-47D7-898A-4E6161C52184}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14-4188-90F1-8806E49D92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{9EE772AB-A064-4F68-8FDF-F47DFAFBDB4A}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14-4188-90F1-8806E49D92D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{0BA518F1-D70F-4A0E-A81B-74BD2BFDE75F}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614-4188-90F1-8806E49D92D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{374CDA6C-39EF-49E8-9909-832A6A7CB31E}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614-4188-90F1-8806E49D92D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{565DF688-F9DC-443F-935C-9197E5928CA1}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614-4188-90F1-8806E49D92D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{CC34ED7B-9BE9-464E-9A56-7927F9E677A3}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614-4188-90F1-8806E49D92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29.2</c:v>
                </c:pt>
                <c:pt idx="8">
                  <c:v>31.2</c:v>
                </c:pt>
                <c:pt idx="16">
                  <c:v>33.299999999999997</c:v>
                </c:pt>
                <c:pt idx="24">
                  <c:v>35.200000000000003</c:v>
                </c:pt>
                <c:pt idx="32">
                  <c:v>58.4</c:v>
                </c:pt>
              </c:numCache>
            </c:numRef>
          </c:xVal>
          <c:yVal>
            <c:numRef>
              <c:f>公会計指標分析・財政指標組合せ分析表!$BP$51:$DC$51</c:f>
              <c:numCache>
                <c:formatCode>#,##0.0;"▲ "#,##0.0</c:formatCode>
                <c:ptCount val="40"/>
                <c:pt idx="0">
                  <c:v>77.3</c:v>
                </c:pt>
                <c:pt idx="8">
                  <c:v>72.7</c:v>
                </c:pt>
                <c:pt idx="16">
                  <c:v>79.099999999999994</c:v>
                </c:pt>
                <c:pt idx="24">
                  <c:v>72.2</c:v>
                </c:pt>
                <c:pt idx="32">
                  <c:v>52.2</c:v>
                </c:pt>
              </c:numCache>
            </c:numRef>
          </c:yVal>
          <c:smooth val="0"/>
          <c:extLst>
            <c:ext xmlns:c16="http://schemas.microsoft.com/office/drawing/2014/chart" uri="{C3380CC4-5D6E-409C-BE32-E72D297353CC}">
              <c16:uniqueId val="{00000009-8614-4188-90F1-8806E49D92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50152267352173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{199EBC5B-C536-46F2-8FC5-4F24192E0379}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614-4188-90F1-8806E49D92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{29277396-3E1E-4180-906D-70E5E83B2642}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14-4188-90F1-8806E49D92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{C95AF91C-7A3A-4B66-B638-85C0DC2227C6}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14-4188-90F1-8806E49D92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{CB92C34D-D2BE-4001-9ADD-C973A8C82618}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14-4188-90F1-8806E49D92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{344AB4FD-2993-4EC9-A83E-6C6288446E12}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14-4188-90F1-8806E49D92D8}"/>
                </c:ext>
              </c:extLst>
            </c:dLbl>
            <c:dLbl>
              <c:idx val="8"/>
              <c:layout>
                <c:manualLayout>
                  <c:x val="-3.3788878265622907E-2"/>
                  <c:y val="-2.877298654279059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{CD2E82C4-CE7B-4D29-A306-CAFF17C302DD}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614-4188-90F1-8806E49D92D8}"/>
                </c:ext>
              </c:extLst>
            </c:dLbl>
            <c:dLbl>
              <c:idx val="16"/>
              <c:layout>
                <c:manualLayout>
                  <c:x val="-3.2015750650234161E-2"/>
                  <c:y val="-0.10390537219132306"/>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{3CC06D42-E642-4478-9FBB-285645D4E4DD}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614-4188-90F1-8806E49D92D8}"/>
                </c:ext>
              </c:extLst>
            </c:dLbl>
            <c:dLbl>
              <c:idx val="24"/>
              <c:layout>
                <c:manualLayout>
                  <c:x val="-3.2015750650234161E-2"/>
                  <c:y val="-6.15377018910002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{07E61CEC-6E64-4D92-AEDC-DD65854ED1D3}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614-4188-90F1-8806E49D92D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{F2A8D52F-08F7-40B3-AA25-16C3A85C8450}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614-4188-90F1-8806E49D92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8614-4188-90F1-8806E49D92D8}"/>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{BFF9C47C-1E9D-458E-A900-6E57530EE2B6}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6A-4EFD-9289-7D9D7F6E93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{76D46835-8868-43B2-846D-2AAA9084A94C}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6A-4EFD-9289-7D9D7F6E93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{56EF2985-D77F-49AE-8F83-E51739165FF0}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6A-4EFD-9289-7D9D7F6E93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{68E4BDA6-1073-4D43-81C0-4BCA403E34B9}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6A-4EFD-9289-7D9D7F6E93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{E605FCBA-473E-48D1-9217-F12B178D7696}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6A-4EFD-9289-7D9D7F6E93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{08D5FA39-4E26-4CE5-B198-8471357F564C}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6A-4EFD-9289-7D9D7F6E93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{13DBC29B-A580-480D-8686-A158D236CE52}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6A-4EFD-9289-7D9D7F6E93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{1ED84F76-CFC2-4137-BFAF-BDA0FC1A47B3}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6A-4EFD-9289-7D9D7F6E93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{4EA0725B-A222-481A-BBF5-E903F28B1B39}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6A-4EFD-9289-7D9D7F6E93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9.6999999999999993</c:v>
                </c:pt>
                <c:pt idx="16">
                  <c:v>9.1999999999999993</c:v>
                </c:pt>
                <c:pt idx="24">
                  <c:v>8.5</c:v>
                </c:pt>
                <c:pt idx="32">
                  <c:v>8.1999999999999993</c:v>
                </c:pt>
              </c:numCache>
            </c:numRef>
          </c:xVal>
          <c:yVal>
            <c:numRef>
              <c:f>公会計指標分析・財政指標組合せ分析表!$BP$73:$DC$73</c:f>
              <c:numCache>
                <c:formatCode>#,##0.0;"▲ "#,##0.0</c:formatCode>
                <c:ptCount val="40"/>
                <c:pt idx="0">
                  <c:v>77.3</c:v>
                </c:pt>
                <c:pt idx="8">
                  <c:v>72.7</c:v>
                </c:pt>
                <c:pt idx="16">
                  <c:v>79.099999999999994</c:v>
                </c:pt>
                <c:pt idx="24">
                  <c:v>72.2</c:v>
                </c:pt>
                <c:pt idx="32">
                  <c:v>52.2</c:v>
                </c:pt>
              </c:numCache>
            </c:numRef>
          </c:yVal>
          <c:smooth val="0"/>
          <c:extLst>
            <c:ext xmlns:c16="http://schemas.microsoft.com/office/drawing/2014/chart" uri="{C3380CC4-5D6E-409C-BE32-E72D297353CC}">
              <c16:uniqueId val="{00000009-946A-4EFD-9289-7D9D7F6E93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773352001189121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{316029C6-4664-4942-8303-A3EB1FB85CA3}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6A-4EFD-9289-7D9D7F6E93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{D3F2C1C3-A3C7-451C-980D-90B95C526C4E}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6A-4EFD-9289-7D9D7F6E93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{1B8C1572-205F-4D30-82A9-38FA0ADEA6E9}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6A-4EFD-9289-7D9D7F6E93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{2C472F1D-0095-43A1-8E64-B3F23DF61AFE}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6A-4EFD-9289-7D9D7F6E93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{284FD95F-B4F2-478C-8E75-2BABD1600270}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6A-4EFD-9289-7D9D7F6E939B}"/>
                </c:ext>
              </c:extLst>
            </c:dLbl>
            <c:dLbl>
              <c:idx val="8"/>
              <c:layout>
                <c:manualLayout>
                  <c:x val="-1.8235628084250128E-2"/>
                  <c:y val="-4.160213630046295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{3AFBDE1F-149D-4ED7-B574-CA1A40928FB2}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6A-4EFD-9289-7D9D7F6E939B}"/>
                </c:ext>
              </c:extLst>
            </c:dLbl>
            <c:dLbl>
              <c:idx val="16"/>
              <c:layout>
                <c:manualLayout>
                  <c:x val="-3.1570342725075584E-2"/>
                  <c:y val="-8.712044671338653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{3959A47C-7060-47C9-8C58-03A1744512B4}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6A-4EFD-9289-7D9D7F6E939B}"/>
                </c:ext>
              </c:extLst>
            </c:dLbl>
            <c:dLbl>
              <c:idx val="24"/>
              <c:layout>
                <c:manualLayout>
                  <c:x val="-4.4905057365901307E-2"/>
                  <c:y val="-7.32103140816504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{4A515AE1-4E97-421D-83EE-2CA5D5F92D08}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6A-4EFD-9289-7D9D7F6E939B}"/>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{255692A1-CDF0-4345-A4F6-21223CFD9748}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6A-4EFD-9289-7D9D7F6E93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946A-4EFD-9289-7D9D7F6E939B}"/>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年度は任意繰上償還を実施しなかったが、償還終了よりも平成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年度臨時財政対策債や令和元年度屋内運動施設整備事業などの償還開始が多かったことから、前年度より微増となった。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公営企業の元利償還金に対する繰入金</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公共下水道整備事業が継続中のため、増加傾向で推移している。令和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年度は下水道事業に係る公債費等の増により、前年度から微増している。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今後の見通し</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早期健全化基準未満ではあるが、財政状況を勘案しながら任意繰上償還の実施を検討するとともに、地方債の新規発行の精査などにより、比率の改善を図る。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本市では満期一括償還の地方債を発行していないため、減債基金残高と減債基金積立相当額に該当する数値は現在ない。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元利償還の終了や、平成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年度まで実施した任意繰上償還により、着実に減少している。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年度は前年度より減少したが、公共下水道整備事業の進捗により増減することから、資本費平準化債の発行により繰入金の平準化を図っている。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充当可能財源等</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令和元年度までは減少傾向で推移していたが、令和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いずれも前年度より増加している。今年度は新型コロナウイルス感染症の影響で事業縮小・中止となり財政調整基金取崩額が減少したことや、ふるさと納税の増収に伴うみらい創造基金積立金の増により、充当可能基金が増加したことが主な要因であ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今後の見通し</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早期健全化基準未満ではあるが、今後、充当可能財源等の減少が避けられないことから、財政状況を勘案しながら地方債の新規発行の精査などにより比率の改善を図る。また、公営企業においても一般会計からの繰入金に依存しないよう、料金改定を行うなど経営改善を実施し、将来負担の軽減に努め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秋田県にかほ市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取崩額の内訳は、ふるさと納税に対する本市特産品の返礼やアウトドア拠点づくり事業、若者支援住宅整備事業などへの充当財源として「みらい創造基金」を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百万円、市内小中学校の情報教育ネットワーク整備事業などへの充当財源として「地域振興基金」を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百万円、森林経営管理制度事業などへの充当財源として「森林環境譲与税基金」を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百万円、観光施設の改修工事に伴い「観光振興基金」を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一方、積立額の内訳は「財政調整基金」へ地財法第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万円、「みらい創造基金」へふるさと納税など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百万円、「社会教育施設整備基金」へ定額積立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百万円、「自然エネルギーによるまちづくり基金」へ風力発電周辺施設管理協力金など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百万円、「森林環境譲与税基金」へ森林環境譲与税など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基金残高は令和元年度以降増加しており、令和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年度のガス事業清算特別会計からの貸付金元利収入やふるさと納税の増収、令和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による事業縮小・中止の影響で取崩額が減少したことが主な要因となっている。ただし今後は地方交付税の減収、施設の老朽化による維持管理費の増、コロナ禍後の事業再開などにより、取崩額が年々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・地域振興基金：市民の連帯強化及び地域振興に係る施策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・みらい創造基金：豊かな自然環境の保護や美しい景観の保全事業、伝統芸能や地域文化の伝承並びに史跡等の保全・継承事業、環境保全や環境浄化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並びに循環型社会の形成事業、その他活力あるふるさとづくりとして、寄附者の想いに沿うと認められる事業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・社会教育施設整備基金：社会教育施設の整備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・山﨑科学教育振興基金：フェライト子ども科学館及び学校教育を通じて科学的な知識及び創造力を養い、次代に貢献し得る有為な人材の育成を図る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・白瀬南極探検隊記念館施設整備基金：白瀬南極探検隊記念館の施設整備及び周辺環境の整備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・地域振興基金：情報教育ネットワーク整備事業、図書情報システム整備事業、社会教育施設等改修事業、スクールバス運行事業、地域医療体制確保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百万円を充当した一方で、基金運用収入を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・みらい創造基金：ふるさと納税特産品返礼事業、若者支援住宅整備事業、シティプロモーション事業、ジオパーク推進事業、アウトドア拠点づくり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事業、景観保全事業、伝承芸能保護・継承事業などの財源として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・地域振興基金：旧合併特例債を原資としており、市民の連帯強化や地域振興を図ると認められる事業の財源として、令和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百万円の取り崩しを予定しており、基金利子分を積み立てる予定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・みらい創造基金：寄附金（主にふるさと納税）を原資としており、環境保全や史跡等の保全・承継事業のほか、寄附者の想いに沿うと認められる事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業の財源として、令和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百万円の取り崩しを予定しており、寄附金及び基金利子分を積み立てる予定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・新型コロナウイルス感染症の影響による事業縮小・中止に伴う取崩額の減少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・市税や地方交付税の減収、災害や新型コロナウイルス感染症など特別の事業による財源不足を補てんするため、毎年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億程度を目途に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積み立てることを見込んでいる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・基金残高は現在高い水準であるが、今後、市税や地方交付税の減収対策により減少していく見込である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年度に地方債の任意繰上償還の財源として全額取崩を行った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・今後、積立は行わない見込である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有形固定資産減価償却率は、前年よりも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％下回る結果となった。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これは、有形固定資産のうち道路等の工作物について、取得年月日の再精査による減価償却額の修正等を行ったことが主な要因である。修正の結果、道路の減価償却率が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、建物の減価償却率が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となり、いずれも類似団体平均よりも低い水準となった。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今後は、にかほ市公共施設等総合管理計画に基づき、適切な維持管理と各施設の長寿命化を図るとともに、統廃合についても検討を行っていく。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41910</xdr:rowOff>
    </xdr:from>
    <xdr:to>
      <xdr:col>23</xdr:col>
      <xdr:colOff>85090</xdr:colOff>
      <xdr:row>34</xdr:row>
      <xdr:rowOff>126154</xdr:rowOff>
    </xdr:to>
    <xdr:cxnSp macro="">
      <xdr:nvCxnSpPr>
        <xdr:cNvPr id="65" name="直線コネクタ 64"/>
        <xdr:cNvCxnSpPr/>
      </xdr:nvCxnSpPr>
      <xdr:spPr>
        <a:xfrm flipV="1">
          <a:off x="4760595" y="5956935"/>
          <a:ext cx="1270" cy="77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160037</xdr:rowOff>
    </xdr:from>
    <xdr:ext cx="405111" cy="259045"/>
    <xdr:sp macro="" textlink="">
      <xdr:nvSpPr>
        <xdr:cNvPr id="68" name="有形固定資産減価償却率最大値テキスト"/>
        <xdr:cNvSpPr txBox="1"/>
      </xdr:nvSpPr>
      <xdr:spPr>
        <a:xfrm>
          <a:off x="4813300" y="573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41910</xdr:rowOff>
    </xdr:from>
    <xdr:to>
      <xdr:col>23</xdr:col>
      <xdr:colOff>174625</xdr:colOff>
      <xdr:row>30</xdr:row>
      <xdr:rowOff>41910</xdr:rowOff>
    </xdr:to>
    <xdr:cxnSp macro="">
      <xdr:nvCxnSpPr>
        <xdr:cNvPr id="69" name="直線コネクタ 68"/>
        <xdr:cNvCxnSpPr/>
      </xdr:nvCxnSpPr>
      <xdr:spPr>
        <a:xfrm>
          <a:off x="4673600" y="595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112412</xdr:rowOff>
    </xdr:from>
    <xdr:ext cx="405111" cy="259045"/>
    <xdr:sp macro="" textlink="">
      <xdr:nvSpPr>
        <xdr:cNvPr id="70" name="有形固定資産減価償却率平均値テキスト"/>
        <xdr:cNvSpPr txBox="1"/>
      </xdr:nvSpPr>
      <xdr:spPr>
        <a:xfrm>
          <a:off x="48133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1" name="フローチャート: 判断 70"/>
        <xdr:cNvSpPr/>
      </xdr:nvSpPr>
      <xdr:spPr>
        <a:xfrm>
          <a:off x="4711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44027</xdr:rowOff>
    </xdr:from>
    <xdr:to>
      <xdr:col>19</xdr:col>
      <xdr:colOff>187325</xdr:colOff>
      <xdr:row>32</xdr:row>
      <xdr:rowOff>145627</xdr:rowOff>
    </xdr:to>
    <xdr:sp macro="" textlink="">
      <xdr:nvSpPr>
        <xdr:cNvPr id="72" name="フローチャート: 判断 71"/>
        <xdr:cNvSpPr/>
      </xdr:nvSpPr>
      <xdr:spPr>
        <a:xfrm>
          <a:off x="4000500" y="630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29633</xdr:rowOff>
    </xdr:from>
    <xdr:to>
      <xdr:col>15</xdr:col>
      <xdr:colOff>187325</xdr:colOff>
      <xdr:row>32</xdr:row>
      <xdr:rowOff>131233</xdr:rowOff>
    </xdr:to>
    <xdr:sp macro="" textlink="">
      <xdr:nvSpPr>
        <xdr:cNvPr id="73" name="フローチャート: 判断 72"/>
        <xdr:cNvSpPr/>
      </xdr:nvSpPr>
      <xdr:spPr>
        <a:xfrm>
          <a:off x="3238500" y="62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165100</xdr:rowOff>
    </xdr:from>
    <xdr:to>
      <xdr:col>11</xdr:col>
      <xdr:colOff>187325</xdr:colOff>
      <xdr:row>32</xdr:row>
      <xdr:rowOff>95250</xdr:rowOff>
    </xdr:to>
    <xdr:sp macro="" textlink="">
      <xdr:nvSpPr>
        <xdr:cNvPr id="74" name="フローチャート: 判断 73"/>
        <xdr:cNvSpPr/>
      </xdr:nvSpPr>
      <xdr:spPr>
        <a:xfrm>
          <a:off x="2476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114723</xdr:rowOff>
    </xdr:from>
    <xdr:to>
      <xdr:col>7</xdr:col>
      <xdr:colOff>187325</xdr:colOff>
      <xdr:row>32</xdr:row>
      <xdr:rowOff>44873</xdr:rowOff>
    </xdr:to>
    <xdr:sp macro="" textlink="">
      <xdr:nvSpPr>
        <xdr:cNvPr id="75" name="フローチャート: 判断 74"/>
        <xdr:cNvSpPr/>
      </xdr:nvSpPr>
      <xdr:spPr>
        <a:xfrm>
          <a:off x="1714500" y="620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1" name="楕円 80"/>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48912</xdr:rowOff>
    </xdr:from>
    <xdr:ext cx="405111" cy="259045"/>
    <xdr:sp macro="" textlink="">
      <xdr:nvSpPr>
        <xdr:cNvPr id="82" name="有形固定資産減価償却率該当値テキスト"/>
        <xdr:cNvSpPr txBox="1"/>
      </xdr:nvSpPr>
      <xdr:spPr>
        <a:xfrm>
          <a:off x="4813300"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48472</xdr:rowOff>
    </xdr:from>
    <xdr:to>
      <xdr:col>19</xdr:col>
      <xdr:colOff>187325</xdr:colOff>
      <xdr:row>27</xdr:row>
      <xdr:rowOff>150072</xdr:rowOff>
    </xdr:to>
    <xdr:sp macro="" textlink="">
      <xdr:nvSpPr>
        <xdr:cNvPr id="83" name="楕円 82"/>
        <xdr:cNvSpPr/>
      </xdr:nvSpPr>
      <xdr:spPr>
        <a:xfrm>
          <a:off x="40005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99272</xdr:rowOff>
    </xdr:from>
    <xdr:to>
      <xdr:col>23</xdr:col>
      <xdr:colOff>85725</xdr:colOff>
      <xdr:row>32</xdr:row>
      <xdr:rowOff>76835</xdr:rowOff>
    </xdr:to>
    <xdr:cxnSp macro="">
      <xdr:nvCxnSpPr>
        <xdr:cNvPr id="84" name="直線コネクタ 83"/>
        <xdr:cNvCxnSpPr/>
      </xdr:nvCxnSpPr>
      <xdr:spPr>
        <a:xfrm>
          <a:off x="4051300" y="5499947"/>
          <a:ext cx="711200" cy="8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151553</xdr:rowOff>
    </xdr:from>
    <xdr:to>
      <xdr:col>15</xdr:col>
      <xdr:colOff>187325</xdr:colOff>
      <xdr:row>27</xdr:row>
      <xdr:rowOff>81703</xdr:rowOff>
    </xdr:to>
    <xdr:sp macro="" textlink="">
      <xdr:nvSpPr>
        <xdr:cNvPr id="85" name="楕円 84"/>
        <xdr:cNvSpPr/>
      </xdr:nvSpPr>
      <xdr:spPr>
        <a:xfrm>
          <a:off x="3238500" y="53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30903</xdr:rowOff>
    </xdr:from>
    <xdr:to>
      <xdr:col>19</xdr:col>
      <xdr:colOff>136525</xdr:colOff>
      <xdr:row>27</xdr:row>
      <xdr:rowOff>99272</xdr:rowOff>
    </xdr:to>
    <xdr:cxnSp macro="">
      <xdr:nvCxnSpPr>
        <xdr:cNvPr id="86" name="直線コネクタ 85"/>
        <xdr:cNvCxnSpPr/>
      </xdr:nvCxnSpPr>
      <xdr:spPr>
        <a:xfrm>
          <a:off x="3289300" y="543157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75988</xdr:rowOff>
    </xdr:from>
    <xdr:to>
      <xdr:col>11</xdr:col>
      <xdr:colOff>187325</xdr:colOff>
      <xdr:row>27</xdr:row>
      <xdr:rowOff>6138</xdr:rowOff>
    </xdr:to>
    <xdr:sp macro="" textlink="">
      <xdr:nvSpPr>
        <xdr:cNvPr id="87" name="楕円 86"/>
        <xdr:cNvSpPr/>
      </xdr:nvSpPr>
      <xdr:spPr>
        <a:xfrm>
          <a:off x="2476500" y="5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126788</xdr:rowOff>
    </xdr:from>
    <xdr:to>
      <xdr:col>15</xdr:col>
      <xdr:colOff>136525</xdr:colOff>
      <xdr:row>27</xdr:row>
      <xdr:rowOff>30903</xdr:rowOff>
    </xdr:to>
    <xdr:cxnSp macro="">
      <xdr:nvCxnSpPr>
        <xdr:cNvPr id="88" name="直線コネクタ 87"/>
        <xdr:cNvCxnSpPr/>
      </xdr:nvCxnSpPr>
      <xdr:spPr>
        <a:xfrm>
          <a:off x="2527300" y="535601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4022</xdr:rowOff>
    </xdr:from>
    <xdr:to>
      <xdr:col>7</xdr:col>
      <xdr:colOff>187325</xdr:colOff>
      <xdr:row>26</xdr:row>
      <xdr:rowOff>105622</xdr:rowOff>
    </xdr:to>
    <xdr:sp macro="" textlink="">
      <xdr:nvSpPr>
        <xdr:cNvPr id="89" name="楕円 88"/>
        <xdr:cNvSpPr/>
      </xdr:nvSpPr>
      <xdr:spPr>
        <a:xfrm>
          <a:off x="1714500" y="5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54822</xdr:rowOff>
    </xdr:from>
    <xdr:to>
      <xdr:col>11</xdr:col>
      <xdr:colOff>136525</xdr:colOff>
      <xdr:row>26</xdr:row>
      <xdr:rowOff>126788</xdr:rowOff>
    </xdr:to>
    <xdr:cxnSp macro="">
      <xdr:nvCxnSpPr>
        <xdr:cNvPr id="90" name="直線コネクタ 89"/>
        <xdr:cNvCxnSpPr/>
      </xdr:nvCxnSpPr>
      <xdr:spPr>
        <a:xfrm>
          <a:off x="1765300" y="528404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136754</xdr:rowOff>
    </xdr:from>
    <xdr:ext cx="405111" cy="259045"/>
    <xdr:sp macro="" textlink="">
      <xdr:nvSpPr>
        <xdr:cNvPr id="91" name="n_1aveValue有形固定資産減価償却率"/>
        <xdr:cNvSpPr txBox="1"/>
      </xdr:nvSpPr>
      <xdr:spPr>
        <a:xfrm>
          <a:off x="38360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122360</xdr:rowOff>
    </xdr:from>
    <xdr:ext cx="405111" cy="259045"/>
    <xdr:sp macro="" textlink="">
      <xdr:nvSpPr>
        <xdr:cNvPr id="92" name="n_2aveValue有形固定資産減価償却率"/>
        <xdr:cNvSpPr txBox="1"/>
      </xdr:nvSpPr>
      <xdr:spPr>
        <a:xfrm>
          <a:off x="3086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86377</xdr:rowOff>
    </xdr:from>
    <xdr:ext cx="405111" cy="259045"/>
    <xdr:sp macro="" textlink="">
      <xdr:nvSpPr>
        <xdr:cNvPr id="93" name="n_3aveValue有形固定資産減価償却率"/>
        <xdr:cNvSpPr txBox="1"/>
      </xdr:nvSpPr>
      <xdr:spPr>
        <a:xfrm>
          <a:off x="2324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4" name="n_4aveValue有形固定資産減価償却率"/>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166599</xdr:rowOff>
    </xdr:from>
    <xdr:ext cx="405111" cy="259045"/>
    <xdr:sp macro="" textlink="">
      <xdr:nvSpPr>
        <xdr:cNvPr id="95" name="n_1mainValue有形固定資産減価償却率"/>
        <xdr:cNvSpPr txBox="1"/>
      </xdr:nvSpPr>
      <xdr:spPr>
        <a:xfrm>
          <a:off x="3836044"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98230</xdr:rowOff>
    </xdr:from>
    <xdr:ext cx="405111" cy="259045"/>
    <xdr:sp macro="" textlink="">
      <xdr:nvSpPr>
        <xdr:cNvPr id="96" name="n_2mainValue有形固定資産減価償却率"/>
        <xdr:cNvSpPr txBox="1"/>
      </xdr:nvSpPr>
      <xdr:spPr>
        <a:xfrm>
          <a:off x="3086744" y="515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22665</xdr:rowOff>
    </xdr:from>
    <xdr:ext cx="405111" cy="259045"/>
    <xdr:sp macro="" textlink="">
      <xdr:nvSpPr>
        <xdr:cNvPr id="97" name="n_3mainValue有形固定資産減価償却率"/>
        <xdr:cNvSpPr txBox="1"/>
      </xdr:nvSpPr>
      <xdr:spPr>
        <a:xfrm>
          <a:off x="2324744" y="50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122149</xdr:rowOff>
    </xdr:from>
    <xdr:ext cx="405111" cy="259045"/>
    <xdr:sp macro="" textlink="">
      <xdr:nvSpPr>
        <xdr:cNvPr id="98" name="n_4mainValue有形固定資産減価償却率"/>
        <xdr:cNvSpPr txBox="1"/>
      </xdr:nvSpPr>
      <xdr:spPr>
        <a:xfrm>
          <a:off x="1562744" y="5008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％改善した。分子で、地方債の償還額が借入額を上回ったため地方債残高が約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億円減少したことや、公営企業債の償還財源に対する一般会計からの負担等見込額が約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億円減少したことにより、将来負担額が約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億円減少したことが改善の要因である。</a:t>
          </a: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分母となる市税や普通交付税の減少は避けられないと見込まれるため、地方債の新規発行の精査や職員数の適正管理による退職手当引当金等の将来負担額の抑制とともに基金残高の確保を図り、分子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8" name="直線コネクタ 127"/>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9"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0" name="直線コネクタ 129"/>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1"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2" name="直線コネクタ 131"/>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71010</xdr:rowOff>
    </xdr:from>
    <xdr:ext cx="469744" cy="259045"/>
    <xdr:sp macro="" textlink="">
      <xdr:nvSpPr>
        <xdr:cNvPr id="133" name="債務償還比率平均値テキスト"/>
        <xdr:cNvSpPr txBox="1"/>
      </xdr:nvSpPr>
      <xdr:spPr>
        <a:xfrm>
          <a:off x="14846300" y="5643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4" name="フローチャート: 判断 133"/>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5" name="フローチャート: 判断 134"/>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6" name="フローチャート: 判断 135"/>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7" name="フローチャート: 判断 136"/>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8" name="フローチャート: 判断 137"/>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125148</xdr:rowOff>
    </xdr:from>
    <xdr:to>
      <xdr:col>76</xdr:col>
      <xdr:colOff>73025</xdr:colOff>
      <xdr:row>31</xdr:row>
      <xdr:rowOff>55298</xdr:rowOff>
    </xdr:to>
    <xdr:sp macro="" textlink="">
      <xdr:nvSpPr>
        <xdr:cNvPr id="144" name="楕円 143"/>
        <xdr:cNvSpPr/>
      </xdr:nvSpPr>
      <xdr:spPr>
        <a:xfrm>
          <a:off x="14744700" y="60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103575</xdr:rowOff>
    </xdr:from>
    <xdr:ext cx="469744" cy="259045"/>
    <xdr:sp macro="" textlink="">
      <xdr:nvSpPr>
        <xdr:cNvPr id="145" name="債務償還比率該当値テキスト"/>
        <xdr:cNvSpPr txBox="1"/>
      </xdr:nvSpPr>
      <xdr:spPr>
        <a:xfrm>
          <a:off x="14846300" y="60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132895</xdr:rowOff>
    </xdr:from>
    <xdr:to>
      <xdr:col>72</xdr:col>
      <xdr:colOff>123825</xdr:colOff>
      <xdr:row>32</xdr:row>
      <xdr:rowOff>63045</xdr:rowOff>
    </xdr:to>
    <xdr:sp macro="" textlink="">
      <xdr:nvSpPr>
        <xdr:cNvPr id="146" name="楕円 145"/>
        <xdr:cNvSpPr/>
      </xdr:nvSpPr>
      <xdr:spPr>
        <a:xfrm>
          <a:off x="14033500" y="62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4498</xdr:rowOff>
    </xdr:from>
    <xdr:to>
      <xdr:col>76</xdr:col>
      <xdr:colOff>22225</xdr:colOff>
      <xdr:row>32</xdr:row>
      <xdr:rowOff>12245</xdr:rowOff>
    </xdr:to>
    <xdr:cxnSp macro="">
      <xdr:nvCxnSpPr>
        <xdr:cNvPr id="147" name="直線コネクタ 146"/>
        <xdr:cNvCxnSpPr/>
      </xdr:nvCxnSpPr>
      <xdr:spPr>
        <a:xfrm flipV="1">
          <a:off x="14084300" y="6090973"/>
          <a:ext cx="7112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164740</xdr:rowOff>
    </xdr:from>
    <xdr:to>
      <xdr:col>68</xdr:col>
      <xdr:colOff>123825</xdr:colOff>
      <xdr:row>32</xdr:row>
      <xdr:rowOff>94890</xdr:rowOff>
    </xdr:to>
    <xdr:sp macro="" textlink="">
      <xdr:nvSpPr>
        <xdr:cNvPr id="148" name="楕円 147"/>
        <xdr:cNvSpPr/>
      </xdr:nvSpPr>
      <xdr:spPr>
        <a:xfrm>
          <a:off x="13271500" y="62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12245</xdr:rowOff>
    </xdr:from>
    <xdr:to>
      <xdr:col>72</xdr:col>
      <xdr:colOff>73025</xdr:colOff>
      <xdr:row>32</xdr:row>
      <xdr:rowOff>44090</xdr:rowOff>
    </xdr:to>
    <xdr:cxnSp macro="">
      <xdr:nvCxnSpPr>
        <xdr:cNvPr id="149" name="直線コネクタ 148"/>
        <xdr:cNvCxnSpPr/>
      </xdr:nvCxnSpPr>
      <xdr:spPr>
        <a:xfrm flipV="1">
          <a:off x="13322300" y="6270170"/>
          <a:ext cx="762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137213</xdr:rowOff>
    </xdr:from>
    <xdr:to>
      <xdr:col>64</xdr:col>
      <xdr:colOff>123825</xdr:colOff>
      <xdr:row>32</xdr:row>
      <xdr:rowOff>67363</xdr:rowOff>
    </xdr:to>
    <xdr:sp macro="" textlink="">
      <xdr:nvSpPr>
        <xdr:cNvPr id="150" name="楕円 149"/>
        <xdr:cNvSpPr/>
      </xdr:nvSpPr>
      <xdr:spPr>
        <a:xfrm>
          <a:off x="12509500" y="62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16563</xdr:rowOff>
    </xdr:from>
    <xdr:to>
      <xdr:col>68</xdr:col>
      <xdr:colOff>73025</xdr:colOff>
      <xdr:row>32</xdr:row>
      <xdr:rowOff>44090</xdr:rowOff>
    </xdr:to>
    <xdr:cxnSp macro="">
      <xdr:nvCxnSpPr>
        <xdr:cNvPr id="151" name="直線コネクタ 150"/>
        <xdr:cNvCxnSpPr/>
      </xdr:nvCxnSpPr>
      <xdr:spPr>
        <a:xfrm>
          <a:off x="12560300" y="6274488"/>
          <a:ext cx="762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146209</xdr:rowOff>
    </xdr:from>
    <xdr:to>
      <xdr:col>60</xdr:col>
      <xdr:colOff>123825</xdr:colOff>
      <xdr:row>32</xdr:row>
      <xdr:rowOff>76359</xdr:rowOff>
    </xdr:to>
    <xdr:sp macro="" textlink="">
      <xdr:nvSpPr>
        <xdr:cNvPr id="152" name="楕円 151"/>
        <xdr:cNvSpPr/>
      </xdr:nvSpPr>
      <xdr:spPr>
        <a:xfrm>
          <a:off x="11747500" y="62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16563</xdr:rowOff>
    </xdr:from>
    <xdr:to>
      <xdr:col>64</xdr:col>
      <xdr:colOff>73025</xdr:colOff>
      <xdr:row>32</xdr:row>
      <xdr:rowOff>25559</xdr:rowOff>
    </xdr:to>
    <xdr:cxnSp macro="">
      <xdr:nvCxnSpPr>
        <xdr:cNvPr id="153" name="直線コネクタ 152"/>
        <xdr:cNvCxnSpPr/>
      </xdr:nvCxnSpPr>
      <xdr:spPr>
        <a:xfrm flipV="1">
          <a:off x="11798300" y="6274488"/>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4" name="n_1aveValue債務償還比率"/>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5" name="n_2aveValue債務償還比率"/>
        <xdr:cNvSpPr txBox="1"/>
      </xdr:nvSpPr>
      <xdr:spPr>
        <a:xfrm>
          <a:off x="130874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6" name="n_3aveValue債務償還比率"/>
        <xdr:cNvSpPr txBox="1"/>
      </xdr:nvSpPr>
      <xdr:spPr>
        <a:xfrm>
          <a:off x="12325427" y="57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7" name="n_4aveValue債務償還比率"/>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54172</xdr:rowOff>
    </xdr:from>
    <xdr:ext cx="469744" cy="259045"/>
    <xdr:sp macro="" textlink="">
      <xdr:nvSpPr>
        <xdr:cNvPr id="158" name="n_1mainValue債務償還比率"/>
        <xdr:cNvSpPr txBox="1"/>
      </xdr:nvSpPr>
      <xdr:spPr>
        <a:xfrm>
          <a:off x="13836727" y="63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86017</xdr:rowOff>
    </xdr:from>
    <xdr:ext cx="469744" cy="259045"/>
    <xdr:sp macro="" textlink="">
      <xdr:nvSpPr>
        <xdr:cNvPr id="159" name="n_2mainValue債務償還比率"/>
        <xdr:cNvSpPr txBox="1"/>
      </xdr:nvSpPr>
      <xdr:spPr>
        <a:xfrm>
          <a:off x="13087427" y="634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58490</xdr:rowOff>
    </xdr:from>
    <xdr:ext cx="469744" cy="259045"/>
    <xdr:sp macro="" textlink="">
      <xdr:nvSpPr>
        <xdr:cNvPr id="160" name="n_3mainValue債務償還比率"/>
        <xdr:cNvSpPr txBox="1"/>
      </xdr:nvSpPr>
      <xdr:spPr>
        <a:xfrm>
          <a:off x="12325427" y="63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67486</xdr:rowOff>
    </xdr:from>
    <xdr:ext cx="469744" cy="259045"/>
    <xdr:sp macro="" textlink="">
      <xdr:nvSpPr>
        <xdr:cNvPr id="161" name="n_4mainValue債務償還比率"/>
        <xdr:cNvSpPr txBox="1"/>
      </xdr:nvSpPr>
      <xdr:spPr>
        <a:xfrm>
          <a:off x="11563427" y="632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121920</xdr:rowOff>
    </xdr:from>
    <xdr:to>
      <xdr:col>24</xdr:col>
      <xdr:colOff>62865</xdr:colOff>
      <xdr:row>40</xdr:row>
      <xdr:rowOff>114300</xdr:rowOff>
    </xdr:to>
    <xdr:cxnSp macro="">
      <xdr:nvCxnSpPr>
        <xdr:cNvPr id="57" name="直線コネクタ 56"/>
        <xdr:cNvCxnSpPr/>
      </xdr:nvCxnSpPr>
      <xdr:spPr>
        <a:xfrm flipV="1">
          <a:off x="4634865" y="6122670"/>
          <a:ext cx="0" cy="84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118127</xdr:rowOff>
    </xdr:from>
    <xdr:ext cx="405111" cy="259045"/>
    <xdr:sp macro="" textlink="">
      <xdr:nvSpPr>
        <xdr:cNvPr id="58" name="【道路】&#10;有形固定資産減価償却率最小値テキスト"/>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114300</xdr:rowOff>
    </xdr:from>
    <xdr:to>
      <xdr:col>24</xdr:col>
      <xdr:colOff>152400</xdr:colOff>
      <xdr:row>40</xdr:row>
      <xdr:rowOff>114300</xdr:rowOff>
    </xdr:to>
    <xdr:cxnSp macro="">
      <xdr:nvCxnSpPr>
        <xdr:cNvPr id="59" name="直線コネクタ 58"/>
        <xdr:cNvCxnSpPr/>
      </xdr:nvCxnSpPr>
      <xdr:spPr>
        <a:xfrm>
          <a:off x="4546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68597</xdr:rowOff>
    </xdr:from>
    <xdr:ext cx="405111" cy="259045"/>
    <xdr:sp macro="" textlink="">
      <xdr:nvSpPr>
        <xdr:cNvPr id="60" name="【道路】&#10;有形固定資産減価償却率最大値テキスト"/>
        <xdr:cNvSpPr txBox="1"/>
      </xdr:nvSpPr>
      <xdr:spPr>
        <a:xfrm>
          <a:off x="46736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121920</xdr:rowOff>
    </xdr:from>
    <xdr:to>
      <xdr:col>24</xdr:col>
      <xdr:colOff>152400</xdr:colOff>
      <xdr:row>35</xdr:row>
      <xdr:rowOff>121920</xdr:rowOff>
    </xdr:to>
    <xdr:cxnSp macro="">
      <xdr:nvCxnSpPr>
        <xdr:cNvPr id="61" name="直線コネクタ 60"/>
        <xdr:cNvCxnSpPr/>
      </xdr:nvCxnSpPr>
      <xdr:spPr>
        <a:xfrm>
          <a:off x="4546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2"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3" name="フローチャート: 判断 62"/>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3" name="楕円 72"/>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4" name="【道路】&#10;有形固定資産減価償却率該当値テキスト"/>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158750</xdr:rowOff>
    </xdr:from>
    <xdr:to>
      <xdr:col>20</xdr:col>
      <xdr:colOff>38100</xdr:colOff>
      <xdr:row>34</xdr:row>
      <xdr:rowOff>88900</xdr:rowOff>
    </xdr:to>
    <xdr:sp macro="" textlink="">
      <xdr:nvSpPr>
        <xdr:cNvPr id="75" name="楕円 74"/>
        <xdr:cNvSpPr/>
      </xdr:nvSpPr>
      <xdr:spPr>
        <a:xfrm>
          <a:off x="3746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38100</xdr:rowOff>
    </xdr:from>
    <xdr:to>
      <xdr:col>24</xdr:col>
      <xdr:colOff>63500</xdr:colOff>
      <xdr:row>37</xdr:row>
      <xdr:rowOff>93345</xdr:rowOff>
    </xdr:to>
    <xdr:cxnSp macro="">
      <xdr:nvCxnSpPr>
        <xdr:cNvPr id="76" name="直線コネクタ 75"/>
        <xdr:cNvCxnSpPr/>
      </xdr:nvCxnSpPr>
      <xdr:spPr>
        <a:xfrm>
          <a:off x="3797300" y="5867400"/>
          <a:ext cx="8382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120650</xdr:rowOff>
    </xdr:from>
    <xdr:to>
      <xdr:col>15</xdr:col>
      <xdr:colOff>101600</xdr:colOff>
      <xdr:row>34</xdr:row>
      <xdr:rowOff>50800</xdr:rowOff>
    </xdr:to>
    <xdr:sp macro="" textlink="">
      <xdr:nvSpPr>
        <xdr:cNvPr id="77" name="楕円 76"/>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0</xdr:rowOff>
    </xdr:from>
    <xdr:to>
      <xdr:col>19</xdr:col>
      <xdr:colOff>177800</xdr:colOff>
      <xdr:row>34</xdr:row>
      <xdr:rowOff>38100</xdr:rowOff>
    </xdr:to>
    <xdr:cxnSp macro="">
      <xdr:nvCxnSpPr>
        <xdr:cNvPr id="78" name="直線コネクタ 77"/>
        <xdr:cNvCxnSpPr/>
      </xdr:nvCxnSpPr>
      <xdr:spPr>
        <a:xfrm>
          <a:off x="29083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9" name="楕円 78"/>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34</xdr:row>
      <xdr:rowOff>0</xdr:rowOff>
    </xdr:to>
    <xdr:cxnSp macro="">
      <xdr:nvCxnSpPr>
        <xdr:cNvPr id="80" name="直線コネクタ 79"/>
        <xdr:cNvCxnSpPr/>
      </xdr:nvCxnSpPr>
      <xdr:spPr>
        <a:xfrm>
          <a:off x="2019300" y="579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44450</xdr:rowOff>
    </xdr:from>
    <xdr:to>
      <xdr:col>6</xdr:col>
      <xdr:colOff>38100</xdr:colOff>
      <xdr:row>33</xdr:row>
      <xdr:rowOff>146050</xdr:rowOff>
    </xdr:to>
    <xdr:sp macro="" textlink="">
      <xdr:nvSpPr>
        <xdr:cNvPr id="81" name="楕円 80"/>
        <xdr:cNvSpPr/>
      </xdr:nvSpPr>
      <xdr:spPr>
        <a:xfrm>
          <a:off x="107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95250</xdr:rowOff>
    </xdr:from>
    <xdr:to>
      <xdr:col>10</xdr:col>
      <xdr:colOff>114300</xdr:colOff>
      <xdr:row>33</xdr:row>
      <xdr:rowOff>133350</xdr:rowOff>
    </xdr:to>
    <xdr:cxnSp macro="">
      <xdr:nvCxnSpPr>
        <xdr:cNvPr id="82" name="直線コネクタ 81"/>
        <xdr:cNvCxnSpPr/>
      </xdr:nvCxnSpPr>
      <xdr:spPr>
        <a:xfrm>
          <a:off x="1130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83"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97172</xdr:rowOff>
    </xdr:from>
    <xdr:ext cx="405111" cy="259045"/>
    <xdr:sp macro="" textlink="">
      <xdr:nvSpPr>
        <xdr:cNvPr id="85" name="n_3aveValue【道路】&#10;有形固定資産減価償却率"/>
        <xdr:cNvSpPr txBox="1"/>
      </xdr:nvSpPr>
      <xdr:spPr>
        <a:xfrm>
          <a:off x="1816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57167</xdr:rowOff>
    </xdr:from>
    <xdr:ext cx="405111" cy="259045"/>
    <xdr:sp macro="" textlink="">
      <xdr:nvSpPr>
        <xdr:cNvPr id="86" name="n_4aveValue【道路】&#10;有形固定資産減価償却率"/>
        <xdr:cNvSpPr txBox="1"/>
      </xdr:nvSpPr>
      <xdr:spPr>
        <a:xfrm>
          <a:off x="927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105427</xdr:rowOff>
    </xdr:from>
    <xdr:ext cx="405111" cy="259045"/>
    <xdr:sp macro="" textlink="">
      <xdr:nvSpPr>
        <xdr:cNvPr id="87" name="n_1mainValue【道路】&#10;有形固定資産減価償却率"/>
        <xdr:cNvSpPr txBox="1"/>
      </xdr:nvSpPr>
      <xdr:spPr>
        <a:xfrm>
          <a:off x="35820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88" name="n_2mainValue【道路】&#10;有形固定資産減価償却率"/>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29227</xdr:rowOff>
    </xdr:from>
    <xdr:ext cx="405111" cy="259045"/>
    <xdr:sp macro="" textlink="">
      <xdr:nvSpPr>
        <xdr:cNvPr id="89" name="n_3mainValue【道路】&#10;有形固定資産減価償却率"/>
        <xdr:cNvSpPr txBox="1"/>
      </xdr:nvSpPr>
      <xdr:spPr>
        <a:xfrm>
          <a:off x="1816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162577</xdr:rowOff>
    </xdr:from>
    <xdr:ext cx="405111" cy="259045"/>
    <xdr:sp macro="" textlink="">
      <xdr:nvSpPr>
        <xdr:cNvPr id="90" name="n_4mainValue【道路】&#10;有形固定資産減価償却率"/>
        <xdr:cNvSpPr txBox="1"/>
      </xdr:nvSpPr>
      <xdr:spPr>
        <a:xfrm>
          <a:off x="927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167526</xdr:rowOff>
    </xdr:from>
    <xdr:to>
      <xdr:col>54</xdr:col>
      <xdr:colOff>189865</xdr:colOff>
      <xdr:row>41</xdr:row>
      <xdr:rowOff>64598</xdr:rowOff>
    </xdr:to>
    <xdr:cxnSp macro="">
      <xdr:nvCxnSpPr>
        <xdr:cNvPr id="114" name="直線コネクタ 113"/>
        <xdr:cNvCxnSpPr/>
      </xdr:nvCxnSpPr>
      <xdr:spPr>
        <a:xfrm flipV="1">
          <a:off x="10476865" y="5996826"/>
          <a:ext cx="0" cy="109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68425</xdr:rowOff>
    </xdr:from>
    <xdr:ext cx="469744" cy="259045"/>
    <xdr:sp macro="" textlink="">
      <xdr:nvSpPr>
        <xdr:cNvPr id="115" name="【道路】&#10;一人当たり延長最小値テキスト"/>
        <xdr:cNvSpPr txBox="1"/>
      </xdr:nvSpPr>
      <xdr:spPr>
        <a:xfrm>
          <a:off x="10515600" y="709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64598</xdr:rowOff>
    </xdr:from>
    <xdr:to>
      <xdr:col>55</xdr:col>
      <xdr:colOff>88900</xdr:colOff>
      <xdr:row>41</xdr:row>
      <xdr:rowOff>64598</xdr:rowOff>
    </xdr:to>
    <xdr:cxnSp macro="">
      <xdr:nvCxnSpPr>
        <xdr:cNvPr id="116" name="直線コネクタ 115"/>
        <xdr:cNvCxnSpPr/>
      </xdr:nvCxnSpPr>
      <xdr:spPr>
        <a:xfrm>
          <a:off x="10388600" y="709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114203</xdr:rowOff>
    </xdr:from>
    <xdr:ext cx="534377" cy="259045"/>
    <xdr:sp macro="" textlink="">
      <xdr:nvSpPr>
        <xdr:cNvPr id="117" name="【道路】&#10;一人当たり延長最大値テキスト"/>
        <xdr:cNvSpPr txBox="1"/>
      </xdr:nvSpPr>
      <xdr:spPr>
        <a:xfrm>
          <a:off x="10515600" y="57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167526</xdr:rowOff>
    </xdr:from>
    <xdr:to>
      <xdr:col>55</xdr:col>
      <xdr:colOff>88900</xdr:colOff>
      <xdr:row>34</xdr:row>
      <xdr:rowOff>167526</xdr:rowOff>
    </xdr:to>
    <xdr:cxnSp macro="">
      <xdr:nvCxnSpPr>
        <xdr:cNvPr id="118" name="直線コネクタ 117"/>
        <xdr:cNvCxnSpPr/>
      </xdr:nvCxnSpPr>
      <xdr:spPr>
        <a:xfrm>
          <a:off x="10388600" y="599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23048</xdr:rowOff>
    </xdr:from>
    <xdr:ext cx="534377" cy="259045"/>
    <xdr:sp macro="" textlink="">
      <xdr:nvSpPr>
        <xdr:cNvPr id="119" name="【道路】&#10;一人当たり延長平均値テキスト"/>
        <xdr:cNvSpPr txBox="1"/>
      </xdr:nvSpPr>
      <xdr:spPr>
        <a:xfrm>
          <a:off x="10515600" y="653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44621</xdr:rowOff>
    </xdr:from>
    <xdr:to>
      <xdr:col>55</xdr:col>
      <xdr:colOff>50800</xdr:colOff>
      <xdr:row>38</xdr:row>
      <xdr:rowOff>146221</xdr:rowOff>
    </xdr:to>
    <xdr:sp macro="" textlink="">
      <xdr:nvSpPr>
        <xdr:cNvPr id="120" name="フローチャート: 判断 119"/>
        <xdr:cNvSpPr/>
      </xdr:nvSpPr>
      <xdr:spPr>
        <a:xfrm>
          <a:off x="10426700" y="65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58851</xdr:rowOff>
    </xdr:from>
    <xdr:to>
      <xdr:col>50</xdr:col>
      <xdr:colOff>165100</xdr:colOff>
      <xdr:row>38</xdr:row>
      <xdr:rowOff>160451</xdr:rowOff>
    </xdr:to>
    <xdr:sp macro="" textlink="">
      <xdr:nvSpPr>
        <xdr:cNvPr id="121" name="フローチャート: 判断 120"/>
        <xdr:cNvSpPr/>
      </xdr:nvSpPr>
      <xdr:spPr>
        <a:xfrm>
          <a:off x="95885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87332</xdr:rowOff>
    </xdr:from>
    <xdr:to>
      <xdr:col>46</xdr:col>
      <xdr:colOff>38100</xdr:colOff>
      <xdr:row>39</xdr:row>
      <xdr:rowOff>17482</xdr:rowOff>
    </xdr:to>
    <xdr:sp macro="" textlink="">
      <xdr:nvSpPr>
        <xdr:cNvPr id="122" name="フローチャート: 判断 121"/>
        <xdr:cNvSpPr/>
      </xdr:nvSpPr>
      <xdr:spPr>
        <a:xfrm>
          <a:off x="8699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109658</xdr:rowOff>
    </xdr:from>
    <xdr:to>
      <xdr:col>41</xdr:col>
      <xdr:colOff>101600</xdr:colOff>
      <xdr:row>39</xdr:row>
      <xdr:rowOff>39808</xdr:rowOff>
    </xdr:to>
    <xdr:sp macro="" textlink="">
      <xdr:nvSpPr>
        <xdr:cNvPr id="123" name="フローチャート: 判断 122"/>
        <xdr:cNvSpPr/>
      </xdr:nvSpPr>
      <xdr:spPr>
        <a:xfrm>
          <a:off x="7810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132747</xdr:rowOff>
    </xdr:from>
    <xdr:to>
      <xdr:col>36</xdr:col>
      <xdr:colOff>165100</xdr:colOff>
      <xdr:row>39</xdr:row>
      <xdr:rowOff>62897</xdr:rowOff>
    </xdr:to>
    <xdr:sp macro="" textlink="">
      <xdr:nvSpPr>
        <xdr:cNvPr id="124" name="フローチャート: 判断 123"/>
        <xdr:cNvSpPr/>
      </xdr:nvSpPr>
      <xdr:spPr>
        <a:xfrm>
          <a:off x="6921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106419</xdr:rowOff>
    </xdr:from>
    <xdr:to>
      <xdr:col>55</xdr:col>
      <xdr:colOff>50800</xdr:colOff>
      <xdr:row>38</xdr:row>
      <xdr:rowOff>36570</xdr:rowOff>
    </xdr:to>
    <xdr:sp macro="" textlink="">
      <xdr:nvSpPr>
        <xdr:cNvPr id="130" name="楕円 129"/>
        <xdr:cNvSpPr/>
      </xdr:nvSpPr>
      <xdr:spPr>
        <a:xfrm>
          <a:off x="10426700" y="6450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129296</xdr:rowOff>
    </xdr:from>
    <xdr:ext cx="534377" cy="259045"/>
    <xdr:sp macro="" textlink="">
      <xdr:nvSpPr>
        <xdr:cNvPr id="131" name="【道路】&#10;一人当たり延長該当値テキスト"/>
        <xdr:cNvSpPr txBox="1"/>
      </xdr:nvSpPr>
      <xdr:spPr>
        <a:xfrm>
          <a:off x="10515600" y="63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77444</xdr:rowOff>
    </xdr:from>
    <xdr:to>
      <xdr:col>50</xdr:col>
      <xdr:colOff>165100</xdr:colOff>
      <xdr:row>34</xdr:row>
      <xdr:rowOff>7594</xdr:rowOff>
    </xdr:to>
    <xdr:sp macro="" textlink="">
      <xdr:nvSpPr>
        <xdr:cNvPr id="132" name="楕円 131"/>
        <xdr:cNvSpPr/>
      </xdr:nvSpPr>
      <xdr:spPr>
        <a:xfrm>
          <a:off x="9588500" y="57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128244</xdr:rowOff>
    </xdr:from>
    <xdr:to>
      <xdr:col>55</xdr:col>
      <xdr:colOff>0</xdr:colOff>
      <xdr:row>37</xdr:row>
      <xdr:rowOff>157219</xdr:rowOff>
    </xdr:to>
    <xdr:cxnSp macro="">
      <xdr:nvCxnSpPr>
        <xdr:cNvPr id="133" name="直線コネクタ 132"/>
        <xdr:cNvCxnSpPr/>
      </xdr:nvCxnSpPr>
      <xdr:spPr>
        <a:xfrm>
          <a:off x="9639300" y="5786094"/>
          <a:ext cx="838200" cy="7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104362</xdr:rowOff>
    </xdr:from>
    <xdr:to>
      <xdr:col>46</xdr:col>
      <xdr:colOff>38100</xdr:colOff>
      <xdr:row>34</xdr:row>
      <xdr:rowOff>34512</xdr:rowOff>
    </xdr:to>
    <xdr:sp macro="" textlink="">
      <xdr:nvSpPr>
        <xdr:cNvPr id="134" name="楕円 133"/>
        <xdr:cNvSpPr/>
      </xdr:nvSpPr>
      <xdr:spPr>
        <a:xfrm>
          <a:off x="8699500" y="57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128244</xdr:rowOff>
    </xdr:from>
    <xdr:to>
      <xdr:col>50</xdr:col>
      <xdr:colOff>114300</xdr:colOff>
      <xdr:row>33</xdr:row>
      <xdr:rowOff>155162</xdr:rowOff>
    </xdr:to>
    <xdr:cxnSp macro="">
      <xdr:nvCxnSpPr>
        <xdr:cNvPr id="135" name="直線コネクタ 134"/>
        <xdr:cNvCxnSpPr/>
      </xdr:nvCxnSpPr>
      <xdr:spPr>
        <a:xfrm flipV="1">
          <a:off x="8750300" y="5786094"/>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128365</xdr:rowOff>
    </xdr:from>
    <xdr:to>
      <xdr:col>41</xdr:col>
      <xdr:colOff>101600</xdr:colOff>
      <xdr:row>34</xdr:row>
      <xdr:rowOff>58515</xdr:rowOff>
    </xdr:to>
    <xdr:sp macro="" textlink="">
      <xdr:nvSpPr>
        <xdr:cNvPr id="136" name="楕円 135"/>
        <xdr:cNvSpPr/>
      </xdr:nvSpPr>
      <xdr:spPr>
        <a:xfrm>
          <a:off x="7810500" y="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155162</xdr:rowOff>
    </xdr:from>
    <xdr:to>
      <xdr:col>45</xdr:col>
      <xdr:colOff>177800</xdr:colOff>
      <xdr:row>34</xdr:row>
      <xdr:rowOff>7715</xdr:rowOff>
    </xdr:to>
    <xdr:cxnSp macro="">
      <xdr:nvCxnSpPr>
        <xdr:cNvPr id="137" name="直線コネクタ 136"/>
        <xdr:cNvCxnSpPr/>
      </xdr:nvCxnSpPr>
      <xdr:spPr>
        <a:xfrm flipV="1">
          <a:off x="7861300" y="581301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152845</xdr:rowOff>
    </xdr:from>
    <xdr:to>
      <xdr:col>36</xdr:col>
      <xdr:colOff>165100</xdr:colOff>
      <xdr:row>34</xdr:row>
      <xdr:rowOff>82995</xdr:rowOff>
    </xdr:to>
    <xdr:sp macro="" textlink="">
      <xdr:nvSpPr>
        <xdr:cNvPr id="138" name="楕円 137"/>
        <xdr:cNvSpPr/>
      </xdr:nvSpPr>
      <xdr:spPr>
        <a:xfrm>
          <a:off x="6921500" y="58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7715</xdr:rowOff>
    </xdr:from>
    <xdr:to>
      <xdr:col>41</xdr:col>
      <xdr:colOff>50800</xdr:colOff>
      <xdr:row>34</xdr:row>
      <xdr:rowOff>32195</xdr:rowOff>
    </xdr:to>
    <xdr:cxnSp macro="">
      <xdr:nvCxnSpPr>
        <xdr:cNvPr id="139" name="直線コネクタ 138"/>
        <xdr:cNvCxnSpPr/>
      </xdr:nvCxnSpPr>
      <xdr:spPr>
        <a:xfrm flipV="1">
          <a:off x="6972300" y="5837015"/>
          <a:ext cx="8890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151578</xdr:rowOff>
    </xdr:from>
    <xdr:ext cx="534377" cy="259045"/>
    <xdr:sp macro="" textlink="">
      <xdr:nvSpPr>
        <xdr:cNvPr id="140" name="n_1aveValue【道路】&#10;一人当たり延長"/>
        <xdr:cNvSpPr txBox="1"/>
      </xdr:nvSpPr>
      <xdr:spPr>
        <a:xfrm>
          <a:off x="9359411" y="66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8609</xdr:rowOff>
    </xdr:from>
    <xdr:ext cx="534377" cy="259045"/>
    <xdr:sp macro="" textlink="">
      <xdr:nvSpPr>
        <xdr:cNvPr id="141" name="n_2aveValue【道路】&#10;一人当たり延長"/>
        <xdr:cNvSpPr txBox="1"/>
      </xdr:nvSpPr>
      <xdr:spPr>
        <a:xfrm>
          <a:off x="84831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30935</xdr:rowOff>
    </xdr:from>
    <xdr:ext cx="534377" cy="259045"/>
    <xdr:sp macro="" textlink="">
      <xdr:nvSpPr>
        <xdr:cNvPr id="142" name="n_3aveValue【道路】&#10;一人当たり延長"/>
        <xdr:cNvSpPr txBox="1"/>
      </xdr:nvSpPr>
      <xdr:spPr>
        <a:xfrm>
          <a:off x="7594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54024</xdr:rowOff>
    </xdr:from>
    <xdr:ext cx="534377" cy="259045"/>
    <xdr:sp macro="" textlink="">
      <xdr:nvSpPr>
        <xdr:cNvPr id="143" name="n_4aveValue【道路】&#10;一人当たり延長"/>
        <xdr:cNvSpPr txBox="1"/>
      </xdr:nvSpPr>
      <xdr:spPr>
        <a:xfrm>
          <a:off x="6705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24121</xdr:rowOff>
    </xdr:from>
    <xdr:ext cx="534377" cy="259045"/>
    <xdr:sp macro="" textlink="">
      <xdr:nvSpPr>
        <xdr:cNvPr id="144" name="n_1mainValue【道路】&#10;一人当たり延長"/>
        <xdr:cNvSpPr txBox="1"/>
      </xdr:nvSpPr>
      <xdr:spPr>
        <a:xfrm>
          <a:off x="9359411" y="551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51039</xdr:rowOff>
    </xdr:from>
    <xdr:ext cx="534377" cy="259045"/>
    <xdr:sp macro="" textlink="">
      <xdr:nvSpPr>
        <xdr:cNvPr id="145" name="n_2mainValue【道路】&#10;一人当たり延長"/>
        <xdr:cNvSpPr txBox="1"/>
      </xdr:nvSpPr>
      <xdr:spPr>
        <a:xfrm>
          <a:off x="8483111" y="55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75042</xdr:rowOff>
    </xdr:from>
    <xdr:ext cx="534377" cy="259045"/>
    <xdr:sp macro="" textlink="">
      <xdr:nvSpPr>
        <xdr:cNvPr id="146" name="n_3mainValue【道路】&#10;一人当たり延長"/>
        <xdr:cNvSpPr txBox="1"/>
      </xdr:nvSpPr>
      <xdr:spPr>
        <a:xfrm>
          <a:off x="7594111" y="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99522</xdr:rowOff>
    </xdr:from>
    <xdr:ext cx="534377" cy="259045"/>
    <xdr:sp macro="" textlink="">
      <xdr:nvSpPr>
        <xdr:cNvPr id="147" name="n_4mainValue【道路】&#10;一人当たり延長"/>
        <xdr:cNvSpPr txBox="1"/>
      </xdr:nvSpPr>
      <xdr:spPr>
        <a:xfrm>
          <a:off x="6705111" y="55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7" name="楕円 186"/>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101617</xdr:rowOff>
    </xdr:from>
    <xdr:ext cx="405111" cy="259045"/>
    <xdr:sp macro="" textlink="">
      <xdr:nvSpPr>
        <xdr:cNvPr id="188" name="【橋りょう・トンネル】&#10;有形固定資産減価償却率該当値テキスト"/>
        <xdr:cNvSpPr txBox="1"/>
      </xdr:nvSpPr>
      <xdr:spPr>
        <a:xfrm>
          <a:off x="4673600"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89" name="楕円 188"/>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112395</xdr:rowOff>
    </xdr:from>
    <xdr:to>
      <xdr:col>24</xdr:col>
      <xdr:colOff>63500</xdr:colOff>
      <xdr:row>61</xdr:row>
      <xdr:rowOff>129540</xdr:rowOff>
    </xdr:to>
    <xdr:cxnSp macro="">
      <xdr:nvCxnSpPr>
        <xdr:cNvPr id="190" name="直線コネクタ 189"/>
        <xdr:cNvCxnSpPr/>
      </xdr:nvCxnSpPr>
      <xdr:spPr>
        <a:xfrm>
          <a:off x="3797300" y="105708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91" name="楕円 190"/>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112395</xdr:rowOff>
    </xdr:to>
    <xdr:cxnSp macro="">
      <xdr:nvCxnSpPr>
        <xdr:cNvPr id="192" name="直線コネクタ 191"/>
        <xdr:cNvCxnSpPr/>
      </xdr:nvCxnSpPr>
      <xdr:spPr>
        <a:xfrm>
          <a:off x="2908300" y="10540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xdr:rowOff>
    </xdr:from>
    <xdr:to>
      <xdr:col>10</xdr:col>
      <xdr:colOff>165100</xdr:colOff>
      <xdr:row>61</xdr:row>
      <xdr:rowOff>102235</xdr:rowOff>
    </xdr:to>
    <xdr:sp macro="" textlink="">
      <xdr:nvSpPr>
        <xdr:cNvPr id="193" name="楕円 192"/>
        <xdr:cNvSpPr/>
      </xdr:nvSpPr>
      <xdr:spPr>
        <a:xfrm>
          <a:off x="196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81915</xdr:rowOff>
    </xdr:to>
    <xdr:cxnSp macro="">
      <xdr:nvCxnSpPr>
        <xdr:cNvPr id="194" name="直線コネクタ 193"/>
        <xdr:cNvCxnSpPr/>
      </xdr:nvCxnSpPr>
      <xdr:spPr>
        <a:xfrm>
          <a:off x="2019300" y="10509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5" name="楕円 194"/>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51435</xdr:rowOff>
    </xdr:to>
    <xdr:cxnSp macro="">
      <xdr:nvCxnSpPr>
        <xdr:cNvPr id="196" name="直線コネクタ 195"/>
        <xdr:cNvCxnSpPr/>
      </xdr:nvCxnSpPr>
      <xdr:spPr>
        <a:xfrm>
          <a:off x="1130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8272</xdr:rowOff>
    </xdr:from>
    <xdr:ext cx="405111" cy="259045"/>
    <xdr:sp macro="" textlink="">
      <xdr:nvSpPr>
        <xdr:cNvPr id="201" name="n_1mainValue【橋りょう・トンネル】&#10;有形固定資産減価償却率"/>
        <xdr:cNvSpPr txBox="1"/>
      </xdr:nvSpPr>
      <xdr:spPr>
        <a:xfrm>
          <a:off x="3582044" y="1029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149242</xdr:rowOff>
    </xdr:from>
    <xdr:ext cx="405111" cy="259045"/>
    <xdr:sp macro="" textlink="">
      <xdr:nvSpPr>
        <xdr:cNvPr id="202" name="n_2mainValue【橋りょう・トンネル】&#10;有形固定資産減価償却率"/>
        <xdr:cNvSpPr txBox="1"/>
      </xdr:nvSpPr>
      <xdr:spPr>
        <a:xfrm>
          <a:off x="2705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118762</xdr:rowOff>
    </xdr:from>
    <xdr:ext cx="405111" cy="259045"/>
    <xdr:sp macro="" textlink="">
      <xdr:nvSpPr>
        <xdr:cNvPr id="203" name="n_3mainValue【橋りょう・トンネル】&#10;有形固定資産減価償却率"/>
        <xdr:cNvSpPr txBox="1"/>
      </xdr:nvSpPr>
      <xdr:spPr>
        <a:xfrm>
          <a:off x="18167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90187</xdr:rowOff>
    </xdr:from>
    <xdr:ext cx="405111" cy="259045"/>
    <xdr:sp macro="" textlink="">
      <xdr:nvSpPr>
        <xdr:cNvPr id="204" name="n_4mainValue【橋りょう・トンネル】&#10;有形固定資産減価償却率"/>
        <xdr:cNvSpPr txBox="1"/>
      </xdr:nvSpPr>
      <xdr:spPr>
        <a:xfrm>
          <a:off x="927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115350</xdr:rowOff>
    </xdr:from>
    <xdr:to>
      <xdr:col>55</xdr:col>
      <xdr:colOff>50800</xdr:colOff>
      <xdr:row>62</xdr:row>
      <xdr:rowOff>45500</xdr:rowOff>
    </xdr:to>
    <xdr:sp macro="" textlink="">
      <xdr:nvSpPr>
        <xdr:cNvPr id="242" name="楕円 241"/>
        <xdr:cNvSpPr/>
      </xdr:nvSpPr>
      <xdr:spPr>
        <a:xfrm>
          <a:off x="10426700" y="105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138227</xdr:rowOff>
    </xdr:from>
    <xdr:ext cx="599010" cy="259045"/>
    <xdr:sp macro="" textlink="">
      <xdr:nvSpPr>
        <xdr:cNvPr id="243" name="【橋りょう・トンネル】&#10;一人当たり有形固定資産（償却資産）額該当値テキスト"/>
        <xdr:cNvSpPr txBox="1"/>
      </xdr:nvSpPr>
      <xdr:spPr>
        <a:xfrm>
          <a:off x="10515600" y="1042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129040</xdr:rowOff>
    </xdr:from>
    <xdr:to>
      <xdr:col>50</xdr:col>
      <xdr:colOff>165100</xdr:colOff>
      <xdr:row>60</xdr:row>
      <xdr:rowOff>59190</xdr:rowOff>
    </xdr:to>
    <xdr:sp macro="" textlink="">
      <xdr:nvSpPr>
        <xdr:cNvPr id="244" name="楕円 243"/>
        <xdr:cNvSpPr/>
      </xdr:nvSpPr>
      <xdr:spPr>
        <a:xfrm>
          <a:off x="9588500" y="10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8390</xdr:rowOff>
    </xdr:from>
    <xdr:to>
      <xdr:col>55</xdr:col>
      <xdr:colOff>0</xdr:colOff>
      <xdr:row>61</xdr:row>
      <xdr:rowOff>166150</xdr:rowOff>
    </xdr:to>
    <xdr:cxnSp macro="">
      <xdr:nvCxnSpPr>
        <xdr:cNvPr id="245" name="直線コネクタ 244"/>
        <xdr:cNvCxnSpPr/>
      </xdr:nvCxnSpPr>
      <xdr:spPr>
        <a:xfrm>
          <a:off x="9639300" y="10295390"/>
          <a:ext cx="838200" cy="3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141590</xdr:rowOff>
    </xdr:from>
    <xdr:to>
      <xdr:col>46</xdr:col>
      <xdr:colOff>38100</xdr:colOff>
      <xdr:row>60</xdr:row>
      <xdr:rowOff>71740</xdr:rowOff>
    </xdr:to>
    <xdr:sp macro="" textlink="">
      <xdr:nvSpPr>
        <xdr:cNvPr id="246" name="楕円 245"/>
        <xdr:cNvSpPr/>
      </xdr:nvSpPr>
      <xdr:spPr>
        <a:xfrm>
          <a:off x="8699500" y="102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8390</xdr:rowOff>
    </xdr:from>
    <xdr:to>
      <xdr:col>50</xdr:col>
      <xdr:colOff>114300</xdr:colOff>
      <xdr:row>60</xdr:row>
      <xdr:rowOff>20940</xdr:rowOff>
    </xdr:to>
    <xdr:cxnSp macro="">
      <xdr:nvCxnSpPr>
        <xdr:cNvPr id="247" name="直線コネクタ 246"/>
        <xdr:cNvCxnSpPr/>
      </xdr:nvCxnSpPr>
      <xdr:spPr>
        <a:xfrm flipV="1">
          <a:off x="8750300" y="10295390"/>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152784</xdr:rowOff>
    </xdr:from>
    <xdr:to>
      <xdr:col>41</xdr:col>
      <xdr:colOff>101600</xdr:colOff>
      <xdr:row>60</xdr:row>
      <xdr:rowOff>82934</xdr:rowOff>
    </xdr:to>
    <xdr:sp macro="" textlink="">
      <xdr:nvSpPr>
        <xdr:cNvPr id="248" name="楕円 247"/>
        <xdr:cNvSpPr/>
      </xdr:nvSpPr>
      <xdr:spPr>
        <a:xfrm>
          <a:off x="7810500" y="102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20940</xdr:rowOff>
    </xdr:from>
    <xdr:to>
      <xdr:col>45</xdr:col>
      <xdr:colOff>177800</xdr:colOff>
      <xdr:row>60</xdr:row>
      <xdr:rowOff>32134</xdr:rowOff>
    </xdr:to>
    <xdr:cxnSp macro="">
      <xdr:nvCxnSpPr>
        <xdr:cNvPr id="249" name="直線コネクタ 248"/>
        <xdr:cNvCxnSpPr/>
      </xdr:nvCxnSpPr>
      <xdr:spPr>
        <a:xfrm flipV="1">
          <a:off x="7861300" y="10307940"/>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164890</xdr:rowOff>
    </xdr:from>
    <xdr:to>
      <xdr:col>36</xdr:col>
      <xdr:colOff>165100</xdr:colOff>
      <xdr:row>60</xdr:row>
      <xdr:rowOff>95040</xdr:rowOff>
    </xdr:to>
    <xdr:sp macro="" textlink="">
      <xdr:nvSpPr>
        <xdr:cNvPr id="250" name="楕円 249"/>
        <xdr:cNvSpPr/>
      </xdr:nvSpPr>
      <xdr:spPr>
        <a:xfrm>
          <a:off x="6921500" y="102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32134</xdr:rowOff>
    </xdr:from>
    <xdr:to>
      <xdr:col>41</xdr:col>
      <xdr:colOff>50800</xdr:colOff>
      <xdr:row>60</xdr:row>
      <xdr:rowOff>44240</xdr:rowOff>
    </xdr:to>
    <xdr:cxnSp macro="">
      <xdr:nvCxnSpPr>
        <xdr:cNvPr id="251" name="直線コネクタ 250"/>
        <xdr:cNvCxnSpPr/>
      </xdr:nvCxnSpPr>
      <xdr:spPr>
        <a:xfrm flipV="1">
          <a:off x="6972300" y="10319134"/>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xdr:cNvSpPr txBox="1"/>
      </xdr:nvSpPr>
      <xdr:spPr>
        <a:xfrm>
          <a:off x="932709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xdr:cNvSpPr txBox="1"/>
      </xdr:nvSpPr>
      <xdr:spPr>
        <a:xfrm>
          <a:off x="84507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75717</xdr:rowOff>
    </xdr:from>
    <xdr:ext cx="599010" cy="259045"/>
    <xdr:sp macro="" textlink="">
      <xdr:nvSpPr>
        <xdr:cNvPr id="256" name="n_1mainValue【橋りょう・トンネル】&#10;一人当たり有形固定資産（償却資産）額"/>
        <xdr:cNvSpPr txBox="1"/>
      </xdr:nvSpPr>
      <xdr:spPr>
        <a:xfrm>
          <a:off x="9327095" y="100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88267</xdr:rowOff>
    </xdr:from>
    <xdr:ext cx="599010" cy="259045"/>
    <xdr:sp macro="" textlink="">
      <xdr:nvSpPr>
        <xdr:cNvPr id="257" name="n_2mainValue【橋りょう・トンネル】&#10;一人当たり有形固定資産（償却資産）額"/>
        <xdr:cNvSpPr txBox="1"/>
      </xdr:nvSpPr>
      <xdr:spPr>
        <a:xfrm>
          <a:off x="8450795" y="100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99461</xdr:rowOff>
    </xdr:from>
    <xdr:ext cx="599010" cy="259045"/>
    <xdr:sp macro="" textlink="">
      <xdr:nvSpPr>
        <xdr:cNvPr id="258" name="n_3mainValue【橋りょう・トンネル】&#10;一人当たり有形固定資産（償却資産）額"/>
        <xdr:cNvSpPr txBox="1"/>
      </xdr:nvSpPr>
      <xdr:spPr>
        <a:xfrm>
          <a:off x="7561795" y="1004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111567</xdr:rowOff>
    </xdr:from>
    <xdr:ext cx="599010" cy="259045"/>
    <xdr:sp macro="" textlink="">
      <xdr:nvSpPr>
        <xdr:cNvPr id="259" name="n_4mainValue【橋りょう・トンネル】&#10;一人当たり有形固定資産（償却資産）額"/>
        <xdr:cNvSpPr txBox="1"/>
      </xdr:nvSpPr>
      <xdr:spPr>
        <a:xfrm>
          <a:off x="6672795" y="100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8" name="楕円 297"/>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76471</xdr:rowOff>
    </xdr:from>
    <xdr:ext cx="405111" cy="259045"/>
    <xdr:sp macro="" textlink="">
      <xdr:nvSpPr>
        <xdr:cNvPr id="299" name="【公営住宅】&#10;有形固定資産減価償却率該当値テキスト"/>
        <xdr:cNvSpPr txBox="1"/>
      </xdr:nvSpPr>
      <xdr:spPr>
        <a:xfrm>
          <a:off x="4673600" y="137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xdr:rowOff>
    </xdr:from>
    <xdr:to>
      <xdr:col>20</xdr:col>
      <xdr:colOff>38100</xdr:colOff>
      <xdr:row>81</xdr:row>
      <xdr:rowOff>116332</xdr:rowOff>
    </xdr:to>
    <xdr:sp macro="" textlink="">
      <xdr:nvSpPr>
        <xdr:cNvPr id="300" name="楕円 299"/>
        <xdr:cNvSpPr/>
      </xdr:nvSpPr>
      <xdr:spPr>
        <a:xfrm>
          <a:off x="3746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65532</xdr:rowOff>
    </xdr:from>
    <xdr:to>
      <xdr:col>24</xdr:col>
      <xdr:colOff>63500</xdr:colOff>
      <xdr:row>81</xdr:row>
      <xdr:rowOff>104394</xdr:rowOff>
    </xdr:to>
    <xdr:cxnSp macro="">
      <xdr:nvCxnSpPr>
        <xdr:cNvPr id="301" name="直線コネクタ 300"/>
        <xdr:cNvCxnSpPr/>
      </xdr:nvCxnSpPr>
      <xdr:spPr>
        <a:xfrm>
          <a:off x="3797300" y="139529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138176</xdr:rowOff>
    </xdr:from>
    <xdr:to>
      <xdr:col>15</xdr:col>
      <xdr:colOff>101600</xdr:colOff>
      <xdr:row>81</xdr:row>
      <xdr:rowOff>68326</xdr:rowOff>
    </xdr:to>
    <xdr:sp macro="" textlink="">
      <xdr:nvSpPr>
        <xdr:cNvPr id="302" name="楕円 301"/>
        <xdr:cNvSpPr/>
      </xdr:nvSpPr>
      <xdr:spPr>
        <a:xfrm>
          <a:off x="2857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17526</xdr:rowOff>
    </xdr:from>
    <xdr:to>
      <xdr:col>19</xdr:col>
      <xdr:colOff>177800</xdr:colOff>
      <xdr:row>81</xdr:row>
      <xdr:rowOff>65532</xdr:rowOff>
    </xdr:to>
    <xdr:cxnSp macro="">
      <xdr:nvCxnSpPr>
        <xdr:cNvPr id="303" name="直線コネクタ 302"/>
        <xdr:cNvCxnSpPr/>
      </xdr:nvCxnSpPr>
      <xdr:spPr>
        <a:xfrm>
          <a:off x="2908300" y="139049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92456</xdr:rowOff>
    </xdr:from>
    <xdr:to>
      <xdr:col>10</xdr:col>
      <xdr:colOff>165100</xdr:colOff>
      <xdr:row>81</xdr:row>
      <xdr:rowOff>22606</xdr:rowOff>
    </xdr:to>
    <xdr:sp macro="" textlink="">
      <xdr:nvSpPr>
        <xdr:cNvPr id="304" name="楕円 303"/>
        <xdr:cNvSpPr/>
      </xdr:nvSpPr>
      <xdr:spPr>
        <a:xfrm>
          <a:off x="1968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143256</xdr:rowOff>
    </xdr:from>
    <xdr:to>
      <xdr:col>15</xdr:col>
      <xdr:colOff>50800</xdr:colOff>
      <xdr:row>81</xdr:row>
      <xdr:rowOff>17526</xdr:rowOff>
    </xdr:to>
    <xdr:cxnSp macro="">
      <xdr:nvCxnSpPr>
        <xdr:cNvPr id="305" name="直線コネクタ 304"/>
        <xdr:cNvCxnSpPr/>
      </xdr:nvCxnSpPr>
      <xdr:spPr>
        <a:xfrm>
          <a:off x="2019300" y="13859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46737</xdr:rowOff>
    </xdr:from>
    <xdr:to>
      <xdr:col>6</xdr:col>
      <xdr:colOff>38100</xdr:colOff>
      <xdr:row>80</xdr:row>
      <xdr:rowOff>148337</xdr:rowOff>
    </xdr:to>
    <xdr:sp macro="" textlink="">
      <xdr:nvSpPr>
        <xdr:cNvPr id="306" name="楕円 305"/>
        <xdr:cNvSpPr/>
      </xdr:nvSpPr>
      <xdr:spPr>
        <a:xfrm>
          <a:off x="1079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97537</xdr:rowOff>
    </xdr:from>
    <xdr:to>
      <xdr:col>10</xdr:col>
      <xdr:colOff>114300</xdr:colOff>
      <xdr:row>80</xdr:row>
      <xdr:rowOff>143256</xdr:rowOff>
    </xdr:to>
    <xdr:cxnSp macro="">
      <xdr:nvCxnSpPr>
        <xdr:cNvPr id="307" name="直線コネクタ 306"/>
        <xdr:cNvCxnSpPr/>
      </xdr:nvCxnSpPr>
      <xdr:spPr>
        <a:xfrm>
          <a:off x="1130300" y="138135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132859</xdr:rowOff>
    </xdr:from>
    <xdr:ext cx="405111" cy="259045"/>
    <xdr:sp macro="" textlink="">
      <xdr:nvSpPr>
        <xdr:cNvPr id="312" name="n_1mainValue【公営住宅】&#10;有形固定資産減価償却率"/>
        <xdr:cNvSpPr txBox="1"/>
      </xdr:nvSpPr>
      <xdr:spPr>
        <a:xfrm>
          <a:off x="3582044"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13" name="n_2main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4" name="n_3main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164864</xdr:rowOff>
    </xdr:from>
    <xdr:ext cx="405111" cy="259045"/>
    <xdr:sp macro="" textlink="">
      <xdr:nvSpPr>
        <xdr:cNvPr id="315" name="n_4mainValue【公営住宅】&#10;有形固定資産減価償却率"/>
        <xdr:cNvSpPr txBox="1"/>
      </xdr:nvSpPr>
      <xdr:spPr>
        <a:xfrm>
          <a:off x="927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45365</xdr:rowOff>
    </xdr:from>
    <xdr:to>
      <xdr:col>55</xdr:col>
      <xdr:colOff>50800</xdr:colOff>
      <xdr:row>83</xdr:row>
      <xdr:rowOff>146965</xdr:rowOff>
    </xdr:to>
    <xdr:sp macro="" textlink="">
      <xdr:nvSpPr>
        <xdr:cNvPr id="353" name="楕円 352"/>
        <xdr:cNvSpPr/>
      </xdr:nvSpPr>
      <xdr:spPr>
        <a:xfrm>
          <a:off x="10426700" y="142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23792</xdr:rowOff>
    </xdr:from>
    <xdr:ext cx="469744" cy="259045"/>
    <xdr:sp macro="" textlink="">
      <xdr:nvSpPr>
        <xdr:cNvPr id="354" name="【公営住宅】&#10;一人当たり面積該当値テキスト"/>
        <xdr:cNvSpPr txBox="1"/>
      </xdr:nvSpPr>
      <xdr:spPr>
        <a:xfrm>
          <a:off x="10515600" y="142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102972</xdr:rowOff>
    </xdr:from>
    <xdr:to>
      <xdr:col>50</xdr:col>
      <xdr:colOff>165100</xdr:colOff>
      <xdr:row>81</xdr:row>
      <xdr:rowOff>33122</xdr:rowOff>
    </xdr:to>
    <xdr:sp macro="" textlink="">
      <xdr:nvSpPr>
        <xdr:cNvPr id="355" name="楕円 354"/>
        <xdr:cNvSpPr/>
      </xdr:nvSpPr>
      <xdr:spPr>
        <a:xfrm>
          <a:off x="9588500" y="138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153772</xdr:rowOff>
    </xdr:from>
    <xdr:to>
      <xdr:col>55</xdr:col>
      <xdr:colOff>0</xdr:colOff>
      <xdr:row>83</xdr:row>
      <xdr:rowOff>96165</xdr:rowOff>
    </xdr:to>
    <xdr:cxnSp macro="">
      <xdr:nvCxnSpPr>
        <xdr:cNvPr id="356" name="直線コネクタ 355"/>
        <xdr:cNvCxnSpPr/>
      </xdr:nvCxnSpPr>
      <xdr:spPr>
        <a:xfrm>
          <a:off x="9639300" y="13869772"/>
          <a:ext cx="838200" cy="4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119431</xdr:rowOff>
    </xdr:from>
    <xdr:to>
      <xdr:col>46</xdr:col>
      <xdr:colOff>38100</xdr:colOff>
      <xdr:row>81</xdr:row>
      <xdr:rowOff>49581</xdr:rowOff>
    </xdr:to>
    <xdr:sp macro="" textlink="">
      <xdr:nvSpPr>
        <xdr:cNvPr id="357" name="楕円 356"/>
        <xdr:cNvSpPr/>
      </xdr:nvSpPr>
      <xdr:spPr>
        <a:xfrm>
          <a:off x="8699500" y="13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153772</xdr:rowOff>
    </xdr:from>
    <xdr:to>
      <xdr:col>50</xdr:col>
      <xdr:colOff>114300</xdr:colOff>
      <xdr:row>80</xdr:row>
      <xdr:rowOff>170231</xdr:rowOff>
    </xdr:to>
    <xdr:cxnSp macro="">
      <xdr:nvCxnSpPr>
        <xdr:cNvPr id="358" name="直線コネクタ 357"/>
        <xdr:cNvCxnSpPr/>
      </xdr:nvCxnSpPr>
      <xdr:spPr>
        <a:xfrm flipV="1">
          <a:off x="8750300" y="1386977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134519</xdr:rowOff>
    </xdr:from>
    <xdr:to>
      <xdr:col>41</xdr:col>
      <xdr:colOff>101600</xdr:colOff>
      <xdr:row>81</xdr:row>
      <xdr:rowOff>64669</xdr:rowOff>
    </xdr:to>
    <xdr:sp macro="" textlink="">
      <xdr:nvSpPr>
        <xdr:cNvPr id="359" name="楕円 358"/>
        <xdr:cNvSpPr/>
      </xdr:nvSpPr>
      <xdr:spPr>
        <a:xfrm>
          <a:off x="7810500" y="13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170231</xdr:rowOff>
    </xdr:from>
    <xdr:to>
      <xdr:col>45</xdr:col>
      <xdr:colOff>177800</xdr:colOff>
      <xdr:row>81</xdr:row>
      <xdr:rowOff>13869</xdr:rowOff>
    </xdr:to>
    <xdr:cxnSp macro="">
      <xdr:nvCxnSpPr>
        <xdr:cNvPr id="360" name="直線コネクタ 359"/>
        <xdr:cNvCxnSpPr/>
      </xdr:nvCxnSpPr>
      <xdr:spPr>
        <a:xfrm flipV="1">
          <a:off x="7861300" y="1388623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150064</xdr:rowOff>
    </xdr:from>
    <xdr:to>
      <xdr:col>36</xdr:col>
      <xdr:colOff>165100</xdr:colOff>
      <xdr:row>81</xdr:row>
      <xdr:rowOff>80214</xdr:rowOff>
    </xdr:to>
    <xdr:sp macro="" textlink="">
      <xdr:nvSpPr>
        <xdr:cNvPr id="361" name="楕円 360"/>
        <xdr:cNvSpPr/>
      </xdr:nvSpPr>
      <xdr:spPr>
        <a:xfrm>
          <a:off x="6921500" y="13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13869</xdr:rowOff>
    </xdr:from>
    <xdr:to>
      <xdr:col>41</xdr:col>
      <xdr:colOff>50800</xdr:colOff>
      <xdr:row>81</xdr:row>
      <xdr:rowOff>29414</xdr:rowOff>
    </xdr:to>
    <xdr:cxnSp macro="">
      <xdr:nvCxnSpPr>
        <xdr:cNvPr id="362" name="直線コネクタ 361"/>
        <xdr:cNvCxnSpPr/>
      </xdr:nvCxnSpPr>
      <xdr:spPr>
        <a:xfrm flipV="1">
          <a:off x="6972300" y="1390131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49649</xdr:rowOff>
    </xdr:from>
    <xdr:ext cx="469744" cy="259045"/>
    <xdr:sp macro="" textlink="">
      <xdr:nvSpPr>
        <xdr:cNvPr id="367" name="n_1mainValue【公営住宅】&#10;一人当たり面積"/>
        <xdr:cNvSpPr txBox="1"/>
      </xdr:nvSpPr>
      <xdr:spPr>
        <a:xfrm>
          <a:off x="9391727" y="135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66108</xdr:rowOff>
    </xdr:from>
    <xdr:ext cx="469744" cy="259045"/>
    <xdr:sp macro="" textlink="">
      <xdr:nvSpPr>
        <xdr:cNvPr id="368" name="n_2mainValue【公営住宅】&#10;一人当たり面積"/>
        <xdr:cNvSpPr txBox="1"/>
      </xdr:nvSpPr>
      <xdr:spPr>
        <a:xfrm>
          <a:off x="8515427" y="1361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81196</xdr:rowOff>
    </xdr:from>
    <xdr:ext cx="469744" cy="259045"/>
    <xdr:sp macro="" textlink="">
      <xdr:nvSpPr>
        <xdr:cNvPr id="369" name="n_3mainValue【公営住宅】&#10;一人当たり面積"/>
        <xdr:cNvSpPr txBox="1"/>
      </xdr:nvSpPr>
      <xdr:spPr>
        <a:xfrm>
          <a:off x="7626427" y="136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96741</xdr:rowOff>
    </xdr:from>
    <xdr:ext cx="469744" cy="259045"/>
    <xdr:sp macro="" textlink="">
      <xdr:nvSpPr>
        <xdr:cNvPr id="370" name="n_4mainValue【公営住宅】&#10;一人当たり面積"/>
        <xdr:cNvSpPr txBox="1"/>
      </xdr:nvSpPr>
      <xdr:spPr>
        <a:xfrm>
          <a:off x="6737427" y="1364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11991</xdr:rowOff>
    </xdr:from>
    <xdr:ext cx="405111" cy="259045"/>
    <xdr:sp macro="" textlink="">
      <xdr:nvSpPr>
        <xdr:cNvPr id="401" name="【港湾・漁港】&#10;有形固定資産減価償却率平均値テキスト"/>
        <xdr:cNvSpPr txBox="1"/>
      </xdr:nvSpPr>
      <xdr:spPr>
        <a:xfrm>
          <a:off x="4673600" y="1801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412" name="楕円 411"/>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340478" cy="259045"/>
    <xdr:sp macro="" textlink="">
      <xdr:nvSpPr>
        <xdr:cNvPr id="413" name="【港湾・漁港】&#10;有形固定資産減価償却率該当値テキスト"/>
        <xdr:cNvSpPr txBox="1"/>
      </xdr:nvSpPr>
      <xdr:spPr>
        <a:xfrm>
          <a:off x="4673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414" name="楕円 413"/>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415" name="直線コネクタ 414"/>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416" name="楕円 415"/>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417" name="直線コネクタ 416"/>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18" name="楕円 417"/>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419" name="直線コネクタ 418"/>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20" name="楕円 419"/>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117021</xdr:rowOff>
    </xdr:to>
    <xdr:cxnSp macro="">
      <xdr:nvCxnSpPr>
        <xdr:cNvPr id="421" name="直線コネクタ 420"/>
        <xdr:cNvCxnSpPr/>
      </xdr:nvCxnSpPr>
      <xdr:spPr>
        <a:xfrm>
          <a:off x="1130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170378</xdr:rowOff>
    </xdr:from>
    <xdr:ext cx="405111" cy="259045"/>
    <xdr:sp macro="" textlink="">
      <xdr:nvSpPr>
        <xdr:cNvPr id="422" name="n_1aveValue【港湾・漁港】&#10;有形固定資産減価償却率"/>
        <xdr:cNvSpPr txBox="1"/>
      </xdr:nvSpPr>
      <xdr:spPr>
        <a:xfrm>
          <a:off x="35820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108329</xdr:rowOff>
    </xdr:from>
    <xdr:ext cx="405111" cy="259045"/>
    <xdr:sp macro="" textlink="">
      <xdr:nvSpPr>
        <xdr:cNvPr id="423" name="n_2aveValue【港湾・漁港】&#10;有形固定資産減価償却率"/>
        <xdr:cNvSpPr txBox="1"/>
      </xdr:nvSpPr>
      <xdr:spPr>
        <a:xfrm>
          <a:off x="27057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64243</xdr:rowOff>
    </xdr:from>
    <xdr:ext cx="405111" cy="259045"/>
    <xdr:sp macro="" textlink="">
      <xdr:nvSpPr>
        <xdr:cNvPr id="424" name="n_3aveValue【港湾・漁港】&#10;有形固定資産減価償却率"/>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52813</xdr:rowOff>
    </xdr:from>
    <xdr:ext cx="405111" cy="259045"/>
    <xdr:sp macro="" textlink="">
      <xdr:nvSpPr>
        <xdr:cNvPr id="425" name="n_4aveValue【港湾・漁港】&#10;有形固定資産減価償却率"/>
        <xdr:cNvSpPr txBox="1"/>
      </xdr:nvSpPr>
      <xdr:spPr>
        <a:xfrm>
          <a:off x="927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12898</xdr:rowOff>
    </xdr:from>
    <xdr:ext cx="340478" cy="259045"/>
    <xdr:sp macro="" textlink="">
      <xdr:nvSpPr>
        <xdr:cNvPr id="426" name="n_1mainValue【港湾・漁港】&#10;有形固定資産減価償却率"/>
        <xdr:cNvSpPr txBox="1"/>
      </xdr:nvSpPr>
      <xdr:spPr>
        <a:xfrm>
          <a:off x="36143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12898</xdr:rowOff>
    </xdr:from>
    <xdr:ext cx="340478" cy="259045"/>
    <xdr:sp macro="" textlink="">
      <xdr:nvSpPr>
        <xdr:cNvPr id="427" name="n_2mainValue【港湾・漁港】&#10;有形固定資産減価償却率"/>
        <xdr:cNvSpPr txBox="1"/>
      </xdr:nvSpPr>
      <xdr:spPr>
        <a:xfrm>
          <a:off x="2738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28" name="n_3mainValue【港湾・漁港】&#10;有形固定資産減価償却率"/>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29" name="n_4mainValue【港湾・漁港】&#10;有形固定資産減価償却率"/>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58" name="【港湾・漁港】&#10;一人当たり有形固定資産（償却資産）額平均値テキスト"/>
        <xdr:cNvSpPr txBox="1"/>
      </xdr:nvSpPr>
      <xdr:spPr>
        <a:xfrm>
          <a:off x="10515600" y="17801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101600</xdr:rowOff>
    </xdr:from>
    <xdr:to>
      <xdr:col>55</xdr:col>
      <xdr:colOff>50800</xdr:colOff>
      <xdr:row>109</xdr:row>
      <xdr:rowOff>31750</xdr:rowOff>
    </xdr:to>
    <xdr:sp macro="" textlink="">
      <xdr:nvSpPr>
        <xdr:cNvPr id="469" name="楕円 468"/>
        <xdr:cNvSpPr/>
      </xdr:nvSpPr>
      <xdr:spPr>
        <a:xfrm>
          <a:off x="10426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16527</xdr:rowOff>
    </xdr:from>
    <xdr:ext cx="249299" cy="259045"/>
    <xdr:sp macro="" textlink="">
      <xdr:nvSpPr>
        <xdr:cNvPr id="470" name="【港湾・漁港】&#10;一人当たり有形固定資産（償却資産）額該当値テキスト"/>
        <xdr:cNvSpPr txBox="1"/>
      </xdr:nvSpPr>
      <xdr:spPr>
        <a:xfrm>
          <a:off x="10515600" y="1853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101600</xdr:rowOff>
    </xdr:from>
    <xdr:to>
      <xdr:col>50</xdr:col>
      <xdr:colOff>165100</xdr:colOff>
      <xdr:row>109</xdr:row>
      <xdr:rowOff>31750</xdr:rowOff>
    </xdr:to>
    <xdr:sp macro="" textlink="">
      <xdr:nvSpPr>
        <xdr:cNvPr id="471" name="楕円 470"/>
        <xdr:cNvSpPr/>
      </xdr:nvSpPr>
      <xdr:spPr>
        <a:xfrm>
          <a:off x="958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152400</xdr:rowOff>
    </xdr:from>
    <xdr:to>
      <xdr:col>55</xdr:col>
      <xdr:colOff>0</xdr:colOff>
      <xdr:row>108</xdr:row>
      <xdr:rowOff>152400</xdr:rowOff>
    </xdr:to>
    <xdr:cxnSp macro="">
      <xdr:nvCxnSpPr>
        <xdr:cNvPr id="472" name="直線コネクタ 471"/>
        <xdr:cNvCxnSpPr/>
      </xdr:nvCxnSpPr>
      <xdr:spPr>
        <a:xfrm>
          <a:off x="9639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101600</xdr:rowOff>
    </xdr:from>
    <xdr:to>
      <xdr:col>46</xdr:col>
      <xdr:colOff>38100</xdr:colOff>
      <xdr:row>109</xdr:row>
      <xdr:rowOff>31750</xdr:rowOff>
    </xdr:to>
    <xdr:sp macro="" textlink="">
      <xdr:nvSpPr>
        <xdr:cNvPr id="473" name="楕円 472"/>
        <xdr:cNvSpPr/>
      </xdr:nvSpPr>
      <xdr:spPr>
        <a:xfrm>
          <a:off x="869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152400</xdr:rowOff>
    </xdr:from>
    <xdr:to>
      <xdr:col>50</xdr:col>
      <xdr:colOff>114300</xdr:colOff>
      <xdr:row>108</xdr:row>
      <xdr:rowOff>152400</xdr:rowOff>
    </xdr:to>
    <xdr:cxnSp macro="">
      <xdr:nvCxnSpPr>
        <xdr:cNvPr id="474" name="直線コネクタ 473"/>
        <xdr:cNvCxnSpPr/>
      </xdr:nvCxnSpPr>
      <xdr:spPr>
        <a:xfrm>
          <a:off x="875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101600</xdr:rowOff>
    </xdr:from>
    <xdr:to>
      <xdr:col>41</xdr:col>
      <xdr:colOff>101600</xdr:colOff>
      <xdr:row>109</xdr:row>
      <xdr:rowOff>31750</xdr:rowOff>
    </xdr:to>
    <xdr:sp macro="" textlink="">
      <xdr:nvSpPr>
        <xdr:cNvPr id="475" name="楕円 474"/>
        <xdr:cNvSpPr/>
      </xdr:nvSpPr>
      <xdr:spPr>
        <a:xfrm>
          <a:off x="781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152400</xdr:rowOff>
    </xdr:from>
    <xdr:to>
      <xdr:col>45</xdr:col>
      <xdr:colOff>177800</xdr:colOff>
      <xdr:row>108</xdr:row>
      <xdr:rowOff>152400</xdr:rowOff>
    </xdr:to>
    <xdr:cxnSp macro="">
      <xdr:nvCxnSpPr>
        <xdr:cNvPr id="476" name="直線コネクタ 475"/>
        <xdr:cNvCxnSpPr/>
      </xdr:nvCxnSpPr>
      <xdr:spPr>
        <a:xfrm>
          <a:off x="7861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101600</xdr:rowOff>
    </xdr:from>
    <xdr:to>
      <xdr:col>36</xdr:col>
      <xdr:colOff>165100</xdr:colOff>
      <xdr:row>109</xdr:row>
      <xdr:rowOff>31750</xdr:rowOff>
    </xdr:to>
    <xdr:sp macro="" textlink="">
      <xdr:nvSpPr>
        <xdr:cNvPr id="477" name="楕円 476"/>
        <xdr:cNvSpPr/>
      </xdr:nvSpPr>
      <xdr:spPr>
        <a:xfrm>
          <a:off x="692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152400</xdr:rowOff>
    </xdr:from>
    <xdr:to>
      <xdr:col>41</xdr:col>
      <xdr:colOff>50800</xdr:colOff>
      <xdr:row>108</xdr:row>
      <xdr:rowOff>152400</xdr:rowOff>
    </xdr:to>
    <xdr:cxnSp macro="">
      <xdr:nvCxnSpPr>
        <xdr:cNvPr id="478" name="直線コネクタ 477"/>
        <xdr:cNvCxnSpPr/>
      </xdr:nvCxnSpPr>
      <xdr:spPr>
        <a:xfrm>
          <a:off x="697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79" name="n_1aveValue【港湾・漁港】&#10;一人当たり有形固定資産（償却資産）額"/>
        <xdr:cNvSpPr txBox="1"/>
      </xdr:nvSpPr>
      <xdr:spPr>
        <a:xfrm>
          <a:off x="932709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80" name="n_2aveValue【港湾・漁港】&#10;一人当たり有形固定資産（償却資産）額"/>
        <xdr:cNvSpPr txBox="1"/>
      </xdr:nvSpPr>
      <xdr:spPr>
        <a:xfrm>
          <a:off x="8450795" y="17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67773</xdr:rowOff>
    </xdr:from>
    <xdr:ext cx="599010" cy="259045"/>
    <xdr:sp macro="" textlink="">
      <xdr:nvSpPr>
        <xdr:cNvPr id="481" name="n_3aveValue【港湾・漁港】&#10;一人当たり有形固定資産（償却資産）額"/>
        <xdr:cNvSpPr txBox="1"/>
      </xdr:nvSpPr>
      <xdr:spPr>
        <a:xfrm>
          <a:off x="7561795" y="1789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74897</xdr:rowOff>
    </xdr:from>
    <xdr:ext cx="599010" cy="259045"/>
    <xdr:sp macro="" textlink="">
      <xdr:nvSpPr>
        <xdr:cNvPr id="482" name="n_4aveValue【港湾・漁港】&#10;一人当たり有形固定資産（償却資産）額"/>
        <xdr:cNvSpPr txBox="1"/>
      </xdr:nvSpPr>
      <xdr:spPr>
        <a:xfrm>
          <a:off x="6672795" y="179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109</xdr:row>
      <xdr:rowOff>22877</xdr:rowOff>
    </xdr:from>
    <xdr:ext cx="249299" cy="259045"/>
    <xdr:sp macro="" textlink="">
      <xdr:nvSpPr>
        <xdr:cNvPr id="483" name="n_1mainValue【港湾・漁港】&#10;一人当たり有形固定資産（償却資産）額"/>
        <xdr:cNvSpPr txBox="1"/>
      </xdr:nvSpPr>
      <xdr:spPr>
        <a:xfrm>
          <a:off x="95019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109</xdr:row>
      <xdr:rowOff>22877</xdr:rowOff>
    </xdr:from>
    <xdr:ext cx="249299" cy="259045"/>
    <xdr:sp macro="" textlink="">
      <xdr:nvSpPr>
        <xdr:cNvPr id="484" name="n_2mainValue【港湾・漁港】&#10;一人当たり有形固定資産（償却資産）額"/>
        <xdr:cNvSpPr txBox="1"/>
      </xdr:nvSpPr>
      <xdr:spPr>
        <a:xfrm>
          <a:off x="86256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109</xdr:row>
      <xdr:rowOff>22877</xdr:rowOff>
    </xdr:from>
    <xdr:ext cx="249299" cy="259045"/>
    <xdr:sp macro="" textlink="">
      <xdr:nvSpPr>
        <xdr:cNvPr id="485" name="n_3mainValue【港湾・漁港】&#10;一人当たり有形固定資産（償却資産）額"/>
        <xdr:cNvSpPr txBox="1"/>
      </xdr:nvSpPr>
      <xdr:spPr>
        <a:xfrm>
          <a:off x="77366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180150</xdr:colOff>
      <xdr:row>109</xdr:row>
      <xdr:rowOff>22877</xdr:rowOff>
    </xdr:from>
    <xdr:ext cx="249299" cy="259045"/>
    <xdr:sp macro="" textlink="">
      <xdr:nvSpPr>
        <xdr:cNvPr id="486" name="n_4mainValue【港湾・漁港】&#10;一人当たり有形固定資産（償却資産）額"/>
        <xdr:cNvSpPr txBox="1"/>
      </xdr:nvSpPr>
      <xdr:spPr>
        <a:xfrm>
          <a:off x="6847650" y="1871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4" name="直線コネクタ 513"/>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5" name="テキスト ボックス 514"/>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6" name="直線コネクタ 51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7" name="テキスト ボックス 51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8" name="直線コネクタ 517"/>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9" name="テキスト ボックス 518"/>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2" name="直線コネクタ 521"/>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3" name="テキスト ボックス 522"/>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4" name="直線コネクタ 5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5" name="テキスト ボックス 5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6" name="直線コネクタ 525"/>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7" name="テキスト ボックス 526"/>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1" name="直線コネクタ 530"/>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2"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3" name="直線コネクタ 532"/>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4"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5" name="直線コネクタ 534"/>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536" name="【学校施設】&#10;有形固定資産減価償却率平均値テキスト"/>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7" name="フローチャート: 判断 536"/>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8" name="フローチャート: 判断 537"/>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9" name="フローチャート: 判断 538"/>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40" name="フローチャート: 判断 539"/>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1" name="フローチャート: 判断 540"/>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112078</xdr:rowOff>
    </xdr:from>
    <xdr:to>
      <xdr:col>85</xdr:col>
      <xdr:colOff>177800</xdr:colOff>
      <xdr:row>60</xdr:row>
      <xdr:rowOff>42228</xdr:rowOff>
    </xdr:to>
    <xdr:sp macro="" textlink="">
      <xdr:nvSpPr>
        <xdr:cNvPr id="547" name="楕円 546"/>
        <xdr:cNvSpPr/>
      </xdr:nvSpPr>
      <xdr:spPr>
        <a:xfrm>
          <a:off x="162687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134955</xdr:rowOff>
    </xdr:from>
    <xdr:ext cx="405111" cy="259045"/>
    <xdr:sp macro="" textlink="">
      <xdr:nvSpPr>
        <xdr:cNvPr id="548" name="【学校施設】&#10;有形固定資産減価償却率該当値テキスト"/>
        <xdr:cNvSpPr txBox="1"/>
      </xdr:nvSpPr>
      <xdr:spPr>
        <a:xfrm>
          <a:off x="16357600" y="10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60643</xdr:rowOff>
    </xdr:from>
    <xdr:to>
      <xdr:col>81</xdr:col>
      <xdr:colOff>101600</xdr:colOff>
      <xdr:row>59</xdr:row>
      <xdr:rowOff>162243</xdr:rowOff>
    </xdr:to>
    <xdr:sp macro="" textlink="">
      <xdr:nvSpPr>
        <xdr:cNvPr id="549" name="楕円 548"/>
        <xdr:cNvSpPr/>
      </xdr:nvSpPr>
      <xdr:spPr>
        <a:xfrm>
          <a:off x="154305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111443</xdr:rowOff>
    </xdr:from>
    <xdr:to>
      <xdr:col>85</xdr:col>
      <xdr:colOff>127000</xdr:colOff>
      <xdr:row>59</xdr:row>
      <xdr:rowOff>162878</xdr:rowOff>
    </xdr:to>
    <xdr:cxnSp macro="">
      <xdr:nvCxnSpPr>
        <xdr:cNvPr id="550" name="直線コネクタ 549"/>
        <xdr:cNvCxnSpPr/>
      </xdr:nvCxnSpPr>
      <xdr:spPr>
        <a:xfrm>
          <a:off x="15481300" y="1022699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51" name="楕円 550"/>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111443</xdr:rowOff>
    </xdr:to>
    <xdr:cxnSp macro="">
      <xdr:nvCxnSpPr>
        <xdr:cNvPr id="552" name="直線コネクタ 551"/>
        <xdr:cNvCxnSpPr/>
      </xdr:nvCxnSpPr>
      <xdr:spPr>
        <a:xfrm>
          <a:off x="14592300" y="1013841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553" name="楕円 552"/>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22860</xdr:rowOff>
    </xdr:to>
    <xdr:cxnSp macro="">
      <xdr:nvCxnSpPr>
        <xdr:cNvPr id="554" name="直線コネクタ 553"/>
        <xdr:cNvCxnSpPr/>
      </xdr:nvCxnSpPr>
      <xdr:spPr>
        <a:xfrm>
          <a:off x="13703300" y="100812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32068</xdr:rowOff>
    </xdr:from>
    <xdr:to>
      <xdr:col>67</xdr:col>
      <xdr:colOff>101600</xdr:colOff>
      <xdr:row>58</xdr:row>
      <xdr:rowOff>133668</xdr:rowOff>
    </xdr:to>
    <xdr:sp macro="" textlink="">
      <xdr:nvSpPr>
        <xdr:cNvPr id="555" name="楕円 554"/>
        <xdr:cNvSpPr/>
      </xdr:nvSpPr>
      <xdr:spPr>
        <a:xfrm>
          <a:off x="12763500" y="9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82868</xdr:rowOff>
    </xdr:from>
    <xdr:to>
      <xdr:col>71</xdr:col>
      <xdr:colOff>177800</xdr:colOff>
      <xdr:row>58</xdr:row>
      <xdr:rowOff>137160</xdr:rowOff>
    </xdr:to>
    <xdr:cxnSp macro="">
      <xdr:nvCxnSpPr>
        <xdr:cNvPr id="556" name="直線コネクタ 555"/>
        <xdr:cNvCxnSpPr/>
      </xdr:nvCxnSpPr>
      <xdr:spPr>
        <a:xfrm>
          <a:off x="12814300" y="100269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7" name="n_1ave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8" name="n_2aveValue【学校施設】&#10;有形固定資産減価償却率"/>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559" name="n_3aveValue【学校施設】&#10;有形固定資産減価償却率"/>
        <xdr:cNvSpPr txBox="1"/>
      </xdr:nvSpPr>
      <xdr:spPr>
        <a:xfrm>
          <a:off x="135007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60" name="n_4aveValue【学校施設】&#10;有形固定資産減価償却率"/>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153370</xdr:rowOff>
    </xdr:from>
    <xdr:ext cx="405111" cy="259045"/>
    <xdr:sp macro="" textlink="">
      <xdr:nvSpPr>
        <xdr:cNvPr id="561" name="n_1main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62" name="n_2mainValue【学校施設】&#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563" name="n_3mainValue【学校施設】&#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150195</xdr:rowOff>
    </xdr:from>
    <xdr:ext cx="405111" cy="259045"/>
    <xdr:sp macro="" textlink="">
      <xdr:nvSpPr>
        <xdr:cNvPr id="564" name="n_4mainValue【学校施設】&#10;有形固定資産減価償却率"/>
        <xdr:cNvSpPr txBox="1"/>
      </xdr:nvSpPr>
      <xdr:spPr>
        <a:xfrm>
          <a:off x="12611744" y="975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159639</xdr:rowOff>
    </xdr:from>
    <xdr:to>
      <xdr:col>116</xdr:col>
      <xdr:colOff>62864</xdr:colOff>
      <xdr:row>63</xdr:row>
      <xdr:rowOff>67437</xdr:rowOff>
    </xdr:to>
    <xdr:cxnSp macro="">
      <xdr:nvCxnSpPr>
        <xdr:cNvPr id="589" name="直線コネクタ 588"/>
        <xdr:cNvCxnSpPr/>
      </xdr:nvCxnSpPr>
      <xdr:spPr>
        <a:xfrm flipV="1">
          <a:off x="22160864" y="9932289"/>
          <a:ext cx="0" cy="93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71264</xdr:rowOff>
    </xdr:from>
    <xdr:ext cx="469744" cy="259045"/>
    <xdr:sp macro="" textlink="">
      <xdr:nvSpPr>
        <xdr:cNvPr id="590" name="【学校施設】&#10;一人当たり面積最小値テキスト"/>
        <xdr:cNvSpPr txBox="1"/>
      </xdr:nvSpPr>
      <xdr:spPr>
        <a:xfrm>
          <a:off x="22199600"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67437</xdr:rowOff>
    </xdr:from>
    <xdr:to>
      <xdr:col>116</xdr:col>
      <xdr:colOff>152400</xdr:colOff>
      <xdr:row>63</xdr:row>
      <xdr:rowOff>67437</xdr:rowOff>
    </xdr:to>
    <xdr:cxnSp macro="">
      <xdr:nvCxnSpPr>
        <xdr:cNvPr id="591" name="直線コネクタ 590"/>
        <xdr:cNvCxnSpPr/>
      </xdr:nvCxnSpPr>
      <xdr:spPr>
        <a:xfrm>
          <a:off x="22072600" y="1086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106316</xdr:rowOff>
    </xdr:from>
    <xdr:ext cx="469744" cy="259045"/>
    <xdr:sp macro="" textlink="">
      <xdr:nvSpPr>
        <xdr:cNvPr id="592" name="【学校施設】&#10;一人当たり面積最大値テキスト"/>
        <xdr:cNvSpPr txBox="1"/>
      </xdr:nvSpPr>
      <xdr:spPr>
        <a:xfrm>
          <a:off x="22199600" y="970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159639</xdr:rowOff>
    </xdr:from>
    <xdr:to>
      <xdr:col>116</xdr:col>
      <xdr:colOff>152400</xdr:colOff>
      <xdr:row>57</xdr:row>
      <xdr:rowOff>159639</xdr:rowOff>
    </xdr:to>
    <xdr:cxnSp macro="">
      <xdr:nvCxnSpPr>
        <xdr:cNvPr id="593" name="直線コネクタ 592"/>
        <xdr:cNvCxnSpPr/>
      </xdr:nvCxnSpPr>
      <xdr:spPr>
        <a:xfrm>
          <a:off x="22072600" y="993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167276</xdr:rowOff>
    </xdr:from>
    <xdr:ext cx="469744" cy="259045"/>
    <xdr:sp macro="" textlink="">
      <xdr:nvSpPr>
        <xdr:cNvPr id="594" name="【学校施設】&#10;一人当たり面積平均値テキスト"/>
        <xdr:cNvSpPr txBox="1"/>
      </xdr:nvSpPr>
      <xdr:spPr>
        <a:xfrm>
          <a:off x="22199600" y="10454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17399</xdr:rowOff>
    </xdr:from>
    <xdr:to>
      <xdr:col>116</xdr:col>
      <xdr:colOff>114300</xdr:colOff>
      <xdr:row>61</xdr:row>
      <xdr:rowOff>118999</xdr:rowOff>
    </xdr:to>
    <xdr:sp macro="" textlink="">
      <xdr:nvSpPr>
        <xdr:cNvPr id="595" name="フローチャート: 判断 594"/>
        <xdr:cNvSpPr/>
      </xdr:nvSpPr>
      <xdr:spPr>
        <a:xfrm>
          <a:off x="22110700" y="1047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34163</xdr:rowOff>
    </xdr:from>
    <xdr:to>
      <xdr:col>112</xdr:col>
      <xdr:colOff>38100</xdr:colOff>
      <xdr:row>61</xdr:row>
      <xdr:rowOff>135763</xdr:rowOff>
    </xdr:to>
    <xdr:sp macro="" textlink="">
      <xdr:nvSpPr>
        <xdr:cNvPr id="596" name="フローチャート: 判断 595"/>
        <xdr:cNvSpPr/>
      </xdr:nvSpPr>
      <xdr:spPr>
        <a:xfrm>
          <a:off x="21272500" y="1049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39116</xdr:rowOff>
    </xdr:from>
    <xdr:to>
      <xdr:col>107</xdr:col>
      <xdr:colOff>101600</xdr:colOff>
      <xdr:row>61</xdr:row>
      <xdr:rowOff>140716</xdr:rowOff>
    </xdr:to>
    <xdr:sp macro="" textlink="">
      <xdr:nvSpPr>
        <xdr:cNvPr id="597" name="フローチャート: 判断 596"/>
        <xdr:cNvSpPr/>
      </xdr:nvSpPr>
      <xdr:spPr>
        <a:xfrm>
          <a:off x="20383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74168</xdr:rowOff>
    </xdr:from>
    <xdr:to>
      <xdr:col>102</xdr:col>
      <xdr:colOff>165100</xdr:colOff>
      <xdr:row>62</xdr:row>
      <xdr:rowOff>4318</xdr:rowOff>
    </xdr:to>
    <xdr:sp macro="" textlink="">
      <xdr:nvSpPr>
        <xdr:cNvPr id="598" name="フローチャート: 判断 597"/>
        <xdr:cNvSpPr/>
      </xdr:nvSpPr>
      <xdr:spPr>
        <a:xfrm>
          <a:off x="19494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92075</xdr:rowOff>
    </xdr:from>
    <xdr:to>
      <xdr:col>98</xdr:col>
      <xdr:colOff>38100</xdr:colOff>
      <xdr:row>62</xdr:row>
      <xdr:rowOff>22225</xdr:rowOff>
    </xdr:to>
    <xdr:sp macro="" textlink="">
      <xdr:nvSpPr>
        <xdr:cNvPr id="599" name="フローチャート: 判断 598"/>
        <xdr:cNvSpPr/>
      </xdr:nvSpPr>
      <xdr:spPr>
        <a:xfrm>
          <a:off x="18605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605" name="楕円 604"/>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606" name="【学校施設】&#10;一人当たり面積該当値テキスト"/>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109220</xdr:rowOff>
    </xdr:from>
    <xdr:to>
      <xdr:col>112</xdr:col>
      <xdr:colOff>38100</xdr:colOff>
      <xdr:row>55</xdr:row>
      <xdr:rowOff>39370</xdr:rowOff>
    </xdr:to>
    <xdr:sp macro="" textlink="">
      <xdr:nvSpPr>
        <xdr:cNvPr id="607" name="楕円 606"/>
        <xdr:cNvSpPr/>
      </xdr:nvSpPr>
      <xdr:spPr>
        <a:xfrm>
          <a:off x="212725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160020</xdr:rowOff>
    </xdr:from>
    <xdr:to>
      <xdr:col>116</xdr:col>
      <xdr:colOff>63500</xdr:colOff>
      <xdr:row>60</xdr:row>
      <xdr:rowOff>121920</xdr:rowOff>
    </xdr:to>
    <xdr:cxnSp macro="">
      <xdr:nvCxnSpPr>
        <xdr:cNvPr id="608" name="直線コネクタ 607"/>
        <xdr:cNvCxnSpPr/>
      </xdr:nvCxnSpPr>
      <xdr:spPr>
        <a:xfrm>
          <a:off x="21323300" y="941832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146558</xdr:rowOff>
    </xdr:from>
    <xdr:to>
      <xdr:col>107</xdr:col>
      <xdr:colOff>101600</xdr:colOff>
      <xdr:row>55</xdr:row>
      <xdr:rowOff>76708</xdr:rowOff>
    </xdr:to>
    <xdr:sp macro="" textlink="">
      <xdr:nvSpPr>
        <xdr:cNvPr id="609" name="楕円 608"/>
        <xdr:cNvSpPr/>
      </xdr:nvSpPr>
      <xdr:spPr>
        <a:xfrm>
          <a:off x="20383500" y="94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160020</xdr:rowOff>
    </xdr:from>
    <xdr:to>
      <xdr:col>111</xdr:col>
      <xdr:colOff>177800</xdr:colOff>
      <xdr:row>55</xdr:row>
      <xdr:rowOff>25908</xdr:rowOff>
    </xdr:to>
    <xdr:cxnSp macro="">
      <xdr:nvCxnSpPr>
        <xdr:cNvPr id="610" name="直線コネクタ 609"/>
        <xdr:cNvCxnSpPr/>
      </xdr:nvCxnSpPr>
      <xdr:spPr>
        <a:xfrm flipV="1">
          <a:off x="20434300" y="9418320"/>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8255</xdr:rowOff>
    </xdr:from>
    <xdr:to>
      <xdr:col>102</xdr:col>
      <xdr:colOff>165100</xdr:colOff>
      <xdr:row>55</xdr:row>
      <xdr:rowOff>109855</xdr:rowOff>
    </xdr:to>
    <xdr:sp macro="" textlink="">
      <xdr:nvSpPr>
        <xdr:cNvPr id="611" name="楕円 610"/>
        <xdr:cNvSpPr/>
      </xdr:nvSpPr>
      <xdr:spPr>
        <a:xfrm>
          <a:off x="19494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25908</xdr:rowOff>
    </xdr:from>
    <xdr:to>
      <xdr:col>107</xdr:col>
      <xdr:colOff>50800</xdr:colOff>
      <xdr:row>55</xdr:row>
      <xdr:rowOff>59055</xdr:rowOff>
    </xdr:to>
    <xdr:cxnSp macro="">
      <xdr:nvCxnSpPr>
        <xdr:cNvPr id="612" name="直線コネクタ 611"/>
        <xdr:cNvCxnSpPr/>
      </xdr:nvCxnSpPr>
      <xdr:spPr>
        <a:xfrm flipV="1">
          <a:off x="19545300" y="94556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42164</xdr:rowOff>
    </xdr:from>
    <xdr:to>
      <xdr:col>98</xdr:col>
      <xdr:colOff>38100</xdr:colOff>
      <xdr:row>55</xdr:row>
      <xdr:rowOff>143764</xdr:rowOff>
    </xdr:to>
    <xdr:sp macro="" textlink="">
      <xdr:nvSpPr>
        <xdr:cNvPr id="613" name="楕円 612"/>
        <xdr:cNvSpPr/>
      </xdr:nvSpPr>
      <xdr:spPr>
        <a:xfrm>
          <a:off x="18605500" y="94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59055</xdr:rowOff>
    </xdr:from>
    <xdr:to>
      <xdr:col>102</xdr:col>
      <xdr:colOff>114300</xdr:colOff>
      <xdr:row>55</xdr:row>
      <xdr:rowOff>92964</xdr:rowOff>
    </xdr:to>
    <xdr:cxnSp macro="">
      <xdr:nvCxnSpPr>
        <xdr:cNvPr id="614" name="直線コネクタ 613"/>
        <xdr:cNvCxnSpPr/>
      </xdr:nvCxnSpPr>
      <xdr:spPr>
        <a:xfrm flipV="1">
          <a:off x="18656300" y="948880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126890</xdr:rowOff>
    </xdr:from>
    <xdr:ext cx="469744" cy="259045"/>
    <xdr:sp macro="" textlink="">
      <xdr:nvSpPr>
        <xdr:cNvPr id="615" name="n_1aveValue【学校施設】&#10;一人当たり面積"/>
        <xdr:cNvSpPr txBox="1"/>
      </xdr:nvSpPr>
      <xdr:spPr>
        <a:xfrm>
          <a:off x="210757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131843</xdr:rowOff>
    </xdr:from>
    <xdr:ext cx="469744" cy="259045"/>
    <xdr:sp macro="" textlink="">
      <xdr:nvSpPr>
        <xdr:cNvPr id="616" name="n_2aveValue【学校施設】&#10;一人当たり面積"/>
        <xdr:cNvSpPr txBox="1"/>
      </xdr:nvSpPr>
      <xdr:spPr>
        <a:xfrm>
          <a:off x="201994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166895</xdr:rowOff>
    </xdr:from>
    <xdr:ext cx="469744" cy="259045"/>
    <xdr:sp macro="" textlink="">
      <xdr:nvSpPr>
        <xdr:cNvPr id="617" name="n_3aveValue【学校施設】&#10;一人当たり面積"/>
        <xdr:cNvSpPr txBox="1"/>
      </xdr:nvSpPr>
      <xdr:spPr>
        <a:xfrm>
          <a:off x="19310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13352</xdr:rowOff>
    </xdr:from>
    <xdr:ext cx="469744" cy="259045"/>
    <xdr:sp macro="" textlink="">
      <xdr:nvSpPr>
        <xdr:cNvPr id="618" name="n_4aveValue【学校施設】&#10;一人当たり面積"/>
        <xdr:cNvSpPr txBox="1"/>
      </xdr:nvSpPr>
      <xdr:spPr>
        <a:xfrm>
          <a:off x="18421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55897</xdr:rowOff>
    </xdr:from>
    <xdr:ext cx="469744" cy="259045"/>
    <xdr:sp macro="" textlink="">
      <xdr:nvSpPr>
        <xdr:cNvPr id="619" name="n_1mainValue【学校施設】&#10;一人当たり面積"/>
        <xdr:cNvSpPr txBox="1"/>
      </xdr:nvSpPr>
      <xdr:spPr>
        <a:xfrm>
          <a:off x="21075727" y="914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93235</xdr:rowOff>
    </xdr:from>
    <xdr:ext cx="469744" cy="259045"/>
    <xdr:sp macro="" textlink="">
      <xdr:nvSpPr>
        <xdr:cNvPr id="620" name="n_2mainValue【学校施設】&#10;一人当たり面積"/>
        <xdr:cNvSpPr txBox="1"/>
      </xdr:nvSpPr>
      <xdr:spPr>
        <a:xfrm>
          <a:off x="20199427" y="918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126382</xdr:rowOff>
    </xdr:from>
    <xdr:ext cx="469744" cy="259045"/>
    <xdr:sp macro="" textlink="">
      <xdr:nvSpPr>
        <xdr:cNvPr id="621" name="n_3mainValue【学校施設】&#10;一人当たり面積"/>
        <xdr:cNvSpPr txBox="1"/>
      </xdr:nvSpPr>
      <xdr:spPr>
        <a:xfrm>
          <a:off x="19310427" y="921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160291</xdr:rowOff>
    </xdr:from>
    <xdr:ext cx="469744" cy="259045"/>
    <xdr:sp macro="" textlink="">
      <xdr:nvSpPr>
        <xdr:cNvPr id="622" name="n_4mainValue【学校施設】&#10;一人当たり面積"/>
        <xdr:cNvSpPr txBox="1"/>
      </xdr:nvSpPr>
      <xdr:spPr>
        <a:xfrm>
          <a:off x="18421427" y="92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663" name="直線コネクタ 662"/>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4"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5" name="直線コネクタ 66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666"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667" name="直線コネクタ 666"/>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68"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69" name="フローチャート: 判断 668"/>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70" name="フローチャート: 判断 669"/>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1" name="フローチャート: 判断 670"/>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73" name="フローチャート: 判断 672"/>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679" name="楕円 678"/>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680" name="【公民館】&#10;有形固定資産減価償却率該当値テキスト"/>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57786</xdr:rowOff>
    </xdr:from>
    <xdr:to>
      <xdr:col>81</xdr:col>
      <xdr:colOff>101600</xdr:colOff>
      <xdr:row>106</xdr:row>
      <xdr:rowOff>159386</xdr:rowOff>
    </xdr:to>
    <xdr:sp macro="" textlink="">
      <xdr:nvSpPr>
        <xdr:cNvPr id="681" name="楕円 680"/>
        <xdr:cNvSpPr/>
      </xdr:nvSpPr>
      <xdr:spPr>
        <a:xfrm>
          <a:off x="15430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108586</xdr:rowOff>
    </xdr:from>
    <xdr:to>
      <xdr:col>85</xdr:col>
      <xdr:colOff>127000</xdr:colOff>
      <xdr:row>106</xdr:row>
      <xdr:rowOff>146686</xdr:rowOff>
    </xdr:to>
    <xdr:cxnSp macro="">
      <xdr:nvCxnSpPr>
        <xdr:cNvPr id="682" name="直線コネクタ 681"/>
        <xdr:cNvCxnSpPr/>
      </xdr:nvCxnSpPr>
      <xdr:spPr>
        <a:xfrm>
          <a:off x="15481300" y="182822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17780</xdr:rowOff>
    </xdr:from>
    <xdr:to>
      <xdr:col>76</xdr:col>
      <xdr:colOff>165100</xdr:colOff>
      <xdr:row>106</xdr:row>
      <xdr:rowOff>119380</xdr:rowOff>
    </xdr:to>
    <xdr:sp macro="" textlink="">
      <xdr:nvSpPr>
        <xdr:cNvPr id="683" name="楕円 682"/>
        <xdr:cNvSpPr/>
      </xdr:nvSpPr>
      <xdr:spPr>
        <a:xfrm>
          <a:off x="14541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68580</xdr:rowOff>
    </xdr:from>
    <xdr:to>
      <xdr:col>81</xdr:col>
      <xdr:colOff>50800</xdr:colOff>
      <xdr:row>106</xdr:row>
      <xdr:rowOff>108586</xdr:rowOff>
    </xdr:to>
    <xdr:cxnSp macro="">
      <xdr:nvCxnSpPr>
        <xdr:cNvPr id="684" name="直線コネクタ 683"/>
        <xdr:cNvCxnSpPr/>
      </xdr:nvCxnSpPr>
      <xdr:spPr>
        <a:xfrm>
          <a:off x="14592300" y="18242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147320</xdr:rowOff>
    </xdr:from>
    <xdr:to>
      <xdr:col>72</xdr:col>
      <xdr:colOff>38100</xdr:colOff>
      <xdr:row>106</xdr:row>
      <xdr:rowOff>77470</xdr:rowOff>
    </xdr:to>
    <xdr:sp macro="" textlink="">
      <xdr:nvSpPr>
        <xdr:cNvPr id="685" name="楕円 684"/>
        <xdr:cNvSpPr/>
      </xdr:nvSpPr>
      <xdr:spPr>
        <a:xfrm>
          <a:off x="1365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26670</xdr:rowOff>
    </xdr:from>
    <xdr:to>
      <xdr:col>76</xdr:col>
      <xdr:colOff>114300</xdr:colOff>
      <xdr:row>106</xdr:row>
      <xdr:rowOff>68580</xdr:rowOff>
    </xdr:to>
    <xdr:cxnSp macro="">
      <xdr:nvCxnSpPr>
        <xdr:cNvPr id="686" name="直線コネクタ 685"/>
        <xdr:cNvCxnSpPr/>
      </xdr:nvCxnSpPr>
      <xdr:spPr>
        <a:xfrm>
          <a:off x="13703300" y="1820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107314</xdr:rowOff>
    </xdr:from>
    <xdr:to>
      <xdr:col>67</xdr:col>
      <xdr:colOff>101600</xdr:colOff>
      <xdr:row>106</xdr:row>
      <xdr:rowOff>37464</xdr:rowOff>
    </xdr:to>
    <xdr:sp macro="" textlink="">
      <xdr:nvSpPr>
        <xdr:cNvPr id="687" name="楕円 686"/>
        <xdr:cNvSpPr/>
      </xdr:nvSpPr>
      <xdr:spPr>
        <a:xfrm>
          <a:off x="12763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158114</xdr:rowOff>
    </xdr:from>
    <xdr:to>
      <xdr:col>71</xdr:col>
      <xdr:colOff>177800</xdr:colOff>
      <xdr:row>106</xdr:row>
      <xdr:rowOff>26670</xdr:rowOff>
    </xdr:to>
    <xdr:cxnSp macro="">
      <xdr:nvCxnSpPr>
        <xdr:cNvPr id="688" name="直線コネクタ 687"/>
        <xdr:cNvCxnSpPr/>
      </xdr:nvCxnSpPr>
      <xdr:spPr>
        <a:xfrm>
          <a:off x="12814300" y="1816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89"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0"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692" name="n_4aveValue【公民館】&#10;有形固定資産減価償却率"/>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150513</xdr:rowOff>
    </xdr:from>
    <xdr:ext cx="405111" cy="259045"/>
    <xdr:sp macro="" textlink="">
      <xdr:nvSpPr>
        <xdr:cNvPr id="693" name="n_1mainValue【公民館】&#10;有形固定資産減価償却率"/>
        <xdr:cNvSpPr txBox="1"/>
      </xdr:nvSpPr>
      <xdr:spPr>
        <a:xfrm>
          <a:off x="15266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110507</xdr:rowOff>
    </xdr:from>
    <xdr:ext cx="405111" cy="259045"/>
    <xdr:sp macro="" textlink="">
      <xdr:nvSpPr>
        <xdr:cNvPr id="694" name="n_2mainValue【公民館】&#10;有形固定資産減価償却率"/>
        <xdr:cNvSpPr txBox="1"/>
      </xdr:nvSpPr>
      <xdr:spPr>
        <a:xfrm>
          <a:off x="14389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68597</xdr:rowOff>
    </xdr:from>
    <xdr:ext cx="405111" cy="259045"/>
    <xdr:sp macro="" textlink="">
      <xdr:nvSpPr>
        <xdr:cNvPr id="695" name="n_3mainValue【公民館】&#10;有形固定資産減価償却率"/>
        <xdr:cNvSpPr txBox="1"/>
      </xdr:nvSpPr>
      <xdr:spPr>
        <a:xfrm>
          <a:off x="13500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28591</xdr:rowOff>
    </xdr:from>
    <xdr:ext cx="405111" cy="259045"/>
    <xdr:sp macro="" textlink="">
      <xdr:nvSpPr>
        <xdr:cNvPr id="696" name="n_4mainValue【公民館】&#10;有形固定資産減価償却率"/>
        <xdr:cNvSpPr txBox="1"/>
      </xdr:nvSpPr>
      <xdr:spPr>
        <a:xfrm>
          <a:off x="12611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718" name="直線コネクタ 717"/>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719"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720" name="直線コネクタ 719"/>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1"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2" name="直線コネクタ 7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723" name="【公民館】&#10;一人当たり面積平均値テキスト"/>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724" name="フローチャート: 判断 723"/>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725" name="フローチャート: 判断 724"/>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726" name="フローチャート: 判断 725"/>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727" name="フローチャート: 判断 726"/>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28" name="フローチャート: 判断 727"/>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734" name="楕円 733"/>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735"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9398</xdr:rowOff>
    </xdr:from>
    <xdr:to>
      <xdr:col>112</xdr:col>
      <xdr:colOff>38100</xdr:colOff>
      <xdr:row>101</xdr:row>
      <xdr:rowOff>110998</xdr:rowOff>
    </xdr:to>
    <xdr:sp macro="" textlink="">
      <xdr:nvSpPr>
        <xdr:cNvPr id="736" name="楕円 735"/>
        <xdr:cNvSpPr/>
      </xdr:nvSpPr>
      <xdr:spPr>
        <a:xfrm>
          <a:off x="21272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60198</xdr:rowOff>
    </xdr:from>
    <xdr:to>
      <xdr:col>116</xdr:col>
      <xdr:colOff>63500</xdr:colOff>
      <xdr:row>104</xdr:row>
      <xdr:rowOff>144780</xdr:rowOff>
    </xdr:to>
    <xdr:cxnSp macro="">
      <xdr:nvCxnSpPr>
        <xdr:cNvPr id="737" name="直線コネクタ 736"/>
        <xdr:cNvCxnSpPr/>
      </xdr:nvCxnSpPr>
      <xdr:spPr>
        <a:xfrm>
          <a:off x="21323300" y="17376648"/>
          <a:ext cx="8382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32258</xdr:rowOff>
    </xdr:from>
    <xdr:to>
      <xdr:col>107</xdr:col>
      <xdr:colOff>101600</xdr:colOff>
      <xdr:row>101</xdr:row>
      <xdr:rowOff>133858</xdr:rowOff>
    </xdr:to>
    <xdr:sp macro="" textlink="">
      <xdr:nvSpPr>
        <xdr:cNvPr id="738" name="楕円 737"/>
        <xdr:cNvSpPr/>
      </xdr:nvSpPr>
      <xdr:spPr>
        <a:xfrm>
          <a:off x="203835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60198</xdr:rowOff>
    </xdr:from>
    <xdr:to>
      <xdr:col>111</xdr:col>
      <xdr:colOff>177800</xdr:colOff>
      <xdr:row>101</xdr:row>
      <xdr:rowOff>83058</xdr:rowOff>
    </xdr:to>
    <xdr:cxnSp macro="">
      <xdr:nvCxnSpPr>
        <xdr:cNvPr id="739" name="直線コネクタ 738"/>
        <xdr:cNvCxnSpPr/>
      </xdr:nvCxnSpPr>
      <xdr:spPr>
        <a:xfrm flipV="1">
          <a:off x="20434300" y="17376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52832</xdr:rowOff>
    </xdr:from>
    <xdr:to>
      <xdr:col>102</xdr:col>
      <xdr:colOff>165100</xdr:colOff>
      <xdr:row>101</xdr:row>
      <xdr:rowOff>154432</xdr:rowOff>
    </xdr:to>
    <xdr:sp macro="" textlink="">
      <xdr:nvSpPr>
        <xdr:cNvPr id="740" name="楕円 739"/>
        <xdr:cNvSpPr/>
      </xdr:nvSpPr>
      <xdr:spPr>
        <a:xfrm>
          <a:off x="19494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83058</xdr:rowOff>
    </xdr:from>
    <xdr:to>
      <xdr:col>107</xdr:col>
      <xdr:colOff>50800</xdr:colOff>
      <xdr:row>101</xdr:row>
      <xdr:rowOff>103632</xdr:rowOff>
    </xdr:to>
    <xdr:cxnSp macro="">
      <xdr:nvCxnSpPr>
        <xdr:cNvPr id="741" name="直線コネクタ 740"/>
        <xdr:cNvCxnSpPr/>
      </xdr:nvCxnSpPr>
      <xdr:spPr>
        <a:xfrm flipV="1">
          <a:off x="19545300" y="173995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73406</xdr:rowOff>
    </xdr:from>
    <xdr:to>
      <xdr:col>98</xdr:col>
      <xdr:colOff>38100</xdr:colOff>
      <xdr:row>102</xdr:row>
      <xdr:rowOff>3556</xdr:rowOff>
    </xdr:to>
    <xdr:sp macro="" textlink="">
      <xdr:nvSpPr>
        <xdr:cNvPr id="742" name="楕円 741"/>
        <xdr:cNvSpPr/>
      </xdr:nvSpPr>
      <xdr:spPr>
        <a:xfrm>
          <a:off x="18605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103632</xdr:rowOff>
    </xdr:from>
    <xdr:to>
      <xdr:col>102</xdr:col>
      <xdr:colOff>114300</xdr:colOff>
      <xdr:row>101</xdr:row>
      <xdr:rowOff>124206</xdr:rowOff>
    </xdr:to>
    <xdr:cxnSp macro="">
      <xdr:nvCxnSpPr>
        <xdr:cNvPr id="743" name="直線コネクタ 742"/>
        <xdr:cNvCxnSpPr/>
      </xdr:nvCxnSpPr>
      <xdr:spPr>
        <a:xfrm flipV="1">
          <a:off x="18656300" y="174200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744" name="n_1aveValue【公民館】&#10;一人当たり面積"/>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745" name="n_2aveValue【公民館】&#10;一人当たり面積"/>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746" name="n_3aveValue【公民館】&#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747"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127525</xdr:rowOff>
    </xdr:from>
    <xdr:ext cx="469744" cy="259045"/>
    <xdr:sp macro="" textlink="">
      <xdr:nvSpPr>
        <xdr:cNvPr id="748" name="n_1mainValue【公民館】&#10;一人当たり面積"/>
        <xdr:cNvSpPr txBox="1"/>
      </xdr:nvSpPr>
      <xdr:spPr>
        <a:xfrm>
          <a:off x="210757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150385</xdr:rowOff>
    </xdr:from>
    <xdr:ext cx="469744" cy="259045"/>
    <xdr:sp macro="" textlink="">
      <xdr:nvSpPr>
        <xdr:cNvPr id="749" name="n_2mainValue【公民館】&#10;一人当たり面積"/>
        <xdr:cNvSpPr txBox="1"/>
      </xdr:nvSpPr>
      <xdr:spPr>
        <a:xfrm>
          <a:off x="20199427" y="171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170959</xdr:rowOff>
    </xdr:from>
    <xdr:ext cx="469744" cy="259045"/>
    <xdr:sp macro="" textlink="">
      <xdr:nvSpPr>
        <xdr:cNvPr id="750" name="n_3mainValue【公民館】&#10;一人当たり面積"/>
        <xdr:cNvSpPr txBox="1"/>
      </xdr:nvSpPr>
      <xdr:spPr>
        <a:xfrm>
          <a:off x="19310427" y="171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20083</xdr:rowOff>
    </xdr:from>
    <xdr:ext cx="469744" cy="259045"/>
    <xdr:sp macro="" textlink="">
      <xdr:nvSpPr>
        <xdr:cNvPr id="751" name="n_4mainValue【公民館】&#10;一人当たり面積"/>
        <xdr:cNvSpPr txBox="1"/>
      </xdr:nvSpPr>
      <xdr:spPr>
        <a:xfrm>
          <a:off x="18421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公民館であり、低くなっている施設は道路、橋りょう・トンネル、学校施設、公営住宅である。各公共施設は、取得年月日及び計上資産の重複精査等をそれぞれ行ったことにより、一人当たり面積が大幅に減少している。</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公民館は、有形固定資産減価償却率の類似団体平均を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ポイント上回っている。公民館は旧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町ごとに設置しており、今後は公共施設等総合管理計画に基づき適切な維持管理に加え各施設の統廃合等も検討していく。</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道路及び橋りょう・トンネルについて、取得年月日の再精査による減価償却額の修正等を行ったことで、固定資産減価償却率の類似団体平均を道路が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ポイント、橋りょう・トンネルが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学校施設は、小学校が有形固定資産減価償却率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％、中学校が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％で特に小学校の比率が高くなっている。今後は公共施設等総合管理計画に基づき、適切な維持管理に努める。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公営住宅は、有形固定資産減価償却率の類似団体平均を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ポイント下回っている。国庫補助事業を活用しながら長寿命化計画に基づいて老朽化対策を実施しており、今後も公共施設等総合管理計画に基づいた対策を進めていく。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5"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141514</xdr:rowOff>
    </xdr:to>
    <xdr:cxnSp macro="">
      <xdr:nvCxnSpPr>
        <xdr:cNvPr id="83" name="直線コネクタ 82"/>
        <xdr:cNvCxnSpPr/>
      </xdr:nvCxnSpPr>
      <xdr:spPr>
        <a:xfrm>
          <a:off x="113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33" name="楕円 132"/>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34" name="【図書館】&#10;一人当たり面積該当値テキスト"/>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5" name="楕円 134"/>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40</xdr:row>
      <xdr:rowOff>65315</xdr:rowOff>
    </xdr:to>
    <xdr:cxnSp macro="">
      <xdr:nvCxnSpPr>
        <xdr:cNvPr id="136" name="直線コネクタ 135"/>
        <xdr:cNvCxnSpPr/>
      </xdr:nvCxnSpPr>
      <xdr:spPr>
        <a:xfrm>
          <a:off x="9639300" y="6553200"/>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9072</xdr:rowOff>
    </xdr:from>
    <xdr:to>
      <xdr:col>46</xdr:col>
      <xdr:colOff>38100</xdr:colOff>
      <xdr:row>38</xdr:row>
      <xdr:rowOff>110672</xdr:rowOff>
    </xdr:to>
    <xdr:sp macro="" textlink="">
      <xdr:nvSpPr>
        <xdr:cNvPr id="137" name="楕円 136"/>
        <xdr:cNvSpPr/>
      </xdr:nvSpPr>
      <xdr:spPr>
        <a:xfrm>
          <a:off x="869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59872</xdr:rowOff>
    </xdr:to>
    <xdr:cxnSp macro="">
      <xdr:nvCxnSpPr>
        <xdr:cNvPr id="138" name="直線コネクタ 137"/>
        <xdr:cNvCxnSpPr/>
      </xdr:nvCxnSpPr>
      <xdr:spPr>
        <a:xfrm flipV="1">
          <a:off x="8750300" y="65532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19957</xdr:rowOff>
    </xdr:from>
    <xdr:to>
      <xdr:col>41</xdr:col>
      <xdr:colOff>101600</xdr:colOff>
      <xdr:row>38</xdr:row>
      <xdr:rowOff>121557</xdr:rowOff>
    </xdr:to>
    <xdr:sp macro="" textlink="">
      <xdr:nvSpPr>
        <xdr:cNvPr id="139" name="楕円 138"/>
        <xdr:cNvSpPr/>
      </xdr:nvSpPr>
      <xdr:spPr>
        <a:xfrm>
          <a:off x="7810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59872</xdr:rowOff>
    </xdr:from>
    <xdr:to>
      <xdr:col>45</xdr:col>
      <xdr:colOff>177800</xdr:colOff>
      <xdr:row>38</xdr:row>
      <xdr:rowOff>70757</xdr:rowOff>
    </xdr:to>
    <xdr:cxnSp macro="">
      <xdr:nvCxnSpPr>
        <xdr:cNvPr id="140" name="直線コネクタ 139"/>
        <xdr:cNvCxnSpPr/>
      </xdr:nvCxnSpPr>
      <xdr:spPr>
        <a:xfrm flipV="1">
          <a:off x="7861300" y="65749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30843</xdr:rowOff>
    </xdr:from>
    <xdr:to>
      <xdr:col>36</xdr:col>
      <xdr:colOff>165100</xdr:colOff>
      <xdr:row>38</xdr:row>
      <xdr:rowOff>132443</xdr:rowOff>
    </xdr:to>
    <xdr:sp macro="" textlink="">
      <xdr:nvSpPr>
        <xdr:cNvPr id="141" name="楕円 140"/>
        <xdr:cNvSpPr/>
      </xdr:nvSpPr>
      <xdr:spPr>
        <a:xfrm>
          <a:off x="6921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70757</xdr:rowOff>
    </xdr:from>
    <xdr:to>
      <xdr:col>41</xdr:col>
      <xdr:colOff>50800</xdr:colOff>
      <xdr:row>38</xdr:row>
      <xdr:rowOff>81643</xdr:rowOff>
    </xdr:to>
    <xdr:cxnSp macro="">
      <xdr:nvCxnSpPr>
        <xdr:cNvPr id="142" name="直線コネクタ 141"/>
        <xdr:cNvCxnSpPr/>
      </xdr:nvCxnSpPr>
      <xdr:spPr>
        <a:xfrm flipV="1">
          <a:off x="6972300" y="6585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43"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4" name="n_2ave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7"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48" name="n_2mainValue【図書館】&#10;一人当たり面積"/>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138084</xdr:rowOff>
    </xdr:from>
    <xdr:ext cx="469744" cy="259045"/>
    <xdr:sp macro="" textlink="">
      <xdr:nvSpPr>
        <xdr:cNvPr id="149" name="n_3mainValue【図書館】&#10;一人当たり面積"/>
        <xdr:cNvSpPr txBox="1"/>
      </xdr:nvSpPr>
      <xdr:spPr>
        <a:xfrm>
          <a:off x="7626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148970</xdr:rowOff>
    </xdr:from>
    <xdr:ext cx="469744" cy="259045"/>
    <xdr:sp macro="" textlink="">
      <xdr:nvSpPr>
        <xdr:cNvPr id="150" name="n_4mainValue【図書館】&#10;一人当たり面積"/>
        <xdr:cNvSpPr txBox="1"/>
      </xdr:nvSpPr>
      <xdr:spPr>
        <a:xfrm>
          <a:off x="6737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91" name="楕円 190"/>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2" name="【体育館・プー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93" name="楕円 192"/>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61</xdr:row>
      <xdr:rowOff>22860</xdr:rowOff>
    </xdr:to>
    <xdr:cxnSp macro="">
      <xdr:nvCxnSpPr>
        <xdr:cNvPr id="194" name="直線コネクタ 193"/>
        <xdr:cNvCxnSpPr/>
      </xdr:nvCxnSpPr>
      <xdr:spPr>
        <a:xfrm>
          <a:off x="3797300" y="103955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5" name="楕円 194"/>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108585</xdr:rowOff>
    </xdr:to>
    <xdr:cxnSp macro="">
      <xdr:nvCxnSpPr>
        <xdr:cNvPr id="196" name="直線コネクタ 195"/>
        <xdr:cNvCxnSpPr/>
      </xdr:nvCxnSpPr>
      <xdr:spPr>
        <a:xfrm>
          <a:off x="2908300" y="1035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7" name="楕円 196"/>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70485</xdr:rowOff>
    </xdr:to>
    <xdr:cxnSp macro="">
      <xdr:nvCxnSpPr>
        <xdr:cNvPr id="198" name="直線コネクタ 197"/>
        <xdr:cNvCxnSpPr/>
      </xdr:nvCxnSpPr>
      <xdr:spPr>
        <a:xfrm>
          <a:off x="2019300" y="10319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9" name="楕円 198"/>
        <xdr:cNvSpPr/>
      </xdr:nvSpPr>
      <xdr:spPr>
        <a:xfrm>
          <a:off x="1079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32385</xdr:rowOff>
    </xdr:to>
    <xdr:cxnSp macro="">
      <xdr:nvCxnSpPr>
        <xdr:cNvPr id="200" name="直線コネクタ 199"/>
        <xdr:cNvCxnSpPr/>
      </xdr:nvCxnSpPr>
      <xdr:spPr>
        <a:xfrm>
          <a:off x="1130300" y="10277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205" name="n_1mainValue【体育館・プー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206" name="n_2mainValue【体育館・プール】&#10;有形固定資産減価償却率"/>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207" name="n_3mainValue【体育館・プール】&#10;有形固定資産減価償却率"/>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32402</xdr:rowOff>
    </xdr:from>
    <xdr:ext cx="405111" cy="259045"/>
    <xdr:sp macro="" textlink="">
      <xdr:nvSpPr>
        <xdr:cNvPr id="208" name="n_4mainValue【体育館・プール】&#10;有形固定資産減価償却率"/>
        <xdr:cNvSpPr txBox="1"/>
      </xdr:nvSpPr>
      <xdr:spPr>
        <a:xfrm>
          <a:off x="927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42273</xdr:rowOff>
    </xdr:from>
    <xdr:to>
      <xdr:col>55</xdr:col>
      <xdr:colOff>50800</xdr:colOff>
      <xdr:row>62</xdr:row>
      <xdr:rowOff>143873</xdr:rowOff>
    </xdr:to>
    <xdr:sp macro="" textlink="">
      <xdr:nvSpPr>
        <xdr:cNvPr id="250" name="楕円 249"/>
        <xdr:cNvSpPr/>
      </xdr:nvSpPr>
      <xdr:spPr>
        <a:xfrm>
          <a:off x="10426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20700</xdr:rowOff>
    </xdr:from>
    <xdr:ext cx="469744" cy="259045"/>
    <xdr:sp macro="" textlink="">
      <xdr:nvSpPr>
        <xdr:cNvPr id="251" name="【体育館・プール】&#10;一人当たり面積該当値テキスト"/>
        <xdr:cNvSpPr txBox="1"/>
      </xdr:nvSpPr>
      <xdr:spPr>
        <a:xfrm>
          <a:off x="10515600"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107587</xdr:rowOff>
    </xdr:from>
    <xdr:to>
      <xdr:col>50</xdr:col>
      <xdr:colOff>165100</xdr:colOff>
      <xdr:row>61</xdr:row>
      <xdr:rowOff>37737</xdr:rowOff>
    </xdr:to>
    <xdr:sp macro="" textlink="">
      <xdr:nvSpPr>
        <xdr:cNvPr id="252" name="楕円 251"/>
        <xdr:cNvSpPr/>
      </xdr:nvSpPr>
      <xdr:spPr>
        <a:xfrm>
          <a:off x="958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158387</xdr:rowOff>
    </xdr:from>
    <xdr:to>
      <xdr:col>55</xdr:col>
      <xdr:colOff>0</xdr:colOff>
      <xdr:row>62</xdr:row>
      <xdr:rowOff>93073</xdr:rowOff>
    </xdr:to>
    <xdr:cxnSp macro="">
      <xdr:nvCxnSpPr>
        <xdr:cNvPr id="253" name="直線コネクタ 252"/>
        <xdr:cNvCxnSpPr/>
      </xdr:nvCxnSpPr>
      <xdr:spPr>
        <a:xfrm>
          <a:off x="9639300" y="1044538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54" name="楕円 253"/>
        <xdr:cNvSpPr/>
      </xdr:nvSpPr>
      <xdr:spPr>
        <a:xfrm>
          <a:off x="869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155122</xdr:rowOff>
    </xdr:from>
    <xdr:to>
      <xdr:col>50</xdr:col>
      <xdr:colOff>114300</xdr:colOff>
      <xdr:row>60</xdr:row>
      <xdr:rowOff>158387</xdr:rowOff>
    </xdr:to>
    <xdr:cxnSp macro="">
      <xdr:nvCxnSpPr>
        <xdr:cNvPr id="255" name="直線コネクタ 254"/>
        <xdr:cNvCxnSpPr/>
      </xdr:nvCxnSpPr>
      <xdr:spPr>
        <a:xfrm>
          <a:off x="8750300" y="104421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114119</xdr:rowOff>
    </xdr:from>
    <xdr:to>
      <xdr:col>41</xdr:col>
      <xdr:colOff>101600</xdr:colOff>
      <xdr:row>61</xdr:row>
      <xdr:rowOff>44269</xdr:rowOff>
    </xdr:to>
    <xdr:sp macro="" textlink="">
      <xdr:nvSpPr>
        <xdr:cNvPr id="256" name="楕円 255"/>
        <xdr:cNvSpPr/>
      </xdr:nvSpPr>
      <xdr:spPr>
        <a:xfrm>
          <a:off x="7810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155122</xdr:rowOff>
    </xdr:from>
    <xdr:to>
      <xdr:col>45</xdr:col>
      <xdr:colOff>177800</xdr:colOff>
      <xdr:row>60</xdr:row>
      <xdr:rowOff>164919</xdr:rowOff>
    </xdr:to>
    <xdr:cxnSp macro="">
      <xdr:nvCxnSpPr>
        <xdr:cNvPr id="257" name="直線コネクタ 256"/>
        <xdr:cNvCxnSpPr/>
      </xdr:nvCxnSpPr>
      <xdr:spPr>
        <a:xfrm flipV="1">
          <a:off x="7861300" y="104421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125549</xdr:rowOff>
    </xdr:from>
    <xdr:to>
      <xdr:col>36</xdr:col>
      <xdr:colOff>165100</xdr:colOff>
      <xdr:row>61</xdr:row>
      <xdr:rowOff>55699</xdr:rowOff>
    </xdr:to>
    <xdr:sp macro="" textlink="">
      <xdr:nvSpPr>
        <xdr:cNvPr id="258" name="楕円 257"/>
        <xdr:cNvSpPr/>
      </xdr:nvSpPr>
      <xdr:spPr>
        <a:xfrm>
          <a:off x="692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164919</xdr:rowOff>
    </xdr:from>
    <xdr:to>
      <xdr:col>41</xdr:col>
      <xdr:colOff>50800</xdr:colOff>
      <xdr:row>61</xdr:row>
      <xdr:rowOff>4899</xdr:rowOff>
    </xdr:to>
    <xdr:cxnSp macro="">
      <xdr:nvCxnSpPr>
        <xdr:cNvPr id="259" name="直線コネクタ 258"/>
        <xdr:cNvCxnSpPr/>
      </xdr:nvCxnSpPr>
      <xdr:spPr>
        <a:xfrm flipV="1">
          <a:off x="6972300" y="104519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54264</xdr:rowOff>
    </xdr:from>
    <xdr:ext cx="469744" cy="259045"/>
    <xdr:sp macro="" textlink="">
      <xdr:nvSpPr>
        <xdr:cNvPr id="264" name="n_1mainValue【体育館・プール】&#10;一人当たり面積"/>
        <xdr:cNvSpPr txBox="1"/>
      </xdr:nvSpPr>
      <xdr:spPr>
        <a:xfrm>
          <a:off x="9391727" y="101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65" name="n_2main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60796</xdr:rowOff>
    </xdr:from>
    <xdr:ext cx="469744" cy="259045"/>
    <xdr:sp macro="" textlink="">
      <xdr:nvSpPr>
        <xdr:cNvPr id="266" name="n_3mainValue【体育館・プール】&#10;一人当たり面積"/>
        <xdr:cNvSpPr txBox="1"/>
      </xdr:nvSpPr>
      <xdr:spPr>
        <a:xfrm>
          <a:off x="7626427" y="101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72226</xdr:rowOff>
    </xdr:from>
    <xdr:ext cx="469744" cy="259045"/>
    <xdr:sp macro="" textlink="">
      <xdr:nvSpPr>
        <xdr:cNvPr id="267" name="n_4mainValue【体育館・プール】&#10;一人当たり面積"/>
        <xdr:cNvSpPr txBox="1"/>
      </xdr:nvSpPr>
      <xdr:spPr>
        <a:xfrm>
          <a:off x="6737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09" name="直線コネクタ 308"/>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12"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13" name="直線コネクタ 312"/>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314"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315" name="フローチャート: 判断 314"/>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16" name="フローチャート: 判断 315"/>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17" name="フローチャート: 判断 31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18" name="フローチャート: 判断 317"/>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319" name="フローチャート: 判断 318"/>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5" name="楕円 324"/>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6"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7" name="楕円 326"/>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8" name="直線コネクタ 327"/>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9" name="楕円 328"/>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30" name="直線コネクタ 329"/>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31" name="楕円 330"/>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32" name="直線コネクタ 331"/>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33" name="楕円 332"/>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34" name="直線コネクタ 333"/>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35"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36"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37"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338"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9"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40"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41"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42"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366" name="直線コネクタ 365"/>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67"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68" name="直線コネクタ 367"/>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369"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370" name="直線コネクタ 369"/>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371"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72" name="フローチャート: 判断 371"/>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3" name="フローチャート: 判断 372"/>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374" name="フローチャート: 判断 373"/>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375" name="フローチャート: 判断 374"/>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376" name="フローチャート: 判断 375"/>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33020</xdr:rowOff>
    </xdr:from>
    <xdr:to>
      <xdr:col>55</xdr:col>
      <xdr:colOff>50800</xdr:colOff>
      <xdr:row>108</xdr:row>
      <xdr:rowOff>134620</xdr:rowOff>
    </xdr:to>
    <xdr:sp macro="" textlink="">
      <xdr:nvSpPr>
        <xdr:cNvPr id="382" name="楕円 381"/>
        <xdr:cNvSpPr/>
      </xdr:nvSpPr>
      <xdr:spPr>
        <a:xfrm>
          <a:off x="10426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119397</xdr:rowOff>
    </xdr:from>
    <xdr:ext cx="469744" cy="259045"/>
    <xdr:sp macro="" textlink="">
      <xdr:nvSpPr>
        <xdr:cNvPr id="383" name="【市民会館】&#10;一人当たり面積該当値テキスト"/>
        <xdr:cNvSpPr txBox="1"/>
      </xdr:nvSpPr>
      <xdr:spPr>
        <a:xfrm>
          <a:off x="10515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135889</xdr:rowOff>
    </xdr:from>
    <xdr:to>
      <xdr:col>50</xdr:col>
      <xdr:colOff>165100</xdr:colOff>
      <xdr:row>108</xdr:row>
      <xdr:rowOff>66039</xdr:rowOff>
    </xdr:to>
    <xdr:sp macro="" textlink="">
      <xdr:nvSpPr>
        <xdr:cNvPr id="384" name="楕円 383"/>
        <xdr:cNvSpPr/>
      </xdr:nvSpPr>
      <xdr:spPr>
        <a:xfrm>
          <a:off x="9588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15239</xdr:rowOff>
    </xdr:from>
    <xdr:to>
      <xdr:col>55</xdr:col>
      <xdr:colOff>0</xdr:colOff>
      <xdr:row>108</xdr:row>
      <xdr:rowOff>83820</xdr:rowOff>
    </xdr:to>
    <xdr:cxnSp macro="">
      <xdr:nvCxnSpPr>
        <xdr:cNvPr id="385" name="直線コネクタ 384"/>
        <xdr:cNvCxnSpPr/>
      </xdr:nvCxnSpPr>
      <xdr:spPr>
        <a:xfrm>
          <a:off x="9639300" y="185318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386" name="楕円 385"/>
        <xdr:cNvSpPr/>
      </xdr:nvSpPr>
      <xdr:spPr>
        <a:xfrm>
          <a:off x="869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15239</xdr:rowOff>
    </xdr:from>
    <xdr:to>
      <xdr:col>50</xdr:col>
      <xdr:colOff>114300</xdr:colOff>
      <xdr:row>108</xdr:row>
      <xdr:rowOff>19050</xdr:rowOff>
    </xdr:to>
    <xdr:cxnSp macro="">
      <xdr:nvCxnSpPr>
        <xdr:cNvPr id="387" name="直線コネクタ 386"/>
        <xdr:cNvCxnSpPr/>
      </xdr:nvCxnSpPr>
      <xdr:spPr>
        <a:xfrm flipV="1">
          <a:off x="8750300" y="1853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388" name="楕円 387"/>
        <xdr:cNvSpPr/>
      </xdr:nvSpPr>
      <xdr:spPr>
        <a:xfrm>
          <a:off x="781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22861</xdr:rowOff>
    </xdr:to>
    <xdr:cxnSp macro="">
      <xdr:nvCxnSpPr>
        <xdr:cNvPr id="389" name="直線コネクタ 388"/>
        <xdr:cNvCxnSpPr/>
      </xdr:nvCxnSpPr>
      <xdr:spPr>
        <a:xfrm flipV="1">
          <a:off x="7861300" y="1853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390" name="楕円 389"/>
        <xdr:cNvSpPr/>
      </xdr:nvSpPr>
      <xdr:spPr>
        <a:xfrm>
          <a:off x="692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22861</xdr:rowOff>
    </xdr:from>
    <xdr:to>
      <xdr:col>41</xdr:col>
      <xdr:colOff>50800</xdr:colOff>
      <xdr:row>108</xdr:row>
      <xdr:rowOff>22861</xdr:rowOff>
    </xdr:to>
    <xdr:cxnSp macro="">
      <xdr:nvCxnSpPr>
        <xdr:cNvPr id="391" name="直線コネクタ 390"/>
        <xdr:cNvCxnSpPr/>
      </xdr:nvCxnSpPr>
      <xdr:spPr>
        <a:xfrm>
          <a:off x="6972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92"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393" name="n_2ave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394" name="n_3aveValue【市民会館】&#10;一人当たり面積"/>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395" name="n_4aveValue【市民会館】&#10;一人当たり面積"/>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57166</xdr:rowOff>
    </xdr:from>
    <xdr:ext cx="469744" cy="259045"/>
    <xdr:sp macro="" textlink="">
      <xdr:nvSpPr>
        <xdr:cNvPr id="396" name="n_1mainValue【市民会館】&#10;一人当たり面積"/>
        <xdr:cNvSpPr txBox="1"/>
      </xdr:nvSpPr>
      <xdr:spPr>
        <a:xfrm>
          <a:off x="9391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397" name="n_2mainValue【市民会館】&#10;一人当たり面積"/>
        <xdr:cNvSpPr txBox="1"/>
      </xdr:nvSpPr>
      <xdr:spPr>
        <a:xfrm>
          <a:off x="8515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398" name="n_3mainValue【市民会館】&#10;一人当たり面積"/>
        <xdr:cNvSpPr txBox="1"/>
      </xdr:nvSpPr>
      <xdr:spPr>
        <a:xfrm>
          <a:off x="7626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399" name="n_4mainValue【市民会館】&#10;一人当たり面積"/>
        <xdr:cNvSpPr txBox="1"/>
      </xdr:nvSpPr>
      <xdr:spPr>
        <a:xfrm>
          <a:off x="6737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424" name="直線コネクタ 423"/>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25"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26" name="直線コネクタ 425"/>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427"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428" name="直線コネクタ 427"/>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17162</xdr:rowOff>
    </xdr:from>
    <xdr:ext cx="405111" cy="259045"/>
    <xdr:sp macro="" textlink="">
      <xdr:nvSpPr>
        <xdr:cNvPr id="429" name="【一般廃棄物処理施設】&#10;有形固定資産減価償却率平均値テキスト"/>
        <xdr:cNvSpPr txBox="1"/>
      </xdr:nvSpPr>
      <xdr:spPr>
        <a:xfrm>
          <a:off x="1635760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30" name="フローチャート: 判断 429"/>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1" name="フローチャート: 判断 43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32" name="フローチャート: 判断 431"/>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33" name="フローチャート: 判断 432"/>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34" name="フローチャート: 判断 433"/>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0" name="楕円 439"/>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41" name="【一般廃棄物処理施設】&#10;有形固定資産減価償却率該当値テキスト"/>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442" name="楕円 441"/>
        <xdr:cNvSpPr/>
      </xdr:nvSpPr>
      <xdr:spPr>
        <a:xfrm>
          <a:off x="1543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37</xdr:row>
      <xdr:rowOff>114300</xdr:rowOff>
    </xdr:to>
    <xdr:cxnSp macro="">
      <xdr:nvCxnSpPr>
        <xdr:cNvPr id="443" name="直線コネクタ 442"/>
        <xdr:cNvCxnSpPr/>
      </xdr:nvCxnSpPr>
      <xdr:spPr>
        <a:xfrm flipV="1">
          <a:off x="15481300" y="62960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444" name="楕円 443"/>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37</xdr:row>
      <xdr:rowOff>114300</xdr:rowOff>
    </xdr:to>
    <xdr:cxnSp macro="">
      <xdr:nvCxnSpPr>
        <xdr:cNvPr id="445" name="直線コネクタ 444"/>
        <xdr:cNvCxnSpPr/>
      </xdr:nvCxnSpPr>
      <xdr:spPr>
        <a:xfrm>
          <a:off x="14592300" y="64027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46" name="楕円 445"/>
        <xdr:cNvSpPr/>
      </xdr:nvSpPr>
      <xdr:spPr>
        <a:xfrm>
          <a:off x="13652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37</xdr:row>
      <xdr:rowOff>59055</xdr:rowOff>
    </xdr:to>
    <xdr:cxnSp macro="">
      <xdr:nvCxnSpPr>
        <xdr:cNvPr id="447" name="直線コネクタ 446"/>
        <xdr:cNvCxnSpPr/>
      </xdr:nvCxnSpPr>
      <xdr:spPr>
        <a:xfrm>
          <a:off x="13703300" y="636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448" name="楕円 447"/>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17145</xdr:rowOff>
    </xdr:to>
    <xdr:cxnSp macro="">
      <xdr:nvCxnSpPr>
        <xdr:cNvPr id="449" name="直線コネクタ 448"/>
        <xdr:cNvCxnSpPr/>
      </xdr:nvCxnSpPr>
      <xdr:spPr>
        <a:xfrm>
          <a:off x="12814300" y="632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0"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51"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452" name="n_3aveValue【一般廃棄物処理施設】&#10;有形固定資産減価償却率"/>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453" name="n_4aveValue【一般廃棄物処理施設】&#10;有形固定資産減価償却率"/>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10177</xdr:rowOff>
    </xdr:from>
    <xdr:ext cx="405111" cy="259045"/>
    <xdr:sp macro="" textlink="">
      <xdr:nvSpPr>
        <xdr:cNvPr id="454" name="n_1mainValue【一般廃棄物処理施設】&#10;有形固定資産減価償却率"/>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55" name="n_2mainValue【一般廃棄物処理施設】&#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56" name="n_3mainValue【一般廃棄物処理施設】&#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57" name="n_4mainValue【一般廃棄物処理施設】&#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479" name="直線コネクタ 478"/>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480"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481" name="直線コネクタ 480"/>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482"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483" name="直線コネクタ 482"/>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484" name="【一般廃棄物処理施設】&#10;一人当たり有形固定資産（償却資産）額平均値テキスト"/>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485" name="フローチャート: 判断 484"/>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486" name="フローチャート: 判断 485"/>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487" name="フローチャート: 判断 486"/>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488" name="フローチャート: 判断 487"/>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489" name="フローチャート: 判断 488"/>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3628</xdr:rowOff>
    </xdr:from>
    <xdr:to>
      <xdr:col>116</xdr:col>
      <xdr:colOff>114300</xdr:colOff>
      <xdr:row>38</xdr:row>
      <xdr:rowOff>105228</xdr:rowOff>
    </xdr:to>
    <xdr:sp macro="" textlink="">
      <xdr:nvSpPr>
        <xdr:cNvPr id="495" name="楕円 494"/>
        <xdr:cNvSpPr/>
      </xdr:nvSpPr>
      <xdr:spPr>
        <a:xfrm>
          <a:off x="22110700" y="65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26505</xdr:rowOff>
    </xdr:from>
    <xdr:ext cx="599010" cy="259045"/>
    <xdr:sp macro="" textlink="">
      <xdr:nvSpPr>
        <xdr:cNvPr id="496" name="【一般廃棄物処理施設】&#10;一人当たり有形固定資産（償却資産）額該当値テキスト"/>
        <xdr:cNvSpPr txBox="1"/>
      </xdr:nvSpPr>
      <xdr:spPr>
        <a:xfrm>
          <a:off x="22199600" y="637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148149</xdr:rowOff>
    </xdr:from>
    <xdr:to>
      <xdr:col>112</xdr:col>
      <xdr:colOff>38100</xdr:colOff>
      <xdr:row>35</xdr:row>
      <xdr:rowOff>78299</xdr:rowOff>
    </xdr:to>
    <xdr:sp macro="" textlink="">
      <xdr:nvSpPr>
        <xdr:cNvPr id="497" name="楕円 496"/>
        <xdr:cNvSpPr/>
      </xdr:nvSpPr>
      <xdr:spPr>
        <a:xfrm>
          <a:off x="21272500" y="59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27499</xdr:rowOff>
    </xdr:from>
    <xdr:to>
      <xdr:col>116</xdr:col>
      <xdr:colOff>63500</xdr:colOff>
      <xdr:row>38</xdr:row>
      <xdr:rowOff>54428</xdr:rowOff>
    </xdr:to>
    <xdr:cxnSp macro="">
      <xdr:nvCxnSpPr>
        <xdr:cNvPr id="498" name="直線コネクタ 497"/>
        <xdr:cNvCxnSpPr/>
      </xdr:nvCxnSpPr>
      <xdr:spPr>
        <a:xfrm>
          <a:off x="21323300" y="6028249"/>
          <a:ext cx="838200" cy="5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157398</xdr:rowOff>
    </xdr:from>
    <xdr:to>
      <xdr:col>107</xdr:col>
      <xdr:colOff>101600</xdr:colOff>
      <xdr:row>35</xdr:row>
      <xdr:rowOff>87548</xdr:rowOff>
    </xdr:to>
    <xdr:sp macro="" textlink="">
      <xdr:nvSpPr>
        <xdr:cNvPr id="499" name="楕円 498"/>
        <xdr:cNvSpPr/>
      </xdr:nvSpPr>
      <xdr:spPr>
        <a:xfrm>
          <a:off x="20383500" y="59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27499</xdr:rowOff>
    </xdr:from>
    <xdr:to>
      <xdr:col>111</xdr:col>
      <xdr:colOff>177800</xdr:colOff>
      <xdr:row>35</xdr:row>
      <xdr:rowOff>36748</xdr:rowOff>
    </xdr:to>
    <xdr:cxnSp macro="">
      <xdr:nvCxnSpPr>
        <xdr:cNvPr id="500" name="直線コネクタ 499"/>
        <xdr:cNvCxnSpPr/>
      </xdr:nvCxnSpPr>
      <xdr:spPr>
        <a:xfrm flipV="1">
          <a:off x="20434300" y="6028249"/>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4895</xdr:rowOff>
    </xdr:from>
    <xdr:to>
      <xdr:col>102</xdr:col>
      <xdr:colOff>165100</xdr:colOff>
      <xdr:row>35</xdr:row>
      <xdr:rowOff>106495</xdr:rowOff>
    </xdr:to>
    <xdr:sp macro="" textlink="">
      <xdr:nvSpPr>
        <xdr:cNvPr id="501" name="楕円 500"/>
        <xdr:cNvSpPr/>
      </xdr:nvSpPr>
      <xdr:spPr>
        <a:xfrm>
          <a:off x="19494500" y="60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36748</xdr:rowOff>
    </xdr:from>
    <xdr:to>
      <xdr:col>107</xdr:col>
      <xdr:colOff>50800</xdr:colOff>
      <xdr:row>35</xdr:row>
      <xdr:rowOff>55695</xdr:rowOff>
    </xdr:to>
    <xdr:cxnSp macro="">
      <xdr:nvCxnSpPr>
        <xdr:cNvPr id="502" name="直線コネクタ 501"/>
        <xdr:cNvCxnSpPr/>
      </xdr:nvCxnSpPr>
      <xdr:spPr>
        <a:xfrm flipV="1">
          <a:off x="19545300" y="6037498"/>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35582</xdr:rowOff>
    </xdr:from>
    <xdr:to>
      <xdr:col>98</xdr:col>
      <xdr:colOff>38100</xdr:colOff>
      <xdr:row>35</xdr:row>
      <xdr:rowOff>137182</xdr:rowOff>
    </xdr:to>
    <xdr:sp macro="" textlink="">
      <xdr:nvSpPr>
        <xdr:cNvPr id="503" name="楕円 502"/>
        <xdr:cNvSpPr/>
      </xdr:nvSpPr>
      <xdr:spPr>
        <a:xfrm>
          <a:off x="18605500" y="60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55695</xdr:rowOff>
    </xdr:from>
    <xdr:to>
      <xdr:col>102</xdr:col>
      <xdr:colOff>114300</xdr:colOff>
      <xdr:row>35</xdr:row>
      <xdr:rowOff>86382</xdr:rowOff>
    </xdr:to>
    <xdr:cxnSp macro="">
      <xdr:nvCxnSpPr>
        <xdr:cNvPr id="504" name="直線コネクタ 503"/>
        <xdr:cNvCxnSpPr/>
      </xdr:nvCxnSpPr>
      <xdr:spPr>
        <a:xfrm flipV="1">
          <a:off x="18656300" y="6056445"/>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505"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506"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507"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508" name="n_4aveValue【一般廃棄物処理施設】&#10;一人当たり有形固定資産（償却資産）額"/>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94826</xdr:rowOff>
    </xdr:from>
    <xdr:ext cx="599010" cy="259045"/>
    <xdr:sp macro="" textlink="">
      <xdr:nvSpPr>
        <xdr:cNvPr id="509" name="n_1mainValue【一般廃棄物処理施設】&#10;一人当たり有形固定資産（償却資産）額"/>
        <xdr:cNvSpPr txBox="1"/>
      </xdr:nvSpPr>
      <xdr:spPr>
        <a:xfrm>
          <a:off x="21011095" y="57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104075</xdr:rowOff>
    </xdr:from>
    <xdr:ext cx="599010" cy="259045"/>
    <xdr:sp macro="" textlink="">
      <xdr:nvSpPr>
        <xdr:cNvPr id="510" name="n_2mainValue【一般廃棄物処理施設】&#10;一人当たり有形固定資産（償却資産）額"/>
        <xdr:cNvSpPr txBox="1"/>
      </xdr:nvSpPr>
      <xdr:spPr>
        <a:xfrm>
          <a:off x="20134795" y="57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123022</xdr:rowOff>
    </xdr:from>
    <xdr:ext cx="599010" cy="259045"/>
    <xdr:sp macro="" textlink="">
      <xdr:nvSpPr>
        <xdr:cNvPr id="511" name="n_3mainValue【一般廃棄物処理施設】&#10;一人当たり有形固定資産（償却資産）額"/>
        <xdr:cNvSpPr txBox="1"/>
      </xdr:nvSpPr>
      <xdr:spPr>
        <a:xfrm>
          <a:off x="19245795" y="57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153709</xdr:rowOff>
    </xdr:from>
    <xdr:ext cx="599010" cy="259045"/>
    <xdr:sp macro="" textlink="">
      <xdr:nvSpPr>
        <xdr:cNvPr id="512" name="n_4mainValue【一般廃棄物処理施設】&#10;一人当たり有形固定資産（償却資産）額"/>
        <xdr:cNvSpPr txBox="1"/>
      </xdr:nvSpPr>
      <xdr:spPr>
        <a:xfrm>
          <a:off x="18356795" y="581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537" name="直線コネクタ 536"/>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538"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539" name="直線コネクタ 538"/>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40"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41" name="直線コネクタ 540"/>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42"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3" name="フローチャート: 判断 542"/>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44" name="フローチャート: 判断 543"/>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45" name="フローチャート: 判断 544"/>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46" name="フローチャート: 判断 545"/>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547" name="フローチャート: 判断 546"/>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53" name="楕円 552"/>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95267</xdr:rowOff>
    </xdr:from>
    <xdr:ext cx="405111" cy="259045"/>
    <xdr:sp macro="" textlink="">
      <xdr:nvSpPr>
        <xdr:cNvPr id="554" name="【保健センター・保健所】&#10;有形固定資産減価償却率該当値テキスト"/>
        <xdr:cNvSpPr txBox="1"/>
      </xdr:nvSpPr>
      <xdr:spPr>
        <a:xfrm>
          <a:off x="163576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5" name="楕円 554"/>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167640</xdr:rowOff>
    </xdr:to>
    <xdr:cxnSp macro="">
      <xdr:nvCxnSpPr>
        <xdr:cNvPr id="556" name="直線コネクタ 555"/>
        <xdr:cNvCxnSpPr/>
      </xdr:nvCxnSpPr>
      <xdr:spPr>
        <a:xfrm>
          <a:off x="15481300" y="10241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57" name="楕円 556"/>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125730</xdr:rowOff>
    </xdr:to>
    <xdr:cxnSp macro="">
      <xdr:nvCxnSpPr>
        <xdr:cNvPr id="558" name="直線コネクタ 557"/>
        <xdr:cNvCxnSpPr/>
      </xdr:nvCxnSpPr>
      <xdr:spPr>
        <a:xfrm>
          <a:off x="14592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59" name="楕円 558"/>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83820</xdr:rowOff>
    </xdr:to>
    <xdr:cxnSp macro="">
      <xdr:nvCxnSpPr>
        <xdr:cNvPr id="560" name="直線コネクタ 559"/>
        <xdr:cNvCxnSpPr/>
      </xdr:nvCxnSpPr>
      <xdr:spPr>
        <a:xfrm>
          <a:off x="13703300" y="10159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122555</xdr:rowOff>
    </xdr:from>
    <xdr:to>
      <xdr:col>67</xdr:col>
      <xdr:colOff>101600</xdr:colOff>
      <xdr:row>59</xdr:row>
      <xdr:rowOff>52705</xdr:rowOff>
    </xdr:to>
    <xdr:sp macro="" textlink="">
      <xdr:nvSpPr>
        <xdr:cNvPr id="561" name="楕円 560"/>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xdr:rowOff>
    </xdr:from>
    <xdr:to>
      <xdr:col>71</xdr:col>
      <xdr:colOff>177800</xdr:colOff>
      <xdr:row>59</xdr:row>
      <xdr:rowOff>43815</xdr:rowOff>
    </xdr:to>
    <xdr:cxnSp macro="">
      <xdr:nvCxnSpPr>
        <xdr:cNvPr id="562" name="直線コネクタ 561"/>
        <xdr:cNvCxnSpPr/>
      </xdr:nvCxnSpPr>
      <xdr:spPr>
        <a:xfrm>
          <a:off x="12814300" y="10117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563"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64"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65"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66"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567" name="n_1mainValue【保健センター・保健所】&#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125747</xdr:rowOff>
    </xdr:from>
    <xdr:ext cx="405111" cy="259045"/>
    <xdr:sp macro="" textlink="">
      <xdr:nvSpPr>
        <xdr:cNvPr id="568" name="n_2mainValue【保健センター・保健所】&#10;有形固定資産減価償却率"/>
        <xdr:cNvSpPr txBox="1"/>
      </xdr:nvSpPr>
      <xdr:spPr>
        <a:xfrm>
          <a:off x="14389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85742</xdr:rowOff>
    </xdr:from>
    <xdr:ext cx="405111" cy="259045"/>
    <xdr:sp macro="" textlink="">
      <xdr:nvSpPr>
        <xdr:cNvPr id="569" name="n_3mainValue【保健センター・保健所】&#10;有形固定資産減価償却率"/>
        <xdr:cNvSpPr txBox="1"/>
      </xdr:nvSpPr>
      <xdr:spPr>
        <a:xfrm>
          <a:off x="13500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43832</xdr:rowOff>
    </xdr:from>
    <xdr:ext cx="405111" cy="259045"/>
    <xdr:sp macro="" textlink="">
      <xdr:nvSpPr>
        <xdr:cNvPr id="570" name="n_4mainValue【保健センター・保健所】&#10;有形固定資産減価償却率"/>
        <xdr:cNvSpPr txBox="1"/>
      </xdr:nvSpPr>
      <xdr:spPr>
        <a:xfrm>
          <a:off x="126117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47353</xdr:rowOff>
    </xdr:from>
    <xdr:to>
      <xdr:col>116</xdr:col>
      <xdr:colOff>62864</xdr:colOff>
      <xdr:row>64</xdr:row>
      <xdr:rowOff>124097</xdr:rowOff>
    </xdr:to>
    <xdr:cxnSp macro="">
      <xdr:nvCxnSpPr>
        <xdr:cNvPr id="596" name="直線コネクタ 595"/>
        <xdr:cNvCxnSpPr/>
      </xdr:nvCxnSpPr>
      <xdr:spPr>
        <a:xfrm flipV="1">
          <a:off x="22160864" y="10162903"/>
          <a:ext cx="0" cy="93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8" name="直線コネクタ 59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165480</xdr:rowOff>
    </xdr:from>
    <xdr:ext cx="469744" cy="259045"/>
    <xdr:sp macro="" textlink="">
      <xdr:nvSpPr>
        <xdr:cNvPr id="599" name="【保健センター・保健所】&#10;一人当たり面積最大値テキスト"/>
        <xdr:cNvSpPr txBox="1"/>
      </xdr:nvSpPr>
      <xdr:spPr>
        <a:xfrm>
          <a:off x="22199600" y="993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47353</xdr:rowOff>
    </xdr:from>
    <xdr:to>
      <xdr:col>116</xdr:col>
      <xdr:colOff>152400</xdr:colOff>
      <xdr:row>59</xdr:row>
      <xdr:rowOff>47353</xdr:rowOff>
    </xdr:to>
    <xdr:cxnSp macro="">
      <xdr:nvCxnSpPr>
        <xdr:cNvPr id="600" name="直線コネクタ 599"/>
        <xdr:cNvCxnSpPr/>
      </xdr:nvCxnSpPr>
      <xdr:spPr>
        <a:xfrm>
          <a:off x="22072600" y="1016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143164</xdr:rowOff>
    </xdr:from>
    <xdr:ext cx="469744" cy="259045"/>
    <xdr:sp macro="" textlink="">
      <xdr:nvSpPr>
        <xdr:cNvPr id="601" name="【保健センター・保健所】&#10;一人当たり面積平均値テキスト"/>
        <xdr:cNvSpPr txBox="1"/>
      </xdr:nvSpPr>
      <xdr:spPr>
        <a:xfrm>
          <a:off x="22199600" y="10773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164737</xdr:rowOff>
    </xdr:from>
    <xdr:to>
      <xdr:col>116</xdr:col>
      <xdr:colOff>114300</xdr:colOff>
      <xdr:row>63</xdr:row>
      <xdr:rowOff>94887</xdr:rowOff>
    </xdr:to>
    <xdr:sp macro="" textlink="">
      <xdr:nvSpPr>
        <xdr:cNvPr id="602" name="フローチャート: 判断 601"/>
        <xdr:cNvSpPr/>
      </xdr:nvSpPr>
      <xdr:spPr>
        <a:xfrm>
          <a:off x="22110700" y="1079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145143</xdr:rowOff>
    </xdr:from>
    <xdr:to>
      <xdr:col>112</xdr:col>
      <xdr:colOff>38100</xdr:colOff>
      <xdr:row>63</xdr:row>
      <xdr:rowOff>75293</xdr:rowOff>
    </xdr:to>
    <xdr:sp macro="" textlink="">
      <xdr:nvSpPr>
        <xdr:cNvPr id="603" name="フローチャート: 判断 602"/>
        <xdr:cNvSpPr/>
      </xdr:nvSpPr>
      <xdr:spPr>
        <a:xfrm>
          <a:off x="21272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158206</xdr:rowOff>
    </xdr:from>
    <xdr:to>
      <xdr:col>107</xdr:col>
      <xdr:colOff>101600</xdr:colOff>
      <xdr:row>63</xdr:row>
      <xdr:rowOff>88356</xdr:rowOff>
    </xdr:to>
    <xdr:sp macro="" textlink="">
      <xdr:nvSpPr>
        <xdr:cNvPr id="604" name="フローチャート: 判断 603"/>
        <xdr:cNvSpPr/>
      </xdr:nvSpPr>
      <xdr:spPr>
        <a:xfrm>
          <a:off x="20383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32476</xdr:rowOff>
    </xdr:from>
    <xdr:to>
      <xdr:col>102</xdr:col>
      <xdr:colOff>165100</xdr:colOff>
      <xdr:row>63</xdr:row>
      <xdr:rowOff>134076</xdr:rowOff>
    </xdr:to>
    <xdr:sp macro="" textlink="">
      <xdr:nvSpPr>
        <xdr:cNvPr id="605" name="フローチャート: 判断 604"/>
        <xdr:cNvSpPr/>
      </xdr:nvSpPr>
      <xdr:spPr>
        <a:xfrm>
          <a:off x="19494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19413</xdr:rowOff>
    </xdr:from>
    <xdr:to>
      <xdr:col>98</xdr:col>
      <xdr:colOff>38100</xdr:colOff>
      <xdr:row>63</xdr:row>
      <xdr:rowOff>121013</xdr:rowOff>
    </xdr:to>
    <xdr:sp macro="" textlink="">
      <xdr:nvSpPr>
        <xdr:cNvPr id="606" name="フローチャート: 判断 605"/>
        <xdr:cNvSpPr/>
      </xdr:nvSpPr>
      <xdr:spPr>
        <a:xfrm>
          <a:off x="18605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xdr:rowOff>
    </xdr:from>
    <xdr:to>
      <xdr:col>116</xdr:col>
      <xdr:colOff>114300</xdr:colOff>
      <xdr:row>60</xdr:row>
      <xdr:rowOff>106317</xdr:rowOff>
    </xdr:to>
    <xdr:sp macro="" textlink="">
      <xdr:nvSpPr>
        <xdr:cNvPr id="612" name="楕円 611"/>
        <xdr:cNvSpPr/>
      </xdr:nvSpPr>
      <xdr:spPr>
        <a:xfrm>
          <a:off x="22110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27594</xdr:rowOff>
    </xdr:from>
    <xdr:ext cx="469744" cy="259045"/>
    <xdr:sp macro="" textlink="">
      <xdr:nvSpPr>
        <xdr:cNvPr id="613" name="【保健センター・保健所】&#10;一人当たり面積該当値テキスト"/>
        <xdr:cNvSpPr txBox="1"/>
      </xdr:nvSpPr>
      <xdr:spPr>
        <a:xfrm>
          <a:off x="22199600"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127181</xdr:rowOff>
    </xdr:from>
    <xdr:to>
      <xdr:col>112</xdr:col>
      <xdr:colOff>38100</xdr:colOff>
      <xdr:row>56</xdr:row>
      <xdr:rowOff>57331</xdr:rowOff>
    </xdr:to>
    <xdr:sp macro="" textlink="">
      <xdr:nvSpPr>
        <xdr:cNvPr id="614" name="楕円 613"/>
        <xdr:cNvSpPr/>
      </xdr:nvSpPr>
      <xdr:spPr>
        <a:xfrm>
          <a:off x="2127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xdr:rowOff>
    </xdr:from>
    <xdr:to>
      <xdr:col>116</xdr:col>
      <xdr:colOff>63500</xdr:colOff>
      <xdr:row>60</xdr:row>
      <xdr:rowOff>55517</xdr:rowOff>
    </xdr:to>
    <xdr:cxnSp macro="">
      <xdr:nvCxnSpPr>
        <xdr:cNvPr id="615" name="直線コネクタ 614"/>
        <xdr:cNvCxnSpPr/>
      </xdr:nvCxnSpPr>
      <xdr:spPr>
        <a:xfrm>
          <a:off x="21323300" y="9607731"/>
          <a:ext cx="838200" cy="7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153307</xdr:rowOff>
    </xdr:from>
    <xdr:to>
      <xdr:col>107</xdr:col>
      <xdr:colOff>101600</xdr:colOff>
      <xdr:row>56</xdr:row>
      <xdr:rowOff>83457</xdr:rowOff>
    </xdr:to>
    <xdr:sp macro="" textlink="">
      <xdr:nvSpPr>
        <xdr:cNvPr id="616" name="楕円 615"/>
        <xdr:cNvSpPr/>
      </xdr:nvSpPr>
      <xdr:spPr>
        <a:xfrm>
          <a:off x="20383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xdr:rowOff>
    </xdr:from>
    <xdr:to>
      <xdr:col>111</xdr:col>
      <xdr:colOff>177800</xdr:colOff>
      <xdr:row>56</xdr:row>
      <xdr:rowOff>32657</xdr:rowOff>
    </xdr:to>
    <xdr:cxnSp macro="">
      <xdr:nvCxnSpPr>
        <xdr:cNvPr id="617" name="直線コネクタ 616"/>
        <xdr:cNvCxnSpPr/>
      </xdr:nvCxnSpPr>
      <xdr:spPr>
        <a:xfrm flipV="1">
          <a:off x="20434300" y="96077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7983</xdr:rowOff>
    </xdr:from>
    <xdr:to>
      <xdr:col>102</xdr:col>
      <xdr:colOff>165100</xdr:colOff>
      <xdr:row>56</xdr:row>
      <xdr:rowOff>109583</xdr:rowOff>
    </xdr:to>
    <xdr:sp macro="" textlink="">
      <xdr:nvSpPr>
        <xdr:cNvPr id="618" name="楕円 617"/>
        <xdr:cNvSpPr/>
      </xdr:nvSpPr>
      <xdr:spPr>
        <a:xfrm>
          <a:off x="19494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32657</xdr:rowOff>
    </xdr:from>
    <xdr:to>
      <xdr:col>107</xdr:col>
      <xdr:colOff>50800</xdr:colOff>
      <xdr:row>56</xdr:row>
      <xdr:rowOff>58783</xdr:rowOff>
    </xdr:to>
    <xdr:cxnSp macro="">
      <xdr:nvCxnSpPr>
        <xdr:cNvPr id="619" name="直線コネクタ 618"/>
        <xdr:cNvCxnSpPr/>
      </xdr:nvCxnSpPr>
      <xdr:spPr>
        <a:xfrm flipV="1">
          <a:off x="19545300" y="96338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30843</xdr:rowOff>
    </xdr:from>
    <xdr:to>
      <xdr:col>98</xdr:col>
      <xdr:colOff>38100</xdr:colOff>
      <xdr:row>56</xdr:row>
      <xdr:rowOff>132443</xdr:rowOff>
    </xdr:to>
    <xdr:sp macro="" textlink="">
      <xdr:nvSpPr>
        <xdr:cNvPr id="620" name="楕円 619"/>
        <xdr:cNvSpPr/>
      </xdr:nvSpPr>
      <xdr:spPr>
        <a:xfrm>
          <a:off x="18605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58783</xdr:rowOff>
    </xdr:from>
    <xdr:to>
      <xdr:col>102</xdr:col>
      <xdr:colOff>114300</xdr:colOff>
      <xdr:row>56</xdr:row>
      <xdr:rowOff>81643</xdr:rowOff>
    </xdr:to>
    <xdr:cxnSp macro="">
      <xdr:nvCxnSpPr>
        <xdr:cNvPr id="621" name="直線コネクタ 620"/>
        <xdr:cNvCxnSpPr/>
      </xdr:nvCxnSpPr>
      <xdr:spPr>
        <a:xfrm flipV="1">
          <a:off x="18656300" y="96599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66420</xdr:rowOff>
    </xdr:from>
    <xdr:ext cx="469744" cy="259045"/>
    <xdr:sp macro="" textlink="">
      <xdr:nvSpPr>
        <xdr:cNvPr id="622" name="n_1aveValue【保健センター・保健所】&#10;一人当たり面積"/>
        <xdr:cNvSpPr txBox="1"/>
      </xdr:nvSpPr>
      <xdr:spPr>
        <a:xfrm>
          <a:off x="21075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79483</xdr:rowOff>
    </xdr:from>
    <xdr:ext cx="469744" cy="259045"/>
    <xdr:sp macro="" textlink="">
      <xdr:nvSpPr>
        <xdr:cNvPr id="623" name="n_2aveValue【保健センター・保健所】&#10;一人当たり面積"/>
        <xdr:cNvSpPr txBox="1"/>
      </xdr:nvSpPr>
      <xdr:spPr>
        <a:xfrm>
          <a:off x="20199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125203</xdr:rowOff>
    </xdr:from>
    <xdr:ext cx="469744" cy="259045"/>
    <xdr:sp macro="" textlink="">
      <xdr:nvSpPr>
        <xdr:cNvPr id="624" name="n_3aveValue【保健センター・保健所】&#10;一人当たり面積"/>
        <xdr:cNvSpPr txBox="1"/>
      </xdr:nvSpPr>
      <xdr:spPr>
        <a:xfrm>
          <a:off x="19310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112140</xdr:rowOff>
    </xdr:from>
    <xdr:ext cx="469744" cy="259045"/>
    <xdr:sp macro="" textlink="">
      <xdr:nvSpPr>
        <xdr:cNvPr id="625" name="n_4aveValue【保健センター・保健所】&#10;一人当たり面積"/>
        <xdr:cNvSpPr txBox="1"/>
      </xdr:nvSpPr>
      <xdr:spPr>
        <a:xfrm>
          <a:off x="18421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73858</xdr:rowOff>
    </xdr:from>
    <xdr:ext cx="469744" cy="259045"/>
    <xdr:sp macro="" textlink="">
      <xdr:nvSpPr>
        <xdr:cNvPr id="626" name="n_1mainValue【保健センター・保健所】&#10;一人当たり面積"/>
        <xdr:cNvSpPr txBox="1"/>
      </xdr:nvSpPr>
      <xdr:spPr>
        <a:xfrm>
          <a:off x="21075727" y="933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99984</xdr:rowOff>
    </xdr:from>
    <xdr:ext cx="469744" cy="259045"/>
    <xdr:sp macro="" textlink="">
      <xdr:nvSpPr>
        <xdr:cNvPr id="627" name="n_2mainValue【保健センター・保健所】&#10;一人当たり面積"/>
        <xdr:cNvSpPr txBox="1"/>
      </xdr:nvSpPr>
      <xdr:spPr>
        <a:xfrm>
          <a:off x="20199427" y="93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126110</xdr:rowOff>
    </xdr:from>
    <xdr:ext cx="469744" cy="259045"/>
    <xdr:sp macro="" textlink="">
      <xdr:nvSpPr>
        <xdr:cNvPr id="628" name="n_3mainValue【保健センター・保健所】&#10;一人当たり面積"/>
        <xdr:cNvSpPr txBox="1"/>
      </xdr:nvSpPr>
      <xdr:spPr>
        <a:xfrm>
          <a:off x="19310427" y="9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148970</xdr:rowOff>
    </xdr:from>
    <xdr:ext cx="469744" cy="259045"/>
    <xdr:sp macro="" textlink="">
      <xdr:nvSpPr>
        <xdr:cNvPr id="629" name="n_4mainValue【保健センター・保健所】&#10;一人当たり面積"/>
        <xdr:cNvSpPr txBox="1"/>
      </xdr:nvSpPr>
      <xdr:spPr>
        <a:xfrm>
          <a:off x="18421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1" name="直線コネクタ 64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2" name="テキスト ボックス 64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3" name="直線コネクタ 64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4" name="テキスト ボックス 64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5" name="直線コネクタ 64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6" name="テキスト ボックス 64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7" name="直線コネクタ 64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8" name="テキスト ボックス 64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652" name="直線コネクタ 651"/>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653"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654" name="直線コネクタ 653"/>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55"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6" name="直線コネクタ 655"/>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657" name="【消防施設】&#10;有形固定資産減価償却率平均値テキスト"/>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58" name="フローチャート: 判断 657"/>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59" name="フローチャート: 判断 65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660" name="フローチャート: 判断 659"/>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661" name="フローチャート: 判断 660"/>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662" name="フローチャート: 判断 661"/>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113030</xdr:rowOff>
    </xdr:from>
    <xdr:to>
      <xdr:col>85</xdr:col>
      <xdr:colOff>177800</xdr:colOff>
      <xdr:row>79</xdr:row>
      <xdr:rowOff>43180</xdr:rowOff>
    </xdr:to>
    <xdr:sp macro="" textlink="">
      <xdr:nvSpPr>
        <xdr:cNvPr id="668" name="楕円 667"/>
        <xdr:cNvSpPr/>
      </xdr:nvSpPr>
      <xdr:spPr>
        <a:xfrm>
          <a:off x="16268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135907</xdr:rowOff>
    </xdr:from>
    <xdr:ext cx="405111" cy="259045"/>
    <xdr:sp macro="" textlink="">
      <xdr:nvSpPr>
        <xdr:cNvPr id="669" name="【消防施設】&#10;有形固定資産減価償却率該当値テキスト"/>
        <xdr:cNvSpPr txBox="1"/>
      </xdr:nvSpPr>
      <xdr:spPr>
        <a:xfrm>
          <a:off x="16357600"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70" name="楕円 669"/>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163830</xdr:rowOff>
    </xdr:from>
    <xdr:to>
      <xdr:col>85</xdr:col>
      <xdr:colOff>127000</xdr:colOff>
      <xdr:row>79</xdr:row>
      <xdr:rowOff>3811</xdr:rowOff>
    </xdr:to>
    <xdr:cxnSp macro="">
      <xdr:nvCxnSpPr>
        <xdr:cNvPr id="671" name="直線コネクタ 670"/>
        <xdr:cNvCxnSpPr/>
      </xdr:nvCxnSpPr>
      <xdr:spPr>
        <a:xfrm flipV="1">
          <a:off x="15481300" y="13536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83313</xdr:rowOff>
    </xdr:from>
    <xdr:to>
      <xdr:col>76</xdr:col>
      <xdr:colOff>165100</xdr:colOff>
      <xdr:row>79</xdr:row>
      <xdr:rowOff>13463</xdr:rowOff>
    </xdr:to>
    <xdr:sp macro="" textlink="">
      <xdr:nvSpPr>
        <xdr:cNvPr id="672" name="楕円 671"/>
        <xdr:cNvSpPr/>
      </xdr:nvSpPr>
      <xdr:spPr>
        <a:xfrm>
          <a:off x="14541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134113</xdr:rowOff>
    </xdr:from>
    <xdr:to>
      <xdr:col>81</xdr:col>
      <xdr:colOff>50800</xdr:colOff>
      <xdr:row>79</xdr:row>
      <xdr:rowOff>3811</xdr:rowOff>
    </xdr:to>
    <xdr:cxnSp macro="">
      <xdr:nvCxnSpPr>
        <xdr:cNvPr id="673" name="直線コネクタ 672"/>
        <xdr:cNvCxnSpPr/>
      </xdr:nvCxnSpPr>
      <xdr:spPr>
        <a:xfrm>
          <a:off x="14592300" y="135072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49022</xdr:rowOff>
    </xdr:from>
    <xdr:to>
      <xdr:col>72</xdr:col>
      <xdr:colOff>38100</xdr:colOff>
      <xdr:row>78</xdr:row>
      <xdr:rowOff>150622</xdr:rowOff>
    </xdr:to>
    <xdr:sp macro="" textlink="">
      <xdr:nvSpPr>
        <xdr:cNvPr id="674" name="楕円 673"/>
        <xdr:cNvSpPr/>
      </xdr:nvSpPr>
      <xdr:spPr>
        <a:xfrm>
          <a:off x="13652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99822</xdr:rowOff>
    </xdr:from>
    <xdr:to>
      <xdr:col>76</xdr:col>
      <xdr:colOff>114300</xdr:colOff>
      <xdr:row>78</xdr:row>
      <xdr:rowOff>134113</xdr:rowOff>
    </xdr:to>
    <xdr:cxnSp macro="">
      <xdr:nvCxnSpPr>
        <xdr:cNvPr id="675" name="直線コネクタ 674"/>
        <xdr:cNvCxnSpPr/>
      </xdr:nvCxnSpPr>
      <xdr:spPr>
        <a:xfrm>
          <a:off x="13703300" y="134729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140463</xdr:rowOff>
    </xdr:from>
    <xdr:to>
      <xdr:col>67</xdr:col>
      <xdr:colOff>101600</xdr:colOff>
      <xdr:row>78</xdr:row>
      <xdr:rowOff>70613</xdr:rowOff>
    </xdr:to>
    <xdr:sp macro="" textlink="">
      <xdr:nvSpPr>
        <xdr:cNvPr id="676" name="楕円 675"/>
        <xdr:cNvSpPr/>
      </xdr:nvSpPr>
      <xdr:spPr>
        <a:xfrm>
          <a:off x="12763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19813</xdr:rowOff>
    </xdr:from>
    <xdr:to>
      <xdr:col>71</xdr:col>
      <xdr:colOff>177800</xdr:colOff>
      <xdr:row>78</xdr:row>
      <xdr:rowOff>99822</xdr:rowOff>
    </xdr:to>
    <xdr:cxnSp macro="">
      <xdr:nvCxnSpPr>
        <xdr:cNvPr id="677" name="直線コネクタ 676"/>
        <xdr:cNvCxnSpPr/>
      </xdr:nvCxnSpPr>
      <xdr:spPr>
        <a:xfrm>
          <a:off x="12814300" y="1339291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78"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29735</xdr:rowOff>
    </xdr:from>
    <xdr:ext cx="405111" cy="259045"/>
    <xdr:sp macro="" textlink="">
      <xdr:nvSpPr>
        <xdr:cNvPr id="679" name="n_2aveValue【消防施設】&#10;有形固定資産減価償却率"/>
        <xdr:cNvSpPr txBox="1"/>
      </xdr:nvSpPr>
      <xdr:spPr>
        <a:xfrm>
          <a:off x="143897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132605</xdr:rowOff>
    </xdr:from>
    <xdr:ext cx="405111" cy="259045"/>
    <xdr:sp macro="" textlink="">
      <xdr:nvSpPr>
        <xdr:cNvPr id="680" name="n_3aveValue【消防施設】&#10;有形固定資産減価償却率"/>
        <xdr:cNvSpPr txBox="1"/>
      </xdr:nvSpPr>
      <xdr:spPr>
        <a:xfrm>
          <a:off x="13500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77740</xdr:rowOff>
    </xdr:from>
    <xdr:ext cx="405111" cy="259045"/>
    <xdr:sp macro="" textlink="">
      <xdr:nvSpPr>
        <xdr:cNvPr id="681" name="n_4aveValue【消防施設】&#10;有形固定資産減価償却率"/>
        <xdr:cNvSpPr txBox="1"/>
      </xdr:nvSpPr>
      <xdr:spPr>
        <a:xfrm>
          <a:off x="12611744"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82" name="n_1mainValue【消防施設】&#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29990</xdr:rowOff>
    </xdr:from>
    <xdr:ext cx="405111" cy="259045"/>
    <xdr:sp macro="" textlink="">
      <xdr:nvSpPr>
        <xdr:cNvPr id="683" name="n_2mainValue【消防施設】&#10;有形固定資産減価償却率"/>
        <xdr:cNvSpPr txBox="1"/>
      </xdr:nvSpPr>
      <xdr:spPr>
        <a:xfrm>
          <a:off x="14389744" y="1323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167149</xdr:rowOff>
    </xdr:from>
    <xdr:ext cx="405111" cy="259045"/>
    <xdr:sp macro="" textlink="">
      <xdr:nvSpPr>
        <xdr:cNvPr id="684" name="n_3mainValue【消防施設】&#10;有形固定資産減価償却率"/>
        <xdr:cNvSpPr txBox="1"/>
      </xdr:nvSpPr>
      <xdr:spPr>
        <a:xfrm>
          <a:off x="13500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87140</xdr:rowOff>
    </xdr:from>
    <xdr:ext cx="405111" cy="259045"/>
    <xdr:sp macro="" textlink="">
      <xdr:nvSpPr>
        <xdr:cNvPr id="685" name="n_4mainValue【消防施設】&#10;有形固定資産減価償却率"/>
        <xdr:cNvSpPr txBox="1"/>
      </xdr:nvSpPr>
      <xdr:spPr>
        <a:xfrm>
          <a:off x="1261174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11" name="直線コネクタ 710"/>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2"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3" name="直線コネクタ 712"/>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14"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15" name="直線コネクタ 714"/>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716"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17" name="フローチャート: 判断 716"/>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18" name="フローチャート: 判断 717"/>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719" name="フローチャート: 判断 718"/>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20" name="フローチャート: 判断 719"/>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721" name="フローチャート: 判断 720"/>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18324</xdr:rowOff>
    </xdr:from>
    <xdr:to>
      <xdr:col>116</xdr:col>
      <xdr:colOff>114300</xdr:colOff>
      <xdr:row>83</xdr:row>
      <xdr:rowOff>119924</xdr:rowOff>
    </xdr:to>
    <xdr:sp macro="" textlink="">
      <xdr:nvSpPr>
        <xdr:cNvPr id="727" name="楕円 726"/>
        <xdr:cNvSpPr/>
      </xdr:nvSpPr>
      <xdr:spPr>
        <a:xfrm>
          <a:off x="22110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168201</xdr:rowOff>
    </xdr:from>
    <xdr:ext cx="469744" cy="259045"/>
    <xdr:sp macro="" textlink="">
      <xdr:nvSpPr>
        <xdr:cNvPr id="728" name="【消防施設】&#10;一人当たり面積該当値テキスト"/>
        <xdr:cNvSpPr txBox="1"/>
      </xdr:nvSpPr>
      <xdr:spPr>
        <a:xfrm>
          <a:off x="2219960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99968</xdr:rowOff>
    </xdr:from>
    <xdr:to>
      <xdr:col>112</xdr:col>
      <xdr:colOff>38100</xdr:colOff>
      <xdr:row>80</xdr:row>
      <xdr:rowOff>30118</xdr:rowOff>
    </xdr:to>
    <xdr:sp macro="" textlink="">
      <xdr:nvSpPr>
        <xdr:cNvPr id="729" name="楕円 728"/>
        <xdr:cNvSpPr/>
      </xdr:nvSpPr>
      <xdr:spPr>
        <a:xfrm>
          <a:off x="21272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150768</xdr:rowOff>
    </xdr:from>
    <xdr:to>
      <xdr:col>116</xdr:col>
      <xdr:colOff>63500</xdr:colOff>
      <xdr:row>83</xdr:row>
      <xdr:rowOff>69124</xdr:rowOff>
    </xdr:to>
    <xdr:cxnSp macro="">
      <xdr:nvCxnSpPr>
        <xdr:cNvPr id="730" name="直線コネクタ 729"/>
        <xdr:cNvCxnSpPr/>
      </xdr:nvCxnSpPr>
      <xdr:spPr>
        <a:xfrm>
          <a:off x="21323300" y="13695318"/>
          <a:ext cx="838200" cy="6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122827</xdr:rowOff>
    </xdr:from>
    <xdr:to>
      <xdr:col>107</xdr:col>
      <xdr:colOff>101600</xdr:colOff>
      <xdr:row>80</xdr:row>
      <xdr:rowOff>52977</xdr:rowOff>
    </xdr:to>
    <xdr:sp macro="" textlink="">
      <xdr:nvSpPr>
        <xdr:cNvPr id="731" name="楕円 730"/>
        <xdr:cNvSpPr/>
      </xdr:nvSpPr>
      <xdr:spPr>
        <a:xfrm>
          <a:off x="20383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150768</xdr:rowOff>
    </xdr:from>
    <xdr:to>
      <xdr:col>111</xdr:col>
      <xdr:colOff>177800</xdr:colOff>
      <xdr:row>80</xdr:row>
      <xdr:rowOff>2177</xdr:rowOff>
    </xdr:to>
    <xdr:cxnSp macro="">
      <xdr:nvCxnSpPr>
        <xdr:cNvPr id="732" name="直線コネクタ 731"/>
        <xdr:cNvCxnSpPr/>
      </xdr:nvCxnSpPr>
      <xdr:spPr>
        <a:xfrm flipV="1">
          <a:off x="20434300" y="136953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142421</xdr:rowOff>
    </xdr:from>
    <xdr:to>
      <xdr:col>102</xdr:col>
      <xdr:colOff>165100</xdr:colOff>
      <xdr:row>80</xdr:row>
      <xdr:rowOff>72571</xdr:rowOff>
    </xdr:to>
    <xdr:sp macro="" textlink="">
      <xdr:nvSpPr>
        <xdr:cNvPr id="733" name="楕円 732"/>
        <xdr:cNvSpPr/>
      </xdr:nvSpPr>
      <xdr:spPr>
        <a:xfrm>
          <a:off x="19494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2177</xdr:rowOff>
    </xdr:from>
    <xdr:to>
      <xdr:col>107</xdr:col>
      <xdr:colOff>50800</xdr:colOff>
      <xdr:row>80</xdr:row>
      <xdr:rowOff>21771</xdr:rowOff>
    </xdr:to>
    <xdr:cxnSp macro="">
      <xdr:nvCxnSpPr>
        <xdr:cNvPr id="734" name="直線コネクタ 733"/>
        <xdr:cNvCxnSpPr/>
      </xdr:nvCxnSpPr>
      <xdr:spPr>
        <a:xfrm flipV="1">
          <a:off x="19545300" y="137181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168548</xdr:rowOff>
    </xdr:from>
    <xdr:to>
      <xdr:col>98</xdr:col>
      <xdr:colOff>38100</xdr:colOff>
      <xdr:row>80</xdr:row>
      <xdr:rowOff>98698</xdr:rowOff>
    </xdr:to>
    <xdr:sp macro="" textlink="">
      <xdr:nvSpPr>
        <xdr:cNvPr id="735" name="楕円 734"/>
        <xdr:cNvSpPr/>
      </xdr:nvSpPr>
      <xdr:spPr>
        <a:xfrm>
          <a:off x="18605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21771</xdr:rowOff>
    </xdr:from>
    <xdr:to>
      <xdr:col>102</xdr:col>
      <xdr:colOff>114300</xdr:colOff>
      <xdr:row>80</xdr:row>
      <xdr:rowOff>47898</xdr:rowOff>
    </xdr:to>
    <xdr:cxnSp macro="">
      <xdr:nvCxnSpPr>
        <xdr:cNvPr id="736" name="直線コネクタ 735"/>
        <xdr:cNvCxnSpPr/>
      </xdr:nvCxnSpPr>
      <xdr:spPr>
        <a:xfrm flipV="1">
          <a:off x="18656300" y="137377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737" name="n_1aveValue【消防施設】&#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143708</xdr:rowOff>
    </xdr:from>
    <xdr:ext cx="469744" cy="259045"/>
    <xdr:sp macro="" textlink="">
      <xdr:nvSpPr>
        <xdr:cNvPr id="738" name="n_2aveValue【消防施設】&#10;一人当たり面積"/>
        <xdr:cNvSpPr txBox="1"/>
      </xdr:nvSpPr>
      <xdr:spPr>
        <a:xfrm>
          <a:off x="201994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9" name="n_3aveValue【消防施設】&#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37572</xdr:rowOff>
    </xdr:from>
    <xdr:ext cx="469744" cy="259045"/>
    <xdr:sp macro="" textlink="">
      <xdr:nvSpPr>
        <xdr:cNvPr id="740" name="n_4aveValue【消防施設】&#10;一人当たり面積"/>
        <xdr:cNvSpPr txBox="1"/>
      </xdr:nvSpPr>
      <xdr:spPr>
        <a:xfrm>
          <a:off x="18421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46645</xdr:rowOff>
    </xdr:from>
    <xdr:ext cx="469744" cy="259045"/>
    <xdr:sp macro="" textlink="">
      <xdr:nvSpPr>
        <xdr:cNvPr id="741" name="n_1mainValue【消防施設】&#10;一人当たり面積"/>
        <xdr:cNvSpPr txBox="1"/>
      </xdr:nvSpPr>
      <xdr:spPr>
        <a:xfrm>
          <a:off x="21075727" y="13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69504</xdr:rowOff>
    </xdr:from>
    <xdr:ext cx="469744" cy="259045"/>
    <xdr:sp macro="" textlink="">
      <xdr:nvSpPr>
        <xdr:cNvPr id="742" name="n_2mainValue【消防施設】&#10;一人当たり面積"/>
        <xdr:cNvSpPr txBox="1"/>
      </xdr:nvSpPr>
      <xdr:spPr>
        <a:xfrm>
          <a:off x="20199427" y="1344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89098</xdr:rowOff>
    </xdr:from>
    <xdr:ext cx="469744" cy="259045"/>
    <xdr:sp macro="" textlink="">
      <xdr:nvSpPr>
        <xdr:cNvPr id="743" name="n_3mainValue【消防施設】&#10;一人当たり面積"/>
        <xdr:cNvSpPr txBox="1"/>
      </xdr:nvSpPr>
      <xdr:spPr>
        <a:xfrm>
          <a:off x="19310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115225</xdr:rowOff>
    </xdr:from>
    <xdr:ext cx="469744" cy="259045"/>
    <xdr:sp macro="" textlink="">
      <xdr:nvSpPr>
        <xdr:cNvPr id="744" name="n_4mainValue【消防施設】&#10;一人当たり面積"/>
        <xdr:cNvSpPr txBox="1"/>
      </xdr:nvSpPr>
      <xdr:spPr>
        <a:xfrm>
          <a:off x="18421427" y="134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7" name="テキスト ボックス 7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5" name="テキスト ボックス 7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768" name="直線コネクタ 767"/>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9"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70" name="直線コネクタ 769"/>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771"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72" name="直線コネクタ 77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773"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74" name="フローチャート: 判断 773"/>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75" name="フローチャート: 判断 774"/>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76" name="フローチャート: 判断 775"/>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77" name="フローチャート: 判断 776"/>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778" name="フローチャート: 判断 777"/>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23495</xdr:rowOff>
    </xdr:from>
    <xdr:to>
      <xdr:col>85</xdr:col>
      <xdr:colOff>177800</xdr:colOff>
      <xdr:row>106</xdr:row>
      <xdr:rowOff>125095</xdr:rowOff>
    </xdr:to>
    <xdr:sp macro="" textlink="">
      <xdr:nvSpPr>
        <xdr:cNvPr id="784" name="楕円 783"/>
        <xdr:cNvSpPr/>
      </xdr:nvSpPr>
      <xdr:spPr>
        <a:xfrm>
          <a:off x="16268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1922</xdr:rowOff>
    </xdr:from>
    <xdr:ext cx="405111" cy="259045"/>
    <xdr:sp macro="" textlink="">
      <xdr:nvSpPr>
        <xdr:cNvPr id="785" name="【庁舎】&#10;有形固定資産減価償却率該当値テキスト"/>
        <xdr:cNvSpPr txBox="1"/>
      </xdr:nvSpPr>
      <xdr:spPr>
        <a:xfrm>
          <a:off x="163576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786" name="楕円 785"/>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74295</xdr:rowOff>
    </xdr:from>
    <xdr:to>
      <xdr:col>85</xdr:col>
      <xdr:colOff>127000</xdr:colOff>
      <xdr:row>106</xdr:row>
      <xdr:rowOff>161925</xdr:rowOff>
    </xdr:to>
    <xdr:cxnSp macro="">
      <xdr:nvCxnSpPr>
        <xdr:cNvPr id="787" name="直線コネクタ 786"/>
        <xdr:cNvCxnSpPr/>
      </xdr:nvCxnSpPr>
      <xdr:spPr>
        <a:xfrm flipV="1">
          <a:off x="15481300" y="1824799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788" name="楕円 787"/>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123825</xdr:rowOff>
    </xdr:from>
    <xdr:to>
      <xdr:col>81</xdr:col>
      <xdr:colOff>50800</xdr:colOff>
      <xdr:row>106</xdr:row>
      <xdr:rowOff>161925</xdr:rowOff>
    </xdr:to>
    <xdr:cxnSp macro="">
      <xdr:nvCxnSpPr>
        <xdr:cNvPr id="789" name="直線コネクタ 788"/>
        <xdr:cNvCxnSpPr/>
      </xdr:nvCxnSpPr>
      <xdr:spPr>
        <a:xfrm>
          <a:off x="14592300" y="1829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90" name="楕円 789"/>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123825</xdr:rowOff>
    </xdr:to>
    <xdr:cxnSp macro="">
      <xdr:nvCxnSpPr>
        <xdr:cNvPr id="791" name="直線コネクタ 790"/>
        <xdr:cNvCxnSpPr/>
      </xdr:nvCxnSpPr>
      <xdr:spPr>
        <a:xfrm>
          <a:off x="13703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170180</xdr:rowOff>
    </xdr:from>
    <xdr:to>
      <xdr:col>67</xdr:col>
      <xdr:colOff>101600</xdr:colOff>
      <xdr:row>106</xdr:row>
      <xdr:rowOff>100330</xdr:rowOff>
    </xdr:to>
    <xdr:sp macro="" textlink="">
      <xdr:nvSpPr>
        <xdr:cNvPr id="792" name="楕円 791"/>
        <xdr:cNvSpPr/>
      </xdr:nvSpPr>
      <xdr:spPr>
        <a:xfrm>
          <a:off x="1276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49530</xdr:rowOff>
    </xdr:from>
    <xdr:to>
      <xdr:col>71</xdr:col>
      <xdr:colOff>177800</xdr:colOff>
      <xdr:row>106</xdr:row>
      <xdr:rowOff>87630</xdr:rowOff>
    </xdr:to>
    <xdr:cxnSp macro="">
      <xdr:nvCxnSpPr>
        <xdr:cNvPr id="793" name="直線コネクタ 792"/>
        <xdr:cNvCxnSpPr/>
      </xdr:nvCxnSpPr>
      <xdr:spPr>
        <a:xfrm>
          <a:off x="12814300" y="1822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794"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795"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796"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797"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98" name="n_1mainValue【庁舎】&#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799" name="n_2mainValue【庁舎】&#10;有形固定資産減価償却率"/>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800" name="n_3mainValue【庁舎】&#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91457</xdr:rowOff>
    </xdr:from>
    <xdr:ext cx="405111" cy="259045"/>
    <xdr:sp macro="" textlink="">
      <xdr:nvSpPr>
        <xdr:cNvPr id="801" name="n_4mainValue【庁舎】&#10;有形固定資産減価償却率"/>
        <xdr:cNvSpPr txBox="1"/>
      </xdr:nvSpPr>
      <xdr:spPr>
        <a:xfrm>
          <a:off x="12611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27" name="直線コネクタ 826"/>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28"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29" name="直線コネクタ 828"/>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30"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31" name="直線コネクタ 830"/>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832" name="【庁舎】&#10;一人当たり面積平均値テキスト"/>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33" name="フローチャート: 判断 832"/>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834" name="フローチャート: 判断 833"/>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35" name="フローチャート: 判断 834"/>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36" name="フローチャート: 判断 835"/>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37" name="フローチャート: 判断 836"/>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843" name="楕円 842"/>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10177</xdr:rowOff>
    </xdr:from>
    <xdr:ext cx="469744" cy="259045"/>
    <xdr:sp macro="" textlink="">
      <xdr:nvSpPr>
        <xdr:cNvPr id="844" name="【庁舎】&#10;一人当たり面積該当値テキスト"/>
        <xdr:cNvSpPr txBox="1"/>
      </xdr:nvSpPr>
      <xdr:spPr>
        <a:xfrm>
          <a:off x="22199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5262</xdr:rowOff>
    </xdr:from>
    <xdr:to>
      <xdr:col>112</xdr:col>
      <xdr:colOff>38100</xdr:colOff>
      <xdr:row>103</xdr:row>
      <xdr:rowOff>106862</xdr:rowOff>
    </xdr:to>
    <xdr:sp macro="" textlink="">
      <xdr:nvSpPr>
        <xdr:cNvPr id="845" name="楕円 844"/>
        <xdr:cNvSpPr/>
      </xdr:nvSpPr>
      <xdr:spPr>
        <a:xfrm>
          <a:off x="212725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56062</xdr:rowOff>
    </xdr:from>
    <xdr:to>
      <xdr:col>116</xdr:col>
      <xdr:colOff>63500</xdr:colOff>
      <xdr:row>106</xdr:row>
      <xdr:rowOff>38100</xdr:rowOff>
    </xdr:to>
    <xdr:cxnSp macro="">
      <xdr:nvCxnSpPr>
        <xdr:cNvPr id="846" name="直線コネクタ 845"/>
        <xdr:cNvCxnSpPr/>
      </xdr:nvCxnSpPr>
      <xdr:spPr>
        <a:xfrm>
          <a:off x="21323300" y="17715412"/>
          <a:ext cx="8382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23768</xdr:rowOff>
    </xdr:from>
    <xdr:to>
      <xdr:col>107</xdr:col>
      <xdr:colOff>101600</xdr:colOff>
      <xdr:row>103</xdr:row>
      <xdr:rowOff>125368</xdr:rowOff>
    </xdr:to>
    <xdr:sp macro="" textlink="">
      <xdr:nvSpPr>
        <xdr:cNvPr id="847" name="楕円 846"/>
        <xdr:cNvSpPr/>
      </xdr:nvSpPr>
      <xdr:spPr>
        <a:xfrm>
          <a:off x="2038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56062</xdr:rowOff>
    </xdr:from>
    <xdr:to>
      <xdr:col>111</xdr:col>
      <xdr:colOff>177800</xdr:colOff>
      <xdr:row>103</xdr:row>
      <xdr:rowOff>74568</xdr:rowOff>
    </xdr:to>
    <xdr:cxnSp macro="">
      <xdr:nvCxnSpPr>
        <xdr:cNvPr id="848" name="直線コネクタ 847"/>
        <xdr:cNvCxnSpPr/>
      </xdr:nvCxnSpPr>
      <xdr:spPr>
        <a:xfrm flipV="1">
          <a:off x="20434300" y="1771541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40095</xdr:rowOff>
    </xdr:from>
    <xdr:to>
      <xdr:col>102</xdr:col>
      <xdr:colOff>165100</xdr:colOff>
      <xdr:row>103</xdr:row>
      <xdr:rowOff>141695</xdr:rowOff>
    </xdr:to>
    <xdr:sp macro="" textlink="">
      <xdr:nvSpPr>
        <xdr:cNvPr id="849" name="楕円 848"/>
        <xdr:cNvSpPr/>
      </xdr:nvSpPr>
      <xdr:spPr>
        <a:xfrm>
          <a:off x="19494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74568</xdr:rowOff>
    </xdr:from>
    <xdr:to>
      <xdr:col>107</xdr:col>
      <xdr:colOff>50800</xdr:colOff>
      <xdr:row>103</xdr:row>
      <xdr:rowOff>90895</xdr:rowOff>
    </xdr:to>
    <xdr:cxnSp macro="">
      <xdr:nvCxnSpPr>
        <xdr:cNvPr id="850" name="直線コネクタ 849"/>
        <xdr:cNvCxnSpPr/>
      </xdr:nvCxnSpPr>
      <xdr:spPr>
        <a:xfrm flipV="1">
          <a:off x="19545300" y="177339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57513</xdr:rowOff>
    </xdr:from>
    <xdr:to>
      <xdr:col>98</xdr:col>
      <xdr:colOff>38100</xdr:colOff>
      <xdr:row>103</xdr:row>
      <xdr:rowOff>159113</xdr:rowOff>
    </xdr:to>
    <xdr:sp macro="" textlink="">
      <xdr:nvSpPr>
        <xdr:cNvPr id="851" name="楕円 850"/>
        <xdr:cNvSpPr/>
      </xdr:nvSpPr>
      <xdr:spPr>
        <a:xfrm>
          <a:off x="18605500" y="17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90895</xdr:rowOff>
    </xdr:from>
    <xdr:to>
      <xdr:col>102</xdr:col>
      <xdr:colOff>114300</xdr:colOff>
      <xdr:row>103</xdr:row>
      <xdr:rowOff>108313</xdr:rowOff>
    </xdr:to>
    <xdr:cxnSp macro="">
      <xdr:nvCxnSpPr>
        <xdr:cNvPr id="852" name="直線コネクタ 851"/>
        <xdr:cNvCxnSpPr/>
      </xdr:nvCxnSpPr>
      <xdr:spPr>
        <a:xfrm flipV="1">
          <a:off x="18656300" y="17750245"/>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853" name="n_1ave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54" name="n_2ave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55" name="n_3ave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56" name="n_4ave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123389</xdr:rowOff>
    </xdr:from>
    <xdr:ext cx="469744" cy="259045"/>
    <xdr:sp macro="" textlink="">
      <xdr:nvSpPr>
        <xdr:cNvPr id="857" name="n_1mainValue【庁舎】&#10;一人当たり面積"/>
        <xdr:cNvSpPr txBox="1"/>
      </xdr:nvSpPr>
      <xdr:spPr>
        <a:xfrm>
          <a:off x="21075727"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141895</xdr:rowOff>
    </xdr:from>
    <xdr:ext cx="469744" cy="259045"/>
    <xdr:sp macro="" textlink="">
      <xdr:nvSpPr>
        <xdr:cNvPr id="858" name="n_2mainValue【庁舎】&#10;一人当たり面積"/>
        <xdr:cNvSpPr txBox="1"/>
      </xdr:nvSpPr>
      <xdr:spPr>
        <a:xfrm>
          <a:off x="20199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158222</xdr:rowOff>
    </xdr:from>
    <xdr:ext cx="469744" cy="259045"/>
    <xdr:sp macro="" textlink="">
      <xdr:nvSpPr>
        <xdr:cNvPr id="859" name="n_3mainValue【庁舎】&#10;一人当たり面積"/>
        <xdr:cNvSpPr txBox="1"/>
      </xdr:nvSpPr>
      <xdr:spPr>
        <a:xfrm>
          <a:off x="19310427" y="174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4190</xdr:rowOff>
    </xdr:from>
    <xdr:ext cx="469744" cy="259045"/>
    <xdr:sp macro="" textlink="">
      <xdr:nvSpPr>
        <xdr:cNvPr id="860" name="n_4mainValue【庁舎】&#10;一人当たり面積"/>
        <xdr:cNvSpPr txBox="1"/>
      </xdr:nvSpPr>
      <xdr:spPr>
        <a:xfrm>
          <a:off x="18421427"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体育館・プール、市民会館、保健センター・保健所、庁舎であり、低くなっている施設は図書館、一般廃棄物処理施設、消防施設である。各公共施設は、取得年月日及び計上資産の重複精査等をそれぞれ行ったことにより、一人当たり面積が大幅に減少している。</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市民会館は、昭和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年の建築から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年経過して耐用年数を超えており、有形固定資産減価償却率が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％となっている。現状も美術品の展示や音楽イベントなどで使用されているが、使用頻度が比較的少ないことから大規模な改修は行わず修繕等で対応している。</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庁舎は、有形固定資産減価償却率の類似団体平均を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ポイント上回っている。象潟庁舎は平成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年、金浦庁舎は昭和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年、仁賀保庁舎は昭和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年の建設であり、象潟庁舎は令和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年度に空調の大規模改修工事を実施した。今後は公共施設等総合管理計画に基づき、適切な維持管理に努める。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図書館は、有形固定資産減価償却率の類似団体平均を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ポイント下回っている。市内に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施設ある図書館のうち、金浦駅に併設の図書館（本館）が平成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年度供用開始で、比較的稼働年数が少ないことが類似団体平均を下回る要因であると考えられる。</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一般廃棄物処理施設は、有形固定資産減価償却率の類似団体平均を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ポイント下回っている。熱回収施設（環境プラザ）が平成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年度供用開始のため、稼働年数が少ないことが類似団体平均を下回る要因であると考えられる。</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消防施設は、有形固定資産減価償却率の類似団体平均を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ポイント下回っている。一定年数を経過した消防団施設を年次計画で建て替えしており、老朽化対策を計画的に実施していることが類似団体平均を下回る要因であると考えられる。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直近</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年間は横ばいの状況が続いている。令和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基準財政収入額は、風力発電設備の新設等で固定資産税が増加したものの、新型コロナウイルス感染症の影響が続いていることから市民税が減少したため、前年度よりも数値が減少した。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現状の動向では、生産年齢人口を中心とした人口減少など市税収入への影響は避けられない状況にあり、今後も厳しい財政運営が予想される。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企業誘致による雇用や移住・定住政策、子育て支援などによる人口減少対策を最優先課題とし、将来的な財政基盤の強化に努める。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146050</xdr:rowOff>
    </xdr:to>
    <xdr:cxnSp macro="">
      <xdr:nvCxnSpPr>
        <xdr:cNvPr id="67" name="直線コネクタ 66"/>
        <xdr:cNvCxnSpPr/>
      </xdr:nvCxnSpPr>
      <xdr:spPr>
        <a:xfrm>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xdr:cNvCxnSpPr/>
      </xdr:nvCxnSpPr>
      <xdr:spPr>
        <a:xfrm>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年度の数値は前年度比</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ポイントの改善がみられたが、類似団体平均の数値が下がったことにより、平均との差は</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ポイントとなった。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償還開始による公債費の増、施設の老朽化による維持補修費の増などにより経常的経費が増加した一方、普通交付税の再算定により経常一般財源も増加したため、前年度より比率が減少したと考えられる。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今後も人口減少が進むことが予想されるとともに、合併算定替えが令和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で終了したことによる普通交付税の減少などから財政規模の縮小が避けられない一方、公共施設の維持管理費や社会保障費は増加傾向にあることから、人件費、公債費などの経常費用の抑制に努め、比率の改善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140970</xdr:rowOff>
    </xdr:to>
    <xdr:cxnSp macro="">
      <xdr:nvCxnSpPr>
        <xdr:cNvPr id="130" name="直線コネクタ 129"/>
        <xdr:cNvCxnSpPr/>
      </xdr:nvCxnSpPr>
      <xdr:spPr>
        <a:xfrm flipV="1">
          <a:off x="4114800" y="107065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140970</xdr:rowOff>
    </xdr:to>
    <xdr:cxnSp macro="">
      <xdr:nvCxnSpPr>
        <xdr:cNvPr id="133" name="直線コネクタ 132"/>
        <xdr:cNvCxnSpPr/>
      </xdr:nvCxnSpPr>
      <xdr:spPr>
        <a:xfrm>
          <a:off x="3225800" y="1067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84667</xdr:rowOff>
    </xdr:to>
    <xdr:cxnSp macro="">
      <xdr:nvCxnSpPr>
        <xdr:cNvPr id="136" name="直線コネクタ 135"/>
        <xdr:cNvCxnSpPr/>
      </xdr:nvCxnSpPr>
      <xdr:spPr>
        <a:xfrm flipV="1">
          <a:off x="2336800" y="1067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84667</xdr:rowOff>
    </xdr:to>
    <xdr:cxnSp macro="">
      <xdr:nvCxnSpPr>
        <xdr:cNvPr id="139" name="直線コネクタ 138"/>
        <xdr:cNvCxnSpPr/>
      </xdr:nvCxnSpPr>
      <xdr:spPr>
        <a:xfrm>
          <a:off x="1447800" y="1067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49" name="楕円 148"/>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0" name="財政構造の弾力性該当値テキスト"/>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1" name="楕円 150"/>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2" name="テキスト ボックス 151"/>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5" name="楕円 154"/>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6" name="テキスト ボックス 155"/>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8" name="テキスト ボックス 157"/>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63,337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32.7</a:t>
          </a:r>
          <a:r>
            <a:rPr kumimoji="1" lang="ja-JP" altLang="en-US" sz="1100">
              <a:latin typeface="ＭＳ Ｐゴシック" panose="020B0600070205080204" pitchFamily="50" charset="-128"/>
              <a:ea typeface="ＭＳ Ｐゴシック" panose="020B0600070205080204" pitchFamily="50" charset="-128"/>
            </a:rPr>
            <a:t>％）上回り、前年度比</a:t>
          </a:r>
          <a:r>
            <a:rPr kumimoji="1" lang="en-US" altLang="ja-JP" sz="1100">
              <a:latin typeface="ＭＳ Ｐゴシック" panose="020B0600070205080204" pitchFamily="50" charset="-128"/>
              <a:ea typeface="ＭＳ Ｐゴシック" panose="020B0600070205080204" pitchFamily="50" charset="-128"/>
            </a:rPr>
            <a:t>27,558</a:t>
          </a:r>
          <a:r>
            <a:rPr kumimoji="1" lang="ja-JP" altLang="en-US" sz="1100">
              <a:latin typeface="ＭＳ Ｐゴシック" panose="020B0600070205080204" pitchFamily="50" charset="-128"/>
              <a:ea typeface="ＭＳ Ｐゴシック" panose="020B0600070205080204" pitchFamily="50" charset="-128"/>
            </a:rPr>
            <a:t>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再任用職員数の増、新型コロナウイルスワクチン接種事業に係るパートタイム会計年度任用職員数の増及び時間外手当の増、選挙に係る時間外手当及び特別職退職手当（特別負担金）の増加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物件費は、ふるさと納税の増収に伴う返礼品等関連経費、新型コロナウイルスワクチン接種事業や高機能消防指令センター更新事業の実施などにより大幅に増加した。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き、事務事業の効率化を進め、行政経費の抑制を図るとともに、「にかほ市公共施設等総合管理計画」を基本とした公共施設の統廃合、計画的改修による管理運営費用等経費の削減に努める。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96822</xdr:rowOff>
    </xdr:from>
    <xdr:to>
      <xdr:col>23</xdr:col>
      <xdr:colOff>133350</xdr:colOff>
      <xdr:row>87</xdr:row>
      <xdr:rowOff>147030</xdr:rowOff>
    </xdr:to>
    <xdr:cxnSp macro="">
      <xdr:nvCxnSpPr>
        <xdr:cNvPr id="193" name="直線コネクタ 192"/>
        <xdr:cNvCxnSpPr/>
      </xdr:nvCxnSpPr>
      <xdr:spPr>
        <a:xfrm>
          <a:off x="4114800" y="14841522"/>
          <a:ext cx="838200" cy="22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146583</xdr:rowOff>
    </xdr:from>
    <xdr:to>
      <xdr:col>19</xdr:col>
      <xdr:colOff>133350</xdr:colOff>
      <xdr:row>86</xdr:row>
      <xdr:rowOff>96822</xdr:rowOff>
    </xdr:to>
    <xdr:cxnSp macro="">
      <xdr:nvCxnSpPr>
        <xdr:cNvPr id="196" name="直線コネクタ 195"/>
        <xdr:cNvCxnSpPr/>
      </xdr:nvCxnSpPr>
      <xdr:spPr>
        <a:xfrm>
          <a:off x="3225800" y="14548383"/>
          <a:ext cx="889000" cy="2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24695</xdr:rowOff>
    </xdr:from>
    <xdr:to>
      <xdr:col>15</xdr:col>
      <xdr:colOff>82550</xdr:colOff>
      <xdr:row>84</xdr:row>
      <xdr:rowOff>146583</xdr:rowOff>
    </xdr:to>
    <xdr:cxnSp macro="">
      <xdr:nvCxnSpPr>
        <xdr:cNvPr id="199" name="直線コネクタ 198"/>
        <xdr:cNvCxnSpPr/>
      </xdr:nvCxnSpPr>
      <xdr:spPr>
        <a:xfrm>
          <a:off x="2336800" y="14426495"/>
          <a:ext cx="889000" cy="1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98724</xdr:rowOff>
    </xdr:from>
    <xdr:to>
      <xdr:col>11</xdr:col>
      <xdr:colOff>31750</xdr:colOff>
      <xdr:row>84</xdr:row>
      <xdr:rowOff>24695</xdr:rowOff>
    </xdr:to>
    <xdr:cxnSp macro="">
      <xdr:nvCxnSpPr>
        <xdr:cNvPr id="202" name="直線コネクタ 201"/>
        <xdr:cNvCxnSpPr/>
      </xdr:nvCxnSpPr>
      <xdr:spPr>
        <a:xfrm>
          <a:off x="1447800" y="14329074"/>
          <a:ext cx="889000" cy="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96230</xdr:rowOff>
    </xdr:from>
    <xdr:to>
      <xdr:col>23</xdr:col>
      <xdr:colOff>184150</xdr:colOff>
      <xdr:row>88</xdr:row>
      <xdr:rowOff>26380</xdr:rowOff>
    </xdr:to>
    <xdr:sp macro="" textlink="">
      <xdr:nvSpPr>
        <xdr:cNvPr id="212" name="楕円 211"/>
        <xdr:cNvSpPr/>
      </xdr:nvSpPr>
      <xdr:spPr>
        <a:xfrm>
          <a:off x="4902200" y="15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68307</xdr:rowOff>
    </xdr:from>
    <xdr:ext cx="762000" cy="259045"/>
    <xdr:sp macro="" textlink="">
      <xdr:nvSpPr>
        <xdr:cNvPr id="213" name="人件費・物件費等の状況該当値テキスト"/>
        <xdr:cNvSpPr txBox="1"/>
      </xdr:nvSpPr>
      <xdr:spPr>
        <a:xfrm>
          <a:off x="5041900" y="149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46022</xdr:rowOff>
    </xdr:from>
    <xdr:to>
      <xdr:col>19</xdr:col>
      <xdr:colOff>184150</xdr:colOff>
      <xdr:row>86</xdr:row>
      <xdr:rowOff>147622</xdr:rowOff>
    </xdr:to>
    <xdr:sp macro="" textlink="">
      <xdr:nvSpPr>
        <xdr:cNvPr id="214" name="楕円 213"/>
        <xdr:cNvSpPr/>
      </xdr:nvSpPr>
      <xdr:spPr>
        <a:xfrm>
          <a:off x="4064000" y="14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132399</xdr:rowOff>
    </xdr:from>
    <xdr:ext cx="736600" cy="259045"/>
    <xdr:sp macro="" textlink="">
      <xdr:nvSpPr>
        <xdr:cNvPr id="215" name="テキスト ボックス 214"/>
        <xdr:cNvSpPr txBox="1"/>
      </xdr:nvSpPr>
      <xdr:spPr>
        <a:xfrm>
          <a:off x="3733800" y="1487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95783</xdr:rowOff>
    </xdr:from>
    <xdr:to>
      <xdr:col>15</xdr:col>
      <xdr:colOff>133350</xdr:colOff>
      <xdr:row>85</xdr:row>
      <xdr:rowOff>25933</xdr:rowOff>
    </xdr:to>
    <xdr:sp macro="" textlink="">
      <xdr:nvSpPr>
        <xdr:cNvPr id="216" name="楕円 215"/>
        <xdr:cNvSpPr/>
      </xdr:nvSpPr>
      <xdr:spPr>
        <a:xfrm>
          <a:off x="3175000" y="144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10710</xdr:rowOff>
    </xdr:from>
    <xdr:ext cx="762000" cy="259045"/>
    <xdr:sp macro="" textlink="">
      <xdr:nvSpPr>
        <xdr:cNvPr id="217" name="テキスト ボックス 216"/>
        <xdr:cNvSpPr txBox="1"/>
      </xdr:nvSpPr>
      <xdr:spPr>
        <a:xfrm>
          <a:off x="2844800" y="1458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145345</xdr:rowOff>
    </xdr:from>
    <xdr:to>
      <xdr:col>11</xdr:col>
      <xdr:colOff>82550</xdr:colOff>
      <xdr:row>84</xdr:row>
      <xdr:rowOff>75495</xdr:rowOff>
    </xdr:to>
    <xdr:sp macro="" textlink="">
      <xdr:nvSpPr>
        <xdr:cNvPr id="218" name="楕円 217"/>
        <xdr:cNvSpPr/>
      </xdr:nvSpPr>
      <xdr:spPr>
        <a:xfrm>
          <a:off x="2286000" y="143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60272</xdr:rowOff>
    </xdr:from>
    <xdr:ext cx="762000" cy="259045"/>
    <xdr:sp macro="" textlink="">
      <xdr:nvSpPr>
        <xdr:cNvPr id="219" name="テキスト ボックス 218"/>
        <xdr:cNvSpPr txBox="1"/>
      </xdr:nvSpPr>
      <xdr:spPr>
        <a:xfrm>
          <a:off x="1955800" y="144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47924</xdr:rowOff>
    </xdr:from>
    <xdr:to>
      <xdr:col>7</xdr:col>
      <xdr:colOff>31750</xdr:colOff>
      <xdr:row>83</xdr:row>
      <xdr:rowOff>149524</xdr:rowOff>
    </xdr:to>
    <xdr:sp macro="" textlink="">
      <xdr:nvSpPr>
        <xdr:cNvPr id="220" name="楕円 219"/>
        <xdr:cNvSpPr/>
      </xdr:nvSpPr>
      <xdr:spPr>
        <a:xfrm>
          <a:off x="1397000" y="142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134301</xdr:rowOff>
    </xdr:from>
    <xdr:ext cx="762000" cy="259045"/>
    <xdr:sp macro="" textlink="">
      <xdr:nvSpPr>
        <xdr:cNvPr id="221" name="テキスト ボックス 220"/>
        <xdr:cNvSpPr txBox="1"/>
      </xdr:nvSpPr>
      <xdr:spPr>
        <a:xfrm>
          <a:off x="1066800" y="143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前年度と同数値となっており、類似団体平均を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自主削減努力により直近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年間は低水準で推移しており、今後も国や他団体の動向を考慮した上で、本市の実情に合った給与水準となるよう引き続き適正化に努める。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148771</xdr:rowOff>
    </xdr:to>
    <xdr:cxnSp macro="">
      <xdr:nvCxnSpPr>
        <xdr:cNvPr id="257" name="直線コネクタ 256"/>
        <xdr:cNvCxnSpPr/>
      </xdr:nvCxnSpPr>
      <xdr:spPr>
        <a:xfrm>
          <a:off x="16179800" y="14036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148771</xdr:rowOff>
    </xdr:to>
    <xdr:cxnSp macro="">
      <xdr:nvCxnSpPr>
        <xdr:cNvPr id="260" name="直線コネクタ 259"/>
        <xdr:cNvCxnSpPr/>
      </xdr:nvCxnSpPr>
      <xdr:spPr>
        <a:xfrm>
          <a:off x="15290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166007</xdr:rowOff>
    </xdr:to>
    <xdr:cxnSp macro="">
      <xdr:nvCxnSpPr>
        <xdr:cNvPr id="263" name="直線コネクタ 262"/>
        <xdr:cNvCxnSpPr/>
      </xdr:nvCxnSpPr>
      <xdr:spPr>
        <a:xfrm flipV="1">
          <a:off x="14401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166007</xdr:rowOff>
    </xdr:to>
    <xdr:cxnSp macro="">
      <xdr:nvCxnSpPr>
        <xdr:cNvPr id="266" name="直線コネクタ 265"/>
        <xdr:cNvCxnSpPr/>
      </xdr:nvCxnSpPr>
      <xdr:spPr>
        <a:xfrm>
          <a:off x="13512800" y="138638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6" name="楕円 275"/>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7" name="給与水準   （国との比較）該当値テキスト"/>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2" name="楕円 281"/>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3" name="テキスト ボックス 282"/>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4" name="楕円 283"/>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5" name="テキスト ボックス 284"/>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0.17</a:t>
          </a:r>
          <a:r>
            <a:rPr kumimoji="1" lang="ja-JP" altLang="en-US" sz="1200">
              <a:latin typeface="ＭＳ Ｐゴシック" panose="020B0600070205080204" pitchFamily="50" charset="-128"/>
              <a:ea typeface="ＭＳ Ｐゴシック" panose="020B0600070205080204" pitchFamily="50" charset="-128"/>
            </a:rPr>
            <a:t>人増加し、類似団体平均を</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人上回っている。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類似団体平均より職員数が多くなっているのは、消防業務を市単独で行っており、職員数に消防職員が含まれているためである。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にかほ市行財政改革大綱」に基づき、新規採用者を退職者数以下として徹底した定員管理を実施してきているが、早期退職者数の増加による人員不足を解消するため、採用者数を調整している。今後は人口減少に歯止めがかからないため、数値も引き続き微増していくと考えられる。住民サービスの低下に繋がらないよう、年齢構成のバランスに配慮しながら適正な管理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64316</xdr:rowOff>
    </xdr:to>
    <xdr:cxnSp macro="">
      <xdr:nvCxnSpPr>
        <xdr:cNvPr id="322" name="直線コネクタ 321"/>
        <xdr:cNvCxnSpPr/>
      </xdr:nvCxnSpPr>
      <xdr:spPr>
        <a:xfrm>
          <a:off x="16179800" y="1083636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35016</xdr:rowOff>
    </xdr:from>
    <xdr:to>
      <xdr:col>77</xdr:col>
      <xdr:colOff>44450</xdr:colOff>
      <xdr:row>63</xdr:row>
      <xdr:rowOff>84999</xdr:rowOff>
    </xdr:to>
    <xdr:cxnSp macro="">
      <xdr:nvCxnSpPr>
        <xdr:cNvPr id="325" name="直線コネクタ 324"/>
        <xdr:cNvCxnSpPr/>
      </xdr:nvCxnSpPr>
      <xdr:spPr>
        <a:xfrm flipV="1">
          <a:off x="15290800" y="108363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125458</xdr:rowOff>
    </xdr:from>
    <xdr:to>
      <xdr:col>72</xdr:col>
      <xdr:colOff>203200</xdr:colOff>
      <xdr:row>63</xdr:row>
      <xdr:rowOff>84999</xdr:rowOff>
    </xdr:to>
    <xdr:cxnSp macro="">
      <xdr:nvCxnSpPr>
        <xdr:cNvPr id="328" name="直線コネクタ 327"/>
        <xdr:cNvCxnSpPr/>
      </xdr:nvCxnSpPr>
      <xdr:spPr>
        <a:xfrm>
          <a:off x="14401800" y="10755358"/>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125458</xdr:rowOff>
    </xdr:to>
    <xdr:cxnSp macro="">
      <xdr:nvCxnSpPr>
        <xdr:cNvPr id="331" name="直線コネクタ 330"/>
        <xdr:cNvCxnSpPr/>
      </xdr:nvCxnSpPr>
      <xdr:spPr>
        <a:xfrm>
          <a:off x="13512800" y="1072261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13516</xdr:rowOff>
    </xdr:from>
    <xdr:to>
      <xdr:col>81</xdr:col>
      <xdr:colOff>95250</xdr:colOff>
      <xdr:row>63</xdr:row>
      <xdr:rowOff>115116</xdr:rowOff>
    </xdr:to>
    <xdr:sp macro="" textlink="">
      <xdr:nvSpPr>
        <xdr:cNvPr id="341" name="楕円 340"/>
        <xdr:cNvSpPr/>
      </xdr:nvSpPr>
      <xdr:spPr>
        <a:xfrm>
          <a:off x="169672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157043</xdr:rowOff>
    </xdr:from>
    <xdr:ext cx="762000" cy="259045"/>
    <xdr:sp macro="" textlink="">
      <xdr:nvSpPr>
        <xdr:cNvPr id="342" name="定員管理の状況該当値テキスト"/>
        <xdr:cNvSpPr txBox="1"/>
      </xdr:nvSpPr>
      <xdr:spPr>
        <a:xfrm>
          <a:off x="17106900" y="107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43" name="楕円 342"/>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4" name="テキスト ボックス 343"/>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34199</xdr:rowOff>
    </xdr:from>
    <xdr:to>
      <xdr:col>73</xdr:col>
      <xdr:colOff>44450</xdr:colOff>
      <xdr:row>63</xdr:row>
      <xdr:rowOff>135799</xdr:rowOff>
    </xdr:to>
    <xdr:sp macro="" textlink="">
      <xdr:nvSpPr>
        <xdr:cNvPr id="345" name="楕円 344"/>
        <xdr:cNvSpPr/>
      </xdr:nvSpPr>
      <xdr:spPr>
        <a:xfrm>
          <a:off x="15240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120576</xdr:rowOff>
    </xdr:from>
    <xdr:ext cx="762000" cy="259045"/>
    <xdr:sp macro="" textlink="">
      <xdr:nvSpPr>
        <xdr:cNvPr id="346" name="テキスト ボックス 345"/>
        <xdr:cNvSpPr txBox="1"/>
      </xdr:nvSpPr>
      <xdr:spPr>
        <a:xfrm>
          <a:off x="14909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74658</xdr:rowOff>
    </xdr:from>
    <xdr:to>
      <xdr:col>68</xdr:col>
      <xdr:colOff>203200</xdr:colOff>
      <xdr:row>63</xdr:row>
      <xdr:rowOff>4808</xdr:rowOff>
    </xdr:to>
    <xdr:sp macro="" textlink="">
      <xdr:nvSpPr>
        <xdr:cNvPr id="347" name="楕円 346"/>
        <xdr:cNvSpPr/>
      </xdr:nvSpPr>
      <xdr:spPr>
        <a:xfrm>
          <a:off x="14351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161035</xdr:rowOff>
    </xdr:from>
    <xdr:ext cx="762000" cy="259045"/>
    <xdr:sp macro="" textlink="">
      <xdr:nvSpPr>
        <xdr:cNvPr id="348" name="テキスト ボックス 347"/>
        <xdr:cNvSpPr txBox="1"/>
      </xdr:nvSpPr>
      <xdr:spPr>
        <a:xfrm>
          <a:off x="14020800" y="107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49" name="楕円 348"/>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0" name="テキスト ボックス 349"/>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年以降初めて類似団体平均を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年度臨時財政対策債や令和元年度屋内運動施設整備事業などの償還開始による元利償還金の増と、地方債算入終了や人口減（国勢調査確定値平成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25,324</a:t>
          </a:r>
          <a:r>
            <a:rPr kumimoji="1" lang="ja-JP" altLang="en-US" sz="1200">
              <a:latin typeface="ＭＳ Ｐゴシック" panose="020B0600070205080204" pitchFamily="50" charset="-128"/>
              <a:ea typeface="ＭＳ Ｐゴシック" panose="020B0600070205080204" pitchFamily="50" charset="-128"/>
            </a:rPr>
            <a:t>人→令和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23,435</a:t>
          </a:r>
          <a:r>
            <a:rPr kumimoji="1" lang="ja-JP" altLang="en-US" sz="1200">
              <a:latin typeface="ＭＳ Ｐゴシック" panose="020B0600070205080204" pitchFamily="50" charset="-128"/>
              <a:ea typeface="ＭＳ Ｐゴシック" panose="020B0600070205080204" pitchFamily="50" charset="-128"/>
            </a:rPr>
            <a:t>人）などによる公債費の基準財政需要額算入額の減により全体として増加した。また分母は、普通交付税の再算定や臨時財政対策債発行可能額の増により標準財政規模が増加したことで分子以上の増加となり、比率の減少につな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今後も財政状況を勘案しながら地方債の発行を抑制し、公債費負担の健全化に努める。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24493</xdr:rowOff>
    </xdr:to>
    <xdr:cxnSp macro="">
      <xdr:nvCxnSpPr>
        <xdr:cNvPr id="385" name="直線コネクタ 384"/>
        <xdr:cNvCxnSpPr/>
      </xdr:nvCxnSpPr>
      <xdr:spPr>
        <a:xfrm flipV="1">
          <a:off x="16179800" y="70332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72753</xdr:rowOff>
    </xdr:to>
    <xdr:cxnSp macro="">
      <xdr:nvCxnSpPr>
        <xdr:cNvPr id="388" name="直線コネクタ 387"/>
        <xdr:cNvCxnSpPr/>
      </xdr:nvCxnSpPr>
      <xdr:spPr>
        <a:xfrm flipV="1">
          <a:off x="15290800" y="7053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107224</xdr:rowOff>
    </xdr:to>
    <xdr:cxnSp macro="">
      <xdr:nvCxnSpPr>
        <xdr:cNvPr id="391" name="直線コネクタ 390"/>
        <xdr:cNvCxnSpPr/>
      </xdr:nvCxnSpPr>
      <xdr:spPr>
        <a:xfrm flipV="1">
          <a:off x="14401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107224</xdr:rowOff>
    </xdr:to>
    <xdr:cxnSp macro="">
      <xdr:nvCxnSpPr>
        <xdr:cNvPr id="394" name="直線コネクタ 393"/>
        <xdr:cNvCxnSpPr/>
      </xdr:nvCxnSpPr>
      <xdr:spPr>
        <a:xfrm>
          <a:off x="13512800" y="71297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4" name="楕円 403"/>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5"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7" name="テキスト ボックス 406"/>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8" name="楕円 407"/>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9" name="テキスト ボックス 408"/>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10" name="楕円 409"/>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11" name="テキスト ボックス 410"/>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類似平均団体を</a:t>
          </a:r>
          <a:r>
            <a:rPr kumimoji="1" lang="en-US" altLang="ja-JP" sz="950">
              <a:latin typeface="ＭＳ Ｐゴシック" panose="020B0600070205080204" pitchFamily="50" charset="-128"/>
              <a:ea typeface="ＭＳ Ｐゴシック" panose="020B0600070205080204" pitchFamily="50" charset="-128"/>
            </a:rPr>
            <a:t>38.9</a:t>
          </a:r>
          <a:r>
            <a:rPr kumimoji="1" lang="ja-JP" altLang="en-US" sz="95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950">
              <a:latin typeface="ＭＳ Ｐゴシック" panose="020B0600070205080204" pitchFamily="50" charset="-128"/>
              <a:ea typeface="ＭＳ Ｐゴシック" panose="020B0600070205080204" pitchFamily="50" charset="-128"/>
            </a:rPr>
            <a:t>20.0</a:t>
          </a:r>
          <a:r>
            <a:rPr kumimoji="1" lang="ja-JP" altLang="en-US" sz="950">
              <a:latin typeface="ＭＳ Ｐゴシック" panose="020B0600070205080204" pitchFamily="50" charset="-128"/>
              <a:ea typeface="ＭＳ Ｐゴシック" panose="020B0600070205080204" pitchFamily="50" charset="-128"/>
            </a:rPr>
            <a:t>ポイント改善した。分子のうち将来負担額が前年度より減少したほか、充当可能基金が増加したことが主な要因である。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将来負担額のうち地方債残高は、屋内運動施設整備事業や熱回収施設等整備事業などを実施しながらも令和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まで任意繰上償還を実施し、残高の増加を抑制してきた。また、公営企業債等繰入金も前年度より減少している。ただし下水道整備事業の実施に伴い繰入金額が増減することから、資本費平準化債を発行することで将来負担の平準化を図っ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充当可能基金は、新型コロナウイルス感染症の影響で事業縮小・中止となり財政調整基金取崩額が減少し、ふるさと納税の増収に伴うみらい創造基金積立金の増により、基金残高が増加している。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今後も地方債の新規発行の精査や使用料金見直し等の経営改善のほか、充当可能基金の確保を図り、将来負担の軽減に努める。</a:t>
          </a:r>
          <a:endParaRPr kumimoji="1" lang="en-US" altLang="ja-JP" sz="9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169817</xdr:rowOff>
    </xdr:from>
    <xdr:to>
      <xdr:col>81</xdr:col>
      <xdr:colOff>44450</xdr:colOff>
      <xdr:row>18</xdr:row>
      <xdr:rowOff>56727</xdr:rowOff>
    </xdr:to>
    <xdr:cxnSp macro="">
      <xdr:nvCxnSpPr>
        <xdr:cNvPr id="449" name="直線コネクタ 448"/>
        <xdr:cNvCxnSpPr/>
      </xdr:nvCxnSpPr>
      <xdr:spPr>
        <a:xfrm flipV="1">
          <a:off x="16179800" y="2913017"/>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56727</xdr:rowOff>
    </xdr:from>
    <xdr:to>
      <xdr:col>77</xdr:col>
      <xdr:colOff>44450</xdr:colOff>
      <xdr:row>18</xdr:row>
      <xdr:rowOff>136011</xdr:rowOff>
    </xdr:to>
    <xdr:cxnSp macro="">
      <xdr:nvCxnSpPr>
        <xdr:cNvPr id="452" name="直線コネクタ 451"/>
        <xdr:cNvCxnSpPr/>
      </xdr:nvCxnSpPr>
      <xdr:spPr>
        <a:xfrm flipV="1">
          <a:off x="15290800" y="314282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62472</xdr:rowOff>
    </xdr:from>
    <xdr:to>
      <xdr:col>72</xdr:col>
      <xdr:colOff>203200</xdr:colOff>
      <xdr:row>18</xdr:row>
      <xdr:rowOff>136011</xdr:rowOff>
    </xdr:to>
    <xdr:cxnSp macro="">
      <xdr:nvCxnSpPr>
        <xdr:cNvPr id="455" name="直線コネクタ 454"/>
        <xdr:cNvCxnSpPr/>
      </xdr:nvCxnSpPr>
      <xdr:spPr>
        <a:xfrm>
          <a:off x="14401800" y="3148572"/>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7" name="テキスト ボックス 456"/>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62472</xdr:rowOff>
    </xdr:from>
    <xdr:to>
      <xdr:col>68</xdr:col>
      <xdr:colOff>152400</xdr:colOff>
      <xdr:row>18</xdr:row>
      <xdr:rowOff>115328</xdr:rowOff>
    </xdr:to>
    <xdr:cxnSp macro="">
      <xdr:nvCxnSpPr>
        <xdr:cNvPr id="458" name="直線コネクタ 457"/>
        <xdr:cNvCxnSpPr/>
      </xdr:nvCxnSpPr>
      <xdr:spPr>
        <a:xfrm flipV="1">
          <a:off x="13512800" y="3148572"/>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37919</xdr:rowOff>
    </xdr:from>
    <xdr:to>
      <xdr:col>68</xdr:col>
      <xdr:colOff>203200</xdr:colOff>
      <xdr:row>14</xdr:row>
      <xdr:rowOff>139519</xdr:rowOff>
    </xdr:to>
    <xdr:sp macro="" textlink="">
      <xdr:nvSpPr>
        <xdr:cNvPr id="459" name="フローチャート: 判断 458"/>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60" name="テキスト ボックス 459"/>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1" name="フローチャート: 判断 460"/>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119017</xdr:rowOff>
    </xdr:from>
    <xdr:to>
      <xdr:col>81</xdr:col>
      <xdr:colOff>95250</xdr:colOff>
      <xdr:row>17</xdr:row>
      <xdr:rowOff>49167</xdr:rowOff>
    </xdr:to>
    <xdr:sp macro="" textlink="">
      <xdr:nvSpPr>
        <xdr:cNvPr id="468" name="楕円 467"/>
        <xdr:cNvSpPr/>
      </xdr:nvSpPr>
      <xdr:spPr>
        <a:xfrm>
          <a:off x="16967200" y="2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91094</xdr:rowOff>
    </xdr:from>
    <xdr:ext cx="762000" cy="259045"/>
    <xdr:sp macro="" textlink="">
      <xdr:nvSpPr>
        <xdr:cNvPr id="469" name="将来負担の状況該当値テキスト"/>
        <xdr:cNvSpPr txBox="1"/>
      </xdr:nvSpPr>
      <xdr:spPr>
        <a:xfrm>
          <a:off x="17106900" y="28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5927</xdr:rowOff>
    </xdr:from>
    <xdr:to>
      <xdr:col>77</xdr:col>
      <xdr:colOff>95250</xdr:colOff>
      <xdr:row>18</xdr:row>
      <xdr:rowOff>107527</xdr:rowOff>
    </xdr:to>
    <xdr:sp macro="" textlink="">
      <xdr:nvSpPr>
        <xdr:cNvPr id="470" name="楕円 469"/>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92304</xdr:rowOff>
    </xdr:from>
    <xdr:ext cx="736600" cy="259045"/>
    <xdr:sp macro="" textlink="">
      <xdr:nvSpPr>
        <xdr:cNvPr id="471" name="テキスト ボックス 470"/>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85211</xdr:rowOff>
    </xdr:from>
    <xdr:to>
      <xdr:col>73</xdr:col>
      <xdr:colOff>44450</xdr:colOff>
      <xdr:row>19</xdr:row>
      <xdr:rowOff>15361</xdr:rowOff>
    </xdr:to>
    <xdr:sp macro="" textlink="">
      <xdr:nvSpPr>
        <xdr:cNvPr id="472" name="楕円 471"/>
        <xdr:cNvSpPr/>
      </xdr:nvSpPr>
      <xdr:spPr>
        <a:xfrm>
          <a:off x="15240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138</xdr:rowOff>
    </xdr:from>
    <xdr:ext cx="762000" cy="259045"/>
    <xdr:sp macro="" textlink="">
      <xdr:nvSpPr>
        <xdr:cNvPr id="473" name="テキスト ボックス 472"/>
        <xdr:cNvSpPr txBox="1"/>
      </xdr:nvSpPr>
      <xdr:spPr>
        <a:xfrm>
          <a:off x="14909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11672</xdr:rowOff>
    </xdr:from>
    <xdr:to>
      <xdr:col>68</xdr:col>
      <xdr:colOff>203200</xdr:colOff>
      <xdr:row>18</xdr:row>
      <xdr:rowOff>113272</xdr:rowOff>
    </xdr:to>
    <xdr:sp macro="" textlink="">
      <xdr:nvSpPr>
        <xdr:cNvPr id="474" name="楕円 473"/>
        <xdr:cNvSpPr/>
      </xdr:nvSpPr>
      <xdr:spPr>
        <a:xfrm>
          <a:off x="14351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98049</xdr:rowOff>
    </xdr:from>
    <xdr:ext cx="762000" cy="259045"/>
    <xdr:sp macro="" textlink="">
      <xdr:nvSpPr>
        <xdr:cNvPr id="475" name="テキスト ボックス 474"/>
        <xdr:cNvSpPr txBox="1"/>
      </xdr:nvSpPr>
      <xdr:spPr>
        <a:xfrm>
          <a:off x="14020800" y="3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64528</xdr:rowOff>
    </xdr:from>
    <xdr:to>
      <xdr:col>64</xdr:col>
      <xdr:colOff>152400</xdr:colOff>
      <xdr:row>18</xdr:row>
      <xdr:rowOff>166128</xdr:rowOff>
    </xdr:to>
    <xdr:sp macro="" textlink="">
      <xdr:nvSpPr>
        <xdr:cNvPr id="476" name="楕円 475"/>
        <xdr:cNvSpPr/>
      </xdr:nvSpPr>
      <xdr:spPr>
        <a:xfrm>
          <a:off x="13462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150905</xdr:rowOff>
    </xdr:from>
    <xdr:ext cx="762000" cy="259045"/>
    <xdr:sp macro="" textlink="">
      <xdr:nvSpPr>
        <xdr:cNvPr id="477" name="テキスト ボックス 476"/>
        <xdr:cNvSpPr txBox="1"/>
      </xdr:nvSpPr>
      <xdr:spPr>
        <a:xfrm>
          <a:off x="13131800" y="32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早期退職者数の増加と人事院勧告による期末手当の減が主な要因である。また、普通交付税の再算定による経常一般財源の増により分母が増加したため、前年度より比率が減少したと考えられる。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今後も「にかほ市行財政改革大綱」に基づいた定員管理を行い、年齢構成のバランスに配慮しながら人件費の抑制に努める。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146050</xdr:rowOff>
    </xdr:to>
    <xdr:cxnSp macro="">
      <xdr:nvCxnSpPr>
        <xdr:cNvPr id="66" name="直線コネクタ 65"/>
        <xdr:cNvCxnSpPr/>
      </xdr:nvCxnSpPr>
      <xdr:spPr>
        <a:xfrm flipV="1">
          <a:off x="3987800" y="633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37</xdr:row>
      <xdr:rowOff>146050</xdr:rowOff>
    </xdr:to>
    <xdr:cxnSp macro="">
      <xdr:nvCxnSpPr>
        <xdr:cNvPr id="69" name="直線コネクタ 68"/>
        <xdr:cNvCxnSpPr/>
      </xdr:nvCxnSpPr>
      <xdr:spPr>
        <a:xfrm>
          <a:off x="3098800" y="6210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38100</xdr:rowOff>
    </xdr:to>
    <xdr:cxnSp macro="">
      <xdr:nvCxnSpPr>
        <xdr:cNvPr id="72" name="直線コネクタ 71"/>
        <xdr:cNvCxnSpPr/>
      </xdr:nvCxnSpPr>
      <xdr:spPr>
        <a:xfrm>
          <a:off x="2209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50800</xdr:rowOff>
    </xdr:to>
    <xdr:cxnSp macro="">
      <xdr:nvCxnSpPr>
        <xdr:cNvPr id="75" name="直線コネクタ 74"/>
        <xdr:cNvCxnSpPr/>
      </xdr:nvCxnSpPr>
      <xdr:spPr>
        <a:xfrm flipV="1">
          <a:off x="13208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ふるさと納税の増収に伴う関連経費などにより大幅に増加したことが要因である。併せて、他団体では一部事務組合で実施していると思われる一般廃棄物処理や消防業務などを市単独で行っていることが、類似団体平均を上回る要因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今後も「にかほ市行財政改革大綱」に基づいた取り組みや、事務事業の見直しによる経費削減を継続する。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50800</xdr:rowOff>
    </xdr:to>
    <xdr:cxnSp macro="">
      <xdr:nvCxnSpPr>
        <xdr:cNvPr id="127" name="直線コネクタ 126"/>
        <xdr:cNvCxnSpPr/>
      </xdr:nvCxnSpPr>
      <xdr:spPr>
        <a:xfrm>
          <a:off x="15671800" y="303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152400</xdr:rowOff>
    </xdr:to>
    <xdr:cxnSp macro="">
      <xdr:nvCxnSpPr>
        <xdr:cNvPr id="130" name="直線コネクタ 129"/>
        <xdr:cNvCxnSpPr/>
      </xdr:nvCxnSpPr>
      <xdr:spPr>
        <a:xfrm flipV="1">
          <a:off x="14782800" y="303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152400</xdr:rowOff>
    </xdr:to>
    <xdr:cxnSp macro="">
      <xdr:nvCxnSpPr>
        <xdr:cNvPr id="133" name="直線コネクタ 132"/>
        <xdr:cNvCxnSpPr/>
      </xdr:nvCxnSpPr>
      <xdr:spPr>
        <a:xfrm>
          <a:off x="13893800" y="312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38100</xdr:rowOff>
    </xdr:to>
    <xdr:cxnSp macro="">
      <xdr:nvCxnSpPr>
        <xdr:cNvPr id="136" name="直線コネクタ 135"/>
        <xdr:cNvCxnSpPr/>
      </xdr:nvCxnSpPr>
      <xdr:spPr>
        <a:xfrm>
          <a:off x="13004800" y="304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3" name="テキスト ボックス 152"/>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利用者数の増により障害福祉サービス費が年々増加している一方、生活保護受給者数や児童数が減少していることが要因である。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今後も、少子高齢化の影響による児童福祉費の減少、障害者福祉費や老人福祉費の増加が見込まれるため、コロナ禍後の地方税等の収納率向上など財源の確保を進め、安定した財政基盤の維持に努める。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91" name="直線コネクタ 190"/>
        <xdr:cNvCxnSpPr/>
      </xdr:nvCxnSpPr>
      <xdr:spPr>
        <a:xfrm flipV="1">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69850</xdr:rowOff>
    </xdr:to>
    <xdr:cxnSp macro="">
      <xdr:nvCxnSpPr>
        <xdr:cNvPr id="194" name="直線コネクタ 193"/>
        <xdr:cNvCxnSpPr/>
      </xdr:nvCxnSpPr>
      <xdr:spPr>
        <a:xfrm>
          <a:off x="2209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7" name="直線コネクタ 196"/>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4" name="テキスト ボックス 213"/>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前年度から数値は変わらず、類似団体平均を</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内訳としては、国民健康保険事業特別会計や後期高齢者医療特別会計、下水道事業特別会計（公共、農集排）への繰出金の減少のほか、維持補修費のうち除排雪に係る経費や庁舎・公共施設の経年劣化等による経常経費が増加している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「にかほ市公共施設等総合管理計画（個別施設計画）」により、施設の統合・廃止による維持管理費経費の縮減や老朽化対策費の平準化などに努める。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102507</xdr:rowOff>
    </xdr:from>
    <xdr:to>
      <xdr:col>82</xdr:col>
      <xdr:colOff>107950</xdr:colOff>
      <xdr:row>61</xdr:row>
      <xdr:rowOff>102507</xdr:rowOff>
    </xdr:to>
    <xdr:cxnSp macro="">
      <xdr:nvCxnSpPr>
        <xdr:cNvPr id="251" name="直線コネクタ 250"/>
        <xdr:cNvCxnSpPr/>
      </xdr:nvCxnSpPr>
      <xdr:spPr>
        <a:xfrm>
          <a:off x="15671800" y="10560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2" name="その他平均値テキスト"/>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4535</xdr:rowOff>
    </xdr:from>
    <xdr:to>
      <xdr:col>78</xdr:col>
      <xdr:colOff>69850</xdr:colOff>
      <xdr:row>61</xdr:row>
      <xdr:rowOff>102507</xdr:rowOff>
    </xdr:to>
    <xdr:cxnSp macro="">
      <xdr:nvCxnSpPr>
        <xdr:cNvPr id="254" name="直線コネクタ 253"/>
        <xdr:cNvCxnSpPr/>
      </xdr:nvCxnSpPr>
      <xdr:spPr>
        <a:xfrm>
          <a:off x="14782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58965</xdr:rowOff>
    </xdr:to>
    <xdr:cxnSp macro="">
      <xdr:nvCxnSpPr>
        <xdr:cNvPr id="257" name="直線コネクタ 256"/>
        <xdr:cNvCxnSpPr/>
      </xdr:nvCxnSpPr>
      <xdr:spPr>
        <a:xfrm flipV="1">
          <a:off x="13893800" y="1046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61</xdr:row>
      <xdr:rowOff>58965</xdr:rowOff>
    </xdr:to>
    <xdr:cxnSp macro="">
      <xdr:nvCxnSpPr>
        <xdr:cNvPr id="260" name="直線コネクタ 259"/>
        <xdr:cNvCxnSpPr/>
      </xdr:nvCxnSpPr>
      <xdr:spPr>
        <a:xfrm>
          <a:off x="13004800" y="10365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51707</xdr:rowOff>
    </xdr:from>
    <xdr:to>
      <xdr:col>82</xdr:col>
      <xdr:colOff>158750</xdr:colOff>
      <xdr:row>61</xdr:row>
      <xdr:rowOff>153307</xdr:rowOff>
    </xdr:to>
    <xdr:sp macro="" textlink="">
      <xdr:nvSpPr>
        <xdr:cNvPr id="270" name="楕円 269"/>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131734</xdr:rowOff>
    </xdr:from>
    <xdr:ext cx="762000" cy="259045"/>
    <xdr:sp macro="" textlink="">
      <xdr:nvSpPr>
        <xdr:cNvPr id="271"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51707</xdr:rowOff>
    </xdr:from>
    <xdr:to>
      <xdr:col>78</xdr:col>
      <xdr:colOff>120650</xdr:colOff>
      <xdr:row>61</xdr:row>
      <xdr:rowOff>153307</xdr:rowOff>
    </xdr:to>
    <xdr:sp macro="" textlink="">
      <xdr:nvSpPr>
        <xdr:cNvPr id="272" name="楕円 271"/>
        <xdr:cNvSpPr/>
      </xdr:nvSpPr>
      <xdr:spPr>
        <a:xfrm>
          <a:off x="15621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138084</xdr:rowOff>
    </xdr:from>
    <xdr:ext cx="736600" cy="259045"/>
    <xdr:sp macro="" textlink="">
      <xdr:nvSpPr>
        <xdr:cNvPr id="273" name="テキスト ボックス 272"/>
        <xdr:cNvSpPr txBox="1"/>
      </xdr:nvSpPr>
      <xdr:spPr>
        <a:xfrm>
          <a:off x="15290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4" name="楕円 273"/>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5" name="テキスト ボックス 274"/>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macro="" textlink="">
      <xdr:nvSpPr>
        <xdr:cNvPr id="276" name="楕円 275"/>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macro="" textlink="">
      <xdr:nvSpPr>
        <xdr:cNvPr id="277" name="テキスト ボックス 276"/>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公共交通に係る各種負担金・補助金、社会福祉士出向負担金などの増加が主な要因と考えられる。また、類似団体平均を大きく下回る要因としては、一般廃棄物処理や消防業務を市単独で行っていることにより、一部事務組合への負担金が少ないことが挙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42418</xdr:rowOff>
    </xdr:from>
    <xdr:to>
      <xdr:col>82</xdr:col>
      <xdr:colOff>107950</xdr:colOff>
      <xdr:row>33</xdr:row>
      <xdr:rowOff>88138</xdr:rowOff>
    </xdr:to>
    <xdr:cxnSp macro="">
      <xdr:nvCxnSpPr>
        <xdr:cNvPr id="310" name="直線コネクタ 309"/>
        <xdr:cNvCxnSpPr/>
      </xdr:nvCxnSpPr>
      <xdr:spPr>
        <a:xfrm>
          <a:off x="15671800" y="57002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1" name="補助費等平均値テキスト"/>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24130</xdr:rowOff>
    </xdr:from>
    <xdr:to>
      <xdr:col>78</xdr:col>
      <xdr:colOff>69850</xdr:colOff>
      <xdr:row>33</xdr:row>
      <xdr:rowOff>42418</xdr:rowOff>
    </xdr:to>
    <xdr:cxnSp macro="">
      <xdr:nvCxnSpPr>
        <xdr:cNvPr id="313" name="直線コネクタ 312"/>
        <xdr:cNvCxnSpPr/>
      </xdr:nvCxnSpPr>
      <xdr:spPr>
        <a:xfrm>
          <a:off x="14782800" y="5681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5" name="テキスト ボックス 31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14986</xdr:rowOff>
    </xdr:from>
    <xdr:to>
      <xdr:col>73</xdr:col>
      <xdr:colOff>180975</xdr:colOff>
      <xdr:row>33</xdr:row>
      <xdr:rowOff>24130</xdr:rowOff>
    </xdr:to>
    <xdr:cxnSp macro="">
      <xdr:nvCxnSpPr>
        <xdr:cNvPr id="316" name="直線コネクタ 315"/>
        <xdr:cNvCxnSpPr/>
      </xdr:nvCxnSpPr>
      <xdr:spPr>
        <a:xfrm>
          <a:off x="13893800" y="5672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8" name="テキスト ボックス 31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14986</xdr:rowOff>
    </xdr:from>
    <xdr:to>
      <xdr:col>69</xdr:col>
      <xdr:colOff>92075</xdr:colOff>
      <xdr:row>33</xdr:row>
      <xdr:rowOff>33274</xdr:rowOff>
    </xdr:to>
    <xdr:cxnSp macro="">
      <xdr:nvCxnSpPr>
        <xdr:cNvPr id="319" name="直線コネクタ 318"/>
        <xdr:cNvCxnSpPr/>
      </xdr:nvCxnSpPr>
      <xdr:spPr>
        <a:xfrm flipV="1">
          <a:off x="13004800" y="5672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1" name="テキスト ボックス 320"/>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3" name="テキスト ボックス 32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37338</xdr:rowOff>
    </xdr:from>
    <xdr:to>
      <xdr:col>82</xdr:col>
      <xdr:colOff>158750</xdr:colOff>
      <xdr:row>33</xdr:row>
      <xdr:rowOff>138938</xdr:rowOff>
    </xdr:to>
    <xdr:sp macro="" textlink="">
      <xdr:nvSpPr>
        <xdr:cNvPr id="329" name="楕円 328"/>
        <xdr:cNvSpPr/>
      </xdr:nvSpPr>
      <xdr:spPr>
        <a:xfrm>
          <a:off x="164592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117365</xdr:rowOff>
    </xdr:from>
    <xdr:ext cx="762000" cy="259045"/>
    <xdr:sp macro="" textlink="">
      <xdr:nvSpPr>
        <xdr:cNvPr id="330" name="補助費等該当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163068</xdr:rowOff>
    </xdr:from>
    <xdr:to>
      <xdr:col>78</xdr:col>
      <xdr:colOff>120650</xdr:colOff>
      <xdr:row>33</xdr:row>
      <xdr:rowOff>93218</xdr:rowOff>
    </xdr:to>
    <xdr:sp macro="" textlink="">
      <xdr:nvSpPr>
        <xdr:cNvPr id="331" name="楕円 330"/>
        <xdr:cNvSpPr/>
      </xdr:nvSpPr>
      <xdr:spPr>
        <a:xfrm>
          <a:off x="15621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103395</xdr:rowOff>
    </xdr:from>
    <xdr:ext cx="736600" cy="259045"/>
    <xdr:sp macro="" textlink="">
      <xdr:nvSpPr>
        <xdr:cNvPr id="332" name="テキスト ボックス 331"/>
        <xdr:cNvSpPr txBox="1"/>
      </xdr:nvSpPr>
      <xdr:spPr>
        <a:xfrm>
          <a:off x="15290800" y="541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144780</xdr:rowOff>
    </xdr:from>
    <xdr:to>
      <xdr:col>74</xdr:col>
      <xdr:colOff>31750</xdr:colOff>
      <xdr:row>33</xdr:row>
      <xdr:rowOff>74930</xdr:rowOff>
    </xdr:to>
    <xdr:sp macro="" textlink="">
      <xdr:nvSpPr>
        <xdr:cNvPr id="333" name="楕円 332"/>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85107</xdr:rowOff>
    </xdr:from>
    <xdr:ext cx="762000" cy="259045"/>
    <xdr:sp macro="" textlink="">
      <xdr:nvSpPr>
        <xdr:cNvPr id="334" name="テキスト ボックス 333"/>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135636</xdr:rowOff>
    </xdr:from>
    <xdr:to>
      <xdr:col>69</xdr:col>
      <xdr:colOff>142875</xdr:colOff>
      <xdr:row>33</xdr:row>
      <xdr:rowOff>65786</xdr:rowOff>
    </xdr:to>
    <xdr:sp macro="" textlink="">
      <xdr:nvSpPr>
        <xdr:cNvPr id="335" name="楕円 334"/>
        <xdr:cNvSpPr/>
      </xdr:nvSpPr>
      <xdr:spPr>
        <a:xfrm>
          <a:off x="13843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75963</xdr:rowOff>
    </xdr:from>
    <xdr:ext cx="762000" cy="259045"/>
    <xdr:sp macro="" textlink="">
      <xdr:nvSpPr>
        <xdr:cNvPr id="336" name="テキスト ボックス 335"/>
        <xdr:cNvSpPr txBox="1"/>
      </xdr:nvSpPr>
      <xdr:spPr>
        <a:xfrm>
          <a:off x="13512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153924</xdr:rowOff>
    </xdr:from>
    <xdr:to>
      <xdr:col>65</xdr:col>
      <xdr:colOff>53975</xdr:colOff>
      <xdr:row>33</xdr:row>
      <xdr:rowOff>84074</xdr:rowOff>
    </xdr:to>
    <xdr:sp macro="" textlink="">
      <xdr:nvSpPr>
        <xdr:cNvPr id="337" name="楕円 336"/>
        <xdr:cNvSpPr/>
      </xdr:nvSpPr>
      <xdr:spPr>
        <a:xfrm>
          <a:off x="12954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94251</xdr:rowOff>
    </xdr:from>
    <xdr:ext cx="762000" cy="259045"/>
    <xdr:sp macro="" textlink="">
      <xdr:nvSpPr>
        <xdr:cNvPr id="338" name="テキスト ボックス 337"/>
        <xdr:cNvSpPr txBox="1"/>
      </xdr:nvSpPr>
      <xdr:spPr>
        <a:xfrm>
          <a:off x="12623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償還開始による元利償還金の増により分子が増加した一方、普通交付税の再算定により標準財政規模が増加したことで分母が分子以上の増加となったことが主な要因である。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これまでも地方債発行の精査等により公債費負担の健全化を図ってきたが、今後も財源確保による地方債発行の抑制に努める。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69" name="直線コネクタ 368"/>
        <xdr:cNvCxnSpPr/>
      </xdr:nvCxnSpPr>
      <xdr:spPr>
        <a:xfrm flipV="1">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69850</xdr:rowOff>
    </xdr:to>
    <xdr:cxnSp macro="">
      <xdr:nvCxnSpPr>
        <xdr:cNvPr id="372" name="直線コネクタ 371"/>
        <xdr:cNvCxnSpPr/>
      </xdr:nvCxnSpPr>
      <xdr:spPr>
        <a:xfrm>
          <a:off x="3098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78</xdr:row>
      <xdr:rowOff>17272</xdr:rowOff>
    </xdr:to>
    <xdr:cxnSp macro="">
      <xdr:nvCxnSpPr>
        <xdr:cNvPr id="375" name="直線コネクタ 374"/>
        <xdr:cNvCxnSpPr/>
      </xdr:nvCxnSpPr>
      <xdr:spPr>
        <a:xfrm flipV="1">
          <a:off x="2209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127000</xdr:rowOff>
    </xdr:to>
    <xdr:cxnSp macro="">
      <xdr:nvCxnSpPr>
        <xdr:cNvPr id="378" name="直線コネクタ 377"/>
        <xdr:cNvCxnSpPr/>
      </xdr:nvCxnSpPr>
      <xdr:spPr>
        <a:xfrm flipV="1">
          <a:off x="1320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0" name="テキスト ボックス 379"/>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8" name="楕円 38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1" name="テキスト ボックス 39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92" name="楕円 391"/>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93" name="テキスト ボックス 392"/>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4" name="楕円 393"/>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5" name="テキスト ボックス 394"/>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6" name="楕円 39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7" name="テキスト ボックス 396"/>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分子のうち、物件費や補助費等の増により一般財源等を財源とする経常的な歳出が増加したが、分母においても普通交付税の再算定などにより、比率の減少につながった。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今後も「にかほ市行財政改革大綱」に基づき、公共施設の統廃合など合併効果を発現させる取り組みや、経常的な経費の削減への取組を継続していく。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66039</xdr:rowOff>
    </xdr:to>
    <xdr:cxnSp macro="">
      <xdr:nvCxnSpPr>
        <xdr:cNvPr id="430" name="直線コネクタ 429"/>
        <xdr:cNvCxnSpPr/>
      </xdr:nvCxnSpPr>
      <xdr:spPr>
        <a:xfrm flipV="1">
          <a:off x="15671800" y="13416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1"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66039</xdr:rowOff>
    </xdr:to>
    <xdr:cxnSp macro="">
      <xdr:nvCxnSpPr>
        <xdr:cNvPr id="433" name="直線コネクタ 432"/>
        <xdr:cNvCxnSpPr/>
      </xdr:nvCxnSpPr>
      <xdr:spPr>
        <a:xfrm>
          <a:off x="14782800" y="13355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153670</xdr:rowOff>
    </xdr:to>
    <xdr:cxnSp macro="">
      <xdr:nvCxnSpPr>
        <xdr:cNvPr id="436" name="直線コネクタ 435"/>
        <xdr:cNvCxnSpPr/>
      </xdr:nvCxnSpPr>
      <xdr:spPr>
        <a:xfrm>
          <a:off x="13893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85089</xdr:rowOff>
    </xdr:to>
    <xdr:cxnSp macro="">
      <xdr:nvCxnSpPr>
        <xdr:cNvPr id="439" name="直線コネクタ 438"/>
        <xdr:cNvCxnSpPr/>
      </xdr:nvCxnSpPr>
      <xdr:spPr>
        <a:xfrm>
          <a:off x="13004800" y="131572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1" name="テキスト ボックス 44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9" name="楕円 448"/>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0"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1" name="楕円 450"/>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127016</xdr:rowOff>
    </xdr:from>
    <xdr:ext cx="736600" cy="259045"/>
    <xdr:sp macro="" textlink="">
      <xdr:nvSpPr>
        <xdr:cNvPr id="452" name="テキスト ボックス 451"/>
        <xdr:cNvSpPr txBox="1"/>
      </xdr:nvSpPr>
      <xdr:spPr>
        <a:xfrm>
          <a:off x="15290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3" name="楕円 452"/>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54" name="テキスト ボックス 453"/>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5" name="楕円 454"/>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6" name="テキスト ボックス 455"/>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8" name="テキスト ボックス 457"/>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100265</xdr:rowOff>
    </xdr:from>
    <xdr:to>
      <xdr:col>29</xdr:col>
      <xdr:colOff>127000</xdr:colOff>
      <xdr:row>17</xdr:row>
      <xdr:rowOff>26590</xdr:rowOff>
    </xdr:to>
    <xdr:cxnSp macro="">
      <xdr:nvCxnSpPr>
        <xdr:cNvPr id="52" name="直線コネクタ 51"/>
        <xdr:cNvCxnSpPr/>
      </xdr:nvCxnSpPr>
      <xdr:spPr bwMode="auto">
        <a:xfrm flipV="1">
          <a:off x="5003800" y="2891090"/>
          <a:ext cx="6477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26590</xdr:rowOff>
    </xdr:from>
    <xdr:to>
      <xdr:col>26</xdr:col>
      <xdr:colOff>50800</xdr:colOff>
      <xdr:row>17</xdr:row>
      <xdr:rowOff>73861</xdr:rowOff>
    </xdr:to>
    <xdr:cxnSp macro="">
      <xdr:nvCxnSpPr>
        <xdr:cNvPr id="55" name="直線コネクタ 54"/>
        <xdr:cNvCxnSpPr/>
      </xdr:nvCxnSpPr>
      <xdr:spPr bwMode="auto">
        <a:xfrm flipV="1">
          <a:off x="4305300" y="2988865"/>
          <a:ext cx="698500" cy="4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73861</xdr:rowOff>
    </xdr:from>
    <xdr:to>
      <xdr:col>22</xdr:col>
      <xdr:colOff>114300</xdr:colOff>
      <xdr:row>17</xdr:row>
      <xdr:rowOff>129166</xdr:rowOff>
    </xdr:to>
    <xdr:cxnSp macro="">
      <xdr:nvCxnSpPr>
        <xdr:cNvPr id="58" name="直線コネクタ 57"/>
        <xdr:cNvCxnSpPr/>
      </xdr:nvCxnSpPr>
      <xdr:spPr bwMode="auto">
        <a:xfrm flipV="1">
          <a:off x="3606800" y="3036136"/>
          <a:ext cx="698500" cy="5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129166</xdr:rowOff>
    </xdr:from>
    <xdr:to>
      <xdr:col>18</xdr:col>
      <xdr:colOff>177800</xdr:colOff>
      <xdr:row>17</xdr:row>
      <xdr:rowOff>163995</xdr:rowOff>
    </xdr:to>
    <xdr:cxnSp macro="">
      <xdr:nvCxnSpPr>
        <xdr:cNvPr id="61" name="直線コネクタ 60"/>
        <xdr:cNvCxnSpPr/>
      </xdr:nvCxnSpPr>
      <xdr:spPr bwMode="auto">
        <a:xfrm flipV="1">
          <a:off x="2908300" y="3091441"/>
          <a:ext cx="698500" cy="3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49465</xdr:rowOff>
    </xdr:from>
    <xdr:to>
      <xdr:col>29</xdr:col>
      <xdr:colOff>177800</xdr:colOff>
      <xdr:row>16</xdr:row>
      <xdr:rowOff>151065</xdr:rowOff>
    </xdr:to>
    <xdr:sp macro="" textlink="">
      <xdr:nvSpPr>
        <xdr:cNvPr id="71" name="楕円 70"/>
        <xdr:cNvSpPr/>
      </xdr:nvSpPr>
      <xdr:spPr bwMode="auto">
        <a:xfrm>
          <a:off x="5600700" y="284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21542</xdr:rowOff>
    </xdr:from>
    <xdr:ext cx="762000" cy="259045"/>
    <xdr:sp macro="" textlink="">
      <xdr:nvSpPr>
        <xdr:cNvPr id="72" name="人口1人当たり決算額の推移該当値テキスト130"/>
        <xdr:cNvSpPr txBox="1"/>
      </xdr:nvSpPr>
      <xdr:spPr>
        <a:xfrm>
          <a:off x="5740400" y="28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147240</xdr:rowOff>
    </xdr:from>
    <xdr:to>
      <xdr:col>26</xdr:col>
      <xdr:colOff>101600</xdr:colOff>
      <xdr:row>17</xdr:row>
      <xdr:rowOff>77390</xdr:rowOff>
    </xdr:to>
    <xdr:sp macro="" textlink="">
      <xdr:nvSpPr>
        <xdr:cNvPr id="73" name="楕円 72"/>
        <xdr:cNvSpPr/>
      </xdr:nvSpPr>
      <xdr:spPr bwMode="auto">
        <a:xfrm>
          <a:off x="4953000" y="293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62167</xdr:rowOff>
    </xdr:from>
    <xdr:ext cx="736600" cy="259045"/>
    <xdr:sp macro="" textlink="">
      <xdr:nvSpPr>
        <xdr:cNvPr id="74" name="テキスト ボックス 73"/>
        <xdr:cNvSpPr txBox="1"/>
      </xdr:nvSpPr>
      <xdr:spPr>
        <a:xfrm>
          <a:off x="4622800" y="3024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23061</xdr:rowOff>
    </xdr:from>
    <xdr:to>
      <xdr:col>22</xdr:col>
      <xdr:colOff>165100</xdr:colOff>
      <xdr:row>17</xdr:row>
      <xdr:rowOff>124661</xdr:rowOff>
    </xdr:to>
    <xdr:sp macro="" textlink="">
      <xdr:nvSpPr>
        <xdr:cNvPr id="75" name="楕円 74"/>
        <xdr:cNvSpPr/>
      </xdr:nvSpPr>
      <xdr:spPr bwMode="auto">
        <a:xfrm>
          <a:off x="4254500" y="298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109438</xdr:rowOff>
    </xdr:from>
    <xdr:ext cx="762000" cy="259045"/>
    <xdr:sp macro="" textlink="">
      <xdr:nvSpPr>
        <xdr:cNvPr id="76" name="テキスト ボックス 75"/>
        <xdr:cNvSpPr txBox="1"/>
      </xdr:nvSpPr>
      <xdr:spPr>
        <a:xfrm>
          <a:off x="3924300" y="307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78366</xdr:rowOff>
    </xdr:from>
    <xdr:to>
      <xdr:col>19</xdr:col>
      <xdr:colOff>38100</xdr:colOff>
      <xdr:row>18</xdr:row>
      <xdr:rowOff>8516</xdr:rowOff>
    </xdr:to>
    <xdr:sp macro="" textlink="">
      <xdr:nvSpPr>
        <xdr:cNvPr id="77" name="楕円 76"/>
        <xdr:cNvSpPr/>
      </xdr:nvSpPr>
      <xdr:spPr bwMode="auto">
        <a:xfrm>
          <a:off x="3556000" y="304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164743</xdr:rowOff>
    </xdr:from>
    <xdr:ext cx="762000" cy="259045"/>
    <xdr:sp macro="" textlink="">
      <xdr:nvSpPr>
        <xdr:cNvPr id="78" name="テキスト ボックス 77"/>
        <xdr:cNvSpPr txBox="1"/>
      </xdr:nvSpPr>
      <xdr:spPr>
        <a:xfrm>
          <a:off x="3225800" y="312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113195</xdr:rowOff>
    </xdr:from>
    <xdr:to>
      <xdr:col>15</xdr:col>
      <xdr:colOff>101600</xdr:colOff>
      <xdr:row>18</xdr:row>
      <xdr:rowOff>43345</xdr:rowOff>
    </xdr:to>
    <xdr:sp macro="" textlink="">
      <xdr:nvSpPr>
        <xdr:cNvPr id="79" name="楕円 78"/>
        <xdr:cNvSpPr/>
      </xdr:nvSpPr>
      <xdr:spPr bwMode="auto">
        <a:xfrm>
          <a:off x="2857500" y="307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28122</xdr:rowOff>
    </xdr:from>
    <xdr:ext cx="762000" cy="259045"/>
    <xdr:sp macro="" textlink="">
      <xdr:nvSpPr>
        <xdr:cNvPr id="80" name="テキスト ボックス 79"/>
        <xdr:cNvSpPr txBox="1"/>
      </xdr:nvSpPr>
      <xdr:spPr>
        <a:xfrm>
          <a:off x="2527300" y="31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66859</xdr:rowOff>
    </xdr:from>
    <xdr:to>
      <xdr:col>29</xdr:col>
      <xdr:colOff>127000</xdr:colOff>
      <xdr:row>36</xdr:row>
      <xdr:rowOff>103607</xdr:rowOff>
    </xdr:to>
    <xdr:cxnSp macro="">
      <xdr:nvCxnSpPr>
        <xdr:cNvPr id="114" name="直線コネクタ 113"/>
        <xdr:cNvCxnSpPr/>
      </xdr:nvCxnSpPr>
      <xdr:spPr bwMode="auto">
        <a:xfrm flipV="1">
          <a:off x="5003800" y="7020109"/>
          <a:ext cx="647700" cy="3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55954</xdr:rowOff>
    </xdr:from>
    <xdr:ext cx="762000" cy="259045"/>
    <xdr:sp macro="" textlink="">
      <xdr:nvSpPr>
        <xdr:cNvPr id="115" name="人口1人当たり決算額の推移平均値テキスト445"/>
        <xdr:cNvSpPr txBox="1"/>
      </xdr:nvSpPr>
      <xdr:spPr>
        <a:xfrm>
          <a:off x="5740400" y="7009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103607</xdr:rowOff>
    </xdr:from>
    <xdr:to>
      <xdr:col>26</xdr:col>
      <xdr:colOff>50800</xdr:colOff>
      <xdr:row>37</xdr:row>
      <xdr:rowOff>6432</xdr:rowOff>
    </xdr:to>
    <xdr:cxnSp macro="">
      <xdr:nvCxnSpPr>
        <xdr:cNvPr id="117" name="直線コネクタ 116"/>
        <xdr:cNvCxnSpPr/>
      </xdr:nvCxnSpPr>
      <xdr:spPr bwMode="auto">
        <a:xfrm flipV="1">
          <a:off x="4305300" y="7056857"/>
          <a:ext cx="698500" cy="7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56477</xdr:rowOff>
    </xdr:from>
    <xdr:to>
      <xdr:col>22</xdr:col>
      <xdr:colOff>114300</xdr:colOff>
      <xdr:row>37</xdr:row>
      <xdr:rowOff>6432</xdr:rowOff>
    </xdr:to>
    <xdr:cxnSp macro="">
      <xdr:nvCxnSpPr>
        <xdr:cNvPr id="120" name="直線コネクタ 119"/>
        <xdr:cNvCxnSpPr/>
      </xdr:nvCxnSpPr>
      <xdr:spPr bwMode="auto">
        <a:xfrm>
          <a:off x="3606800" y="7009727"/>
          <a:ext cx="698500" cy="12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9728</xdr:rowOff>
    </xdr:from>
    <xdr:to>
      <xdr:col>18</xdr:col>
      <xdr:colOff>177800</xdr:colOff>
      <xdr:row>36</xdr:row>
      <xdr:rowOff>56477</xdr:rowOff>
    </xdr:to>
    <xdr:cxnSp macro="">
      <xdr:nvCxnSpPr>
        <xdr:cNvPr id="123" name="直線コネクタ 122"/>
        <xdr:cNvCxnSpPr/>
      </xdr:nvCxnSpPr>
      <xdr:spPr bwMode="auto">
        <a:xfrm>
          <a:off x="2908300" y="6962978"/>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16059</xdr:rowOff>
    </xdr:from>
    <xdr:to>
      <xdr:col>29</xdr:col>
      <xdr:colOff>177800</xdr:colOff>
      <xdr:row>36</xdr:row>
      <xdr:rowOff>117659</xdr:rowOff>
    </xdr:to>
    <xdr:sp macro="" textlink="">
      <xdr:nvSpPr>
        <xdr:cNvPr id="133" name="楕円 132"/>
        <xdr:cNvSpPr/>
      </xdr:nvSpPr>
      <xdr:spPr bwMode="auto">
        <a:xfrm>
          <a:off x="5600700" y="696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204036</xdr:rowOff>
    </xdr:from>
    <xdr:ext cx="762000" cy="259045"/>
    <xdr:sp macro="" textlink="">
      <xdr:nvSpPr>
        <xdr:cNvPr id="134" name="人口1人当たり決算額の推移該当値テキスト445"/>
        <xdr:cNvSpPr txBox="1"/>
      </xdr:nvSpPr>
      <xdr:spPr>
        <a:xfrm>
          <a:off x="5740400" y="681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52807</xdr:rowOff>
    </xdr:from>
    <xdr:to>
      <xdr:col>26</xdr:col>
      <xdr:colOff>101600</xdr:colOff>
      <xdr:row>36</xdr:row>
      <xdr:rowOff>154407</xdr:rowOff>
    </xdr:to>
    <xdr:sp macro="" textlink="">
      <xdr:nvSpPr>
        <xdr:cNvPr id="135" name="楕円 134"/>
        <xdr:cNvSpPr/>
      </xdr:nvSpPr>
      <xdr:spPr bwMode="auto">
        <a:xfrm>
          <a:off x="4953000" y="700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164584</xdr:rowOff>
    </xdr:from>
    <xdr:ext cx="736600" cy="259045"/>
    <xdr:sp macro="" textlink="">
      <xdr:nvSpPr>
        <xdr:cNvPr id="136" name="テキスト ボックス 135"/>
        <xdr:cNvSpPr txBox="1"/>
      </xdr:nvSpPr>
      <xdr:spPr>
        <a:xfrm>
          <a:off x="4622800" y="677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127082</xdr:rowOff>
    </xdr:from>
    <xdr:to>
      <xdr:col>22</xdr:col>
      <xdr:colOff>165100</xdr:colOff>
      <xdr:row>37</xdr:row>
      <xdr:rowOff>57232</xdr:rowOff>
    </xdr:to>
    <xdr:sp macro="" textlink="">
      <xdr:nvSpPr>
        <xdr:cNvPr id="137" name="楕円 136"/>
        <xdr:cNvSpPr/>
      </xdr:nvSpPr>
      <xdr:spPr bwMode="auto">
        <a:xfrm>
          <a:off x="4254500" y="708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42009</xdr:rowOff>
    </xdr:from>
    <xdr:ext cx="762000" cy="259045"/>
    <xdr:sp macro="" textlink="">
      <xdr:nvSpPr>
        <xdr:cNvPr id="138" name="テキスト ボックス 137"/>
        <xdr:cNvSpPr txBox="1"/>
      </xdr:nvSpPr>
      <xdr:spPr>
        <a:xfrm>
          <a:off x="3924300" y="716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5677</xdr:rowOff>
    </xdr:from>
    <xdr:to>
      <xdr:col>19</xdr:col>
      <xdr:colOff>38100</xdr:colOff>
      <xdr:row>36</xdr:row>
      <xdr:rowOff>107277</xdr:rowOff>
    </xdr:to>
    <xdr:sp macro="" textlink="">
      <xdr:nvSpPr>
        <xdr:cNvPr id="139" name="楕円 138"/>
        <xdr:cNvSpPr/>
      </xdr:nvSpPr>
      <xdr:spPr bwMode="auto">
        <a:xfrm>
          <a:off x="3556000" y="69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117454</xdr:rowOff>
    </xdr:from>
    <xdr:ext cx="762000" cy="259045"/>
    <xdr:sp macro="" textlink="">
      <xdr:nvSpPr>
        <xdr:cNvPr id="140" name="テキスト ボックス 139"/>
        <xdr:cNvSpPr txBox="1"/>
      </xdr:nvSpPr>
      <xdr:spPr>
        <a:xfrm>
          <a:off x="3225800" y="672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301828</xdr:rowOff>
    </xdr:from>
    <xdr:to>
      <xdr:col>15</xdr:col>
      <xdr:colOff>101600</xdr:colOff>
      <xdr:row>36</xdr:row>
      <xdr:rowOff>60528</xdr:rowOff>
    </xdr:to>
    <xdr:sp macro="" textlink="">
      <xdr:nvSpPr>
        <xdr:cNvPr id="141" name="楕円 140"/>
        <xdr:cNvSpPr/>
      </xdr:nvSpPr>
      <xdr:spPr bwMode="auto">
        <a:xfrm>
          <a:off x="2857500" y="69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70705</xdr:rowOff>
    </xdr:from>
    <xdr:ext cx="762000" cy="259045"/>
    <xdr:sp macro="" textlink="">
      <xdr:nvSpPr>
        <xdr:cNvPr id="142" name="テキスト ボックス 141"/>
        <xdr:cNvSpPr txBox="1"/>
      </xdr:nvSpPr>
      <xdr:spPr>
        <a:xfrm>
          <a:off x="2527300" y="66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46448</xdr:rowOff>
    </xdr:from>
    <xdr:to>
      <xdr:col>24</xdr:col>
      <xdr:colOff>63500</xdr:colOff>
      <xdr:row>35</xdr:row>
      <xdr:rowOff>143456</xdr:rowOff>
    </xdr:to>
    <xdr:cxnSp macro="">
      <xdr:nvCxnSpPr>
        <xdr:cNvPr id="63" name="直線コネクタ 62"/>
        <xdr:cNvCxnSpPr/>
      </xdr:nvCxnSpPr>
      <xdr:spPr>
        <a:xfrm flipV="1">
          <a:off x="3797300" y="6047198"/>
          <a:ext cx="838200" cy="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143456</xdr:rowOff>
    </xdr:from>
    <xdr:to>
      <xdr:col>19</xdr:col>
      <xdr:colOff>177800</xdr:colOff>
      <xdr:row>36</xdr:row>
      <xdr:rowOff>146542</xdr:rowOff>
    </xdr:to>
    <xdr:cxnSp macro="">
      <xdr:nvCxnSpPr>
        <xdr:cNvPr id="66" name="直線コネクタ 65"/>
        <xdr:cNvCxnSpPr/>
      </xdr:nvCxnSpPr>
      <xdr:spPr>
        <a:xfrm flipV="1">
          <a:off x="2908300" y="6144206"/>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146542</xdr:rowOff>
    </xdr:from>
    <xdr:to>
      <xdr:col>15</xdr:col>
      <xdr:colOff>50800</xdr:colOff>
      <xdr:row>36</xdr:row>
      <xdr:rowOff>163344</xdr:rowOff>
    </xdr:to>
    <xdr:cxnSp macro="">
      <xdr:nvCxnSpPr>
        <xdr:cNvPr id="69" name="直線コネクタ 68"/>
        <xdr:cNvCxnSpPr/>
      </xdr:nvCxnSpPr>
      <xdr:spPr>
        <a:xfrm flipV="1">
          <a:off x="2019300" y="631874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163344</xdr:rowOff>
    </xdr:from>
    <xdr:to>
      <xdr:col>10</xdr:col>
      <xdr:colOff>114300</xdr:colOff>
      <xdr:row>37</xdr:row>
      <xdr:rowOff>515</xdr:rowOff>
    </xdr:to>
    <xdr:cxnSp macro="">
      <xdr:nvCxnSpPr>
        <xdr:cNvPr id="72" name="直線コネクタ 71"/>
        <xdr:cNvCxnSpPr/>
      </xdr:nvCxnSpPr>
      <xdr:spPr>
        <a:xfrm flipV="1">
          <a:off x="1130300" y="6335544"/>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167098</xdr:rowOff>
    </xdr:from>
    <xdr:to>
      <xdr:col>24</xdr:col>
      <xdr:colOff>114300</xdr:colOff>
      <xdr:row>35</xdr:row>
      <xdr:rowOff>97248</xdr:rowOff>
    </xdr:to>
    <xdr:sp macro="" textlink="">
      <xdr:nvSpPr>
        <xdr:cNvPr id="82" name="楕円 81"/>
        <xdr:cNvSpPr/>
      </xdr:nvSpPr>
      <xdr:spPr>
        <a:xfrm>
          <a:off x="4584700" y="59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18525</xdr:rowOff>
    </xdr:from>
    <xdr:ext cx="599010" cy="259045"/>
    <xdr:sp macro="" textlink="">
      <xdr:nvSpPr>
        <xdr:cNvPr id="83" name="人件費該当値テキスト"/>
        <xdr:cNvSpPr txBox="1"/>
      </xdr:nvSpPr>
      <xdr:spPr>
        <a:xfrm>
          <a:off x="4686300"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92656</xdr:rowOff>
    </xdr:from>
    <xdr:to>
      <xdr:col>20</xdr:col>
      <xdr:colOff>38100</xdr:colOff>
      <xdr:row>36</xdr:row>
      <xdr:rowOff>22806</xdr:rowOff>
    </xdr:to>
    <xdr:sp macro="" textlink="">
      <xdr:nvSpPr>
        <xdr:cNvPr id="84" name="楕円 83"/>
        <xdr:cNvSpPr/>
      </xdr:nvSpPr>
      <xdr:spPr>
        <a:xfrm>
          <a:off x="3746500" y="60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39333</xdr:rowOff>
    </xdr:from>
    <xdr:ext cx="534377" cy="259045"/>
    <xdr:sp macro="" textlink="">
      <xdr:nvSpPr>
        <xdr:cNvPr id="85" name="テキスト ボックス 84"/>
        <xdr:cNvSpPr txBox="1"/>
      </xdr:nvSpPr>
      <xdr:spPr>
        <a:xfrm>
          <a:off x="3530111" y="58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95742</xdr:rowOff>
    </xdr:from>
    <xdr:to>
      <xdr:col>15</xdr:col>
      <xdr:colOff>101600</xdr:colOff>
      <xdr:row>37</xdr:row>
      <xdr:rowOff>25892</xdr:rowOff>
    </xdr:to>
    <xdr:sp macro="" textlink="">
      <xdr:nvSpPr>
        <xdr:cNvPr id="86" name="楕円 85"/>
        <xdr:cNvSpPr/>
      </xdr:nvSpPr>
      <xdr:spPr>
        <a:xfrm>
          <a:off x="2857500" y="6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42419</xdr:rowOff>
    </xdr:from>
    <xdr:ext cx="534377" cy="259045"/>
    <xdr:sp macro="" textlink="">
      <xdr:nvSpPr>
        <xdr:cNvPr id="87" name="テキスト ボックス 86"/>
        <xdr:cNvSpPr txBox="1"/>
      </xdr:nvSpPr>
      <xdr:spPr>
        <a:xfrm>
          <a:off x="2641111" y="60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112544</xdr:rowOff>
    </xdr:from>
    <xdr:to>
      <xdr:col>10</xdr:col>
      <xdr:colOff>165100</xdr:colOff>
      <xdr:row>37</xdr:row>
      <xdr:rowOff>42694</xdr:rowOff>
    </xdr:to>
    <xdr:sp macro="" textlink="">
      <xdr:nvSpPr>
        <xdr:cNvPr id="88" name="楕円 87"/>
        <xdr:cNvSpPr/>
      </xdr:nvSpPr>
      <xdr:spPr>
        <a:xfrm>
          <a:off x="1968500" y="62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59221</xdr:rowOff>
    </xdr:from>
    <xdr:ext cx="534377" cy="259045"/>
    <xdr:sp macro="" textlink="">
      <xdr:nvSpPr>
        <xdr:cNvPr id="89" name="テキスト ボックス 88"/>
        <xdr:cNvSpPr txBox="1"/>
      </xdr:nvSpPr>
      <xdr:spPr>
        <a:xfrm>
          <a:off x="1752111" y="60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121165</xdr:rowOff>
    </xdr:from>
    <xdr:to>
      <xdr:col>6</xdr:col>
      <xdr:colOff>38100</xdr:colOff>
      <xdr:row>37</xdr:row>
      <xdr:rowOff>51315</xdr:rowOff>
    </xdr:to>
    <xdr:sp macro="" textlink="">
      <xdr:nvSpPr>
        <xdr:cNvPr id="90" name="楕円 89"/>
        <xdr:cNvSpPr/>
      </xdr:nvSpPr>
      <xdr:spPr>
        <a:xfrm>
          <a:off x="1079500" y="6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67842</xdr:rowOff>
    </xdr:from>
    <xdr:ext cx="534377" cy="259045"/>
    <xdr:sp macro="" textlink="">
      <xdr:nvSpPr>
        <xdr:cNvPr id="91" name="テキスト ボックス 90"/>
        <xdr:cNvSpPr txBox="1"/>
      </xdr:nvSpPr>
      <xdr:spPr>
        <a:xfrm>
          <a:off x="863111" y="60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161811</xdr:rowOff>
    </xdr:from>
    <xdr:to>
      <xdr:col>24</xdr:col>
      <xdr:colOff>63500</xdr:colOff>
      <xdr:row>54</xdr:row>
      <xdr:rowOff>106121</xdr:rowOff>
    </xdr:to>
    <xdr:cxnSp macro="">
      <xdr:nvCxnSpPr>
        <xdr:cNvPr id="121" name="直線コネクタ 120"/>
        <xdr:cNvCxnSpPr/>
      </xdr:nvCxnSpPr>
      <xdr:spPr>
        <a:xfrm flipV="1">
          <a:off x="3797300" y="9077211"/>
          <a:ext cx="838200" cy="2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106121</xdr:rowOff>
    </xdr:from>
    <xdr:to>
      <xdr:col>19</xdr:col>
      <xdr:colOff>177800</xdr:colOff>
      <xdr:row>56</xdr:row>
      <xdr:rowOff>4864</xdr:rowOff>
    </xdr:to>
    <xdr:cxnSp macro="">
      <xdr:nvCxnSpPr>
        <xdr:cNvPr id="124" name="直線コネクタ 123"/>
        <xdr:cNvCxnSpPr/>
      </xdr:nvCxnSpPr>
      <xdr:spPr>
        <a:xfrm flipV="1">
          <a:off x="2908300" y="9364421"/>
          <a:ext cx="889000" cy="2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4864</xdr:rowOff>
    </xdr:from>
    <xdr:to>
      <xdr:col>15</xdr:col>
      <xdr:colOff>50800</xdr:colOff>
      <xdr:row>57</xdr:row>
      <xdr:rowOff>102</xdr:rowOff>
    </xdr:to>
    <xdr:cxnSp macro="">
      <xdr:nvCxnSpPr>
        <xdr:cNvPr id="127" name="直線コネクタ 126"/>
        <xdr:cNvCxnSpPr/>
      </xdr:nvCxnSpPr>
      <xdr:spPr>
        <a:xfrm flipV="1">
          <a:off x="2019300" y="9606064"/>
          <a:ext cx="889000" cy="1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xdr:rowOff>
    </xdr:from>
    <xdr:to>
      <xdr:col>10</xdr:col>
      <xdr:colOff>114300</xdr:colOff>
      <xdr:row>57</xdr:row>
      <xdr:rowOff>121348</xdr:rowOff>
    </xdr:to>
    <xdr:cxnSp macro="">
      <xdr:nvCxnSpPr>
        <xdr:cNvPr id="130" name="直線コネクタ 129"/>
        <xdr:cNvCxnSpPr/>
      </xdr:nvCxnSpPr>
      <xdr:spPr>
        <a:xfrm flipV="1">
          <a:off x="1130300" y="9772752"/>
          <a:ext cx="889000" cy="1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111011</xdr:rowOff>
    </xdr:from>
    <xdr:to>
      <xdr:col>24</xdr:col>
      <xdr:colOff>114300</xdr:colOff>
      <xdr:row>53</xdr:row>
      <xdr:rowOff>41161</xdr:rowOff>
    </xdr:to>
    <xdr:sp macro="" textlink="">
      <xdr:nvSpPr>
        <xdr:cNvPr id="140" name="楕円 139"/>
        <xdr:cNvSpPr/>
      </xdr:nvSpPr>
      <xdr:spPr>
        <a:xfrm>
          <a:off x="4584700" y="90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133888</xdr:rowOff>
    </xdr:from>
    <xdr:ext cx="599010" cy="259045"/>
    <xdr:sp macro="" textlink="">
      <xdr:nvSpPr>
        <xdr:cNvPr id="141" name="物件費該当値テキスト"/>
        <xdr:cNvSpPr txBox="1"/>
      </xdr:nvSpPr>
      <xdr:spPr>
        <a:xfrm>
          <a:off x="4686300" y="887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55321</xdr:rowOff>
    </xdr:from>
    <xdr:to>
      <xdr:col>20</xdr:col>
      <xdr:colOff>38100</xdr:colOff>
      <xdr:row>54</xdr:row>
      <xdr:rowOff>156921</xdr:rowOff>
    </xdr:to>
    <xdr:sp macro="" textlink="">
      <xdr:nvSpPr>
        <xdr:cNvPr id="142" name="楕円 141"/>
        <xdr:cNvSpPr/>
      </xdr:nvSpPr>
      <xdr:spPr>
        <a:xfrm>
          <a:off x="3746500" y="9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1998</xdr:rowOff>
    </xdr:from>
    <xdr:ext cx="599010" cy="259045"/>
    <xdr:sp macro="" textlink="">
      <xdr:nvSpPr>
        <xdr:cNvPr id="143" name="テキスト ボックス 142"/>
        <xdr:cNvSpPr txBox="1"/>
      </xdr:nvSpPr>
      <xdr:spPr>
        <a:xfrm>
          <a:off x="3497795" y="908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125514</xdr:rowOff>
    </xdr:from>
    <xdr:to>
      <xdr:col>15</xdr:col>
      <xdr:colOff>101600</xdr:colOff>
      <xdr:row>56</xdr:row>
      <xdr:rowOff>55664</xdr:rowOff>
    </xdr:to>
    <xdr:sp macro="" textlink="">
      <xdr:nvSpPr>
        <xdr:cNvPr id="144" name="楕円 143"/>
        <xdr:cNvSpPr/>
      </xdr:nvSpPr>
      <xdr:spPr>
        <a:xfrm>
          <a:off x="2857500" y="95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72191</xdr:rowOff>
    </xdr:from>
    <xdr:ext cx="599010" cy="259045"/>
    <xdr:sp macro="" textlink="">
      <xdr:nvSpPr>
        <xdr:cNvPr id="145" name="テキスト ボックス 144"/>
        <xdr:cNvSpPr txBox="1"/>
      </xdr:nvSpPr>
      <xdr:spPr>
        <a:xfrm>
          <a:off x="2608795" y="933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120752</xdr:rowOff>
    </xdr:from>
    <xdr:to>
      <xdr:col>10</xdr:col>
      <xdr:colOff>165100</xdr:colOff>
      <xdr:row>57</xdr:row>
      <xdr:rowOff>50902</xdr:rowOff>
    </xdr:to>
    <xdr:sp macro="" textlink="">
      <xdr:nvSpPr>
        <xdr:cNvPr id="146" name="楕円 145"/>
        <xdr:cNvSpPr/>
      </xdr:nvSpPr>
      <xdr:spPr>
        <a:xfrm>
          <a:off x="1968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67429</xdr:rowOff>
    </xdr:from>
    <xdr:ext cx="534377" cy="259045"/>
    <xdr:sp macro="" textlink="">
      <xdr:nvSpPr>
        <xdr:cNvPr id="147" name="テキスト ボックス 146"/>
        <xdr:cNvSpPr txBox="1"/>
      </xdr:nvSpPr>
      <xdr:spPr>
        <a:xfrm>
          <a:off x="1752111" y="94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70548</xdr:rowOff>
    </xdr:from>
    <xdr:to>
      <xdr:col>6</xdr:col>
      <xdr:colOff>38100</xdr:colOff>
      <xdr:row>58</xdr:row>
      <xdr:rowOff>698</xdr:rowOff>
    </xdr:to>
    <xdr:sp macro="" textlink="">
      <xdr:nvSpPr>
        <xdr:cNvPr id="148" name="楕円 147"/>
        <xdr:cNvSpPr/>
      </xdr:nvSpPr>
      <xdr:spPr>
        <a:xfrm>
          <a:off x="1079500" y="98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17225</xdr:rowOff>
    </xdr:from>
    <xdr:ext cx="534377" cy="259045"/>
    <xdr:sp macro="" textlink="">
      <xdr:nvSpPr>
        <xdr:cNvPr id="149" name="テキスト ボックス 148"/>
        <xdr:cNvSpPr txBox="1"/>
      </xdr:nvSpPr>
      <xdr:spPr>
        <a:xfrm>
          <a:off x="863111" y="96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146862</xdr:rowOff>
    </xdr:from>
    <xdr:to>
      <xdr:col>24</xdr:col>
      <xdr:colOff>63500</xdr:colOff>
      <xdr:row>77</xdr:row>
      <xdr:rowOff>148977</xdr:rowOff>
    </xdr:to>
    <xdr:cxnSp macro="">
      <xdr:nvCxnSpPr>
        <xdr:cNvPr id="178" name="直線コネクタ 177"/>
        <xdr:cNvCxnSpPr/>
      </xdr:nvCxnSpPr>
      <xdr:spPr>
        <a:xfrm>
          <a:off x="3797300" y="13348512"/>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146862</xdr:rowOff>
    </xdr:from>
    <xdr:to>
      <xdr:col>19</xdr:col>
      <xdr:colOff>177800</xdr:colOff>
      <xdr:row>78</xdr:row>
      <xdr:rowOff>70472</xdr:rowOff>
    </xdr:to>
    <xdr:cxnSp macro="">
      <xdr:nvCxnSpPr>
        <xdr:cNvPr id="181" name="直線コネクタ 180"/>
        <xdr:cNvCxnSpPr/>
      </xdr:nvCxnSpPr>
      <xdr:spPr>
        <a:xfrm flipV="1">
          <a:off x="2908300" y="13348512"/>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70908</xdr:rowOff>
    </xdr:from>
    <xdr:ext cx="469744" cy="259045"/>
    <xdr:sp macro="" textlink="">
      <xdr:nvSpPr>
        <xdr:cNvPr id="183" name="テキスト ボックス 182"/>
        <xdr:cNvSpPr txBox="1"/>
      </xdr:nvSpPr>
      <xdr:spPr>
        <a:xfrm>
          <a:off x="3562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56738</xdr:rowOff>
    </xdr:from>
    <xdr:to>
      <xdr:col>15</xdr:col>
      <xdr:colOff>50800</xdr:colOff>
      <xdr:row>78</xdr:row>
      <xdr:rowOff>70472</xdr:rowOff>
    </xdr:to>
    <xdr:cxnSp macro="">
      <xdr:nvCxnSpPr>
        <xdr:cNvPr id="184" name="直線コネクタ 183"/>
        <xdr:cNvCxnSpPr/>
      </xdr:nvCxnSpPr>
      <xdr:spPr>
        <a:xfrm>
          <a:off x="2019300" y="13429838"/>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54642</xdr:rowOff>
    </xdr:from>
    <xdr:to>
      <xdr:col>10</xdr:col>
      <xdr:colOff>114300</xdr:colOff>
      <xdr:row>78</xdr:row>
      <xdr:rowOff>56738</xdr:rowOff>
    </xdr:to>
    <xdr:cxnSp macro="">
      <xdr:nvCxnSpPr>
        <xdr:cNvPr id="187" name="直線コネクタ 186"/>
        <xdr:cNvCxnSpPr/>
      </xdr:nvCxnSpPr>
      <xdr:spPr>
        <a:xfrm>
          <a:off x="1130300" y="1342774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98177</xdr:rowOff>
    </xdr:from>
    <xdr:to>
      <xdr:col>24</xdr:col>
      <xdr:colOff>114300</xdr:colOff>
      <xdr:row>78</xdr:row>
      <xdr:rowOff>28327</xdr:rowOff>
    </xdr:to>
    <xdr:sp macro="" textlink="">
      <xdr:nvSpPr>
        <xdr:cNvPr id="197" name="楕円 196"/>
        <xdr:cNvSpPr/>
      </xdr:nvSpPr>
      <xdr:spPr>
        <a:xfrm>
          <a:off x="4584700" y="132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121054</xdr:rowOff>
    </xdr:from>
    <xdr:ext cx="534377" cy="259045"/>
    <xdr:sp macro="" textlink="">
      <xdr:nvSpPr>
        <xdr:cNvPr id="198" name="維持補修費該当値テキスト"/>
        <xdr:cNvSpPr txBox="1"/>
      </xdr:nvSpPr>
      <xdr:spPr>
        <a:xfrm>
          <a:off x="4686300" y="131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96062</xdr:rowOff>
    </xdr:from>
    <xdr:to>
      <xdr:col>20</xdr:col>
      <xdr:colOff>38100</xdr:colOff>
      <xdr:row>78</xdr:row>
      <xdr:rowOff>26212</xdr:rowOff>
    </xdr:to>
    <xdr:sp macro="" textlink="">
      <xdr:nvSpPr>
        <xdr:cNvPr id="199" name="楕円 198"/>
        <xdr:cNvSpPr/>
      </xdr:nvSpPr>
      <xdr:spPr>
        <a:xfrm>
          <a:off x="3746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42739</xdr:rowOff>
    </xdr:from>
    <xdr:ext cx="534377" cy="259045"/>
    <xdr:sp macro="" textlink="">
      <xdr:nvSpPr>
        <xdr:cNvPr id="200" name="テキスト ボックス 199"/>
        <xdr:cNvSpPr txBox="1"/>
      </xdr:nvSpPr>
      <xdr:spPr>
        <a:xfrm>
          <a:off x="3530111" y="130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19672</xdr:rowOff>
    </xdr:from>
    <xdr:to>
      <xdr:col>15</xdr:col>
      <xdr:colOff>101600</xdr:colOff>
      <xdr:row>78</xdr:row>
      <xdr:rowOff>121272</xdr:rowOff>
    </xdr:to>
    <xdr:sp macro="" textlink="">
      <xdr:nvSpPr>
        <xdr:cNvPr id="201" name="楕円 200"/>
        <xdr:cNvSpPr/>
      </xdr:nvSpPr>
      <xdr:spPr>
        <a:xfrm>
          <a:off x="2857500" y="133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137799</xdr:rowOff>
    </xdr:from>
    <xdr:ext cx="469744" cy="259045"/>
    <xdr:sp macro="" textlink="">
      <xdr:nvSpPr>
        <xdr:cNvPr id="202" name="テキスト ボックス 201"/>
        <xdr:cNvSpPr txBox="1"/>
      </xdr:nvSpPr>
      <xdr:spPr>
        <a:xfrm>
          <a:off x="2673428" y="131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5938</xdr:rowOff>
    </xdr:from>
    <xdr:to>
      <xdr:col>10</xdr:col>
      <xdr:colOff>165100</xdr:colOff>
      <xdr:row>78</xdr:row>
      <xdr:rowOff>107538</xdr:rowOff>
    </xdr:to>
    <xdr:sp macro="" textlink="">
      <xdr:nvSpPr>
        <xdr:cNvPr id="203" name="楕円 202"/>
        <xdr:cNvSpPr/>
      </xdr:nvSpPr>
      <xdr:spPr>
        <a:xfrm>
          <a:off x="1968500" y="133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124065</xdr:rowOff>
    </xdr:from>
    <xdr:ext cx="469744" cy="259045"/>
    <xdr:sp macro="" textlink="">
      <xdr:nvSpPr>
        <xdr:cNvPr id="204" name="テキスト ボックス 203"/>
        <xdr:cNvSpPr txBox="1"/>
      </xdr:nvSpPr>
      <xdr:spPr>
        <a:xfrm>
          <a:off x="1784428" y="1315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3842</xdr:rowOff>
    </xdr:from>
    <xdr:to>
      <xdr:col>6</xdr:col>
      <xdr:colOff>38100</xdr:colOff>
      <xdr:row>78</xdr:row>
      <xdr:rowOff>105442</xdr:rowOff>
    </xdr:to>
    <xdr:sp macro="" textlink="">
      <xdr:nvSpPr>
        <xdr:cNvPr id="205" name="楕円 204"/>
        <xdr:cNvSpPr/>
      </xdr:nvSpPr>
      <xdr:spPr>
        <a:xfrm>
          <a:off x="1079500" y="13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121969</xdr:rowOff>
    </xdr:from>
    <xdr:ext cx="469744" cy="259045"/>
    <xdr:sp macro="" textlink="">
      <xdr:nvSpPr>
        <xdr:cNvPr id="206" name="テキスト ボックス 205"/>
        <xdr:cNvSpPr txBox="1"/>
      </xdr:nvSpPr>
      <xdr:spPr>
        <a:xfrm>
          <a:off x="895428" y="131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156359</xdr:rowOff>
    </xdr:from>
    <xdr:to>
      <xdr:col>24</xdr:col>
      <xdr:colOff>63500</xdr:colOff>
      <xdr:row>96</xdr:row>
      <xdr:rowOff>151845</xdr:rowOff>
    </xdr:to>
    <xdr:cxnSp macro="">
      <xdr:nvCxnSpPr>
        <xdr:cNvPr id="240" name="直線コネクタ 239"/>
        <xdr:cNvCxnSpPr/>
      </xdr:nvCxnSpPr>
      <xdr:spPr>
        <a:xfrm flipV="1">
          <a:off x="3797300" y="16272659"/>
          <a:ext cx="838200" cy="3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151402</xdr:rowOff>
    </xdr:from>
    <xdr:to>
      <xdr:col>19</xdr:col>
      <xdr:colOff>177800</xdr:colOff>
      <xdr:row>96</xdr:row>
      <xdr:rowOff>151845</xdr:rowOff>
    </xdr:to>
    <xdr:cxnSp macro="">
      <xdr:nvCxnSpPr>
        <xdr:cNvPr id="243" name="直線コネクタ 242"/>
        <xdr:cNvCxnSpPr/>
      </xdr:nvCxnSpPr>
      <xdr:spPr>
        <a:xfrm>
          <a:off x="2908300" y="16610602"/>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5" name="テキスト ボックス 244"/>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151402</xdr:rowOff>
    </xdr:from>
    <xdr:to>
      <xdr:col>15</xdr:col>
      <xdr:colOff>50800</xdr:colOff>
      <xdr:row>97</xdr:row>
      <xdr:rowOff>23000</xdr:rowOff>
    </xdr:to>
    <xdr:cxnSp macro="">
      <xdr:nvCxnSpPr>
        <xdr:cNvPr id="246" name="直線コネクタ 245"/>
        <xdr:cNvCxnSpPr/>
      </xdr:nvCxnSpPr>
      <xdr:spPr>
        <a:xfrm flipV="1">
          <a:off x="2019300" y="16610602"/>
          <a:ext cx="889000" cy="4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23000</xdr:rowOff>
    </xdr:from>
    <xdr:to>
      <xdr:col>10</xdr:col>
      <xdr:colOff>114300</xdr:colOff>
      <xdr:row>97</xdr:row>
      <xdr:rowOff>36187</xdr:rowOff>
    </xdr:to>
    <xdr:cxnSp macro="">
      <xdr:nvCxnSpPr>
        <xdr:cNvPr id="249" name="直線コネクタ 248"/>
        <xdr:cNvCxnSpPr/>
      </xdr:nvCxnSpPr>
      <xdr:spPr>
        <a:xfrm flipV="1">
          <a:off x="1130300" y="16653650"/>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105559</xdr:rowOff>
    </xdr:from>
    <xdr:to>
      <xdr:col>24</xdr:col>
      <xdr:colOff>114300</xdr:colOff>
      <xdr:row>95</xdr:row>
      <xdr:rowOff>35709</xdr:rowOff>
    </xdr:to>
    <xdr:sp macro="" textlink="">
      <xdr:nvSpPr>
        <xdr:cNvPr id="259" name="楕円 258"/>
        <xdr:cNvSpPr/>
      </xdr:nvSpPr>
      <xdr:spPr>
        <a:xfrm>
          <a:off x="4584700" y="162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128436</xdr:rowOff>
    </xdr:from>
    <xdr:ext cx="599010" cy="259045"/>
    <xdr:sp macro="" textlink="">
      <xdr:nvSpPr>
        <xdr:cNvPr id="260" name="扶助費該当値テキスト"/>
        <xdr:cNvSpPr txBox="1"/>
      </xdr:nvSpPr>
      <xdr:spPr>
        <a:xfrm>
          <a:off x="4686300" y="1607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101045</xdr:rowOff>
    </xdr:from>
    <xdr:to>
      <xdr:col>20</xdr:col>
      <xdr:colOff>38100</xdr:colOff>
      <xdr:row>97</xdr:row>
      <xdr:rowOff>31195</xdr:rowOff>
    </xdr:to>
    <xdr:sp macro="" textlink="">
      <xdr:nvSpPr>
        <xdr:cNvPr id="261" name="楕円 260"/>
        <xdr:cNvSpPr/>
      </xdr:nvSpPr>
      <xdr:spPr>
        <a:xfrm>
          <a:off x="3746500" y="165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22322</xdr:rowOff>
    </xdr:from>
    <xdr:ext cx="534377" cy="259045"/>
    <xdr:sp macro="" textlink="">
      <xdr:nvSpPr>
        <xdr:cNvPr id="262" name="テキスト ボックス 261"/>
        <xdr:cNvSpPr txBox="1"/>
      </xdr:nvSpPr>
      <xdr:spPr>
        <a:xfrm>
          <a:off x="3530111" y="166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100602</xdr:rowOff>
    </xdr:from>
    <xdr:to>
      <xdr:col>15</xdr:col>
      <xdr:colOff>101600</xdr:colOff>
      <xdr:row>97</xdr:row>
      <xdr:rowOff>30752</xdr:rowOff>
    </xdr:to>
    <xdr:sp macro="" textlink="">
      <xdr:nvSpPr>
        <xdr:cNvPr id="263" name="楕円 262"/>
        <xdr:cNvSpPr/>
      </xdr:nvSpPr>
      <xdr:spPr>
        <a:xfrm>
          <a:off x="2857500" y="165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47279</xdr:rowOff>
    </xdr:from>
    <xdr:ext cx="534377" cy="259045"/>
    <xdr:sp macro="" textlink="">
      <xdr:nvSpPr>
        <xdr:cNvPr id="264" name="テキスト ボックス 263"/>
        <xdr:cNvSpPr txBox="1"/>
      </xdr:nvSpPr>
      <xdr:spPr>
        <a:xfrm>
          <a:off x="2641111" y="163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143650</xdr:rowOff>
    </xdr:from>
    <xdr:to>
      <xdr:col>10</xdr:col>
      <xdr:colOff>165100</xdr:colOff>
      <xdr:row>97</xdr:row>
      <xdr:rowOff>73800</xdr:rowOff>
    </xdr:to>
    <xdr:sp macro="" textlink="">
      <xdr:nvSpPr>
        <xdr:cNvPr id="265" name="楕円 264"/>
        <xdr:cNvSpPr/>
      </xdr:nvSpPr>
      <xdr:spPr>
        <a:xfrm>
          <a:off x="1968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90327</xdr:rowOff>
    </xdr:from>
    <xdr:ext cx="534377" cy="259045"/>
    <xdr:sp macro="" textlink="">
      <xdr:nvSpPr>
        <xdr:cNvPr id="266" name="テキスト ボックス 265"/>
        <xdr:cNvSpPr txBox="1"/>
      </xdr:nvSpPr>
      <xdr:spPr>
        <a:xfrm>
          <a:off x="1752111" y="16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156837</xdr:rowOff>
    </xdr:from>
    <xdr:to>
      <xdr:col>6</xdr:col>
      <xdr:colOff>38100</xdr:colOff>
      <xdr:row>97</xdr:row>
      <xdr:rowOff>86987</xdr:rowOff>
    </xdr:to>
    <xdr:sp macro="" textlink="">
      <xdr:nvSpPr>
        <xdr:cNvPr id="267" name="楕円 266"/>
        <xdr:cNvSpPr/>
      </xdr:nvSpPr>
      <xdr:spPr>
        <a:xfrm>
          <a:off x="1079500" y="166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103514</xdr:rowOff>
    </xdr:from>
    <xdr:ext cx="534377" cy="259045"/>
    <xdr:sp macro="" textlink="">
      <xdr:nvSpPr>
        <xdr:cNvPr id="268" name="テキスト ボックス 267"/>
        <xdr:cNvSpPr txBox="1"/>
      </xdr:nvSpPr>
      <xdr:spPr>
        <a:xfrm>
          <a:off x="863111" y="163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98453</xdr:rowOff>
    </xdr:from>
    <xdr:to>
      <xdr:col>54</xdr:col>
      <xdr:colOff>189865</xdr:colOff>
      <xdr:row>37</xdr:row>
      <xdr:rowOff>38788</xdr:rowOff>
    </xdr:to>
    <xdr:cxnSp macro="">
      <xdr:nvCxnSpPr>
        <xdr:cNvPr id="292" name="直線コネクタ 291"/>
        <xdr:cNvCxnSpPr/>
      </xdr:nvCxnSpPr>
      <xdr:spPr>
        <a:xfrm flipV="1">
          <a:off x="10475595" y="5413403"/>
          <a:ext cx="1270" cy="9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42615</xdr:rowOff>
    </xdr:from>
    <xdr:ext cx="534377" cy="259045"/>
    <xdr:sp macro="" textlink="">
      <xdr:nvSpPr>
        <xdr:cNvPr id="293" name="補助費等最小値テキスト"/>
        <xdr:cNvSpPr txBox="1"/>
      </xdr:nvSpPr>
      <xdr:spPr>
        <a:xfrm>
          <a:off x="10528300" y="638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38788</xdr:rowOff>
    </xdr:from>
    <xdr:to>
      <xdr:col>55</xdr:col>
      <xdr:colOff>88900</xdr:colOff>
      <xdr:row>37</xdr:row>
      <xdr:rowOff>38788</xdr:rowOff>
    </xdr:to>
    <xdr:cxnSp macro="">
      <xdr:nvCxnSpPr>
        <xdr:cNvPr id="294" name="直線コネクタ 293"/>
        <xdr:cNvCxnSpPr/>
      </xdr:nvCxnSpPr>
      <xdr:spPr>
        <a:xfrm>
          <a:off x="10388600" y="638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45130</xdr:rowOff>
    </xdr:from>
    <xdr:ext cx="599010" cy="259045"/>
    <xdr:sp macro="" textlink="">
      <xdr:nvSpPr>
        <xdr:cNvPr id="295" name="補助費等最大値テキスト"/>
        <xdr:cNvSpPr txBox="1"/>
      </xdr:nvSpPr>
      <xdr:spPr>
        <a:xfrm>
          <a:off x="10528300" y="518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98453</xdr:rowOff>
    </xdr:from>
    <xdr:to>
      <xdr:col>55</xdr:col>
      <xdr:colOff>88900</xdr:colOff>
      <xdr:row>31</xdr:row>
      <xdr:rowOff>98453</xdr:rowOff>
    </xdr:to>
    <xdr:cxnSp macro="">
      <xdr:nvCxnSpPr>
        <xdr:cNvPr id="296" name="直線コネクタ 295"/>
        <xdr:cNvCxnSpPr/>
      </xdr:nvCxnSpPr>
      <xdr:spPr>
        <a:xfrm>
          <a:off x="10388600" y="541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82870</xdr:rowOff>
    </xdr:from>
    <xdr:to>
      <xdr:col>55</xdr:col>
      <xdr:colOff>0</xdr:colOff>
      <xdr:row>37</xdr:row>
      <xdr:rowOff>38788</xdr:rowOff>
    </xdr:to>
    <xdr:cxnSp macro="">
      <xdr:nvCxnSpPr>
        <xdr:cNvPr id="297" name="直線コネクタ 296"/>
        <xdr:cNvCxnSpPr/>
      </xdr:nvCxnSpPr>
      <xdr:spPr>
        <a:xfrm>
          <a:off x="9639300" y="5569270"/>
          <a:ext cx="838200" cy="8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133875</xdr:rowOff>
    </xdr:from>
    <xdr:ext cx="534377" cy="259045"/>
    <xdr:sp macro="" textlink="">
      <xdr:nvSpPr>
        <xdr:cNvPr id="298" name="補助費等平均値テキスト"/>
        <xdr:cNvSpPr txBox="1"/>
      </xdr:nvSpPr>
      <xdr:spPr>
        <a:xfrm>
          <a:off x="10528300" y="5791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110998</xdr:rowOff>
    </xdr:from>
    <xdr:to>
      <xdr:col>55</xdr:col>
      <xdr:colOff>50800</xdr:colOff>
      <xdr:row>35</xdr:row>
      <xdr:rowOff>41148</xdr:rowOff>
    </xdr:to>
    <xdr:sp macro="" textlink="">
      <xdr:nvSpPr>
        <xdr:cNvPr id="299" name="フローチャート: 判断 298"/>
        <xdr:cNvSpPr/>
      </xdr:nvSpPr>
      <xdr:spPr>
        <a:xfrm>
          <a:off x="104267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82870</xdr:rowOff>
    </xdr:from>
    <xdr:to>
      <xdr:col>50</xdr:col>
      <xdr:colOff>114300</xdr:colOff>
      <xdr:row>37</xdr:row>
      <xdr:rowOff>105220</xdr:rowOff>
    </xdr:to>
    <xdr:cxnSp macro="">
      <xdr:nvCxnSpPr>
        <xdr:cNvPr id="300" name="直線コネクタ 299"/>
        <xdr:cNvCxnSpPr/>
      </xdr:nvCxnSpPr>
      <xdr:spPr>
        <a:xfrm flipV="1">
          <a:off x="8750300" y="5569270"/>
          <a:ext cx="889000" cy="8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21981</xdr:rowOff>
    </xdr:from>
    <xdr:to>
      <xdr:col>50</xdr:col>
      <xdr:colOff>165100</xdr:colOff>
      <xdr:row>30</xdr:row>
      <xdr:rowOff>123581</xdr:rowOff>
    </xdr:to>
    <xdr:sp macro="" textlink="">
      <xdr:nvSpPr>
        <xdr:cNvPr id="301" name="フローチャート: 判断 300"/>
        <xdr:cNvSpPr/>
      </xdr:nvSpPr>
      <xdr:spPr>
        <a:xfrm>
          <a:off x="9588500" y="51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140108</xdr:rowOff>
    </xdr:from>
    <xdr:ext cx="599010" cy="259045"/>
    <xdr:sp macro="" textlink="">
      <xdr:nvSpPr>
        <xdr:cNvPr id="302" name="テキスト ボックス 301"/>
        <xdr:cNvSpPr txBox="1"/>
      </xdr:nvSpPr>
      <xdr:spPr>
        <a:xfrm>
          <a:off x="9339795" y="49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98163</xdr:rowOff>
    </xdr:from>
    <xdr:to>
      <xdr:col>45</xdr:col>
      <xdr:colOff>177800</xdr:colOff>
      <xdr:row>37</xdr:row>
      <xdr:rowOff>105220</xdr:rowOff>
    </xdr:to>
    <xdr:cxnSp macro="">
      <xdr:nvCxnSpPr>
        <xdr:cNvPr id="303" name="直線コネクタ 302"/>
        <xdr:cNvCxnSpPr/>
      </xdr:nvCxnSpPr>
      <xdr:spPr>
        <a:xfrm>
          <a:off x="7861300" y="6441813"/>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115174</xdr:rowOff>
    </xdr:from>
    <xdr:to>
      <xdr:col>46</xdr:col>
      <xdr:colOff>38100</xdr:colOff>
      <xdr:row>36</xdr:row>
      <xdr:rowOff>45324</xdr:rowOff>
    </xdr:to>
    <xdr:sp macro="" textlink="">
      <xdr:nvSpPr>
        <xdr:cNvPr id="304" name="フローチャート: 判断 303"/>
        <xdr:cNvSpPr/>
      </xdr:nvSpPr>
      <xdr:spPr>
        <a:xfrm>
          <a:off x="8699500" y="61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61851</xdr:rowOff>
    </xdr:from>
    <xdr:ext cx="534377" cy="259045"/>
    <xdr:sp macro="" textlink="">
      <xdr:nvSpPr>
        <xdr:cNvPr id="305" name="テキスト ボックス 304"/>
        <xdr:cNvSpPr txBox="1"/>
      </xdr:nvSpPr>
      <xdr:spPr>
        <a:xfrm>
          <a:off x="8483111" y="58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98163</xdr:rowOff>
    </xdr:from>
    <xdr:to>
      <xdr:col>41</xdr:col>
      <xdr:colOff>50800</xdr:colOff>
      <xdr:row>37</xdr:row>
      <xdr:rowOff>100960</xdr:rowOff>
    </xdr:to>
    <xdr:cxnSp macro="">
      <xdr:nvCxnSpPr>
        <xdr:cNvPr id="306" name="直線コネクタ 305"/>
        <xdr:cNvCxnSpPr/>
      </xdr:nvCxnSpPr>
      <xdr:spPr>
        <a:xfrm flipV="1">
          <a:off x="6972300" y="644181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6414</xdr:rowOff>
    </xdr:from>
    <xdr:to>
      <xdr:col>41</xdr:col>
      <xdr:colOff>101600</xdr:colOff>
      <xdr:row>36</xdr:row>
      <xdr:rowOff>108014</xdr:rowOff>
    </xdr:to>
    <xdr:sp macro="" textlink="">
      <xdr:nvSpPr>
        <xdr:cNvPr id="307" name="フローチャート: 判断 306"/>
        <xdr:cNvSpPr/>
      </xdr:nvSpPr>
      <xdr:spPr>
        <a:xfrm>
          <a:off x="7810500" y="61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124541</xdr:rowOff>
    </xdr:from>
    <xdr:ext cx="534377" cy="259045"/>
    <xdr:sp macro="" textlink="">
      <xdr:nvSpPr>
        <xdr:cNvPr id="308" name="テキスト ボックス 307"/>
        <xdr:cNvSpPr txBox="1"/>
      </xdr:nvSpPr>
      <xdr:spPr>
        <a:xfrm>
          <a:off x="7594111" y="59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11374</xdr:rowOff>
    </xdr:from>
    <xdr:to>
      <xdr:col>36</xdr:col>
      <xdr:colOff>165100</xdr:colOff>
      <xdr:row>36</xdr:row>
      <xdr:rowOff>112974</xdr:rowOff>
    </xdr:to>
    <xdr:sp macro="" textlink="">
      <xdr:nvSpPr>
        <xdr:cNvPr id="309" name="フローチャート: 判断 308"/>
        <xdr:cNvSpPr/>
      </xdr:nvSpPr>
      <xdr:spPr>
        <a:xfrm>
          <a:off x="6921500" y="61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129501</xdr:rowOff>
    </xdr:from>
    <xdr:ext cx="534377" cy="259045"/>
    <xdr:sp macro="" textlink="">
      <xdr:nvSpPr>
        <xdr:cNvPr id="310" name="テキスト ボックス 309"/>
        <xdr:cNvSpPr txBox="1"/>
      </xdr:nvSpPr>
      <xdr:spPr>
        <a:xfrm>
          <a:off x="6705111" y="59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159438</xdr:rowOff>
    </xdr:from>
    <xdr:to>
      <xdr:col>55</xdr:col>
      <xdr:colOff>50800</xdr:colOff>
      <xdr:row>37</xdr:row>
      <xdr:rowOff>89588</xdr:rowOff>
    </xdr:to>
    <xdr:sp macro="" textlink="">
      <xdr:nvSpPr>
        <xdr:cNvPr id="316" name="楕円 315"/>
        <xdr:cNvSpPr/>
      </xdr:nvSpPr>
      <xdr:spPr>
        <a:xfrm>
          <a:off x="10426700" y="63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74365</xdr:rowOff>
    </xdr:from>
    <xdr:ext cx="534377" cy="259045"/>
    <xdr:sp macro="" textlink="">
      <xdr:nvSpPr>
        <xdr:cNvPr id="317" name="補助費等該当値テキスト"/>
        <xdr:cNvSpPr txBox="1"/>
      </xdr:nvSpPr>
      <xdr:spPr>
        <a:xfrm>
          <a:off x="10528300" y="62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32070</xdr:rowOff>
    </xdr:from>
    <xdr:to>
      <xdr:col>50</xdr:col>
      <xdr:colOff>165100</xdr:colOff>
      <xdr:row>32</xdr:row>
      <xdr:rowOff>133670</xdr:rowOff>
    </xdr:to>
    <xdr:sp macro="" textlink="">
      <xdr:nvSpPr>
        <xdr:cNvPr id="318" name="楕円 317"/>
        <xdr:cNvSpPr/>
      </xdr:nvSpPr>
      <xdr:spPr>
        <a:xfrm>
          <a:off x="9588500" y="55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124797</xdr:rowOff>
    </xdr:from>
    <xdr:ext cx="599010" cy="259045"/>
    <xdr:sp macro="" textlink="">
      <xdr:nvSpPr>
        <xdr:cNvPr id="319" name="テキスト ボックス 318"/>
        <xdr:cNvSpPr txBox="1"/>
      </xdr:nvSpPr>
      <xdr:spPr>
        <a:xfrm>
          <a:off x="9339795" y="561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54420</xdr:rowOff>
    </xdr:from>
    <xdr:to>
      <xdr:col>46</xdr:col>
      <xdr:colOff>38100</xdr:colOff>
      <xdr:row>37</xdr:row>
      <xdr:rowOff>156020</xdr:rowOff>
    </xdr:to>
    <xdr:sp macro="" textlink="">
      <xdr:nvSpPr>
        <xdr:cNvPr id="320" name="楕円 319"/>
        <xdr:cNvSpPr/>
      </xdr:nvSpPr>
      <xdr:spPr>
        <a:xfrm>
          <a:off x="8699500" y="63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147146</xdr:rowOff>
    </xdr:from>
    <xdr:ext cx="534377" cy="259045"/>
    <xdr:sp macro="" textlink="">
      <xdr:nvSpPr>
        <xdr:cNvPr id="321" name="テキスト ボックス 320"/>
        <xdr:cNvSpPr txBox="1"/>
      </xdr:nvSpPr>
      <xdr:spPr>
        <a:xfrm>
          <a:off x="8483111" y="64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47363</xdr:rowOff>
    </xdr:from>
    <xdr:to>
      <xdr:col>41</xdr:col>
      <xdr:colOff>101600</xdr:colOff>
      <xdr:row>37</xdr:row>
      <xdr:rowOff>148963</xdr:rowOff>
    </xdr:to>
    <xdr:sp macro="" textlink="">
      <xdr:nvSpPr>
        <xdr:cNvPr id="322" name="楕円 321"/>
        <xdr:cNvSpPr/>
      </xdr:nvSpPr>
      <xdr:spPr>
        <a:xfrm>
          <a:off x="7810500" y="63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140090</xdr:rowOff>
    </xdr:from>
    <xdr:ext cx="534377" cy="259045"/>
    <xdr:sp macro="" textlink="">
      <xdr:nvSpPr>
        <xdr:cNvPr id="323" name="テキスト ボックス 322"/>
        <xdr:cNvSpPr txBox="1"/>
      </xdr:nvSpPr>
      <xdr:spPr>
        <a:xfrm>
          <a:off x="7594111" y="64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50160</xdr:rowOff>
    </xdr:from>
    <xdr:to>
      <xdr:col>36</xdr:col>
      <xdr:colOff>165100</xdr:colOff>
      <xdr:row>37</xdr:row>
      <xdr:rowOff>151760</xdr:rowOff>
    </xdr:to>
    <xdr:sp macro="" textlink="">
      <xdr:nvSpPr>
        <xdr:cNvPr id="324" name="楕円 323"/>
        <xdr:cNvSpPr/>
      </xdr:nvSpPr>
      <xdr:spPr>
        <a:xfrm>
          <a:off x="6921500" y="63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142887</xdr:rowOff>
    </xdr:from>
    <xdr:ext cx="534377" cy="259045"/>
    <xdr:sp macro="" textlink="">
      <xdr:nvSpPr>
        <xdr:cNvPr id="325" name="テキスト ボックス 324"/>
        <xdr:cNvSpPr txBox="1"/>
      </xdr:nvSpPr>
      <xdr:spPr>
        <a:xfrm>
          <a:off x="6705111" y="64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9" name="直線コネクタ 348"/>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50"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1" name="直線コネクタ 350"/>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2"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3" name="直線コネクタ 352"/>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99771</xdr:rowOff>
    </xdr:from>
    <xdr:to>
      <xdr:col>55</xdr:col>
      <xdr:colOff>0</xdr:colOff>
      <xdr:row>55</xdr:row>
      <xdr:rowOff>114272</xdr:rowOff>
    </xdr:to>
    <xdr:cxnSp macro="">
      <xdr:nvCxnSpPr>
        <xdr:cNvPr id="354" name="直線コネクタ 353"/>
        <xdr:cNvCxnSpPr/>
      </xdr:nvCxnSpPr>
      <xdr:spPr>
        <a:xfrm flipV="1">
          <a:off x="9639300" y="9529521"/>
          <a:ext cx="8382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5"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6" name="フローチャート: 判断 355"/>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114272</xdr:rowOff>
    </xdr:from>
    <xdr:to>
      <xdr:col>50</xdr:col>
      <xdr:colOff>114300</xdr:colOff>
      <xdr:row>56</xdr:row>
      <xdr:rowOff>83609</xdr:rowOff>
    </xdr:to>
    <xdr:cxnSp macro="">
      <xdr:nvCxnSpPr>
        <xdr:cNvPr id="357" name="直線コネクタ 356"/>
        <xdr:cNvCxnSpPr/>
      </xdr:nvCxnSpPr>
      <xdr:spPr>
        <a:xfrm flipV="1">
          <a:off x="8750300" y="9544022"/>
          <a:ext cx="889000" cy="1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8" name="フローチャート: 判断 357"/>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9" name="テキスト ボックス 358"/>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83609</xdr:rowOff>
    </xdr:from>
    <xdr:to>
      <xdr:col>45</xdr:col>
      <xdr:colOff>177800</xdr:colOff>
      <xdr:row>56</xdr:row>
      <xdr:rowOff>164434</xdr:rowOff>
    </xdr:to>
    <xdr:cxnSp macro="">
      <xdr:nvCxnSpPr>
        <xdr:cNvPr id="360" name="直線コネクタ 359"/>
        <xdr:cNvCxnSpPr/>
      </xdr:nvCxnSpPr>
      <xdr:spPr>
        <a:xfrm flipV="1">
          <a:off x="7861300" y="9684809"/>
          <a:ext cx="889000" cy="8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1" name="フローチャート: 判断 360"/>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2" name="テキスト ボックス 361"/>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157302</xdr:rowOff>
    </xdr:from>
    <xdr:to>
      <xdr:col>41</xdr:col>
      <xdr:colOff>50800</xdr:colOff>
      <xdr:row>56</xdr:row>
      <xdr:rowOff>164434</xdr:rowOff>
    </xdr:to>
    <xdr:cxnSp macro="">
      <xdr:nvCxnSpPr>
        <xdr:cNvPr id="363" name="直線コネクタ 362"/>
        <xdr:cNvCxnSpPr/>
      </xdr:nvCxnSpPr>
      <xdr:spPr>
        <a:xfrm>
          <a:off x="6972300" y="9587052"/>
          <a:ext cx="8890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4" name="フローチャート: 判断 363"/>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5" name="テキスト ボックス 364"/>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6" name="フローチャート: 判断 365"/>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7" name="テキスト ボックス 366"/>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48971</xdr:rowOff>
    </xdr:from>
    <xdr:to>
      <xdr:col>55</xdr:col>
      <xdr:colOff>50800</xdr:colOff>
      <xdr:row>55</xdr:row>
      <xdr:rowOff>150571</xdr:rowOff>
    </xdr:to>
    <xdr:sp macro="" textlink="">
      <xdr:nvSpPr>
        <xdr:cNvPr id="373" name="楕円 372"/>
        <xdr:cNvSpPr/>
      </xdr:nvSpPr>
      <xdr:spPr>
        <a:xfrm>
          <a:off x="10426700" y="94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27398</xdr:rowOff>
    </xdr:from>
    <xdr:ext cx="534377" cy="259045"/>
    <xdr:sp macro="" textlink="">
      <xdr:nvSpPr>
        <xdr:cNvPr id="374" name="普通建設事業費該当値テキスト"/>
        <xdr:cNvSpPr txBox="1"/>
      </xdr:nvSpPr>
      <xdr:spPr>
        <a:xfrm>
          <a:off x="10528300" y="94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63472</xdr:rowOff>
    </xdr:from>
    <xdr:to>
      <xdr:col>50</xdr:col>
      <xdr:colOff>165100</xdr:colOff>
      <xdr:row>55</xdr:row>
      <xdr:rowOff>165072</xdr:rowOff>
    </xdr:to>
    <xdr:sp macro="" textlink="">
      <xdr:nvSpPr>
        <xdr:cNvPr id="375" name="楕円 374"/>
        <xdr:cNvSpPr/>
      </xdr:nvSpPr>
      <xdr:spPr>
        <a:xfrm>
          <a:off x="9588500" y="94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156199</xdr:rowOff>
    </xdr:from>
    <xdr:ext cx="534377" cy="259045"/>
    <xdr:sp macro="" textlink="">
      <xdr:nvSpPr>
        <xdr:cNvPr id="376" name="テキスト ボックス 375"/>
        <xdr:cNvSpPr txBox="1"/>
      </xdr:nvSpPr>
      <xdr:spPr>
        <a:xfrm>
          <a:off x="9372111" y="95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32809</xdr:rowOff>
    </xdr:from>
    <xdr:to>
      <xdr:col>46</xdr:col>
      <xdr:colOff>38100</xdr:colOff>
      <xdr:row>56</xdr:row>
      <xdr:rowOff>134409</xdr:rowOff>
    </xdr:to>
    <xdr:sp macro="" textlink="">
      <xdr:nvSpPr>
        <xdr:cNvPr id="377" name="楕円 376"/>
        <xdr:cNvSpPr/>
      </xdr:nvSpPr>
      <xdr:spPr>
        <a:xfrm>
          <a:off x="8699500" y="96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125536</xdr:rowOff>
    </xdr:from>
    <xdr:ext cx="534377" cy="259045"/>
    <xdr:sp macro="" textlink="">
      <xdr:nvSpPr>
        <xdr:cNvPr id="378" name="テキスト ボックス 377"/>
        <xdr:cNvSpPr txBox="1"/>
      </xdr:nvSpPr>
      <xdr:spPr>
        <a:xfrm>
          <a:off x="8483111" y="9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113634</xdr:rowOff>
    </xdr:from>
    <xdr:to>
      <xdr:col>41</xdr:col>
      <xdr:colOff>101600</xdr:colOff>
      <xdr:row>57</xdr:row>
      <xdr:rowOff>43784</xdr:rowOff>
    </xdr:to>
    <xdr:sp macro="" textlink="">
      <xdr:nvSpPr>
        <xdr:cNvPr id="379" name="楕円 378"/>
        <xdr:cNvSpPr/>
      </xdr:nvSpPr>
      <xdr:spPr>
        <a:xfrm>
          <a:off x="78105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34911</xdr:rowOff>
    </xdr:from>
    <xdr:ext cx="534377" cy="259045"/>
    <xdr:sp macro="" textlink="">
      <xdr:nvSpPr>
        <xdr:cNvPr id="380" name="テキスト ボックス 379"/>
        <xdr:cNvSpPr txBox="1"/>
      </xdr:nvSpPr>
      <xdr:spPr>
        <a:xfrm>
          <a:off x="7594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106502</xdr:rowOff>
    </xdr:from>
    <xdr:to>
      <xdr:col>36</xdr:col>
      <xdr:colOff>165100</xdr:colOff>
      <xdr:row>56</xdr:row>
      <xdr:rowOff>36652</xdr:rowOff>
    </xdr:to>
    <xdr:sp macro="" textlink="">
      <xdr:nvSpPr>
        <xdr:cNvPr id="381" name="楕円 380"/>
        <xdr:cNvSpPr/>
      </xdr:nvSpPr>
      <xdr:spPr>
        <a:xfrm>
          <a:off x="6921500" y="95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27779</xdr:rowOff>
    </xdr:from>
    <xdr:ext cx="534377" cy="259045"/>
    <xdr:sp macro="" textlink="">
      <xdr:nvSpPr>
        <xdr:cNvPr id="382" name="テキスト ボックス 381"/>
        <xdr:cNvSpPr txBox="1"/>
      </xdr:nvSpPr>
      <xdr:spPr>
        <a:xfrm>
          <a:off x="6705111" y="96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8" name="直線コネクタ 407"/>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9"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10" name="直線コネクタ 409"/>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1"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2" name="直線コネクタ 411"/>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152546</xdr:rowOff>
    </xdr:from>
    <xdr:to>
      <xdr:col>55</xdr:col>
      <xdr:colOff>0</xdr:colOff>
      <xdr:row>78</xdr:row>
      <xdr:rowOff>4401</xdr:rowOff>
    </xdr:to>
    <xdr:cxnSp macro="">
      <xdr:nvCxnSpPr>
        <xdr:cNvPr id="413" name="直線コネクタ 412"/>
        <xdr:cNvCxnSpPr/>
      </xdr:nvCxnSpPr>
      <xdr:spPr>
        <a:xfrm flipV="1">
          <a:off x="9639300" y="13354196"/>
          <a:ext cx="8382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4"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5" name="フローチャート: 判断 414"/>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4401</xdr:rowOff>
    </xdr:from>
    <xdr:to>
      <xdr:col>50</xdr:col>
      <xdr:colOff>114300</xdr:colOff>
      <xdr:row>78</xdr:row>
      <xdr:rowOff>93207</xdr:rowOff>
    </xdr:to>
    <xdr:cxnSp macro="">
      <xdr:nvCxnSpPr>
        <xdr:cNvPr id="416" name="直線コネクタ 415"/>
        <xdr:cNvCxnSpPr/>
      </xdr:nvCxnSpPr>
      <xdr:spPr>
        <a:xfrm flipV="1">
          <a:off x="8750300" y="13377501"/>
          <a:ext cx="889000" cy="8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7" name="フローチャート: 判断 416"/>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8" name="テキスト ボックス 417"/>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93207</xdr:rowOff>
    </xdr:from>
    <xdr:to>
      <xdr:col>45</xdr:col>
      <xdr:colOff>177800</xdr:colOff>
      <xdr:row>79</xdr:row>
      <xdr:rowOff>37756</xdr:rowOff>
    </xdr:to>
    <xdr:cxnSp macro="">
      <xdr:nvCxnSpPr>
        <xdr:cNvPr id="419" name="直線コネクタ 418"/>
        <xdr:cNvCxnSpPr/>
      </xdr:nvCxnSpPr>
      <xdr:spPr>
        <a:xfrm flipV="1">
          <a:off x="7861300" y="13466307"/>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20" name="フローチャート: 判断 419"/>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1" name="テキスト ボックス 420"/>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37756</xdr:rowOff>
    </xdr:from>
    <xdr:to>
      <xdr:col>41</xdr:col>
      <xdr:colOff>50800</xdr:colOff>
      <xdr:row>79</xdr:row>
      <xdr:rowOff>39737</xdr:rowOff>
    </xdr:to>
    <xdr:cxnSp macro="">
      <xdr:nvCxnSpPr>
        <xdr:cNvPr id="422" name="直線コネクタ 421"/>
        <xdr:cNvCxnSpPr/>
      </xdr:nvCxnSpPr>
      <xdr:spPr>
        <a:xfrm flipV="1">
          <a:off x="6972300" y="1358230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3" name="フローチャート: 判断 422"/>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4" name="テキスト ボックス 423"/>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5" name="フローチャート: 判断 424"/>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6" name="テキスト ボックス 425"/>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101746</xdr:rowOff>
    </xdr:from>
    <xdr:to>
      <xdr:col>55</xdr:col>
      <xdr:colOff>50800</xdr:colOff>
      <xdr:row>78</xdr:row>
      <xdr:rowOff>31896</xdr:rowOff>
    </xdr:to>
    <xdr:sp macro="" textlink="">
      <xdr:nvSpPr>
        <xdr:cNvPr id="432" name="楕円 431"/>
        <xdr:cNvSpPr/>
      </xdr:nvSpPr>
      <xdr:spPr>
        <a:xfrm>
          <a:off x="10426700" y="13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80173</xdr:rowOff>
    </xdr:from>
    <xdr:ext cx="534377" cy="259045"/>
    <xdr:sp macro="" textlink="">
      <xdr:nvSpPr>
        <xdr:cNvPr id="433" name="普通建設事業費 （ うち新規整備　）該当値テキスト"/>
        <xdr:cNvSpPr txBox="1"/>
      </xdr:nvSpPr>
      <xdr:spPr>
        <a:xfrm>
          <a:off x="10528300" y="13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125051</xdr:rowOff>
    </xdr:from>
    <xdr:to>
      <xdr:col>50</xdr:col>
      <xdr:colOff>165100</xdr:colOff>
      <xdr:row>78</xdr:row>
      <xdr:rowOff>55201</xdr:rowOff>
    </xdr:to>
    <xdr:sp macro="" textlink="">
      <xdr:nvSpPr>
        <xdr:cNvPr id="434" name="楕円 433"/>
        <xdr:cNvSpPr/>
      </xdr:nvSpPr>
      <xdr:spPr>
        <a:xfrm>
          <a:off x="9588500" y="133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46328</xdr:rowOff>
    </xdr:from>
    <xdr:ext cx="534377" cy="259045"/>
    <xdr:sp macro="" textlink="">
      <xdr:nvSpPr>
        <xdr:cNvPr id="435" name="テキスト ボックス 434"/>
        <xdr:cNvSpPr txBox="1"/>
      </xdr:nvSpPr>
      <xdr:spPr>
        <a:xfrm>
          <a:off x="9372111" y="134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42407</xdr:rowOff>
    </xdr:from>
    <xdr:to>
      <xdr:col>46</xdr:col>
      <xdr:colOff>38100</xdr:colOff>
      <xdr:row>78</xdr:row>
      <xdr:rowOff>144007</xdr:rowOff>
    </xdr:to>
    <xdr:sp macro="" textlink="">
      <xdr:nvSpPr>
        <xdr:cNvPr id="436" name="楕円 435"/>
        <xdr:cNvSpPr/>
      </xdr:nvSpPr>
      <xdr:spPr>
        <a:xfrm>
          <a:off x="8699500" y="134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135134</xdr:rowOff>
    </xdr:from>
    <xdr:ext cx="534377" cy="259045"/>
    <xdr:sp macro="" textlink="">
      <xdr:nvSpPr>
        <xdr:cNvPr id="437" name="テキスト ボックス 436"/>
        <xdr:cNvSpPr txBox="1"/>
      </xdr:nvSpPr>
      <xdr:spPr>
        <a:xfrm>
          <a:off x="8483111" y="135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158406</xdr:rowOff>
    </xdr:from>
    <xdr:to>
      <xdr:col>41</xdr:col>
      <xdr:colOff>101600</xdr:colOff>
      <xdr:row>79</xdr:row>
      <xdr:rowOff>88556</xdr:rowOff>
    </xdr:to>
    <xdr:sp macro="" textlink="">
      <xdr:nvSpPr>
        <xdr:cNvPr id="438" name="楕円 437"/>
        <xdr:cNvSpPr/>
      </xdr:nvSpPr>
      <xdr:spPr>
        <a:xfrm>
          <a:off x="7810500" y="13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79683</xdr:rowOff>
    </xdr:from>
    <xdr:ext cx="469744" cy="259045"/>
    <xdr:sp macro="" textlink="">
      <xdr:nvSpPr>
        <xdr:cNvPr id="439" name="テキスト ボックス 438"/>
        <xdr:cNvSpPr txBox="1"/>
      </xdr:nvSpPr>
      <xdr:spPr>
        <a:xfrm>
          <a:off x="7626428" y="136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160387</xdr:rowOff>
    </xdr:from>
    <xdr:to>
      <xdr:col>36</xdr:col>
      <xdr:colOff>165100</xdr:colOff>
      <xdr:row>79</xdr:row>
      <xdr:rowOff>90537</xdr:rowOff>
    </xdr:to>
    <xdr:sp macro="" textlink="">
      <xdr:nvSpPr>
        <xdr:cNvPr id="440" name="楕円 439"/>
        <xdr:cNvSpPr/>
      </xdr:nvSpPr>
      <xdr:spPr>
        <a:xfrm>
          <a:off x="6921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81664</xdr:rowOff>
    </xdr:from>
    <xdr:ext cx="469744" cy="259045"/>
    <xdr:sp macro="" textlink="">
      <xdr:nvSpPr>
        <xdr:cNvPr id="441" name="テキスト ボックス 440"/>
        <xdr:cNvSpPr txBox="1"/>
      </xdr:nvSpPr>
      <xdr:spPr>
        <a:xfrm>
          <a:off x="6737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7" name="直線コネクタ 466"/>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8"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9" name="直線コネクタ 468"/>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70"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1" name="直線コネクタ 470"/>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120258</xdr:rowOff>
    </xdr:from>
    <xdr:to>
      <xdr:col>55</xdr:col>
      <xdr:colOff>0</xdr:colOff>
      <xdr:row>96</xdr:row>
      <xdr:rowOff>126909</xdr:rowOff>
    </xdr:to>
    <xdr:cxnSp macro="">
      <xdr:nvCxnSpPr>
        <xdr:cNvPr id="472" name="直線コネクタ 471"/>
        <xdr:cNvCxnSpPr/>
      </xdr:nvCxnSpPr>
      <xdr:spPr>
        <a:xfrm flipV="1">
          <a:off x="9639300" y="16579458"/>
          <a:ext cx="8382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73"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4" name="フローチャート: 判断 473"/>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126909</xdr:rowOff>
    </xdr:from>
    <xdr:to>
      <xdr:col>50</xdr:col>
      <xdr:colOff>114300</xdr:colOff>
      <xdr:row>97</xdr:row>
      <xdr:rowOff>126626</xdr:rowOff>
    </xdr:to>
    <xdr:cxnSp macro="">
      <xdr:nvCxnSpPr>
        <xdr:cNvPr id="475" name="直線コネクタ 474"/>
        <xdr:cNvCxnSpPr/>
      </xdr:nvCxnSpPr>
      <xdr:spPr>
        <a:xfrm flipV="1">
          <a:off x="8750300" y="16586109"/>
          <a:ext cx="889000" cy="17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6" name="フローチャート: 判断 475"/>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7" name="テキスト ボックス 476"/>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59516</xdr:rowOff>
    </xdr:from>
    <xdr:to>
      <xdr:col>45</xdr:col>
      <xdr:colOff>177800</xdr:colOff>
      <xdr:row>97</xdr:row>
      <xdr:rowOff>126626</xdr:rowOff>
    </xdr:to>
    <xdr:cxnSp macro="">
      <xdr:nvCxnSpPr>
        <xdr:cNvPr id="478" name="直線コネクタ 477"/>
        <xdr:cNvCxnSpPr/>
      </xdr:nvCxnSpPr>
      <xdr:spPr>
        <a:xfrm>
          <a:off x="7861300" y="16690166"/>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9" name="フローチャート: 判断 478"/>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80" name="テキスト ボックス 479"/>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168492</xdr:rowOff>
    </xdr:from>
    <xdr:to>
      <xdr:col>41</xdr:col>
      <xdr:colOff>50800</xdr:colOff>
      <xdr:row>97</xdr:row>
      <xdr:rowOff>59516</xdr:rowOff>
    </xdr:to>
    <xdr:cxnSp macro="">
      <xdr:nvCxnSpPr>
        <xdr:cNvPr id="481" name="直線コネクタ 480"/>
        <xdr:cNvCxnSpPr/>
      </xdr:nvCxnSpPr>
      <xdr:spPr>
        <a:xfrm>
          <a:off x="6972300" y="16456242"/>
          <a:ext cx="889000" cy="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2" name="フローチャート: 判断 481"/>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3" name="テキスト ボックス 482"/>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4" name="フローチャート: 判断 483"/>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5" name="テキスト ボックス 484"/>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69458</xdr:rowOff>
    </xdr:from>
    <xdr:to>
      <xdr:col>55</xdr:col>
      <xdr:colOff>50800</xdr:colOff>
      <xdr:row>96</xdr:row>
      <xdr:rowOff>171058</xdr:rowOff>
    </xdr:to>
    <xdr:sp macro="" textlink="">
      <xdr:nvSpPr>
        <xdr:cNvPr id="491" name="楕円 490"/>
        <xdr:cNvSpPr/>
      </xdr:nvSpPr>
      <xdr:spPr>
        <a:xfrm>
          <a:off x="10426700" y="165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47885</xdr:rowOff>
    </xdr:from>
    <xdr:ext cx="534377" cy="259045"/>
    <xdr:sp macro="" textlink="">
      <xdr:nvSpPr>
        <xdr:cNvPr id="492" name="普通建設事業費 （ うち更新整備　）該当値テキスト"/>
        <xdr:cNvSpPr txBox="1"/>
      </xdr:nvSpPr>
      <xdr:spPr>
        <a:xfrm>
          <a:off x="10528300" y="165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76109</xdr:rowOff>
    </xdr:from>
    <xdr:to>
      <xdr:col>50</xdr:col>
      <xdr:colOff>165100</xdr:colOff>
      <xdr:row>97</xdr:row>
      <xdr:rowOff>6259</xdr:rowOff>
    </xdr:to>
    <xdr:sp macro="" textlink="">
      <xdr:nvSpPr>
        <xdr:cNvPr id="493" name="楕円 492"/>
        <xdr:cNvSpPr/>
      </xdr:nvSpPr>
      <xdr:spPr>
        <a:xfrm>
          <a:off x="9588500" y="165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168836</xdr:rowOff>
    </xdr:from>
    <xdr:ext cx="534377" cy="259045"/>
    <xdr:sp macro="" textlink="">
      <xdr:nvSpPr>
        <xdr:cNvPr id="494" name="テキスト ボックス 493"/>
        <xdr:cNvSpPr txBox="1"/>
      </xdr:nvSpPr>
      <xdr:spPr>
        <a:xfrm>
          <a:off x="9372111" y="1662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75826</xdr:rowOff>
    </xdr:from>
    <xdr:to>
      <xdr:col>46</xdr:col>
      <xdr:colOff>38100</xdr:colOff>
      <xdr:row>98</xdr:row>
      <xdr:rowOff>5976</xdr:rowOff>
    </xdr:to>
    <xdr:sp macro="" textlink="">
      <xdr:nvSpPr>
        <xdr:cNvPr id="495" name="楕円 494"/>
        <xdr:cNvSpPr/>
      </xdr:nvSpPr>
      <xdr:spPr>
        <a:xfrm>
          <a:off x="8699500" y="167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168553</xdr:rowOff>
    </xdr:from>
    <xdr:ext cx="534377" cy="259045"/>
    <xdr:sp macro="" textlink="">
      <xdr:nvSpPr>
        <xdr:cNvPr id="496" name="テキスト ボックス 495"/>
        <xdr:cNvSpPr txBox="1"/>
      </xdr:nvSpPr>
      <xdr:spPr>
        <a:xfrm>
          <a:off x="8483111" y="167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8716</xdr:rowOff>
    </xdr:from>
    <xdr:to>
      <xdr:col>41</xdr:col>
      <xdr:colOff>101600</xdr:colOff>
      <xdr:row>97</xdr:row>
      <xdr:rowOff>110316</xdr:rowOff>
    </xdr:to>
    <xdr:sp macro="" textlink="">
      <xdr:nvSpPr>
        <xdr:cNvPr id="497" name="楕円 496"/>
        <xdr:cNvSpPr/>
      </xdr:nvSpPr>
      <xdr:spPr>
        <a:xfrm>
          <a:off x="7810500" y="166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101443</xdr:rowOff>
    </xdr:from>
    <xdr:ext cx="534377" cy="259045"/>
    <xdr:sp macro="" textlink="">
      <xdr:nvSpPr>
        <xdr:cNvPr id="498" name="テキスト ボックス 497"/>
        <xdr:cNvSpPr txBox="1"/>
      </xdr:nvSpPr>
      <xdr:spPr>
        <a:xfrm>
          <a:off x="7594111" y="167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117692</xdr:rowOff>
    </xdr:from>
    <xdr:to>
      <xdr:col>36</xdr:col>
      <xdr:colOff>165100</xdr:colOff>
      <xdr:row>96</xdr:row>
      <xdr:rowOff>47842</xdr:rowOff>
    </xdr:to>
    <xdr:sp macro="" textlink="">
      <xdr:nvSpPr>
        <xdr:cNvPr id="499" name="楕円 498"/>
        <xdr:cNvSpPr/>
      </xdr:nvSpPr>
      <xdr:spPr>
        <a:xfrm>
          <a:off x="6921500" y="164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64369</xdr:rowOff>
    </xdr:from>
    <xdr:ext cx="534377" cy="259045"/>
    <xdr:sp macro="" textlink="">
      <xdr:nvSpPr>
        <xdr:cNvPr id="500" name="テキスト ボックス 499"/>
        <xdr:cNvSpPr txBox="1"/>
      </xdr:nvSpPr>
      <xdr:spPr>
        <a:xfrm>
          <a:off x="6705111" y="161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2" name="直線コネクタ 521"/>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5"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6" name="直線コネクタ 525"/>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136134</xdr:rowOff>
    </xdr:from>
    <xdr:to>
      <xdr:col>85</xdr:col>
      <xdr:colOff>127000</xdr:colOff>
      <xdr:row>38</xdr:row>
      <xdr:rowOff>137734</xdr:rowOff>
    </xdr:to>
    <xdr:cxnSp macro="">
      <xdr:nvCxnSpPr>
        <xdr:cNvPr id="527" name="直線コネクタ 526"/>
        <xdr:cNvCxnSpPr/>
      </xdr:nvCxnSpPr>
      <xdr:spPr>
        <a:xfrm flipV="1">
          <a:off x="15481300" y="6479784"/>
          <a:ext cx="838200" cy="1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8"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9" name="フローチャート: 判断 528"/>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128178</xdr:rowOff>
    </xdr:from>
    <xdr:to>
      <xdr:col>81</xdr:col>
      <xdr:colOff>50800</xdr:colOff>
      <xdr:row>38</xdr:row>
      <xdr:rowOff>137734</xdr:rowOff>
    </xdr:to>
    <xdr:cxnSp macro="">
      <xdr:nvCxnSpPr>
        <xdr:cNvPr id="530" name="直線コネクタ 529"/>
        <xdr:cNvCxnSpPr/>
      </xdr:nvCxnSpPr>
      <xdr:spPr>
        <a:xfrm>
          <a:off x="14592300" y="664327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1" name="フローチャート: 判断 530"/>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2" name="テキスト ボックス 531"/>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88357</xdr:rowOff>
    </xdr:from>
    <xdr:to>
      <xdr:col>76</xdr:col>
      <xdr:colOff>114300</xdr:colOff>
      <xdr:row>38</xdr:row>
      <xdr:rowOff>128178</xdr:rowOff>
    </xdr:to>
    <xdr:cxnSp macro="">
      <xdr:nvCxnSpPr>
        <xdr:cNvPr id="533" name="直線コネクタ 532"/>
        <xdr:cNvCxnSpPr/>
      </xdr:nvCxnSpPr>
      <xdr:spPr>
        <a:xfrm>
          <a:off x="13703300" y="6432007"/>
          <a:ext cx="889000" cy="2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4" name="フローチャート: 判断 533"/>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5" name="テキスト ボックス 534"/>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88357</xdr:rowOff>
    </xdr:from>
    <xdr:to>
      <xdr:col>71</xdr:col>
      <xdr:colOff>177800</xdr:colOff>
      <xdr:row>38</xdr:row>
      <xdr:rowOff>110851</xdr:rowOff>
    </xdr:to>
    <xdr:cxnSp macro="">
      <xdr:nvCxnSpPr>
        <xdr:cNvPr id="536" name="直線コネクタ 535"/>
        <xdr:cNvCxnSpPr/>
      </xdr:nvCxnSpPr>
      <xdr:spPr>
        <a:xfrm flipV="1">
          <a:off x="12814300" y="6432007"/>
          <a:ext cx="889000" cy="19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7" name="フローチャート: 判断 536"/>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8" name="テキスト ボックス 537"/>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9" name="フローチャート: 判断 538"/>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40" name="テキスト ボックス 539"/>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85334</xdr:rowOff>
    </xdr:from>
    <xdr:to>
      <xdr:col>85</xdr:col>
      <xdr:colOff>177800</xdr:colOff>
      <xdr:row>38</xdr:row>
      <xdr:rowOff>15484</xdr:rowOff>
    </xdr:to>
    <xdr:sp macro="" textlink="">
      <xdr:nvSpPr>
        <xdr:cNvPr id="546" name="楕円 545"/>
        <xdr:cNvSpPr/>
      </xdr:nvSpPr>
      <xdr:spPr>
        <a:xfrm>
          <a:off x="16268700" y="64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63761</xdr:rowOff>
    </xdr:from>
    <xdr:ext cx="469744" cy="259045"/>
    <xdr:sp macro="" textlink="">
      <xdr:nvSpPr>
        <xdr:cNvPr id="547" name="災害復旧事業費該当値テキスト"/>
        <xdr:cNvSpPr txBox="1"/>
      </xdr:nvSpPr>
      <xdr:spPr>
        <a:xfrm>
          <a:off x="16370300" y="640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86934</xdr:rowOff>
    </xdr:from>
    <xdr:to>
      <xdr:col>81</xdr:col>
      <xdr:colOff>101600</xdr:colOff>
      <xdr:row>39</xdr:row>
      <xdr:rowOff>17084</xdr:rowOff>
    </xdr:to>
    <xdr:sp macro="" textlink="">
      <xdr:nvSpPr>
        <xdr:cNvPr id="548" name="楕円 547"/>
        <xdr:cNvSpPr/>
      </xdr:nvSpPr>
      <xdr:spPr>
        <a:xfrm>
          <a:off x="15430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8211</xdr:rowOff>
    </xdr:from>
    <xdr:ext cx="313932" cy="259045"/>
    <xdr:sp macro="" textlink="">
      <xdr:nvSpPr>
        <xdr:cNvPr id="549" name="テキスト ボックス 548"/>
        <xdr:cNvSpPr txBox="1"/>
      </xdr:nvSpPr>
      <xdr:spPr>
        <a:xfrm>
          <a:off x="15324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77378</xdr:rowOff>
    </xdr:from>
    <xdr:to>
      <xdr:col>76</xdr:col>
      <xdr:colOff>165100</xdr:colOff>
      <xdr:row>39</xdr:row>
      <xdr:rowOff>7528</xdr:rowOff>
    </xdr:to>
    <xdr:sp macro="" textlink="">
      <xdr:nvSpPr>
        <xdr:cNvPr id="550" name="楕円 549"/>
        <xdr:cNvSpPr/>
      </xdr:nvSpPr>
      <xdr:spPr>
        <a:xfrm>
          <a:off x="14541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170105</xdr:rowOff>
    </xdr:from>
    <xdr:ext cx="378565" cy="259045"/>
    <xdr:sp macro="" textlink="">
      <xdr:nvSpPr>
        <xdr:cNvPr id="551" name="テキスト ボックス 550"/>
        <xdr:cNvSpPr txBox="1"/>
      </xdr:nvSpPr>
      <xdr:spPr>
        <a:xfrm>
          <a:off x="14403017" y="668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37557</xdr:rowOff>
    </xdr:from>
    <xdr:to>
      <xdr:col>72</xdr:col>
      <xdr:colOff>38100</xdr:colOff>
      <xdr:row>37</xdr:row>
      <xdr:rowOff>139157</xdr:rowOff>
    </xdr:to>
    <xdr:sp macro="" textlink="">
      <xdr:nvSpPr>
        <xdr:cNvPr id="552" name="楕円 551"/>
        <xdr:cNvSpPr/>
      </xdr:nvSpPr>
      <xdr:spPr>
        <a:xfrm>
          <a:off x="13652500" y="63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155684</xdr:rowOff>
    </xdr:from>
    <xdr:ext cx="469744" cy="259045"/>
    <xdr:sp macro="" textlink="">
      <xdr:nvSpPr>
        <xdr:cNvPr id="553" name="テキスト ボックス 552"/>
        <xdr:cNvSpPr txBox="1"/>
      </xdr:nvSpPr>
      <xdr:spPr>
        <a:xfrm>
          <a:off x="13468428"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60051</xdr:rowOff>
    </xdr:from>
    <xdr:to>
      <xdr:col>67</xdr:col>
      <xdr:colOff>101600</xdr:colOff>
      <xdr:row>38</xdr:row>
      <xdr:rowOff>161651</xdr:rowOff>
    </xdr:to>
    <xdr:sp macro="" textlink="">
      <xdr:nvSpPr>
        <xdr:cNvPr id="554" name="楕円 553"/>
        <xdr:cNvSpPr/>
      </xdr:nvSpPr>
      <xdr:spPr>
        <a:xfrm>
          <a:off x="12763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152778</xdr:rowOff>
    </xdr:from>
    <xdr:ext cx="378565" cy="259045"/>
    <xdr:sp macro="" textlink="">
      <xdr:nvSpPr>
        <xdr:cNvPr id="555" name="テキスト ボックス 554"/>
        <xdr:cNvSpPr txBox="1"/>
      </xdr:nvSpPr>
      <xdr:spPr>
        <a:xfrm>
          <a:off x="12625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6" name="直線コネクタ 61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7" name="テキスト ボックス 616"/>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9" name="テキスト ボックス 61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0" name="直線コネクタ 61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1" name="テキスト ボックス 62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4" name="直線コネクタ 62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5" name="テキスト ボックス 62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6" name="直線コネクタ 62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7" name="テキスト ボックス 62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8" name="直線コネクタ 62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9" name="テキスト ボックス 62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3" name="直線コネクタ 632"/>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4"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5" name="直線コネクタ 634"/>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6"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7" name="直線コネクタ 636"/>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114883</xdr:rowOff>
    </xdr:from>
    <xdr:to>
      <xdr:col>85</xdr:col>
      <xdr:colOff>127000</xdr:colOff>
      <xdr:row>75</xdr:row>
      <xdr:rowOff>132070</xdr:rowOff>
    </xdr:to>
    <xdr:cxnSp macro="">
      <xdr:nvCxnSpPr>
        <xdr:cNvPr id="638" name="直線コネクタ 637"/>
        <xdr:cNvCxnSpPr/>
      </xdr:nvCxnSpPr>
      <xdr:spPr>
        <a:xfrm flipV="1">
          <a:off x="15481300" y="12973633"/>
          <a:ext cx="8382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9" name="公債費平均値テキスト"/>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40" name="フローチャート: 判断 639"/>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132070</xdr:rowOff>
    </xdr:from>
    <xdr:to>
      <xdr:col>81</xdr:col>
      <xdr:colOff>50800</xdr:colOff>
      <xdr:row>75</xdr:row>
      <xdr:rowOff>148744</xdr:rowOff>
    </xdr:to>
    <xdr:cxnSp macro="">
      <xdr:nvCxnSpPr>
        <xdr:cNvPr id="641" name="直線コネクタ 640"/>
        <xdr:cNvCxnSpPr/>
      </xdr:nvCxnSpPr>
      <xdr:spPr>
        <a:xfrm flipV="1">
          <a:off x="14592300" y="12990820"/>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2" name="フローチャート: 判断 641"/>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3" name="テキスト ボックス 642"/>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81764</xdr:rowOff>
    </xdr:from>
    <xdr:to>
      <xdr:col>76</xdr:col>
      <xdr:colOff>114300</xdr:colOff>
      <xdr:row>75</xdr:row>
      <xdr:rowOff>148744</xdr:rowOff>
    </xdr:to>
    <xdr:cxnSp macro="">
      <xdr:nvCxnSpPr>
        <xdr:cNvPr id="644" name="直線コネクタ 643"/>
        <xdr:cNvCxnSpPr/>
      </xdr:nvCxnSpPr>
      <xdr:spPr>
        <a:xfrm>
          <a:off x="13703300" y="12597614"/>
          <a:ext cx="889000" cy="4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5" name="フローチャート: 判断 644"/>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6" name="テキスト ボックス 645"/>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50803</xdr:rowOff>
    </xdr:from>
    <xdr:to>
      <xdr:col>71</xdr:col>
      <xdr:colOff>177800</xdr:colOff>
      <xdr:row>73</xdr:row>
      <xdr:rowOff>81764</xdr:rowOff>
    </xdr:to>
    <xdr:cxnSp macro="">
      <xdr:nvCxnSpPr>
        <xdr:cNvPr id="647" name="直線コネクタ 646"/>
        <xdr:cNvCxnSpPr/>
      </xdr:nvCxnSpPr>
      <xdr:spPr>
        <a:xfrm>
          <a:off x="12814300" y="12395203"/>
          <a:ext cx="889000" cy="2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8" name="フローチャート: 判断 647"/>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9" name="テキスト ボックス 648"/>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50" name="フローチャート: 判断 649"/>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51" name="テキスト ボックス 650"/>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64083</xdr:rowOff>
    </xdr:from>
    <xdr:to>
      <xdr:col>85</xdr:col>
      <xdr:colOff>177800</xdr:colOff>
      <xdr:row>75</xdr:row>
      <xdr:rowOff>165683</xdr:rowOff>
    </xdr:to>
    <xdr:sp macro="" textlink="">
      <xdr:nvSpPr>
        <xdr:cNvPr id="657" name="楕円 656"/>
        <xdr:cNvSpPr/>
      </xdr:nvSpPr>
      <xdr:spPr>
        <a:xfrm>
          <a:off x="16268700" y="129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86960</xdr:rowOff>
    </xdr:from>
    <xdr:ext cx="534377" cy="259045"/>
    <xdr:sp macro="" textlink="">
      <xdr:nvSpPr>
        <xdr:cNvPr id="658" name="公債費該当値テキスト"/>
        <xdr:cNvSpPr txBox="1"/>
      </xdr:nvSpPr>
      <xdr:spPr>
        <a:xfrm>
          <a:off x="16370300" y="127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81270</xdr:rowOff>
    </xdr:from>
    <xdr:to>
      <xdr:col>81</xdr:col>
      <xdr:colOff>101600</xdr:colOff>
      <xdr:row>76</xdr:row>
      <xdr:rowOff>11419</xdr:rowOff>
    </xdr:to>
    <xdr:sp macro="" textlink="">
      <xdr:nvSpPr>
        <xdr:cNvPr id="659" name="楕円 658"/>
        <xdr:cNvSpPr/>
      </xdr:nvSpPr>
      <xdr:spPr>
        <a:xfrm>
          <a:off x="15430500" y="129400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2548</xdr:rowOff>
    </xdr:from>
    <xdr:ext cx="534377" cy="259045"/>
    <xdr:sp macro="" textlink="">
      <xdr:nvSpPr>
        <xdr:cNvPr id="660" name="テキスト ボックス 659"/>
        <xdr:cNvSpPr txBox="1"/>
      </xdr:nvSpPr>
      <xdr:spPr>
        <a:xfrm>
          <a:off x="15214111" y="130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97944</xdr:rowOff>
    </xdr:from>
    <xdr:to>
      <xdr:col>76</xdr:col>
      <xdr:colOff>165100</xdr:colOff>
      <xdr:row>76</xdr:row>
      <xdr:rowOff>28094</xdr:rowOff>
    </xdr:to>
    <xdr:sp macro="" textlink="">
      <xdr:nvSpPr>
        <xdr:cNvPr id="661" name="楕円 660"/>
        <xdr:cNvSpPr/>
      </xdr:nvSpPr>
      <xdr:spPr>
        <a:xfrm>
          <a:off x="14541500" y="129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19221</xdr:rowOff>
    </xdr:from>
    <xdr:ext cx="534377" cy="259045"/>
    <xdr:sp macro="" textlink="">
      <xdr:nvSpPr>
        <xdr:cNvPr id="662" name="テキスト ボックス 661"/>
        <xdr:cNvSpPr txBox="1"/>
      </xdr:nvSpPr>
      <xdr:spPr>
        <a:xfrm>
          <a:off x="14325111" y="1304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30964</xdr:rowOff>
    </xdr:from>
    <xdr:to>
      <xdr:col>72</xdr:col>
      <xdr:colOff>38100</xdr:colOff>
      <xdr:row>73</xdr:row>
      <xdr:rowOff>132564</xdr:rowOff>
    </xdr:to>
    <xdr:sp macro="" textlink="">
      <xdr:nvSpPr>
        <xdr:cNvPr id="663" name="楕円 662"/>
        <xdr:cNvSpPr/>
      </xdr:nvSpPr>
      <xdr:spPr>
        <a:xfrm>
          <a:off x="13652500" y="125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149091</xdr:rowOff>
    </xdr:from>
    <xdr:ext cx="534377" cy="259045"/>
    <xdr:sp macro="" textlink="">
      <xdr:nvSpPr>
        <xdr:cNvPr id="664" name="テキスト ボックス 663"/>
        <xdr:cNvSpPr txBox="1"/>
      </xdr:nvSpPr>
      <xdr:spPr>
        <a:xfrm>
          <a:off x="13436111" y="123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xdr:rowOff>
    </xdr:from>
    <xdr:to>
      <xdr:col>67</xdr:col>
      <xdr:colOff>101600</xdr:colOff>
      <xdr:row>72</xdr:row>
      <xdr:rowOff>101603</xdr:rowOff>
    </xdr:to>
    <xdr:sp macro="" textlink="">
      <xdr:nvSpPr>
        <xdr:cNvPr id="665" name="楕円 664"/>
        <xdr:cNvSpPr/>
      </xdr:nvSpPr>
      <xdr:spPr>
        <a:xfrm>
          <a:off x="12763500" y="123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118130</xdr:rowOff>
    </xdr:from>
    <xdr:ext cx="599010" cy="259045"/>
    <xdr:sp macro="" textlink="">
      <xdr:nvSpPr>
        <xdr:cNvPr id="666" name="テキスト ボックス 665"/>
        <xdr:cNvSpPr txBox="1"/>
      </xdr:nvSpPr>
      <xdr:spPr>
        <a:xfrm>
          <a:off x="12514795" y="1211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90" name="直線コネクタ 689"/>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1"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2" name="直線コネクタ 691"/>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3"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4" name="直線コネクタ 693"/>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168783</xdr:rowOff>
    </xdr:from>
    <xdr:to>
      <xdr:col>85</xdr:col>
      <xdr:colOff>127000</xdr:colOff>
      <xdr:row>94</xdr:row>
      <xdr:rowOff>112485</xdr:rowOff>
    </xdr:to>
    <xdr:cxnSp macro="">
      <xdr:nvCxnSpPr>
        <xdr:cNvPr id="695" name="直線コネクタ 694"/>
        <xdr:cNvCxnSpPr/>
      </xdr:nvCxnSpPr>
      <xdr:spPr>
        <a:xfrm>
          <a:off x="15481300" y="16113633"/>
          <a:ext cx="838200" cy="1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6"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7" name="フローチャート: 判断 696"/>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168783</xdr:rowOff>
    </xdr:from>
    <xdr:to>
      <xdr:col>81</xdr:col>
      <xdr:colOff>50800</xdr:colOff>
      <xdr:row>97</xdr:row>
      <xdr:rowOff>112294</xdr:rowOff>
    </xdr:to>
    <xdr:cxnSp macro="">
      <xdr:nvCxnSpPr>
        <xdr:cNvPr id="698" name="直線コネクタ 697"/>
        <xdr:cNvCxnSpPr/>
      </xdr:nvCxnSpPr>
      <xdr:spPr>
        <a:xfrm flipV="1">
          <a:off x="14592300" y="16113633"/>
          <a:ext cx="889000" cy="6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9" name="フローチャート: 判断 698"/>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700" name="テキスト ボックス 699"/>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112294</xdr:rowOff>
    </xdr:from>
    <xdr:to>
      <xdr:col>76</xdr:col>
      <xdr:colOff>114300</xdr:colOff>
      <xdr:row>98</xdr:row>
      <xdr:rowOff>150888</xdr:rowOff>
    </xdr:to>
    <xdr:cxnSp macro="">
      <xdr:nvCxnSpPr>
        <xdr:cNvPr id="701" name="直線コネクタ 700"/>
        <xdr:cNvCxnSpPr/>
      </xdr:nvCxnSpPr>
      <xdr:spPr>
        <a:xfrm flipV="1">
          <a:off x="13703300" y="16742944"/>
          <a:ext cx="889000" cy="2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2" name="フローチャート: 判断 701"/>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3" name="テキスト ボックス 702"/>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123216</xdr:rowOff>
    </xdr:from>
    <xdr:to>
      <xdr:col>71</xdr:col>
      <xdr:colOff>177800</xdr:colOff>
      <xdr:row>98</xdr:row>
      <xdr:rowOff>150888</xdr:rowOff>
    </xdr:to>
    <xdr:cxnSp macro="">
      <xdr:nvCxnSpPr>
        <xdr:cNvPr id="704" name="直線コネクタ 703"/>
        <xdr:cNvCxnSpPr/>
      </xdr:nvCxnSpPr>
      <xdr:spPr>
        <a:xfrm>
          <a:off x="12814300" y="16925316"/>
          <a:ext cx="8890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5" name="フローチャート: 判断 704"/>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6" name="テキスト ボックス 705"/>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7" name="フローチャート: 判断 706"/>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8" name="テキスト ボックス 707"/>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61685</xdr:rowOff>
    </xdr:from>
    <xdr:to>
      <xdr:col>85</xdr:col>
      <xdr:colOff>177800</xdr:colOff>
      <xdr:row>94</xdr:row>
      <xdr:rowOff>163285</xdr:rowOff>
    </xdr:to>
    <xdr:sp macro="" textlink="">
      <xdr:nvSpPr>
        <xdr:cNvPr id="714" name="楕円 713"/>
        <xdr:cNvSpPr/>
      </xdr:nvSpPr>
      <xdr:spPr>
        <a:xfrm>
          <a:off x="16268700" y="161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84562</xdr:rowOff>
    </xdr:from>
    <xdr:ext cx="534377" cy="259045"/>
    <xdr:sp macro="" textlink="">
      <xdr:nvSpPr>
        <xdr:cNvPr id="715" name="積立金該当値テキスト"/>
        <xdr:cNvSpPr txBox="1"/>
      </xdr:nvSpPr>
      <xdr:spPr>
        <a:xfrm>
          <a:off x="16370300" y="160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117983</xdr:rowOff>
    </xdr:from>
    <xdr:to>
      <xdr:col>81</xdr:col>
      <xdr:colOff>101600</xdr:colOff>
      <xdr:row>94</xdr:row>
      <xdr:rowOff>48133</xdr:rowOff>
    </xdr:to>
    <xdr:sp macro="" textlink="">
      <xdr:nvSpPr>
        <xdr:cNvPr id="716" name="楕円 715"/>
        <xdr:cNvSpPr/>
      </xdr:nvSpPr>
      <xdr:spPr>
        <a:xfrm>
          <a:off x="15430500" y="160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64660</xdr:rowOff>
    </xdr:from>
    <xdr:ext cx="534377" cy="259045"/>
    <xdr:sp macro="" textlink="">
      <xdr:nvSpPr>
        <xdr:cNvPr id="717" name="テキスト ボックス 716"/>
        <xdr:cNvSpPr txBox="1"/>
      </xdr:nvSpPr>
      <xdr:spPr>
        <a:xfrm>
          <a:off x="15214111" y="158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61494</xdr:rowOff>
    </xdr:from>
    <xdr:to>
      <xdr:col>76</xdr:col>
      <xdr:colOff>165100</xdr:colOff>
      <xdr:row>97</xdr:row>
      <xdr:rowOff>163094</xdr:rowOff>
    </xdr:to>
    <xdr:sp macro="" textlink="">
      <xdr:nvSpPr>
        <xdr:cNvPr id="718" name="楕円 717"/>
        <xdr:cNvSpPr/>
      </xdr:nvSpPr>
      <xdr:spPr>
        <a:xfrm>
          <a:off x="14541500" y="166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154221</xdr:rowOff>
    </xdr:from>
    <xdr:ext cx="534377" cy="259045"/>
    <xdr:sp macro="" textlink="">
      <xdr:nvSpPr>
        <xdr:cNvPr id="719" name="テキスト ボックス 718"/>
        <xdr:cNvSpPr txBox="1"/>
      </xdr:nvSpPr>
      <xdr:spPr>
        <a:xfrm>
          <a:off x="14325111" y="167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100088</xdr:rowOff>
    </xdr:from>
    <xdr:to>
      <xdr:col>72</xdr:col>
      <xdr:colOff>38100</xdr:colOff>
      <xdr:row>99</xdr:row>
      <xdr:rowOff>30238</xdr:rowOff>
    </xdr:to>
    <xdr:sp macro="" textlink="">
      <xdr:nvSpPr>
        <xdr:cNvPr id="720" name="楕円 719"/>
        <xdr:cNvSpPr/>
      </xdr:nvSpPr>
      <xdr:spPr>
        <a:xfrm>
          <a:off x="13652500" y="16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21365</xdr:rowOff>
    </xdr:from>
    <xdr:ext cx="469744" cy="259045"/>
    <xdr:sp macro="" textlink="">
      <xdr:nvSpPr>
        <xdr:cNvPr id="721" name="テキスト ボックス 720"/>
        <xdr:cNvSpPr txBox="1"/>
      </xdr:nvSpPr>
      <xdr:spPr>
        <a:xfrm>
          <a:off x="13468428" y="16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72416</xdr:rowOff>
    </xdr:from>
    <xdr:to>
      <xdr:col>67</xdr:col>
      <xdr:colOff>101600</xdr:colOff>
      <xdr:row>99</xdr:row>
      <xdr:rowOff>2566</xdr:rowOff>
    </xdr:to>
    <xdr:sp macro="" textlink="">
      <xdr:nvSpPr>
        <xdr:cNvPr id="722" name="楕円 721"/>
        <xdr:cNvSpPr/>
      </xdr:nvSpPr>
      <xdr:spPr>
        <a:xfrm>
          <a:off x="12763500" y="168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165143</xdr:rowOff>
    </xdr:from>
    <xdr:ext cx="469744" cy="259045"/>
    <xdr:sp macro="" textlink="">
      <xdr:nvSpPr>
        <xdr:cNvPr id="723" name="テキスト ボックス 722"/>
        <xdr:cNvSpPr txBox="1"/>
      </xdr:nvSpPr>
      <xdr:spPr>
        <a:xfrm>
          <a:off x="12579428" y="169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3" name="直線コネクタ 742"/>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6"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7" name="直線コネクタ 746"/>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145072</xdr:rowOff>
    </xdr:from>
    <xdr:to>
      <xdr:col>116</xdr:col>
      <xdr:colOff>63500</xdr:colOff>
      <xdr:row>37</xdr:row>
      <xdr:rowOff>150044</xdr:rowOff>
    </xdr:to>
    <xdr:cxnSp macro="">
      <xdr:nvCxnSpPr>
        <xdr:cNvPr id="748" name="直線コネクタ 747"/>
        <xdr:cNvCxnSpPr/>
      </xdr:nvCxnSpPr>
      <xdr:spPr>
        <a:xfrm flipV="1">
          <a:off x="21323300" y="6488722"/>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9"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50" name="フローチャート: 判断 749"/>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146501</xdr:rowOff>
    </xdr:from>
    <xdr:to>
      <xdr:col>111</xdr:col>
      <xdr:colOff>177800</xdr:colOff>
      <xdr:row>37</xdr:row>
      <xdr:rowOff>150044</xdr:rowOff>
    </xdr:to>
    <xdr:cxnSp macro="">
      <xdr:nvCxnSpPr>
        <xdr:cNvPr id="751" name="直線コネクタ 750"/>
        <xdr:cNvCxnSpPr/>
      </xdr:nvCxnSpPr>
      <xdr:spPr>
        <a:xfrm>
          <a:off x="20434300" y="649015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2" name="フローチャート: 判断 751"/>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53" name="テキスト ボックス 752"/>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146501</xdr:rowOff>
    </xdr:from>
    <xdr:to>
      <xdr:col>107</xdr:col>
      <xdr:colOff>50800</xdr:colOff>
      <xdr:row>37</xdr:row>
      <xdr:rowOff>148673</xdr:rowOff>
    </xdr:to>
    <xdr:cxnSp macro="">
      <xdr:nvCxnSpPr>
        <xdr:cNvPr id="754" name="直線コネクタ 753"/>
        <xdr:cNvCxnSpPr/>
      </xdr:nvCxnSpPr>
      <xdr:spPr>
        <a:xfrm flipV="1">
          <a:off x="19545300" y="649015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5" name="フローチャート: 判断 754"/>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6" name="テキスト ボックス 755"/>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148673</xdr:rowOff>
    </xdr:from>
    <xdr:to>
      <xdr:col>102</xdr:col>
      <xdr:colOff>114300</xdr:colOff>
      <xdr:row>38</xdr:row>
      <xdr:rowOff>25400</xdr:rowOff>
    </xdr:to>
    <xdr:cxnSp macro="">
      <xdr:nvCxnSpPr>
        <xdr:cNvPr id="757" name="直線コネクタ 756"/>
        <xdr:cNvCxnSpPr/>
      </xdr:nvCxnSpPr>
      <xdr:spPr>
        <a:xfrm flipV="1">
          <a:off x="18656300" y="6492323"/>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8" name="フローチャート: 判断 757"/>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9" name="テキスト ボックス 758"/>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60" name="フローチャート: 判断 759"/>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61" name="テキスト ボックス 760"/>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94272</xdr:rowOff>
    </xdr:from>
    <xdr:to>
      <xdr:col>116</xdr:col>
      <xdr:colOff>114300</xdr:colOff>
      <xdr:row>38</xdr:row>
      <xdr:rowOff>24422</xdr:rowOff>
    </xdr:to>
    <xdr:sp macro="" textlink="">
      <xdr:nvSpPr>
        <xdr:cNvPr id="767" name="楕円 766"/>
        <xdr:cNvSpPr/>
      </xdr:nvSpPr>
      <xdr:spPr>
        <a:xfrm>
          <a:off x="22110700" y="64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9199</xdr:rowOff>
    </xdr:from>
    <xdr:ext cx="378565" cy="259045"/>
    <xdr:sp macro="" textlink="">
      <xdr:nvSpPr>
        <xdr:cNvPr id="768" name="投資及び出資金該当値テキスト"/>
        <xdr:cNvSpPr txBox="1"/>
      </xdr:nvSpPr>
      <xdr:spPr>
        <a:xfrm>
          <a:off x="22212300" y="635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99244</xdr:rowOff>
    </xdr:from>
    <xdr:to>
      <xdr:col>112</xdr:col>
      <xdr:colOff>38100</xdr:colOff>
      <xdr:row>38</xdr:row>
      <xdr:rowOff>29394</xdr:rowOff>
    </xdr:to>
    <xdr:sp macro="" textlink="">
      <xdr:nvSpPr>
        <xdr:cNvPr id="769" name="楕円 768"/>
        <xdr:cNvSpPr/>
      </xdr:nvSpPr>
      <xdr:spPr>
        <a:xfrm>
          <a:off x="21272500" y="64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20521</xdr:rowOff>
    </xdr:from>
    <xdr:ext cx="378565" cy="259045"/>
    <xdr:sp macro="" textlink="">
      <xdr:nvSpPr>
        <xdr:cNvPr id="770" name="テキスト ボックス 769"/>
        <xdr:cNvSpPr txBox="1"/>
      </xdr:nvSpPr>
      <xdr:spPr>
        <a:xfrm>
          <a:off x="21134017" y="653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95701</xdr:rowOff>
    </xdr:from>
    <xdr:to>
      <xdr:col>107</xdr:col>
      <xdr:colOff>101600</xdr:colOff>
      <xdr:row>38</xdr:row>
      <xdr:rowOff>25851</xdr:rowOff>
    </xdr:to>
    <xdr:sp macro="" textlink="">
      <xdr:nvSpPr>
        <xdr:cNvPr id="771" name="楕円 770"/>
        <xdr:cNvSpPr/>
      </xdr:nvSpPr>
      <xdr:spPr>
        <a:xfrm>
          <a:off x="20383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16978</xdr:rowOff>
    </xdr:from>
    <xdr:ext cx="378565" cy="259045"/>
    <xdr:sp macro="" textlink="">
      <xdr:nvSpPr>
        <xdr:cNvPr id="772" name="テキスト ボックス 771"/>
        <xdr:cNvSpPr txBox="1"/>
      </xdr:nvSpPr>
      <xdr:spPr>
        <a:xfrm>
          <a:off x="20245017" y="653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97873</xdr:rowOff>
    </xdr:from>
    <xdr:to>
      <xdr:col>102</xdr:col>
      <xdr:colOff>165100</xdr:colOff>
      <xdr:row>38</xdr:row>
      <xdr:rowOff>28023</xdr:rowOff>
    </xdr:to>
    <xdr:sp macro="" textlink="">
      <xdr:nvSpPr>
        <xdr:cNvPr id="773" name="楕円 772"/>
        <xdr:cNvSpPr/>
      </xdr:nvSpPr>
      <xdr:spPr>
        <a:xfrm>
          <a:off x="19494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19149</xdr:rowOff>
    </xdr:from>
    <xdr:ext cx="378565" cy="259045"/>
    <xdr:sp macro="" textlink="">
      <xdr:nvSpPr>
        <xdr:cNvPr id="774" name="テキスト ボックス 773"/>
        <xdr:cNvSpPr txBox="1"/>
      </xdr:nvSpPr>
      <xdr:spPr>
        <a:xfrm>
          <a:off x="19356017" y="653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133390</xdr:rowOff>
    </xdr:from>
    <xdr:to>
      <xdr:col>116</xdr:col>
      <xdr:colOff>62864</xdr:colOff>
      <xdr:row>58</xdr:row>
      <xdr:rowOff>139700</xdr:rowOff>
    </xdr:to>
    <xdr:cxnSp macro="">
      <xdr:nvCxnSpPr>
        <xdr:cNvPr id="798" name="直線コネクタ 797"/>
        <xdr:cNvCxnSpPr/>
      </xdr:nvCxnSpPr>
      <xdr:spPr>
        <a:xfrm flipV="1">
          <a:off x="22159595" y="9391690"/>
          <a:ext cx="1269" cy="69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80067</xdr:rowOff>
    </xdr:from>
    <xdr:ext cx="534377" cy="259045"/>
    <xdr:sp macro="" textlink="">
      <xdr:nvSpPr>
        <xdr:cNvPr id="801" name="貸付金最大値テキスト"/>
        <xdr:cNvSpPr txBox="1"/>
      </xdr:nvSpPr>
      <xdr:spPr>
        <a:xfrm>
          <a:off x="22212300" y="91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133390</xdr:rowOff>
    </xdr:from>
    <xdr:to>
      <xdr:col>116</xdr:col>
      <xdr:colOff>152400</xdr:colOff>
      <xdr:row>54</xdr:row>
      <xdr:rowOff>133390</xdr:rowOff>
    </xdr:to>
    <xdr:cxnSp macro="">
      <xdr:nvCxnSpPr>
        <xdr:cNvPr id="802" name="直線コネクタ 801"/>
        <xdr:cNvCxnSpPr/>
      </xdr:nvCxnSpPr>
      <xdr:spPr>
        <a:xfrm>
          <a:off x="22072600" y="939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97043</xdr:rowOff>
    </xdr:from>
    <xdr:to>
      <xdr:col>116</xdr:col>
      <xdr:colOff>63500</xdr:colOff>
      <xdr:row>57</xdr:row>
      <xdr:rowOff>100198</xdr:rowOff>
    </xdr:to>
    <xdr:cxnSp macro="">
      <xdr:nvCxnSpPr>
        <xdr:cNvPr id="803" name="直線コネクタ 802"/>
        <xdr:cNvCxnSpPr/>
      </xdr:nvCxnSpPr>
      <xdr:spPr>
        <a:xfrm flipV="1">
          <a:off x="21323300" y="9869693"/>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62755</xdr:rowOff>
    </xdr:from>
    <xdr:ext cx="469744" cy="259045"/>
    <xdr:sp macro="" textlink="">
      <xdr:nvSpPr>
        <xdr:cNvPr id="804" name="貸付金平均値テキスト"/>
        <xdr:cNvSpPr txBox="1"/>
      </xdr:nvSpPr>
      <xdr:spPr>
        <a:xfrm>
          <a:off x="22212300" y="983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84328</xdr:rowOff>
    </xdr:from>
    <xdr:to>
      <xdr:col>116</xdr:col>
      <xdr:colOff>114300</xdr:colOff>
      <xdr:row>58</xdr:row>
      <xdr:rowOff>14478</xdr:rowOff>
    </xdr:to>
    <xdr:sp macro="" textlink="">
      <xdr:nvSpPr>
        <xdr:cNvPr id="805" name="フローチャート: 判断 804"/>
        <xdr:cNvSpPr/>
      </xdr:nvSpPr>
      <xdr:spPr>
        <a:xfrm>
          <a:off x="22110700" y="985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57907</xdr:rowOff>
    </xdr:from>
    <xdr:to>
      <xdr:col>111</xdr:col>
      <xdr:colOff>177800</xdr:colOff>
      <xdr:row>57</xdr:row>
      <xdr:rowOff>100198</xdr:rowOff>
    </xdr:to>
    <xdr:cxnSp macro="">
      <xdr:nvCxnSpPr>
        <xdr:cNvPr id="806" name="直線コネクタ 805"/>
        <xdr:cNvCxnSpPr/>
      </xdr:nvCxnSpPr>
      <xdr:spPr>
        <a:xfrm>
          <a:off x="20434300" y="8973307"/>
          <a:ext cx="889000" cy="8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43318</xdr:rowOff>
    </xdr:from>
    <xdr:to>
      <xdr:col>112</xdr:col>
      <xdr:colOff>38100</xdr:colOff>
      <xdr:row>57</xdr:row>
      <xdr:rowOff>144918</xdr:rowOff>
    </xdr:to>
    <xdr:sp macro="" textlink="">
      <xdr:nvSpPr>
        <xdr:cNvPr id="807" name="フローチャート: 判断 806"/>
        <xdr:cNvSpPr/>
      </xdr:nvSpPr>
      <xdr:spPr>
        <a:xfrm>
          <a:off x="21272500" y="9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161445</xdr:rowOff>
    </xdr:from>
    <xdr:ext cx="469744" cy="259045"/>
    <xdr:sp macro="" textlink="">
      <xdr:nvSpPr>
        <xdr:cNvPr id="808" name="テキスト ボックス 807"/>
        <xdr:cNvSpPr txBox="1"/>
      </xdr:nvSpPr>
      <xdr:spPr>
        <a:xfrm>
          <a:off x="21088428" y="9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57907</xdr:rowOff>
    </xdr:from>
    <xdr:to>
      <xdr:col>107</xdr:col>
      <xdr:colOff>50800</xdr:colOff>
      <xdr:row>57</xdr:row>
      <xdr:rowOff>144592</xdr:rowOff>
    </xdr:to>
    <xdr:cxnSp macro="">
      <xdr:nvCxnSpPr>
        <xdr:cNvPr id="809" name="直線コネクタ 808"/>
        <xdr:cNvCxnSpPr/>
      </xdr:nvCxnSpPr>
      <xdr:spPr>
        <a:xfrm flipV="1">
          <a:off x="19545300" y="8973307"/>
          <a:ext cx="889000" cy="9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56302</xdr:rowOff>
    </xdr:from>
    <xdr:to>
      <xdr:col>107</xdr:col>
      <xdr:colOff>101600</xdr:colOff>
      <xdr:row>57</xdr:row>
      <xdr:rowOff>157902</xdr:rowOff>
    </xdr:to>
    <xdr:sp macro="" textlink="">
      <xdr:nvSpPr>
        <xdr:cNvPr id="810" name="フローチャート: 判断 809"/>
        <xdr:cNvSpPr/>
      </xdr:nvSpPr>
      <xdr:spPr>
        <a:xfrm>
          <a:off x="20383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149029</xdr:rowOff>
    </xdr:from>
    <xdr:ext cx="469744" cy="259045"/>
    <xdr:sp macro="" textlink="">
      <xdr:nvSpPr>
        <xdr:cNvPr id="811" name="テキスト ボックス 810"/>
        <xdr:cNvSpPr txBox="1"/>
      </xdr:nvSpPr>
      <xdr:spPr>
        <a:xfrm>
          <a:off x="20199428" y="99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111171</xdr:rowOff>
    </xdr:from>
    <xdr:to>
      <xdr:col>102</xdr:col>
      <xdr:colOff>114300</xdr:colOff>
      <xdr:row>57</xdr:row>
      <xdr:rowOff>144592</xdr:rowOff>
    </xdr:to>
    <xdr:cxnSp macro="">
      <xdr:nvCxnSpPr>
        <xdr:cNvPr id="812" name="直線コネクタ 811"/>
        <xdr:cNvCxnSpPr/>
      </xdr:nvCxnSpPr>
      <xdr:spPr>
        <a:xfrm>
          <a:off x="18656300" y="9883821"/>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59730</xdr:rowOff>
    </xdr:from>
    <xdr:to>
      <xdr:col>102</xdr:col>
      <xdr:colOff>165100</xdr:colOff>
      <xdr:row>57</xdr:row>
      <xdr:rowOff>161330</xdr:rowOff>
    </xdr:to>
    <xdr:sp macro="" textlink="">
      <xdr:nvSpPr>
        <xdr:cNvPr id="813" name="フローチャート: 判断 812"/>
        <xdr:cNvSpPr/>
      </xdr:nvSpPr>
      <xdr:spPr>
        <a:xfrm>
          <a:off x="19494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6407</xdr:rowOff>
    </xdr:from>
    <xdr:ext cx="469744" cy="259045"/>
    <xdr:sp macro="" textlink="">
      <xdr:nvSpPr>
        <xdr:cNvPr id="814" name="テキスト ボックス 813"/>
        <xdr:cNvSpPr txBox="1"/>
      </xdr:nvSpPr>
      <xdr:spPr>
        <a:xfrm>
          <a:off x="19310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55250</xdr:rowOff>
    </xdr:from>
    <xdr:to>
      <xdr:col>98</xdr:col>
      <xdr:colOff>38100</xdr:colOff>
      <xdr:row>57</xdr:row>
      <xdr:rowOff>156850</xdr:rowOff>
    </xdr:to>
    <xdr:sp macro="" textlink="">
      <xdr:nvSpPr>
        <xdr:cNvPr id="815" name="フローチャート: 判断 814"/>
        <xdr:cNvSpPr/>
      </xdr:nvSpPr>
      <xdr:spPr>
        <a:xfrm>
          <a:off x="18605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1927</xdr:rowOff>
    </xdr:from>
    <xdr:ext cx="469744" cy="259045"/>
    <xdr:sp macro="" textlink="">
      <xdr:nvSpPr>
        <xdr:cNvPr id="816" name="テキスト ボックス 815"/>
        <xdr:cNvSpPr txBox="1"/>
      </xdr:nvSpPr>
      <xdr:spPr>
        <a:xfrm>
          <a:off x="18421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46243</xdr:rowOff>
    </xdr:from>
    <xdr:to>
      <xdr:col>116</xdr:col>
      <xdr:colOff>114300</xdr:colOff>
      <xdr:row>57</xdr:row>
      <xdr:rowOff>147843</xdr:rowOff>
    </xdr:to>
    <xdr:sp macro="" textlink="">
      <xdr:nvSpPr>
        <xdr:cNvPr id="822" name="楕円 821"/>
        <xdr:cNvSpPr/>
      </xdr:nvSpPr>
      <xdr:spPr>
        <a:xfrm>
          <a:off x="22110700" y="98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69120</xdr:rowOff>
    </xdr:from>
    <xdr:ext cx="469744" cy="259045"/>
    <xdr:sp macro="" textlink="">
      <xdr:nvSpPr>
        <xdr:cNvPr id="823" name="貸付金該当値テキスト"/>
        <xdr:cNvSpPr txBox="1"/>
      </xdr:nvSpPr>
      <xdr:spPr>
        <a:xfrm>
          <a:off x="22212300" y="967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49398</xdr:rowOff>
    </xdr:from>
    <xdr:to>
      <xdr:col>112</xdr:col>
      <xdr:colOff>38100</xdr:colOff>
      <xdr:row>57</xdr:row>
      <xdr:rowOff>150998</xdr:rowOff>
    </xdr:to>
    <xdr:sp macro="" textlink="">
      <xdr:nvSpPr>
        <xdr:cNvPr id="824" name="楕円 823"/>
        <xdr:cNvSpPr/>
      </xdr:nvSpPr>
      <xdr:spPr>
        <a:xfrm>
          <a:off x="212725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142125</xdr:rowOff>
    </xdr:from>
    <xdr:ext cx="469744" cy="259045"/>
    <xdr:sp macro="" textlink="">
      <xdr:nvSpPr>
        <xdr:cNvPr id="825" name="テキスト ボックス 824"/>
        <xdr:cNvSpPr txBox="1"/>
      </xdr:nvSpPr>
      <xdr:spPr>
        <a:xfrm>
          <a:off x="21088428" y="991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7107</xdr:rowOff>
    </xdr:from>
    <xdr:to>
      <xdr:col>107</xdr:col>
      <xdr:colOff>101600</xdr:colOff>
      <xdr:row>52</xdr:row>
      <xdr:rowOff>108707</xdr:rowOff>
    </xdr:to>
    <xdr:sp macro="" textlink="">
      <xdr:nvSpPr>
        <xdr:cNvPr id="826" name="楕円 825"/>
        <xdr:cNvSpPr/>
      </xdr:nvSpPr>
      <xdr:spPr>
        <a:xfrm>
          <a:off x="20383500" y="89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125234</xdr:rowOff>
    </xdr:from>
    <xdr:ext cx="534377" cy="259045"/>
    <xdr:sp macro="" textlink="">
      <xdr:nvSpPr>
        <xdr:cNvPr id="827" name="テキスト ボックス 826"/>
        <xdr:cNvSpPr txBox="1"/>
      </xdr:nvSpPr>
      <xdr:spPr>
        <a:xfrm>
          <a:off x="20167111" y="86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93792</xdr:rowOff>
    </xdr:from>
    <xdr:to>
      <xdr:col>102</xdr:col>
      <xdr:colOff>165100</xdr:colOff>
      <xdr:row>58</xdr:row>
      <xdr:rowOff>23942</xdr:rowOff>
    </xdr:to>
    <xdr:sp macro="" textlink="">
      <xdr:nvSpPr>
        <xdr:cNvPr id="828" name="楕円 827"/>
        <xdr:cNvSpPr/>
      </xdr:nvSpPr>
      <xdr:spPr>
        <a:xfrm>
          <a:off x="19494500" y="9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15069</xdr:rowOff>
    </xdr:from>
    <xdr:ext cx="469744" cy="259045"/>
    <xdr:sp macro="" textlink="">
      <xdr:nvSpPr>
        <xdr:cNvPr id="829" name="テキスト ボックス 828"/>
        <xdr:cNvSpPr txBox="1"/>
      </xdr:nvSpPr>
      <xdr:spPr>
        <a:xfrm>
          <a:off x="19310428" y="99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60371</xdr:rowOff>
    </xdr:from>
    <xdr:to>
      <xdr:col>98</xdr:col>
      <xdr:colOff>38100</xdr:colOff>
      <xdr:row>57</xdr:row>
      <xdr:rowOff>161971</xdr:rowOff>
    </xdr:to>
    <xdr:sp macro="" textlink="">
      <xdr:nvSpPr>
        <xdr:cNvPr id="830" name="楕円 829"/>
        <xdr:cNvSpPr/>
      </xdr:nvSpPr>
      <xdr:spPr>
        <a:xfrm>
          <a:off x="186055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153098</xdr:rowOff>
    </xdr:from>
    <xdr:ext cx="469744" cy="259045"/>
    <xdr:sp macro="" textlink="">
      <xdr:nvSpPr>
        <xdr:cNvPr id="831" name="テキスト ボックス 830"/>
        <xdr:cNvSpPr txBox="1"/>
      </xdr:nvSpPr>
      <xdr:spPr>
        <a:xfrm>
          <a:off x="18421428" y="99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4" name="直線コネクタ 853"/>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5"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6" name="直線コネクタ 855"/>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7"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8" name="直線コネクタ 857"/>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116794</xdr:rowOff>
    </xdr:from>
    <xdr:to>
      <xdr:col>116</xdr:col>
      <xdr:colOff>63500</xdr:colOff>
      <xdr:row>70</xdr:row>
      <xdr:rowOff>121549</xdr:rowOff>
    </xdr:to>
    <xdr:cxnSp macro="">
      <xdr:nvCxnSpPr>
        <xdr:cNvPr id="859" name="直線コネクタ 858"/>
        <xdr:cNvCxnSpPr/>
      </xdr:nvCxnSpPr>
      <xdr:spPr>
        <a:xfrm flipV="1">
          <a:off x="21323300" y="12118294"/>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60"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1" name="フローチャート: 判断 860"/>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121549</xdr:rowOff>
    </xdr:from>
    <xdr:to>
      <xdr:col>111</xdr:col>
      <xdr:colOff>177800</xdr:colOff>
      <xdr:row>71</xdr:row>
      <xdr:rowOff>35344</xdr:rowOff>
    </xdr:to>
    <xdr:cxnSp macro="">
      <xdr:nvCxnSpPr>
        <xdr:cNvPr id="862" name="直線コネクタ 861"/>
        <xdr:cNvCxnSpPr/>
      </xdr:nvCxnSpPr>
      <xdr:spPr>
        <a:xfrm flipV="1">
          <a:off x="20434300" y="12123049"/>
          <a:ext cx="889000" cy="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3" name="フローチャート: 判断 862"/>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4" name="テキスト ボックス 863"/>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35344</xdr:rowOff>
    </xdr:from>
    <xdr:to>
      <xdr:col>107</xdr:col>
      <xdr:colOff>50800</xdr:colOff>
      <xdr:row>71</xdr:row>
      <xdr:rowOff>79166</xdr:rowOff>
    </xdr:to>
    <xdr:cxnSp macro="">
      <xdr:nvCxnSpPr>
        <xdr:cNvPr id="865" name="直線コネクタ 864"/>
        <xdr:cNvCxnSpPr/>
      </xdr:nvCxnSpPr>
      <xdr:spPr>
        <a:xfrm flipV="1">
          <a:off x="19545300" y="12208294"/>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6" name="フローチャート: 判断 865"/>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7" name="テキスト ボックス 866"/>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79166</xdr:rowOff>
    </xdr:from>
    <xdr:to>
      <xdr:col>102</xdr:col>
      <xdr:colOff>114300</xdr:colOff>
      <xdr:row>71</xdr:row>
      <xdr:rowOff>171041</xdr:rowOff>
    </xdr:to>
    <xdr:cxnSp macro="">
      <xdr:nvCxnSpPr>
        <xdr:cNvPr id="868" name="直線コネクタ 867"/>
        <xdr:cNvCxnSpPr/>
      </xdr:nvCxnSpPr>
      <xdr:spPr>
        <a:xfrm flipV="1">
          <a:off x="18656300" y="12252116"/>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9" name="フローチャート: 判断 868"/>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70" name="テキスト ボックス 869"/>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1" name="フローチャート: 判断 870"/>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72" name="テキスト ボックス 871"/>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65994</xdr:rowOff>
    </xdr:from>
    <xdr:to>
      <xdr:col>116</xdr:col>
      <xdr:colOff>114300</xdr:colOff>
      <xdr:row>70</xdr:row>
      <xdr:rowOff>167594</xdr:rowOff>
    </xdr:to>
    <xdr:sp macro="" textlink="">
      <xdr:nvSpPr>
        <xdr:cNvPr id="878" name="楕円 877"/>
        <xdr:cNvSpPr/>
      </xdr:nvSpPr>
      <xdr:spPr>
        <a:xfrm>
          <a:off x="22110700" y="120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19021</xdr:rowOff>
    </xdr:from>
    <xdr:ext cx="534377" cy="259045"/>
    <xdr:sp macro="" textlink="">
      <xdr:nvSpPr>
        <xdr:cNvPr id="879" name="繰出金該当値テキスト"/>
        <xdr:cNvSpPr txBox="1"/>
      </xdr:nvSpPr>
      <xdr:spPr>
        <a:xfrm>
          <a:off x="22212300" y="120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70749</xdr:rowOff>
    </xdr:from>
    <xdr:to>
      <xdr:col>112</xdr:col>
      <xdr:colOff>38100</xdr:colOff>
      <xdr:row>71</xdr:row>
      <xdr:rowOff>899</xdr:rowOff>
    </xdr:to>
    <xdr:sp macro="" textlink="">
      <xdr:nvSpPr>
        <xdr:cNvPr id="880" name="楕円 879"/>
        <xdr:cNvSpPr/>
      </xdr:nvSpPr>
      <xdr:spPr>
        <a:xfrm>
          <a:off x="21272500" y="120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17426</xdr:rowOff>
    </xdr:from>
    <xdr:ext cx="534377" cy="259045"/>
    <xdr:sp macro="" textlink="">
      <xdr:nvSpPr>
        <xdr:cNvPr id="881" name="テキスト ボックス 880"/>
        <xdr:cNvSpPr txBox="1"/>
      </xdr:nvSpPr>
      <xdr:spPr>
        <a:xfrm>
          <a:off x="21056111" y="118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155994</xdr:rowOff>
    </xdr:from>
    <xdr:to>
      <xdr:col>107</xdr:col>
      <xdr:colOff>101600</xdr:colOff>
      <xdr:row>71</xdr:row>
      <xdr:rowOff>86144</xdr:rowOff>
    </xdr:to>
    <xdr:sp macro="" textlink="">
      <xdr:nvSpPr>
        <xdr:cNvPr id="882" name="楕円 881"/>
        <xdr:cNvSpPr/>
      </xdr:nvSpPr>
      <xdr:spPr>
        <a:xfrm>
          <a:off x="20383500" y="121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102671</xdr:rowOff>
    </xdr:from>
    <xdr:ext cx="534377" cy="259045"/>
    <xdr:sp macro="" textlink="">
      <xdr:nvSpPr>
        <xdr:cNvPr id="883" name="テキスト ボックス 882"/>
        <xdr:cNvSpPr txBox="1"/>
      </xdr:nvSpPr>
      <xdr:spPr>
        <a:xfrm>
          <a:off x="20167111" y="119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28366</xdr:rowOff>
    </xdr:from>
    <xdr:to>
      <xdr:col>102</xdr:col>
      <xdr:colOff>165100</xdr:colOff>
      <xdr:row>71</xdr:row>
      <xdr:rowOff>129966</xdr:rowOff>
    </xdr:to>
    <xdr:sp macro="" textlink="">
      <xdr:nvSpPr>
        <xdr:cNvPr id="884" name="楕円 883"/>
        <xdr:cNvSpPr/>
      </xdr:nvSpPr>
      <xdr:spPr>
        <a:xfrm>
          <a:off x="19494500" y="122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146493</xdr:rowOff>
    </xdr:from>
    <xdr:ext cx="534377" cy="259045"/>
    <xdr:sp macro="" textlink="">
      <xdr:nvSpPr>
        <xdr:cNvPr id="885" name="テキスト ボックス 884"/>
        <xdr:cNvSpPr txBox="1"/>
      </xdr:nvSpPr>
      <xdr:spPr>
        <a:xfrm>
          <a:off x="19278111" y="119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120241</xdr:rowOff>
    </xdr:from>
    <xdr:to>
      <xdr:col>98</xdr:col>
      <xdr:colOff>38100</xdr:colOff>
      <xdr:row>72</xdr:row>
      <xdr:rowOff>50391</xdr:rowOff>
    </xdr:to>
    <xdr:sp macro="" textlink="">
      <xdr:nvSpPr>
        <xdr:cNvPr id="886" name="楕円 885"/>
        <xdr:cNvSpPr/>
      </xdr:nvSpPr>
      <xdr:spPr>
        <a:xfrm>
          <a:off x="18605500" y="122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66918</xdr:rowOff>
    </xdr:from>
    <xdr:ext cx="534377" cy="259045"/>
    <xdr:sp macro="" textlink="">
      <xdr:nvSpPr>
        <xdr:cNvPr id="887" name="テキスト ボックス 886"/>
        <xdr:cNvSpPr txBox="1"/>
      </xdr:nvSpPr>
      <xdr:spPr>
        <a:xfrm>
          <a:off x="18389111" y="120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8" name="直線コネクタ 89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9" name="テキスト ボックス 89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2" name="直線コネクタ 90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3" name="テキスト ボックス 902"/>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7" name="直線コネクタ 906"/>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0"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1" name="直線コネクタ 91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2" name="直線コネクタ 91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3"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4" name="フローチャート: 判断 91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5" name="直線コネクタ 91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6" name="フローチャート: 判断 915"/>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7" name="テキスト ボックス 916"/>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8" name="直線コネクタ 91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9" name="フローチャート: 判断 91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0" name="テキスト ボックス 91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1" name="直線コネクタ 92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2" name="フローチャート: 判断 92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3" name="テキスト ボックス 922"/>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4" name="フローチャート: 判断 923"/>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5" name="テキスト ボックス 924"/>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1" name="楕円 93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2"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3" name="楕円 93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4" name="テキスト ボックス 933"/>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5" name="楕円 93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6" name="テキスト ボックス 93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7" name="楕円 93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8" name="テキスト ボックス 937"/>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9" name="楕円 93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0" name="テキスト ボックス 93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baseline="0">
              <a:latin typeface="ＭＳ Ｐゴシック" panose="020B0600070205080204" pitchFamily="50" charset="-128"/>
              <a:ea typeface="ＭＳ Ｐゴシック" panose="020B0600070205080204" pitchFamily="50" charset="-128"/>
            </a:rPr>
            <a:t>732,600</a:t>
          </a:r>
          <a:r>
            <a:rPr kumimoji="1" lang="ja-JP" altLang="en-US" sz="1200" baseline="0">
              <a:latin typeface="ＭＳ Ｐゴシック" panose="020B0600070205080204" pitchFamily="50" charset="-128"/>
              <a:ea typeface="ＭＳ Ｐゴシック" panose="020B0600070205080204" pitchFamily="50" charset="-128"/>
            </a:rPr>
            <a:t>円となっており、前年度（</a:t>
          </a:r>
          <a:r>
            <a:rPr kumimoji="1" lang="en-US" altLang="ja-JP" sz="1200" baseline="0">
              <a:latin typeface="ＭＳ Ｐゴシック" panose="020B0600070205080204" pitchFamily="50" charset="-128"/>
              <a:ea typeface="ＭＳ Ｐゴシック" panose="020B0600070205080204" pitchFamily="50" charset="-128"/>
            </a:rPr>
            <a:t>788,997</a:t>
          </a:r>
          <a:r>
            <a:rPr kumimoji="1" lang="ja-JP" altLang="en-US" sz="1200" baseline="0">
              <a:latin typeface="ＭＳ Ｐゴシック" panose="020B0600070205080204" pitchFamily="50" charset="-128"/>
              <a:ea typeface="ＭＳ Ｐゴシック" panose="020B0600070205080204" pitchFamily="50" charset="-128"/>
            </a:rPr>
            <a:t>円）よりも</a:t>
          </a:r>
          <a:r>
            <a:rPr kumimoji="1" lang="en-US" altLang="ja-JP" sz="1200" baseline="0">
              <a:latin typeface="ＭＳ Ｐゴシック" panose="020B0600070205080204" pitchFamily="50" charset="-128"/>
              <a:ea typeface="ＭＳ Ｐゴシック" panose="020B0600070205080204" pitchFamily="50" charset="-128"/>
            </a:rPr>
            <a:t>7.1</a:t>
          </a:r>
          <a:r>
            <a:rPr kumimoji="1" lang="ja-JP" altLang="en-US" sz="1200" baseline="0">
              <a:latin typeface="ＭＳ Ｐゴシック" panose="020B0600070205080204" pitchFamily="50" charset="-128"/>
              <a:ea typeface="ＭＳ Ｐゴシック" panose="020B0600070205080204" pitchFamily="50" charset="-128"/>
            </a:rPr>
            <a:t>％減少した。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人件費は</a:t>
          </a:r>
          <a:r>
            <a:rPr kumimoji="1" lang="en-US" altLang="ja-JP" sz="1200" baseline="0">
              <a:latin typeface="ＭＳ Ｐゴシック" panose="020B0600070205080204" pitchFamily="50" charset="-128"/>
              <a:ea typeface="ＭＳ Ｐゴシック" panose="020B0600070205080204" pitchFamily="50" charset="-128"/>
            </a:rPr>
            <a:t>105,211</a:t>
          </a:r>
          <a:r>
            <a:rPr kumimoji="1" lang="ja-JP" altLang="en-US" sz="1200" baseline="0">
              <a:latin typeface="ＭＳ Ｐゴシック" panose="020B0600070205080204" pitchFamily="50" charset="-128"/>
              <a:ea typeface="ＭＳ Ｐゴシック" panose="020B0600070205080204" pitchFamily="50" charset="-128"/>
            </a:rPr>
            <a:t>円で前年度（</a:t>
          </a:r>
          <a:r>
            <a:rPr kumimoji="1" lang="en-US" altLang="ja-JP" sz="1200" baseline="0">
              <a:latin typeface="ＭＳ Ｐゴシック" panose="020B0600070205080204" pitchFamily="50" charset="-128"/>
              <a:ea typeface="ＭＳ Ｐゴシック" panose="020B0600070205080204" pitchFamily="50" charset="-128"/>
            </a:rPr>
            <a:t>99,270</a:t>
          </a:r>
          <a:r>
            <a:rPr kumimoji="1" lang="ja-JP" altLang="en-US" sz="1200" baseline="0">
              <a:latin typeface="ＭＳ Ｐゴシック" panose="020B0600070205080204" pitchFamily="50" charset="-128"/>
              <a:ea typeface="ＭＳ Ｐゴシック" panose="020B0600070205080204" pitchFamily="50" charset="-128"/>
            </a:rPr>
            <a:t>円）より</a:t>
          </a:r>
          <a:r>
            <a:rPr kumimoji="1" lang="en-US" altLang="ja-JP" sz="1200" baseline="0">
              <a:latin typeface="ＭＳ Ｐゴシック" panose="020B0600070205080204" pitchFamily="50" charset="-128"/>
              <a:ea typeface="ＭＳ Ｐゴシック" panose="020B0600070205080204" pitchFamily="50" charset="-128"/>
            </a:rPr>
            <a:t>6.0</a:t>
          </a:r>
          <a:r>
            <a:rPr kumimoji="1" lang="ja-JP" altLang="en-US" sz="1200" baseline="0">
              <a:latin typeface="ＭＳ Ｐゴシック" panose="020B0600070205080204" pitchFamily="50" charset="-128"/>
              <a:ea typeface="ＭＳ Ｐゴシック" panose="020B0600070205080204" pitchFamily="50" charset="-128"/>
            </a:rPr>
            <a:t>％増加しており、類似団体平均を</a:t>
          </a:r>
          <a:r>
            <a:rPr kumimoji="1" lang="en-US" altLang="ja-JP" sz="1200" baseline="0">
              <a:latin typeface="ＭＳ Ｐゴシック" panose="020B0600070205080204" pitchFamily="50" charset="-128"/>
              <a:ea typeface="ＭＳ Ｐゴシック" panose="020B0600070205080204" pitchFamily="50" charset="-128"/>
            </a:rPr>
            <a:t>10,018</a:t>
          </a:r>
          <a:r>
            <a:rPr kumimoji="1" lang="ja-JP" altLang="en-US" sz="1200" baseline="0">
              <a:latin typeface="ＭＳ Ｐゴシック" panose="020B0600070205080204" pitchFamily="50" charset="-128"/>
              <a:ea typeface="ＭＳ Ｐゴシック" panose="020B0600070205080204" pitchFamily="50" charset="-128"/>
            </a:rPr>
            <a:t>円上回っている。職員数（再任用職員）の増、新型コロナウイルスワクチン接種事業に係る時間外手当や会計年度任用職員数の増、選挙に係る時間外手当や特別職退職手当（特別負担金）の増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物件費は</a:t>
          </a:r>
          <a:r>
            <a:rPr kumimoji="1" lang="en-US" altLang="ja-JP" sz="1200" baseline="0">
              <a:latin typeface="ＭＳ Ｐゴシック" panose="020B0600070205080204" pitchFamily="50" charset="-128"/>
              <a:ea typeface="ＭＳ Ｐゴシック" panose="020B0600070205080204" pitchFamily="50" charset="-128"/>
            </a:rPr>
            <a:t>145,259</a:t>
          </a:r>
          <a:r>
            <a:rPr kumimoji="1" lang="ja-JP" altLang="en-US" sz="1200" baseline="0">
              <a:latin typeface="ＭＳ Ｐゴシック" panose="020B0600070205080204" pitchFamily="50" charset="-128"/>
              <a:ea typeface="ＭＳ Ｐゴシック" panose="020B0600070205080204" pitchFamily="50" charset="-128"/>
            </a:rPr>
            <a:t>円で前年度（</a:t>
          </a:r>
          <a:r>
            <a:rPr kumimoji="1" lang="en-US" altLang="ja-JP" sz="1200" baseline="0">
              <a:latin typeface="ＭＳ Ｐゴシック" panose="020B0600070205080204" pitchFamily="50" charset="-128"/>
              <a:ea typeface="ＭＳ Ｐゴシック" panose="020B0600070205080204" pitchFamily="50" charset="-128"/>
            </a:rPr>
            <a:t>122,644</a:t>
          </a:r>
          <a:r>
            <a:rPr kumimoji="1" lang="ja-JP" altLang="en-US" sz="1200" baseline="0">
              <a:latin typeface="ＭＳ Ｐゴシック" panose="020B0600070205080204" pitchFamily="50" charset="-128"/>
              <a:ea typeface="ＭＳ Ｐゴシック" panose="020B0600070205080204" pitchFamily="50" charset="-128"/>
            </a:rPr>
            <a:t>円）より</a:t>
          </a:r>
          <a:r>
            <a:rPr kumimoji="1" lang="en-US" altLang="ja-JP" sz="1200" baseline="0">
              <a:latin typeface="ＭＳ Ｐゴシック" panose="020B0600070205080204" pitchFamily="50" charset="-128"/>
              <a:ea typeface="ＭＳ Ｐゴシック" panose="020B0600070205080204" pitchFamily="50" charset="-128"/>
            </a:rPr>
            <a:t>18.4</a:t>
          </a:r>
          <a:r>
            <a:rPr kumimoji="1" lang="ja-JP" altLang="en-US" sz="1200" baseline="0">
              <a:latin typeface="ＭＳ Ｐゴシック" panose="020B0600070205080204" pitchFamily="50" charset="-128"/>
              <a:ea typeface="ＭＳ Ｐゴシック" panose="020B0600070205080204" pitchFamily="50" charset="-128"/>
            </a:rPr>
            <a:t>％増加しており、類似団体平均より</a:t>
          </a:r>
          <a:r>
            <a:rPr kumimoji="1" lang="en-US" altLang="ja-JP" sz="1200" baseline="0">
              <a:latin typeface="ＭＳ Ｐゴシック" panose="020B0600070205080204" pitchFamily="50" charset="-128"/>
              <a:ea typeface="ＭＳ Ｐゴシック" panose="020B0600070205080204" pitchFamily="50" charset="-128"/>
            </a:rPr>
            <a:t>52,541</a:t>
          </a:r>
          <a:r>
            <a:rPr kumimoji="1" lang="ja-JP" altLang="en-US" sz="1200" baseline="0">
              <a:latin typeface="ＭＳ Ｐゴシック" panose="020B0600070205080204" pitchFamily="50" charset="-128"/>
              <a:ea typeface="ＭＳ Ｐゴシック" panose="020B0600070205080204" pitchFamily="50" charset="-128"/>
            </a:rPr>
            <a:t>円と大きく上回った。ふるさと納税の増収に伴う関連経費や新型コロナウイルスワクチン接種事業、高機能消防指令センター更新事業の実施による増加が主な要因である。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扶助費は</a:t>
          </a:r>
          <a:r>
            <a:rPr kumimoji="1" lang="en-US" altLang="ja-JP" sz="1200" baseline="0">
              <a:latin typeface="ＭＳ Ｐゴシック" panose="020B0600070205080204" pitchFamily="50" charset="-128"/>
              <a:ea typeface="ＭＳ Ｐゴシック" panose="020B0600070205080204" pitchFamily="50" charset="-128"/>
            </a:rPr>
            <a:t>118,834</a:t>
          </a:r>
          <a:r>
            <a:rPr kumimoji="1" lang="ja-JP" altLang="en-US" sz="1200" baseline="0">
              <a:latin typeface="ＭＳ Ｐゴシック" panose="020B0600070205080204" pitchFamily="50" charset="-128"/>
              <a:ea typeface="ＭＳ Ｐゴシック" panose="020B0600070205080204" pitchFamily="50" charset="-128"/>
            </a:rPr>
            <a:t>円で前年度（</a:t>
          </a:r>
          <a:r>
            <a:rPr kumimoji="1" lang="en-US" altLang="ja-JP" sz="1200" baseline="0">
              <a:latin typeface="ＭＳ Ｐゴシック" panose="020B0600070205080204" pitchFamily="50" charset="-128"/>
              <a:ea typeface="ＭＳ Ｐゴシック" panose="020B0600070205080204" pitchFamily="50" charset="-128"/>
            </a:rPr>
            <a:t>95,150</a:t>
          </a:r>
          <a:r>
            <a:rPr kumimoji="1" lang="ja-JP" altLang="en-US" sz="1200" baseline="0">
              <a:latin typeface="ＭＳ Ｐゴシック" panose="020B0600070205080204" pitchFamily="50" charset="-128"/>
              <a:ea typeface="ＭＳ Ｐゴシック" panose="020B0600070205080204" pitchFamily="50" charset="-128"/>
            </a:rPr>
            <a:t>円）より</a:t>
          </a:r>
          <a:r>
            <a:rPr kumimoji="1" lang="en-US" altLang="ja-JP" sz="1200" baseline="0">
              <a:latin typeface="ＭＳ Ｐゴシック" panose="020B0600070205080204" pitchFamily="50" charset="-128"/>
              <a:ea typeface="ＭＳ Ｐゴシック" panose="020B0600070205080204" pitchFamily="50" charset="-128"/>
            </a:rPr>
            <a:t>24.9</a:t>
          </a:r>
          <a:r>
            <a:rPr kumimoji="1" lang="ja-JP" altLang="en-US" sz="1200" baseline="0">
              <a:latin typeface="ＭＳ Ｐゴシック" panose="020B0600070205080204" pitchFamily="50" charset="-128"/>
              <a:ea typeface="ＭＳ Ｐゴシック" panose="020B0600070205080204" pitchFamily="50" charset="-128"/>
            </a:rPr>
            <a:t>％増加し、類似団体平均を</a:t>
          </a:r>
          <a:r>
            <a:rPr kumimoji="1" lang="en-US" altLang="ja-JP" sz="1200" baseline="0">
              <a:latin typeface="ＭＳ Ｐゴシック" panose="020B0600070205080204" pitchFamily="50" charset="-128"/>
              <a:ea typeface="ＭＳ Ｐゴシック" panose="020B0600070205080204" pitchFamily="50" charset="-128"/>
            </a:rPr>
            <a:t>2,861</a:t>
          </a:r>
          <a:r>
            <a:rPr kumimoji="1" lang="ja-JP" altLang="en-US" sz="1200" baseline="0">
              <a:latin typeface="ＭＳ Ｐゴシック" panose="020B0600070205080204" pitchFamily="50" charset="-128"/>
              <a:ea typeface="ＭＳ Ｐゴシック" panose="020B0600070205080204" pitchFamily="50" charset="-128"/>
            </a:rPr>
            <a:t>円上回った。子育て世帯・住民税非課税世帯等臨時特別給付金、子育て世帯生活支援特別給付金や灯油購入費等助成金など、新型コロナウイルス感染症対策に係る各種給付金事業の新規実施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補助費等は</a:t>
          </a:r>
          <a:r>
            <a:rPr kumimoji="1" lang="en-US" altLang="ja-JP" sz="1200" baseline="0">
              <a:latin typeface="ＭＳ Ｐゴシック" panose="020B0600070205080204" pitchFamily="50" charset="-128"/>
              <a:ea typeface="ＭＳ Ｐゴシック" panose="020B0600070205080204" pitchFamily="50" charset="-128"/>
            </a:rPr>
            <a:t>45,743</a:t>
          </a:r>
          <a:r>
            <a:rPr kumimoji="1" lang="ja-JP" altLang="en-US" sz="1200" baseline="0">
              <a:latin typeface="ＭＳ Ｐゴシック" panose="020B0600070205080204" pitchFamily="50" charset="-128"/>
              <a:ea typeface="ＭＳ Ｐゴシック" panose="020B0600070205080204" pitchFamily="50" charset="-128"/>
            </a:rPr>
            <a:t>円で前年度（</a:t>
          </a:r>
          <a:r>
            <a:rPr kumimoji="1" lang="en-US" altLang="ja-JP" sz="1200" baseline="0">
              <a:latin typeface="ＭＳ Ｐゴシック" panose="020B0600070205080204" pitchFamily="50" charset="-128"/>
              <a:ea typeface="ＭＳ Ｐゴシック" panose="020B0600070205080204" pitchFamily="50" charset="-128"/>
            </a:rPr>
            <a:t>152,458</a:t>
          </a:r>
          <a:r>
            <a:rPr kumimoji="1" lang="ja-JP" altLang="en-US" sz="1200" baseline="0">
              <a:latin typeface="ＭＳ Ｐゴシック" panose="020B0600070205080204" pitchFamily="50" charset="-128"/>
              <a:ea typeface="ＭＳ Ｐゴシック" panose="020B0600070205080204" pitchFamily="50" charset="-128"/>
            </a:rPr>
            <a:t>円）より</a:t>
          </a:r>
          <a:r>
            <a:rPr kumimoji="1" lang="en-US" altLang="ja-JP" sz="1200" baseline="0">
              <a:latin typeface="ＭＳ Ｐゴシック" panose="020B0600070205080204" pitchFamily="50" charset="-128"/>
              <a:ea typeface="ＭＳ Ｐゴシック" panose="020B0600070205080204" pitchFamily="50" charset="-128"/>
            </a:rPr>
            <a:t>70.0</a:t>
          </a:r>
          <a:r>
            <a:rPr kumimoji="1" lang="ja-JP" altLang="en-US" sz="1200" baseline="0">
              <a:latin typeface="ＭＳ Ｐゴシック" panose="020B0600070205080204" pitchFamily="50" charset="-128"/>
              <a:ea typeface="ＭＳ Ｐゴシック" panose="020B0600070205080204" pitchFamily="50" charset="-128"/>
            </a:rPr>
            <a:t>％減少しており、類似団体内で一番低くなっている。特別定額給付金やその他単独で実施した新型コロナウイルス感染症対策事業に係る各種給付金事業の終了などが主な要因である。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積立金は</a:t>
          </a:r>
          <a:r>
            <a:rPr kumimoji="1" lang="en-US" altLang="ja-JP" sz="1200" baseline="0">
              <a:latin typeface="ＭＳ Ｐゴシック" panose="020B0600070205080204" pitchFamily="50" charset="-128"/>
              <a:ea typeface="ＭＳ Ｐゴシック" panose="020B0600070205080204" pitchFamily="50" charset="-128"/>
            </a:rPr>
            <a:t>62,143</a:t>
          </a:r>
          <a:r>
            <a:rPr kumimoji="1" lang="ja-JP" altLang="en-US" sz="1200" baseline="0">
              <a:latin typeface="ＭＳ Ｐゴシック" panose="020B0600070205080204" pitchFamily="50" charset="-128"/>
              <a:ea typeface="ＭＳ Ｐゴシック" panose="020B0600070205080204" pitchFamily="50" charset="-128"/>
            </a:rPr>
            <a:t>円で前年度（</a:t>
          </a:r>
          <a:r>
            <a:rPr kumimoji="1" lang="en-US" altLang="ja-JP" sz="1200" baseline="0">
              <a:latin typeface="ＭＳ Ｐゴシック" panose="020B0600070205080204" pitchFamily="50" charset="-128"/>
              <a:ea typeface="ＭＳ Ｐゴシック" panose="020B0600070205080204" pitchFamily="50" charset="-128"/>
            </a:rPr>
            <a:t>71,210</a:t>
          </a:r>
          <a:r>
            <a:rPr kumimoji="1" lang="ja-JP" altLang="en-US" sz="1200" baseline="0">
              <a:latin typeface="ＭＳ Ｐゴシック" panose="020B0600070205080204" pitchFamily="50" charset="-128"/>
              <a:ea typeface="ＭＳ Ｐゴシック" panose="020B0600070205080204" pitchFamily="50" charset="-128"/>
            </a:rPr>
            <a:t>円）より</a:t>
          </a:r>
          <a:r>
            <a:rPr kumimoji="1" lang="en-US" altLang="ja-JP" sz="1200" baseline="0">
              <a:latin typeface="ＭＳ Ｐゴシック" panose="020B0600070205080204" pitchFamily="50" charset="-128"/>
              <a:ea typeface="ＭＳ Ｐゴシック" panose="020B0600070205080204" pitchFamily="50" charset="-128"/>
            </a:rPr>
            <a:t>12.7</a:t>
          </a:r>
          <a:r>
            <a:rPr kumimoji="1" lang="ja-JP" altLang="en-US" sz="1200" baseline="0">
              <a:latin typeface="ＭＳ Ｐゴシック" panose="020B0600070205080204" pitchFamily="50" charset="-128"/>
              <a:ea typeface="ＭＳ Ｐゴシック" panose="020B0600070205080204" pitchFamily="50" charset="-128"/>
            </a:rPr>
            <a:t>％減少し、類似団体平均を</a:t>
          </a:r>
          <a:r>
            <a:rPr kumimoji="1" lang="en-US" altLang="ja-JP" sz="1200" baseline="0">
              <a:latin typeface="ＭＳ Ｐゴシック" panose="020B0600070205080204" pitchFamily="50" charset="-128"/>
              <a:ea typeface="ＭＳ Ｐゴシック" panose="020B0600070205080204" pitchFamily="50" charset="-128"/>
            </a:rPr>
            <a:t>18,440</a:t>
          </a:r>
          <a:r>
            <a:rPr kumimoji="1" lang="ja-JP" altLang="en-US" sz="1200" baseline="0">
              <a:latin typeface="ＭＳ Ｐゴシック" panose="020B0600070205080204" pitchFamily="50" charset="-128"/>
              <a:ea typeface="ＭＳ Ｐゴシック" panose="020B0600070205080204" pitchFamily="50" charset="-128"/>
            </a:rPr>
            <a:t>円上回っている。ふるさと納税の増収に伴うみらい創造基金積立金が増加した一方、ガス事業清算特別会計からの貸付金元利収入及び清算余剰金が皆減となり一般財源が減少し、財政調整基金積立金が減少したことが要因であ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23,490
23,406
241.13
17,850,737
17,208,773
423,334
9,371,369
14,069,252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74359</xdr:rowOff>
    </xdr:from>
    <xdr:to>
      <xdr:col>24</xdr:col>
      <xdr:colOff>63500</xdr:colOff>
      <xdr:row>35</xdr:row>
      <xdr:rowOff>95314</xdr:rowOff>
    </xdr:to>
    <xdr:cxnSp macro="">
      <xdr:nvCxnSpPr>
        <xdr:cNvPr id="61" name="直線コネクタ 60"/>
        <xdr:cNvCxnSpPr/>
      </xdr:nvCxnSpPr>
      <xdr:spPr>
        <a:xfrm flipV="1">
          <a:off x="3797300" y="6075109"/>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95314</xdr:rowOff>
    </xdr:to>
    <xdr:cxnSp macro="">
      <xdr:nvCxnSpPr>
        <xdr:cNvPr id="64" name="直線コネクタ 63"/>
        <xdr:cNvCxnSpPr/>
      </xdr:nvCxnSpPr>
      <xdr:spPr>
        <a:xfrm>
          <a:off x="2908300" y="6041009"/>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124270</xdr:rowOff>
    </xdr:to>
    <xdr:cxnSp macro="">
      <xdr:nvCxnSpPr>
        <xdr:cNvPr id="67" name="直線コネクタ 66"/>
        <xdr:cNvCxnSpPr/>
      </xdr:nvCxnSpPr>
      <xdr:spPr>
        <a:xfrm flipV="1">
          <a:off x="2019300" y="6041009"/>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124270</xdr:rowOff>
    </xdr:from>
    <xdr:to>
      <xdr:col>10</xdr:col>
      <xdr:colOff>114300</xdr:colOff>
      <xdr:row>35</xdr:row>
      <xdr:rowOff>164274</xdr:rowOff>
    </xdr:to>
    <xdr:cxnSp macro="">
      <xdr:nvCxnSpPr>
        <xdr:cNvPr id="70" name="直線コネクタ 69"/>
        <xdr:cNvCxnSpPr/>
      </xdr:nvCxnSpPr>
      <xdr:spPr>
        <a:xfrm flipV="1">
          <a:off x="1130300" y="6125020"/>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23559</xdr:rowOff>
    </xdr:from>
    <xdr:to>
      <xdr:col>24</xdr:col>
      <xdr:colOff>114300</xdr:colOff>
      <xdr:row>35</xdr:row>
      <xdr:rowOff>125159</xdr:rowOff>
    </xdr:to>
    <xdr:sp macro="" textlink="">
      <xdr:nvSpPr>
        <xdr:cNvPr id="80" name="楕円 79"/>
        <xdr:cNvSpPr/>
      </xdr:nvSpPr>
      <xdr:spPr>
        <a:xfrm>
          <a:off x="45847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46436</xdr:rowOff>
    </xdr:from>
    <xdr:ext cx="469744" cy="259045"/>
    <xdr:sp macro="" textlink="">
      <xdr:nvSpPr>
        <xdr:cNvPr id="81" name="議会費該当値テキスト"/>
        <xdr:cNvSpPr txBox="1"/>
      </xdr:nvSpPr>
      <xdr:spPr>
        <a:xfrm>
          <a:off x="4686300" y="587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44514</xdr:rowOff>
    </xdr:from>
    <xdr:to>
      <xdr:col>20</xdr:col>
      <xdr:colOff>38100</xdr:colOff>
      <xdr:row>35</xdr:row>
      <xdr:rowOff>146114</xdr:rowOff>
    </xdr:to>
    <xdr:sp macro="" textlink="">
      <xdr:nvSpPr>
        <xdr:cNvPr id="82" name="楕円 81"/>
        <xdr:cNvSpPr/>
      </xdr:nvSpPr>
      <xdr:spPr>
        <a:xfrm>
          <a:off x="3746500" y="6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162641</xdr:rowOff>
    </xdr:from>
    <xdr:ext cx="469744" cy="259045"/>
    <xdr:sp macro="" textlink="">
      <xdr:nvSpPr>
        <xdr:cNvPr id="83" name="テキスト ボックス 82"/>
        <xdr:cNvSpPr txBox="1"/>
      </xdr:nvSpPr>
      <xdr:spPr>
        <a:xfrm>
          <a:off x="3562428" y="582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160909</xdr:rowOff>
    </xdr:from>
    <xdr:to>
      <xdr:col>15</xdr:col>
      <xdr:colOff>101600</xdr:colOff>
      <xdr:row>35</xdr:row>
      <xdr:rowOff>91059</xdr:rowOff>
    </xdr:to>
    <xdr:sp macro="" textlink="">
      <xdr:nvSpPr>
        <xdr:cNvPr id="84" name="楕円 83"/>
        <xdr:cNvSpPr/>
      </xdr:nvSpPr>
      <xdr:spPr>
        <a:xfrm>
          <a:off x="2857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107586</xdr:rowOff>
    </xdr:from>
    <xdr:ext cx="469744" cy="259045"/>
    <xdr:sp macro="" textlink="">
      <xdr:nvSpPr>
        <xdr:cNvPr id="85" name="テキスト ボックス 84"/>
        <xdr:cNvSpPr txBox="1"/>
      </xdr:nvSpPr>
      <xdr:spPr>
        <a:xfrm>
          <a:off x="2673428" y="5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73470</xdr:rowOff>
    </xdr:from>
    <xdr:to>
      <xdr:col>10</xdr:col>
      <xdr:colOff>165100</xdr:colOff>
      <xdr:row>36</xdr:row>
      <xdr:rowOff>3620</xdr:rowOff>
    </xdr:to>
    <xdr:sp macro="" textlink="">
      <xdr:nvSpPr>
        <xdr:cNvPr id="86" name="楕円 85"/>
        <xdr:cNvSpPr/>
      </xdr:nvSpPr>
      <xdr:spPr>
        <a:xfrm>
          <a:off x="1968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20147</xdr:rowOff>
    </xdr:from>
    <xdr:ext cx="469744" cy="259045"/>
    <xdr:sp macro="" textlink="">
      <xdr:nvSpPr>
        <xdr:cNvPr id="87" name="テキスト ボックス 86"/>
        <xdr:cNvSpPr txBox="1"/>
      </xdr:nvSpPr>
      <xdr:spPr>
        <a:xfrm>
          <a:off x="1784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113474</xdr:rowOff>
    </xdr:from>
    <xdr:to>
      <xdr:col>6</xdr:col>
      <xdr:colOff>38100</xdr:colOff>
      <xdr:row>36</xdr:row>
      <xdr:rowOff>43624</xdr:rowOff>
    </xdr:to>
    <xdr:sp macro="" textlink="">
      <xdr:nvSpPr>
        <xdr:cNvPr id="88" name="楕円 87"/>
        <xdr:cNvSpPr/>
      </xdr:nvSpPr>
      <xdr:spPr>
        <a:xfrm>
          <a:off x="1079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60151</xdr:rowOff>
    </xdr:from>
    <xdr:ext cx="469744" cy="259045"/>
    <xdr:sp macro="" textlink="">
      <xdr:nvSpPr>
        <xdr:cNvPr id="89" name="テキスト ボックス 88"/>
        <xdr:cNvSpPr txBox="1"/>
      </xdr:nvSpPr>
      <xdr:spPr>
        <a:xfrm>
          <a:off x="895428"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22991</xdr:rowOff>
    </xdr:from>
    <xdr:to>
      <xdr:col>24</xdr:col>
      <xdr:colOff>63500</xdr:colOff>
      <xdr:row>54</xdr:row>
      <xdr:rowOff>57020</xdr:rowOff>
    </xdr:to>
    <xdr:cxnSp macro="">
      <xdr:nvCxnSpPr>
        <xdr:cNvPr id="116" name="直線コネクタ 115"/>
        <xdr:cNvCxnSpPr/>
      </xdr:nvCxnSpPr>
      <xdr:spPr>
        <a:xfrm>
          <a:off x="3797300" y="8938391"/>
          <a:ext cx="838200" cy="37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22991</xdr:rowOff>
    </xdr:from>
    <xdr:to>
      <xdr:col>19</xdr:col>
      <xdr:colOff>177800</xdr:colOff>
      <xdr:row>56</xdr:row>
      <xdr:rowOff>101807</xdr:rowOff>
    </xdr:to>
    <xdr:cxnSp macro="">
      <xdr:nvCxnSpPr>
        <xdr:cNvPr id="119" name="直線コネクタ 118"/>
        <xdr:cNvCxnSpPr/>
      </xdr:nvCxnSpPr>
      <xdr:spPr>
        <a:xfrm flipV="1">
          <a:off x="2908300" y="8938391"/>
          <a:ext cx="889000" cy="7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101807</xdr:rowOff>
    </xdr:from>
    <xdr:to>
      <xdr:col>15</xdr:col>
      <xdr:colOff>50800</xdr:colOff>
      <xdr:row>57</xdr:row>
      <xdr:rowOff>45933</xdr:rowOff>
    </xdr:to>
    <xdr:cxnSp macro="">
      <xdr:nvCxnSpPr>
        <xdr:cNvPr id="122" name="直線コネクタ 121"/>
        <xdr:cNvCxnSpPr/>
      </xdr:nvCxnSpPr>
      <xdr:spPr>
        <a:xfrm flipV="1">
          <a:off x="2019300" y="9703007"/>
          <a:ext cx="8890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36496</xdr:rowOff>
    </xdr:from>
    <xdr:to>
      <xdr:col>10</xdr:col>
      <xdr:colOff>114300</xdr:colOff>
      <xdr:row>57</xdr:row>
      <xdr:rowOff>45933</xdr:rowOff>
    </xdr:to>
    <xdr:cxnSp macro="">
      <xdr:nvCxnSpPr>
        <xdr:cNvPr id="125" name="直線コネクタ 124"/>
        <xdr:cNvCxnSpPr/>
      </xdr:nvCxnSpPr>
      <xdr:spPr>
        <a:xfrm>
          <a:off x="1130300" y="9809146"/>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6220</xdr:rowOff>
    </xdr:from>
    <xdr:to>
      <xdr:col>24</xdr:col>
      <xdr:colOff>114300</xdr:colOff>
      <xdr:row>54</xdr:row>
      <xdr:rowOff>107820</xdr:rowOff>
    </xdr:to>
    <xdr:sp macro="" textlink="">
      <xdr:nvSpPr>
        <xdr:cNvPr id="135" name="楕円 134"/>
        <xdr:cNvSpPr/>
      </xdr:nvSpPr>
      <xdr:spPr>
        <a:xfrm>
          <a:off x="4584700" y="92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29097</xdr:rowOff>
    </xdr:from>
    <xdr:ext cx="599010" cy="259045"/>
    <xdr:sp macro="" textlink="">
      <xdr:nvSpPr>
        <xdr:cNvPr id="136" name="総務費該当値テキスト"/>
        <xdr:cNvSpPr txBox="1"/>
      </xdr:nvSpPr>
      <xdr:spPr>
        <a:xfrm>
          <a:off x="4686300" y="911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143641</xdr:rowOff>
    </xdr:from>
    <xdr:to>
      <xdr:col>20</xdr:col>
      <xdr:colOff>38100</xdr:colOff>
      <xdr:row>52</xdr:row>
      <xdr:rowOff>73791</xdr:rowOff>
    </xdr:to>
    <xdr:sp macro="" textlink="">
      <xdr:nvSpPr>
        <xdr:cNvPr id="137" name="楕円 136"/>
        <xdr:cNvSpPr/>
      </xdr:nvSpPr>
      <xdr:spPr>
        <a:xfrm>
          <a:off x="3746500" y="88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90318</xdr:rowOff>
    </xdr:from>
    <xdr:ext cx="599010" cy="259045"/>
    <xdr:sp macro="" textlink="">
      <xdr:nvSpPr>
        <xdr:cNvPr id="138" name="テキスト ボックス 137"/>
        <xdr:cNvSpPr txBox="1"/>
      </xdr:nvSpPr>
      <xdr:spPr>
        <a:xfrm>
          <a:off x="3497795" y="866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51007</xdr:rowOff>
    </xdr:from>
    <xdr:to>
      <xdr:col>15</xdr:col>
      <xdr:colOff>101600</xdr:colOff>
      <xdr:row>56</xdr:row>
      <xdr:rowOff>152607</xdr:rowOff>
    </xdr:to>
    <xdr:sp macro="" textlink="">
      <xdr:nvSpPr>
        <xdr:cNvPr id="139" name="楕円 138"/>
        <xdr:cNvSpPr/>
      </xdr:nvSpPr>
      <xdr:spPr>
        <a:xfrm>
          <a:off x="2857500" y="96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143734</xdr:rowOff>
    </xdr:from>
    <xdr:ext cx="534377" cy="259045"/>
    <xdr:sp macro="" textlink="">
      <xdr:nvSpPr>
        <xdr:cNvPr id="140" name="テキスト ボックス 139"/>
        <xdr:cNvSpPr txBox="1"/>
      </xdr:nvSpPr>
      <xdr:spPr>
        <a:xfrm>
          <a:off x="2641111" y="97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166583</xdr:rowOff>
    </xdr:from>
    <xdr:to>
      <xdr:col>10</xdr:col>
      <xdr:colOff>165100</xdr:colOff>
      <xdr:row>57</xdr:row>
      <xdr:rowOff>96733</xdr:rowOff>
    </xdr:to>
    <xdr:sp macro="" textlink="">
      <xdr:nvSpPr>
        <xdr:cNvPr id="141" name="楕円 140"/>
        <xdr:cNvSpPr/>
      </xdr:nvSpPr>
      <xdr:spPr>
        <a:xfrm>
          <a:off x="1968500" y="97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87860</xdr:rowOff>
    </xdr:from>
    <xdr:ext cx="534377" cy="259045"/>
    <xdr:sp macro="" textlink="">
      <xdr:nvSpPr>
        <xdr:cNvPr id="142" name="テキスト ボックス 141"/>
        <xdr:cNvSpPr txBox="1"/>
      </xdr:nvSpPr>
      <xdr:spPr>
        <a:xfrm>
          <a:off x="1752111" y="986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157146</xdr:rowOff>
    </xdr:from>
    <xdr:to>
      <xdr:col>6</xdr:col>
      <xdr:colOff>38100</xdr:colOff>
      <xdr:row>57</xdr:row>
      <xdr:rowOff>87296</xdr:rowOff>
    </xdr:to>
    <xdr:sp macro="" textlink="">
      <xdr:nvSpPr>
        <xdr:cNvPr id="143" name="楕円 142"/>
        <xdr:cNvSpPr/>
      </xdr:nvSpPr>
      <xdr:spPr>
        <a:xfrm>
          <a:off x="1079500" y="97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78423</xdr:rowOff>
    </xdr:from>
    <xdr:ext cx="534377" cy="259045"/>
    <xdr:sp macro="" textlink="">
      <xdr:nvSpPr>
        <xdr:cNvPr id="144" name="テキスト ボックス 143"/>
        <xdr:cNvSpPr txBox="1"/>
      </xdr:nvSpPr>
      <xdr:spPr>
        <a:xfrm>
          <a:off x="863111" y="98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69622</xdr:rowOff>
    </xdr:from>
    <xdr:to>
      <xdr:col>24</xdr:col>
      <xdr:colOff>63500</xdr:colOff>
      <xdr:row>77</xdr:row>
      <xdr:rowOff>141821</xdr:rowOff>
    </xdr:to>
    <xdr:cxnSp macro="">
      <xdr:nvCxnSpPr>
        <xdr:cNvPr id="174" name="直線コネクタ 173"/>
        <xdr:cNvCxnSpPr/>
      </xdr:nvCxnSpPr>
      <xdr:spPr>
        <a:xfrm flipV="1">
          <a:off x="3797300" y="13099822"/>
          <a:ext cx="838200" cy="2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141821</xdr:rowOff>
    </xdr:from>
    <xdr:to>
      <xdr:col>19</xdr:col>
      <xdr:colOff>177800</xdr:colOff>
      <xdr:row>78</xdr:row>
      <xdr:rowOff>80848</xdr:rowOff>
    </xdr:to>
    <xdr:cxnSp macro="">
      <xdr:nvCxnSpPr>
        <xdr:cNvPr id="177" name="直線コネクタ 176"/>
        <xdr:cNvCxnSpPr/>
      </xdr:nvCxnSpPr>
      <xdr:spPr>
        <a:xfrm flipV="1">
          <a:off x="2908300" y="13343471"/>
          <a:ext cx="889000" cy="1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70680</xdr:rowOff>
    </xdr:from>
    <xdr:ext cx="599010" cy="259045"/>
    <xdr:sp macro="" textlink="">
      <xdr:nvSpPr>
        <xdr:cNvPr id="179" name="テキスト ボックス 178"/>
        <xdr:cNvSpPr txBox="1"/>
      </xdr:nvSpPr>
      <xdr:spPr>
        <a:xfrm>
          <a:off x="3497795" y="12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80848</xdr:rowOff>
    </xdr:from>
    <xdr:to>
      <xdr:col>15</xdr:col>
      <xdr:colOff>50800</xdr:colOff>
      <xdr:row>79</xdr:row>
      <xdr:rowOff>27584</xdr:rowOff>
    </xdr:to>
    <xdr:cxnSp macro="">
      <xdr:nvCxnSpPr>
        <xdr:cNvPr id="180" name="直線コネクタ 179"/>
        <xdr:cNvCxnSpPr/>
      </xdr:nvCxnSpPr>
      <xdr:spPr>
        <a:xfrm flipV="1">
          <a:off x="2019300" y="13453948"/>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155033</xdr:rowOff>
    </xdr:from>
    <xdr:ext cx="599010" cy="259045"/>
    <xdr:sp macro="" textlink="">
      <xdr:nvSpPr>
        <xdr:cNvPr id="182" name="テキスト ボックス 181"/>
        <xdr:cNvSpPr txBox="1"/>
      </xdr:nvSpPr>
      <xdr:spPr>
        <a:xfrm>
          <a:off x="2608795" y="1301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27584</xdr:rowOff>
    </xdr:from>
    <xdr:to>
      <xdr:col>10</xdr:col>
      <xdr:colOff>114300</xdr:colOff>
      <xdr:row>79</xdr:row>
      <xdr:rowOff>56541</xdr:rowOff>
    </xdr:to>
    <xdr:cxnSp macro="">
      <xdr:nvCxnSpPr>
        <xdr:cNvPr id="183" name="直線コネクタ 182"/>
        <xdr:cNvCxnSpPr/>
      </xdr:nvCxnSpPr>
      <xdr:spPr>
        <a:xfrm flipV="1">
          <a:off x="1130300" y="1357213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116882</xdr:rowOff>
    </xdr:from>
    <xdr:ext cx="599010" cy="259045"/>
    <xdr:sp macro="" textlink="">
      <xdr:nvSpPr>
        <xdr:cNvPr id="185" name="テキスト ボックス 184"/>
        <xdr:cNvSpPr txBox="1"/>
      </xdr:nvSpPr>
      <xdr:spPr>
        <a:xfrm>
          <a:off x="1719795" y="131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18822</xdr:rowOff>
    </xdr:from>
    <xdr:to>
      <xdr:col>24</xdr:col>
      <xdr:colOff>114300</xdr:colOff>
      <xdr:row>76</xdr:row>
      <xdr:rowOff>120422</xdr:rowOff>
    </xdr:to>
    <xdr:sp macro="" textlink="">
      <xdr:nvSpPr>
        <xdr:cNvPr id="193" name="楕円 192"/>
        <xdr:cNvSpPr/>
      </xdr:nvSpPr>
      <xdr:spPr>
        <a:xfrm>
          <a:off x="4584700" y="130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168699</xdr:rowOff>
    </xdr:from>
    <xdr:ext cx="599010" cy="259045"/>
    <xdr:sp macro="" textlink="">
      <xdr:nvSpPr>
        <xdr:cNvPr id="194" name="民生費該当値テキスト"/>
        <xdr:cNvSpPr txBox="1"/>
      </xdr:nvSpPr>
      <xdr:spPr>
        <a:xfrm>
          <a:off x="4686300" y="1302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91021</xdr:rowOff>
    </xdr:from>
    <xdr:to>
      <xdr:col>20</xdr:col>
      <xdr:colOff>38100</xdr:colOff>
      <xdr:row>78</xdr:row>
      <xdr:rowOff>21171</xdr:rowOff>
    </xdr:to>
    <xdr:sp macro="" textlink="">
      <xdr:nvSpPr>
        <xdr:cNvPr id="195" name="楕円 194"/>
        <xdr:cNvSpPr/>
      </xdr:nvSpPr>
      <xdr:spPr>
        <a:xfrm>
          <a:off x="3746500" y="132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12298</xdr:rowOff>
    </xdr:from>
    <xdr:ext cx="599010" cy="259045"/>
    <xdr:sp macro="" textlink="">
      <xdr:nvSpPr>
        <xdr:cNvPr id="196" name="テキスト ボックス 195"/>
        <xdr:cNvSpPr txBox="1"/>
      </xdr:nvSpPr>
      <xdr:spPr>
        <a:xfrm>
          <a:off x="3497795" y="133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30048</xdr:rowOff>
    </xdr:from>
    <xdr:to>
      <xdr:col>15</xdr:col>
      <xdr:colOff>101600</xdr:colOff>
      <xdr:row>78</xdr:row>
      <xdr:rowOff>131648</xdr:rowOff>
    </xdr:to>
    <xdr:sp macro="" textlink="">
      <xdr:nvSpPr>
        <xdr:cNvPr id="197" name="楕円 196"/>
        <xdr:cNvSpPr/>
      </xdr:nvSpPr>
      <xdr:spPr>
        <a:xfrm>
          <a:off x="2857500" y="134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122775</xdr:rowOff>
    </xdr:from>
    <xdr:ext cx="599010" cy="259045"/>
    <xdr:sp macro="" textlink="">
      <xdr:nvSpPr>
        <xdr:cNvPr id="198" name="テキスト ボックス 197"/>
        <xdr:cNvSpPr txBox="1"/>
      </xdr:nvSpPr>
      <xdr:spPr>
        <a:xfrm>
          <a:off x="2608795" y="1349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148234</xdr:rowOff>
    </xdr:from>
    <xdr:to>
      <xdr:col>10</xdr:col>
      <xdr:colOff>165100</xdr:colOff>
      <xdr:row>79</xdr:row>
      <xdr:rowOff>78384</xdr:rowOff>
    </xdr:to>
    <xdr:sp macro="" textlink="">
      <xdr:nvSpPr>
        <xdr:cNvPr id="199" name="楕円 198"/>
        <xdr:cNvSpPr/>
      </xdr:nvSpPr>
      <xdr:spPr>
        <a:xfrm>
          <a:off x="1968500" y="135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69511</xdr:rowOff>
    </xdr:from>
    <xdr:ext cx="599010" cy="259045"/>
    <xdr:sp macro="" textlink="">
      <xdr:nvSpPr>
        <xdr:cNvPr id="200" name="テキスト ボックス 199"/>
        <xdr:cNvSpPr txBox="1"/>
      </xdr:nvSpPr>
      <xdr:spPr>
        <a:xfrm>
          <a:off x="1719795" y="1361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5741</xdr:rowOff>
    </xdr:from>
    <xdr:to>
      <xdr:col>6</xdr:col>
      <xdr:colOff>38100</xdr:colOff>
      <xdr:row>79</xdr:row>
      <xdr:rowOff>107341</xdr:rowOff>
    </xdr:to>
    <xdr:sp macro="" textlink="">
      <xdr:nvSpPr>
        <xdr:cNvPr id="201" name="楕円 200"/>
        <xdr:cNvSpPr/>
      </xdr:nvSpPr>
      <xdr:spPr>
        <a:xfrm>
          <a:off x="1079500" y="135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98468</xdr:rowOff>
    </xdr:from>
    <xdr:ext cx="599010" cy="259045"/>
    <xdr:sp macro="" textlink="">
      <xdr:nvSpPr>
        <xdr:cNvPr id="202" name="テキスト ボックス 201"/>
        <xdr:cNvSpPr txBox="1"/>
      </xdr:nvSpPr>
      <xdr:spPr>
        <a:xfrm>
          <a:off x="830795" y="13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57899</xdr:rowOff>
    </xdr:from>
    <xdr:to>
      <xdr:col>24</xdr:col>
      <xdr:colOff>63500</xdr:colOff>
      <xdr:row>96</xdr:row>
      <xdr:rowOff>112534</xdr:rowOff>
    </xdr:to>
    <xdr:cxnSp macro="">
      <xdr:nvCxnSpPr>
        <xdr:cNvPr id="232" name="直線コネクタ 231"/>
        <xdr:cNvCxnSpPr/>
      </xdr:nvCxnSpPr>
      <xdr:spPr>
        <a:xfrm flipV="1">
          <a:off x="3797300" y="16517099"/>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112534</xdr:rowOff>
    </xdr:from>
    <xdr:to>
      <xdr:col>19</xdr:col>
      <xdr:colOff>177800</xdr:colOff>
      <xdr:row>97</xdr:row>
      <xdr:rowOff>95847</xdr:rowOff>
    </xdr:to>
    <xdr:cxnSp macro="">
      <xdr:nvCxnSpPr>
        <xdr:cNvPr id="235" name="直線コネクタ 234"/>
        <xdr:cNvCxnSpPr/>
      </xdr:nvCxnSpPr>
      <xdr:spPr>
        <a:xfrm flipV="1">
          <a:off x="2908300" y="16571734"/>
          <a:ext cx="8890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7" name="テキスト ボックス 236"/>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95847</xdr:rowOff>
    </xdr:from>
    <xdr:to>
      <xdr:col>15</xdr:col>
      <xdr:colOff>50800</xdr:colOff>
      <xdr:row>97</xdr:row>
      <xdr:rowOff>167436</xdr:rowOff>
    </xdr:to>
    <xdr:cxnSp macro="">
      <xdr:nvCxnSpPr>
        <xdr:cNvPr id="238" name="直線コネクタ 237"/>
        <xdr:cNvCxnSpPr/>
      </xdr:nvCxnSpPr>
      <xdr:spPr>
        <a:xfrm flipV="1">
          <a:off x="2019300" y="16726497"/>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2730</xdr:rowOff>
    </xdr:from>
    <xdr:to>
      <xdr:col>10</xdr:col>
      <xdr:colOff>114300</xdr:colOff>
      <xdr:row>97</xdr:row>
      <xdr:rowOff>167436</xdr:rowOff>
    </xdr:to>
    <xdr:cxnSp macro="">
      <xdr:nvCxnSpPr>
        <xdr:cNvPr id="241" name="直線コネクタ 240"/>
        <xdr:cNvCxnSpPr/>
      </xdr:nvCxnSpPr>
      <xdr:spPr>
        <a:xfrm>
          <a:off x="1130300" y="16633380"/>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3" name="テキスト ボックス 242"/>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5" name="テキスト ボックス 244"/>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7099</xdr:rowOff>
    </xdr:from>
    <xdr:to>
      <xdr:col>24</xdr:col>
      <xdr:colOff>114300</xdr:colOff>
      <xdr:row>96</xdr:row>
      <xdr:rowOff>108699</xdr:rowOff>
    </xdr:to>
    <xdr:sp macro="" textlink="">
      <xdr:nvSpPr>
        <xdr:cNvPr id="251" name="楕円 250"/>
        <xdr:cNvSpPr/>
      </xdr:nvSpPr>
      <xdr:spPr>
        <a:xfrm>
          <a:off x="4584700" y="16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156976</xdr:rowOff>
    </xdr:from>
    <xdr:ext cx="534377" cy="259045"/>
    <xdr:sp macro="" textlink="">
      <xdr:nvSpPr>
        <xdr:cNvPr id="252" name="衛生費該当値テキスト"/>
        <xdr:cNvSpPr txBox="1"/>
      </xdr:nvSpPr>
      <xdr:spPr>
        <a:xfrm>
          <a:off x="4686300" y="164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61734</xdr:rowOff>
    </xdr:from>
    <xdr:to>
      <xdr:col>20</xdr:col>
      <xdr:colOff>38100</xdr:colOff>
      <xdr:row>96</xdr:row>
      <xdr:rowOff>163334</xdr:rowOff>
    </xdr:to>
    <xdr:sp macro="" textlink="">
      <xdr:nvSpPr>
        <xdr:cNvPr id="253" name="楕円 252"/>
        <xdr:cNvSpPr/>
      </xdr:nvSpPr>
      <xdr:spPr>
        <a:xfrm>
          <a:off x="3746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154461</xdr:rowOff>
    </xdr:from>
    <xdr:ext cx="534377" cy="259045"/>
    <xdr:sp macro="" textlink="">
      <xdr:nvSpPr>
        <xdr:cNvPr id="254" name="テキスト ボックス 253"/>
        <xdr:cNvSpPr txBox="1"/>
      </xdr:nvSpPr>
      <xdr:spPr>
        <a:xfrm>
          <a:off x="3530111" y="166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45047</xdr:rowOff>
    </xdr:from>
    <xdr:to>
      <xdr:col>15</xdr:col>
      <xdr:colOff>101600</xdr:colOff>
      <xdr:row>97</xdr:row>
      <xdr:rowOff>146647</xdr:rowOff>
    </xdr:to>
    <xdr:sp macro="" textlink="">
      <xdr:nvSpPr>
        <xdr:cNvPr id="255" name="楕円 254"/>
        <xdr:cNvSpPr/>
      </xdr:nvSpPr>
      <xdr:spPr>
        <a:xfrm>
          <a:off x="2857500" y="166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137774</xdr:rowOff>
    </xdr:from>
    <xdr:ext cx="534377" cy="259045"/>
    <xdr:sp macro="" textlink="">
      <xdr:nvSpPr>
        <xdr:cNvPr id="256" name="テキスト ボックス 255"/>
        <xdr:cNvSpPr txBox="1"/>
      </xdr:nvSpPr>
      <xdr:spPr>
        <a:xfrm>
          <a:off x="2641111" y="167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116636</xdr:rowOff>
    </xdr:from>
    <xdr:to>
      <xdr:col>10</xdr:col>
      <xdr:colOff>165100</xdr:colOff>
      <xdr:row>98</xdr:row>
      <xdr:rowOff>46786</xdr:rowOff>
    </xdr:to>
    <xdr:sp macro="" textlink="">
      <xdr:nvSpPr>
        <xdr:cNvPr id="257" name="楕円 256"/>
        <xdr:cNvSpPr/>
      </xdr:nvSpPr>
      <xdr:spPr>
        <a:xfrm>
          <a:off x="19685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37913</xdr:rowOff>
    </xdr:from>
    <xdr:ext cx="534377" cy="259045"/>
    <xdr:sp macro="" textlink="">
      <xdr:nvSpPr>
        <xdr:cNvPr id="258" name="テキスト ボックス 257"/>
        <xdr:cNvSpPr txBox="1"/>
      </xdr:nvSpPr>
      <xdr:spPr>
        <a:xfrm>
          <a:off x="1752111" y="16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123380</xdr:rowOff>
    </xdr:from>
    <xdr:to>
      <xdr:col>6</xdr:col>
      <xdr:colOff>38100</xdr:colOff>
      <xdr:row>97</xdr:row>
      <xdr:rowOff>53530</xdr:rowOff>
    </xdr:to>
    <xdr:sp macro="" textlink="">
      <xdr:nvSpPr>
        <xdr:cNvPr id="259" name="楕円 258"/>
        <xdr:cNvSpPr/>
      </xdr:nvSpPr>
      <xdr:spPr>
        <a:xfrm>
          <a:off x="1079500" y="165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44657</xdr:rowOff>
    </xdr:from>
    <xdr:ext cx="534377" cy="259045"/>
    <xdr:sp macro="" textlink="">
      <xdr:nvSpPr>
        <xdr:cNvPr id="260" name="テキスト ボックス 259"/>
        <xdr:cNvSpPr txBox="1"/>
      </xdr:nvSpPr>
      <xdr:spPr>
        <a:xfrm>
          <a:off x="863111" y="16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55445</xdr:rowOff>
    </xdr:from>
    <xdr:to>
      <xdr:col>55</xdr:col>
      <xdr:colOff>0</xdr:colOff>
      <xdr:row>38</xdr:row>
      <xdr:rowOff>97899</xdr:rowOff>
    </xdr:to>
    <xdr:cxnSp macro="">
      <xdr:nvCxnSpPr>
        <xdr:cNvPr id="291" name="直線コネクタ 290"/>
        <xdr:cNvCxnSpPr/>
      </xdr:nvCxnSpPr>
      <xdr:spPr>
        <a:xfrm flipV="1">
          <a:off x="9639300" y="657054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167258</xdr:rowOff>
    </xdr:from>
    <xdr:ext cx="469744" cy="259045"/>
    <xdr:sp macro="" textlink="">
      <xdr:nvSpPr>
        <xdr:cNvPr id="292" name="労働費平均値テキスト"/>
        <xdr:cNvSpPr txBox="1"/>
      </xdr:nvSpPr>
      <xdr:spPr>
        <a:xfrm>
          <a:off x="10528300" y="6510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97899</xdr:rowOff>
    </xdr:from>
    <xdr:to>
      <xdr:col>50</xdr:col>
      <xdr:colOff>114300</xdr:colOff>
      <xdr:row>38</xdr:row>
      <xdr:rowOff>143782</xdr:rowOff>
    </xdr:to>
    <xdr:cxnSp macro="">
      <xdr:nvCxnSpPr>
        <xdr:cNvPr id="294" name="直線コネクタ 293"/>
        <xdr:cNvCxnSpPr/>
      </xdr:nvCxnSpPr>
      <xdr:spPr>
        <a:xfrm flipV="1">
          <a:off x="8750300" y="6612999"/>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6" name="テキスト ボックス 295"/>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143782</xdr:rowOff>
    </xdr:from>
    <xdr:to>
      <xdr:col>45</xdr:col>
      <xdr:colOff>177800</xdr:colOff>
      <xdr:row>38</xdr:row>
      <xdr:rowOff>165499</xdr:rowOff>
    </xdr:to>
    <xdr:cxnSp macro="">
      <xdr:nvCxnSpPr>
        <xdr:cNvPr id="297" name="直線コネクタ 296"/>
        <xdr:cNvCxnSpPr/>
      </xdr:nvCxnSpPr>
      <xdr:spPr>
        <a:xfrm flipV="1">
          <a:off x="7861300" y="66588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165499</xdr:rowOff>
    </xdr:from>
    <xdr:to>
      <xdr:col>41</xdr:col>
      <xdr:colOff>50800</xdr:colOff>
      <xdr:row>39</xdr:row>
      <xdr:rowOff>15439</xdr:rowOff>
    </xdr:to>
    <xdr:cxnSp macro="">
      <xdr:nvCxnSpPr>
        <xdr:cNvPr id="300" name="直線コネクタ 299"/>
        <xdr:cNvCxnSpPr/>
      </xdr:nvCxnSpPr>
      <xdr:spPr>
        <a:xfrm flipV="1">
          <a:off x="6972300" y="6680599"/>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4645</xdr:rowOff>
    </xdr:from>
    <xdr:to>
      <xdr:col>55</xdr:col>
      <xdr:colOff>50800</xdr:colOff>
      <xdr:row>38</xdr:row>
      <xdr:rowOff>106245</xdr:rowOff>
    </xdr:to>
    <xdr:sp macro="" textlink="">
      <xdr:nvSpPr>
        <xdr:cNvPr id="310" name="楕円 309"/>
        <xdr:cNvSpPr/>
      </xdr:nvSpPr>
      <xdr:spPr>
        <a:xfrm>
          <a:off x="10426700" y="65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27522</xdr:rowOff>
    </xdr:from>
    <xdr:ext cx="469744" cy="259045"/>
    <xdr:sp macro="" textlink="">
      <xdr:nvSpPr>
        <xdr:cNvPr id="311" name="労働費該当値テキスト"/>
        <xdr:cNvSpPr txBox="1"/>
      </xdr:nvSpPr>
      <xdr:spPr>
        <a:xfrm>
          <a:off x="10528300" y="637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47099</xdr:rowOff>
    </xdr:from>
    <xdr:to>
      <xdr:col>50</xdr:col>
      <xdr:colOff>165100</xdr:colOff>
      <xdr:row>38</xdr:row>
      <xdr:rowOff>148699</xdr:rowOff>
    </xdr:to>
    <xdr:sp macro="" textlink="">
      <xdr:nvSpPr>
        <xdr:cNvPr id="312" name="楕円 311"/>
        <xdr:cNvSpPr/>
      </xdr:nvSpPr>
      <xdr:spPr>
        <a:xfrm>
          <a:off x="9588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165226</xdr:rowOff>
    </xdr:from>
    <xdr:ext cx="469744" cy="259045"/>
    <xdr:sp macro="" textlink="">
      <xdr:nvSpPr>
        <xdr:cNvPr id="313" name="テキスト ボックス 312"/>
        <xdr:cNvSpPr txBox="1"/>
      </xdr:nvSpPr>
      <xdr:spPr>
        <a:xfrm>
          <a:off x="9404428" y="6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92982</xdr:rowOff>
    </xdr:from>
    <xdr:to>
      <xdr:col>46</xdr:col>
      <xdr:colOff>38100</xdr:colOff>
      <xdr:row>39</xdr:row>
      <xdr:rowOff>23132</xdr:rowOff>
    </xdr:to>
    <xdr:sp macro="" textlink="">
      <xdr:nvSpPr>
        <xdr:cNvPr id="314" name="楕円 313"/>
        <xdr:cNvSpPr/>
      </xdr:nvSpPr>
      <xdr:spPr>
        <a:xfrm>
          <a:off x="8699500" y="66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14259</xdr:rowOff>
    </xdr:from>
    <xdr:ext cx="378565" cy="259045"/>
    <xdr:sp macro="" textlink="">
      <xdr:nvSpPr>
        <xdr:cNvPr id="315" name="テキスト ボックス 314"/>
        <xdr:cNvSpPr txBox="1"/>
      </xdr:nvSpPr>
      <xdr:spPr>
        <a:xfrm>
          <a:off x="8561017" y="670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114699</xdr:rowOff>
    </xdr:from>
    <xdr:to>
      <xdr:col>41</xdr:col>
      <xdr:colOff>101600</xdr:colOff>
      <xdr:row>39</xdr:row>
      <xdr:rowOff>44849</xdr:rowOff>
    </xdr:to>
    <xdr:sp macro="" textlink="">
      <xdr:nvSpPr>
        <xdr:cNvPr id="316" name="楕円 315"/>
        <xdr:cNvSpPr/>
      </xdr:nvSpPr>
      <xdr:spPr>
        <a:xfrm>
          <a:off x="7810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35976</xdr:rowOff>
    </xdr:from>
    <xdr:ext cx="378565" cy="259045"/>
    <xdr:sp macro="" textlink="">
      <xdr:nvSpPr>
        <xdr:cNvPr id="317" name="テキスト ボックス 316"/>
        <xdr:cNvSpPr txBox="1"/>
      </xdr:nvSpPr>
      <xdr:spPr>
        <a:xfrm>
          <a:off x="7672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136089</xdr:rowOff>
    </xdr:from>
    <xdr:to>
      <xdr:col>36</xdr:col>
      <xdr:colOff>165100</xdr:colOff>
      <xdr:row>39</xdr:row>
      <xdr:rowOff>66239</xdr:rowOff>
    </xdr:to>
    <xdr:sp macro="" textlink="">
      <xdr:nvSpPr>
        <xdr:cNvPr id="318" name="楕円 317"/>
        <xdr:cNvSpPr/>
      </xdr:nvSpPr>
      <xdr:spPr>
        <a:xfrm>
          <a:off x="6921500" y="6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57366</xdr:rowOff>
    </xdr:from>
    <xdr:ext cx="378565" cy="259045"/>
    <xdr:sp macro="" textlink="">
      <xdr:nvSpPr>
        <xdr:cNvPr id="319" name="テキスト ボックス 318"/>
        <xdr:cNvSpPr txBox="1"/>
      </xdr:nvSpPr>
      <xdr:spPr>
        <a:xfrm>
          <a:off x="6783017" y="674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110069</xdr:rowOff>
    </xdr:from>
    <xdr:to>
      <xdr:col>55</xdr:col>
      <xdr:colOff>0</xdr:colOff>
      <xdr:row>56</xdr:row>
      <xdr:rowOff>141094</xdr:rowOff>
    </xdr:to>
    <xdr:cxnSp macro="">
      <xdr:nvCxnSpPr>
        <xdr:cNvPr id="350" name="直線コネクタ 349"/>
        <xdr:cNvCxnSpPr/>
      </xdr:nvCxnSpPr>
      <xdr:spPr>
        <a:xfrm>
          <a:off x="9639300" y="971126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110069</xdr:rowOff>
    </xdr:from>
    <xdr:to>
      <xdr:col>50</xdr:col>
      <xdr:colOff>114300</xdr:colOff>
      <xdr:row>56</xdr:row>
      <xdr:rowOff>135096</xdr:rowOff>
    </xdr:to>
    <xdr:cxnSp macro="">
      <xdr:nvCxnSpPr>
        <xdr:cNvPr id="353" name="直線コネクタ 352"/>
        <xdr:cNvCxnSpPr/>
      </xdr:nvCxnSpPr>
      <xdr:spPr>
        <a:xfrm flipV="1">
          <a:off x="8750300" y="9711269"/>
          <a:ext cx="889000" cy="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135096</xdr:rowOff>
    </xdr:from>
    <xdr:to>
      <xdr:col>45</xdr:col>
      <xdr:colOff>177800</xdr:colOff>
      <xdr:row>57</xdr:row>
      <xdr:rowOff>69</xdr:rowOff>
    </xdr:to>
    <xdr:cxnSp macro="">
      <xdr:nvCxnSpPr>
        <xdr:cNvPr id="356" name="直線コネクタ 355"/>
        <xdr:cNvCxnSpPr/>
      </xdr:nvCxnSpPr>
      <xdr:spPr>
        <a:xfrm flipV="1">
          <a:off x="7861300" y="9736296"/>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xdr:rowOff>
    </xdr:from>
    <xdr:to>
      <xdr:col>41</xdr:col>
      <xdr:colOff>50800</xdr:colOff>
      <xdr:row>57</xdr:row>
      <xdr:rowOff>4880</xdr:rowOff>
    </xdr:to>
    <xdr:cxnSp macro="">
      <xdr:nvCxnSpPr>
        <xdr:cNvPr id="359" name="直線コネクタ 358"/>
        <xdr:cNvCxnSpPr/>
      </xdr:nvCxnSpPr>
      <xdr:spPr>
        <a:xfrm flipV="1">
          <a:off x="6972300" y="977271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90294</xdr:rowOff>
    </xdr:from>
    <xdr:to>
      <xdr:col>55</xdr:col>
      <xdr:colOff>50800</xdr:colOff>
      <xdr:row>57</xdr:row>
      <xdr:rowOff>20444</xdr:rowOff>
    </xdr:to>
    <xdr:sp macro="" textlink="">
      <xdr:nvSpPr>
        <xdr:cNvPr id="369" name="楕円 368"/>
        <xdr:cNvSpPr/>
      </xdr:nvSpPr>
      <xdr:spPr>
        <a:xfrm>
          <a:off x="10426700" y="96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113171</xdr:rowOff>
    </xdr:from>
    <xdr:ext cx="534377" cy="259045"/>
    <xdr:sp macro="" textlink="">
      <xdr:nvSpPr>
        <xdr:cNvPr id="370" name="農林水産業費該当値テキスト"/>
        <xdr:cNvSpPr txBox="1"/>
      </xdr:nvSpPr>
      <xdr:spPr>
        <a:xfrm>
          <a:off x="10528300" y="95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59269</xdr:rowOff>
    </xdr:from>
    <xdr:to>
      <xdr:col>50</xdr:col>
      <xdr:colOff>165100</xdr:colOff>
      <xdr:row>56</xdr:row>
      <xdr:rowOff>160869</xdr:rowOff>
    </xdr:to>
    <xdr:sp macro="" textlink="">
      <xdr:nvSpPr>
        <xdr:cNvPr id="371" name="楕円 370"/>
        <xdr:cNvSpPr/>
      </xdr:nvSpPr>
      <xdr:spPr>
        <a:xfrm>
          <a:off x="9588500" y="96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5946</xdr:rowOff>
    </xdr:from>
    <xdr:ext cx="534377" cy="259045"/>
    <xdr:sp macro="" textlink="">
      <xdr:nvSpPr>
        <xdr:cNvPr id="372" name="テキスト ボックス 371"/>
        <xdr:cNvSpPr txBox="1"/>
      </xdr:nvSpPr>
      <xdr:spPr>
        <a:xfrm>
          <a:off x="9372111" y="94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84296</xdr:rowOff>
    </xdr:from>
    <xdr:to>
      <xdr:col>46</xdr:col>
      <xdr:colOff>38100</xdr:colOff>
      <xdr:row>57</xdr:row>
      <xdr:rowOff>14446</xdr:rowOff>
    </xdr:to>
    <xdr:sp macro="" textlink="">
      <xdr:nvSpPr>
        <xdr:cNvPr id="373" name="楕円 372"/>
        <xdr:cNvSpPr/>
      </xdr:nvSpPr>
      <xdr:spPr>
        <a:xfrm>
          <a:off x="8699500" y="96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30973</xdr:rowOff>
    </xdr:from>
    <xdr:ext cx="534377" cy="259045"/>
    <xdr:sp macro="" textlink="">
      <xdr:nvSpPr>
        <xdr:cNvPr id="374" name="テキスト ボックス 373"/>
        <xdr:cNvSpPr txBox="1"/>
      </xdr:nvSpPr>
      <xdr:spPr>
        <a:xfrm>
          <a:off x="8483111" y="94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120719</xdr:rowOff>
    </xdr:from>
    <xdr:to>
      <xdr:col>41</xdr:col>
      <xdr:colOff>101600</xdr:colOff>
      <xdr:row>57</xdr:row>
      <xdr:rowOff>50869</xdr:rowOff>
    </xdr:to>
    <xdr:sp macro="" textlink="">
      <xdr:nvSpPr>
        <xdr:cNvPr id="375" name="楕円 374"/>
        <xdr:cNvSpPr/>
      </xdr:nvSpPr>
      <xdr:spPr>
        <a:xfrm>
          <a:off x="7810500" y="9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67396</xdr:rowOff>
    </xdr:from>
    <xdr:ext cx="534377" cy="259045"/>
    <xdr:sp macro="" textlink="">
      <xdr:nvSpPr>
        <xdr:cNvPr id="376" name="テキスト ボックス 375"/>
        <xdr:cNvSpPr txBox="1"/>
      </xdr:nvSpPr>
      <xdr:spPr>
        <a:xfrm>
          <a:off x="7594111" y="94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125530</xdr:rowOff>
    </xdr:from>
    <xdr:to>
      <xdr:col>36</xdr:col>
      <xdr:colOff>165100</xdr:colOff>
      <xdr:row>57</xdr:row>
      <xdr:rowOff>55680</xdr:rowOff>
    </xdr:to>
    <xdr:sp macro="" textlink="">
      <xdr:nvSpPr>
        <xdr:cNvPr id="377" name="楕円 376"/>
        <xdr:cNvSpPr/>
      </xdr:nvSpPr>
      <xdr:spPr>
        <a:xfrm>
          <a:off x="6921500" y="97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72207</xdr:rowOff>
    </xdr:from>
    <xdr:ext cx="534377" cy="259045"/>
    <xdr:sp macro="" textlink="">
      <xdr:nvSpPr>
        <xdr:cNvPr id="378" name="テキスト ボックス 377"/>
        <xdr:cNvSpPr txBox="1"/>
      </xdr:nvSpPr>
      <xdr:spPr>
        <a:xfrm>
          <a:off x="6705111" y="95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125253</xdr:rowOff>
    </xdr:from>
    <xdr:to>
      <xdr:col>55</xdr:col>
      <xdr:colOff>0</xdr:colOff>
      <xdr:row>78</xdr:row>
      <xdr:rowOff>29294</xdr:rowOff>
    </xdr:to>
    <xdr:cxnSp macro="">
      <xdr:nvCxnSpPr>
        <xdr:cNvPr id="407" name="直線コネクタ 406"/>
        <xdr:cNvCxnSpPr/>
      </xdr:nvCxnSpPr>
      <xdr:spPr>
        <a:xfrm>
          <a:off x="9639300" y="13326903"/>
          <a:ext cx="8382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125253</xdr:rowOff>
    </xdr:from>
    <xdr:to>
      <xdr:col>50</xdr:col>
      <xdr:colOff>114300</xdr:colOff>
      <xdr:row>77</xdr:row>
      <xdr:rowOff>146726</xdr:rowOff>
    </xdr:to>
    <xdr:cxnSp macro="">
      <xdr:nvCxnSpPr>
        <xdr:cNvPr id="410" name="直線コネクタ 409"/>
        <xdr:cNvCxnSpPr/>
      </xdr:nvCxnSpPr>
      <xdr:spPr>
        <a:xfrm flipV="1">
          <a:off x="8750300" y="13326903"/>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146726</xdr:rowOff>
    </xdr:from>
    <xdr:to>
      <xdr:col>45</xdr:col>
      <xdr:colOff>177800</xdr:colOff>
      <xdr:row>78</xdr:row>
      <xdr:rowOff>75250</xdr:rowOff>
    </xdr:to>
    <xdr:cxnSp macro="">
      <xdr:nvCxnSpPr>
        <xdr:cNvPr id="413" name="直線コネクタ 412"/>
        <xdr:cNvCxnSpPr/>
      </xdr:nvCxnSpPr>
      <xdr:spPr>
        <a:xfrm flipV="1">
          <a:off x="7861300" y="13348376"/>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75250</xdr:rowOff>
    </xdr:from>
    <xdr:to>
      <xdr:col>41</xdr:col>
      <xdr:colOff>50800</xdr:colOff>
      <xdr:row>78</xdr:row>
      <xdr:rowOff>104770</xdr:rowOff>
    </xdr:to>
    <xdr:cxnSp macro="">
      <xdr:nvCxnSpPr>
        <xdr:cNvPr id="416" name="直線コネクタ 415"/>
        <xdr:cNvCxnSpPr/>
      </xdr:nvCxnSpPr>
      <xdr:spPr>
        <a:xfrm flipV="1">
          <a:off x="6972300" y="13448350"/>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149944</xdr:rowOff>
    </xdr:from>
    <xdr:to>
      <xdr:col>55</xdr:col>
      <xdr:colOff>50800</xdr:colOff>
      <xdr:row>78</xdr:row>
      <xdr:rowOff>80094</xdr:rowOff>
    </xdr:to>
    <xdr:sp macro="" textlink="">
      <xdr:nvSpPr>
        <xdr:cNvPr id="426" name="楕円 425"/>
        <xdr:cNvSpPr/>
      </xdr:nvSpPr>
      <xdr:spPr>
        <a:xfrm>
          <a:off x="10426700" y="133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1371</xdr:rowOff>
    </xdr:from>
    <xdr:ext cx="534377" cy="259045"/>
    <xdr:sp macro="" textlink="">
      <xdr:nvSpPr>
        <xdr:cNvPr id="427" name="商工費該当値テキスト"/>
        <xdr:cNvSpPr txBox="1"/>
      </xdr:nvSpPr>
      <xdr:spPr>
        <a:xfrm>
          <a:off x="10528300" y="132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74453</xdr:rowOff>
    </xdr:from>
    <xdr:to>
      <xdr:col>50</xdr:col>
      <xdr:colOff>165100</xdr:colOff>
      <xdr:row>78</xdr:row>
      <xdr:rowOff>4603</xdr:rowOff>
    </xdr:to>
    <xdr:sp macro="" textlink="">
      <xdr:nvSpPr>
        <xdr:cNvPr id="428" name="楕円 427"/>
        <xdr:cNvSpPr/>
      </xdr:nvSpPr>
      <xdr:spPr>
        <a:xfrm>
          <a:off x="9588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21130</xdr:rowOff>
    </xdr:from>
    <xdr:ext cx="534377" cy="259045"/>
    <xdr:sp macro="" textlink="">
      <xdr:nvSpPr>
        <xdr:cNvPr id="429" name="テキスト ボックス 428"/>
        <xdr:cNvSpPr txBox="1"/>
      </xdr:nvSpPr>
      <xdr:spPr>
        <a:xfrm>
          <a:off x="9372111" y="130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95926</xdr:rowOff>
    </xdr:from>
    <xdr:to>
      <xdr:col>46</xdr:col>
      <xdr:colOff>38100</xdr:colOff>
      <xdr:row>78</xdr:row>
      <xdr:rowOff>26076</xdr:rowOff>
    </xdr:to>
    <xdr:sp macro="" textlink="">
      <xdr:nvSpPr>
        <xdr:cNvPr id="430" name="楕円 429"/>
        <xdr:cNvSpPr/>
      </xdr:nvSpPr>
      <xdr:spPr>
        <a:xfrm>
          <a:off x="8699500" y="132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42603</xdr:rowOff>
    </xdr:from>
    <xdr:ext cx="534377" cy="259045"/>
    <xdr:sp macro="" textlink="">
      <xdr:nvSpPr>
        <xdr:cNvPr id="431" name="テキスト ボックス 430"/>
        <xdr:cNvSpPr txBox="1"/>
      </xdr:nvSpPr>
      <xdr:spPr>
        <a:xfrm>
          <a:off x="8483111" y="130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24450</xdr:rowOff>
    </xdr:from>
    <xdr:to>
      <xdr:col>41</xdr:col>
      <xdr:colOff>101600</xdr:colOff>
      <xdr:row>78</xdr:row>
      <xdr:rowOff>126050</xdr:rowOff>
    </xdr:to>
    <xdr:sp macro="" textlink="">
      <xdr:nvSpPr>
        <xdr:cNvPr id="432" name="楕円 431"/>
        <xdr:cNvSpPr/>
      </xdr:nvSpPr>
      <xdr:spPr>
        <a:xfrm>
          <a:off x="7810500" y="133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117177</xdr:rowOff>
    </xdr:from>
    <xdr:ext cx="534377" cy="259045"/>
    <xdr:sp macro="" textlink="">
      <xdr:nvSpPr>
        <xdr:cNvPr id="433" name="テキスト ボックス 432"/>
        <xdr:cNvSpPr txBox="1"/>
      </xdr:nvSpPr>
      <xdr:spPr>
        <a:xfrm>
          <a:off x="7594111" y="134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53970</xdr:rowOff>
    </xdr:from>
    <xdr:to>
      <xdr:col>36</xdr:col>
      <xdr:colOff>165100</xdr:colOff>
      <xdr:row>78</xdr:row>
      <xdr:rowOff>155570</xdr:rowOff>
    </xdr:to>
    <xdr:sp macro="" textlink="">
      <xdr:nvSpPr>
        <xdr:cNvPr id="434" name="楕円 433"/>
        <xdr:cNvSpPr/>
      </xdr:nvSpPr>
      <xdr:spPr>
        <a:xfrm>
          <a:off x="6921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146697</xdr:rowOff>
    </xdr:from>
    <xdr:ext cx="534377" cy="259045"/>
    <xdr:sp macro="" textlink="">
      <xdr:nvSpPr>
        <xdr:cNvPr id="435" name="テキスト ボックス 434"/>
        <xdr:cNvSpPr txBox="1"/>
      </xdr:nvSpPr>
      <xdr:spPr>
        <a:xfrm>
          <a:off x="6705111" y="135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153797</xdr:rowOff>
    </xdr:from>
    <xdr:to>
      <xdr:col>55</xdr:col>
      <xdr:colOff>0</xdr:colOff>
      <xdr:row>97</xdr:row>
      <xdr:rowOff>39827</xdr:rowOff>
    </xdr:to>
    <xdr:cxnSp macro="">
      <xdr:nvCxnSpPr>
        <xdr:cNvPr id="465" name="直線コネクタ 464"/>
        <xdr:cNvCxnSpPr/>
      </xdr:nvCxnSpPr>
      <xdr:spPr>
        <a:xfrm flipV="1">
          <a:off x="9639300" y="16612997"/>
          <a:ext cx="8382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6" name="土木費平均値テキスト"/>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39827</xdr:rowOff>
    </xdr:from>
    <xdr:to>
      <xdr:col>50</xdr:col>
      <xdr:colOff>114300</xdr:colOff>
      <xdr:row>97</xdr:row>
      <xdr:rowOff>136385</xdr:rowOff>
    </xdr:to>
    <xdr:cxnSp macro="">
      <xdr:nvCxnSpPr>
        <xdr:cNvPr id="468" name="直線コネクタ 467"/>
        <xdr:cNvCxnSpPr/>
      </xdr:nvCxnSpPr>
      <xdr:spPr>
        <a:xfrm flipV="1">
          <a:off x="8750300" y="16670477"/>
          <a:ext cx="889000" cy="9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165278</xdr:rowOff>
    </xdr:from>
    <xdr:to>
      <xdr:col>45</xdr:col>
      <xdr:colOff>177800</xdr:colOff>
      <xdr:row>97</xdr:row>
      <xdr:rowOff>136385</xdr:rowOff>
    </xdr:to>
    <xdr:cxnSp macro="">
      <xdr:nvCxnSpPr>
        <xdr:cNvPr id="471" name="直線コネクタ 470"/>
        <xdr:cNvCxnSpPr/>
      </xdr:nvCxnSpPr>
      <xdr:spPr>
        <a:xfrm>
          <a:off x="7861300" y="16624478"/>
          <a:ext cx="889000" cy="1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165278</xdr:rowOff>
    </xdr:from>
    <xdr:to>
      <xdr:col>41</xdr:col>
      <xdr:colOff>50800</xdr:colOff>
      <xdr:row>97</xdr:row>
      <xdr:rowOff>29566</xdr:rowOff>
    </xdr:to>
    <xdr:cxnSp macro="">
      <xdr:nvCxnSpPr>
        <xdr:cNvPr id="474" name="直線コネクタ 473"/>
        <xdr:cNvCxnSpPr/>
      </xdr:nvCxnSpPr>
      <xdr:spPr>
        <a:xfrm flipV="1">
          <a:off x="6972300" y="16624478"/>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102997</xdr:rowOff>
    </xdr:from>
    <xdr:to>
      <xdr:col>55</xdr:col>
      <xdr:colOff>50800</xdr:colOff>
      <xdr:row>97</xdr:row>
      <xdr:rowOff>33147</xdr:rowOff>
    </xdr:to>
    <xdr:sp macro="" textlink="">
      <xdr:nvSpPr>
        <xdr:cNvPr id="484" name="楕円 483"/>
        <xdr:cNvSpPr/>
      </xdr:nvSpPr>
      <xdr:spPr>
        <a:xfrm>
          <a:off x="10426700" y="165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125874</xdr:rowOff>
    </xdr:from>
    <xdr:ext cx="534377" cy="259045"/>
    <xdr:sp macro="" textlink="">
      <xdr:nvSpPr>
        <xdr:cNvPr id="485" name="土木費該当値テキスト"/>
        <xdr:cNvSpPr txBox="1"/>
      </xdr:nvSpPr>
      <xdr:spPr>
        <a:xfrm>
          <a:off x="10528300" y="164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160477</xdr:rowOff>
    </xdr:from>
    <xdr:to>
      <xdr:col>50</xdr:col>
      <xdr:colOff>165100</xdr:colOff>
      <xdr:row>97</xdr:row>
      <xdr:rowOff>90627</xdr:rowOff>
    </xdr:to>
    <xdr:sp macro="" textlink="">
      <xdr:nvSpPr>
        <xdr:cNvPr id="486" name="楕円 485"/>
        <xdr:cNvSpPr/>
      </xdr:nvSpPr>
      <xdr:spPr>
        <a:xfrm>
          <a:off x="9588500" y="16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81754</xdr:rowOff>
    </xdr:from>
    <xdr:ext cx="534377" cy="259045"/>
    <xdr:sp macro="" textlink="">
      <xdr:nvSpPr>
        <xdr:cNvPr id="487" name="テキスト ボックス 486"/>
        <xdr:cNvSpPr txBox="1"/>
      </xdr:nvSpPr>
      <xdr:spPr>
        <a:xfrm>
          <a:off x="9372111" y="167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85585</xdr:rowOff>
    </xdr:from>
    <xdr:to>
      <xdr:col>46</xdr:col>
      <xdr:colOff>38100</xdr:colOff>
      <xdr:row>98</xdr:row>
      <xdr:rowOff>15735</xdr:rowOff>
    </xdr:to>
    <xdr:sp macro="" textlink="">
      <xdr:nvSpPr>
        <xdr:cNvPr id="488" name="楕円 487"/>
        <xdr:cNvSpPr/>
      </xdr:nvSpPr>
      <xdr:spPr>
        <a:xfrm>
          <a:off x="8699500" y="167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6862</xdr:rowOff>
    </xdr:from>
    <xdr:ext cx="534377" cy="259045"/>
    <xdr:sp macro="" textlink="">
      <xdr:nvSpPr>
        <xdr:cNvPr id="489" name="テキスト ボックス 488"/>
        <xdr:cNvSpPr txBox="1"/>
      </xdr:nvSpPr>
      <xdr:spPr>
        <a:xfrm>
          <a:off x="8483111" y="168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114478</xdr:rowOff>
    </xdr:from>
    <xdr:to>
      <xdr:col>41</xdr:col>
      <xdr:colOff>101600</xdr:colOff>
      <xdr:row>97</xdr:row>
      <xdr:rowOff>44628</xdr:rowOff>
    </xdr:to>
    <xdr:sp macro="" textlink="">
      <xdr:nvSpPr>
        <xdr:cNvPr id="490" name="楕円 489"/>
        <xdr:cNvSpPr/>
      </xdr:nvSpPr>
      <xdr:spPr>
        <a:xfrm>
          <a:off x="7810500" y="165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61155</xdr:rowOff>
    </xdr:from>
    <xdr:ext cx="534377" cy="259045"/>
    <xdr:sp macro="" textlink="">
      <xdr:nvSpPr>
        <xdr:cNvPr id="491" name="テキスト ボックス 490"/>
        <xdr:cNvSpPr txBox="1"/>
      </xdr:nvSpPr>
      <xdr:spPr>
        <a:xfrm>
          <a:off x="7594111" y="163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150216</xdr:rowOff>
    </xdr:from>
    <xdr:to>
      <xdr:col>36</xdr:col>
      <xdr:colOff>165100</xdr:colOff>
      <xdr:row>97</xdr:row>
      <xdr:rowOff>80366</xdr:rowOff>
    </xdr:to>
    <xdr:sp macro="" textlink="">
      <xdr:nvSpPr>
        <xdr:cNvPr id="492" name="楕円 491"/>
        <xdr:cNvSpPr/>
      </xdr:nvSpPr>
      <xdr:spPr>
        <a:xfrm>
          <a:off x="6921500" y="166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96893</xdr:rowOff>
    </xdr:from>
    <xdr:ext cx="534377" cy="259045"/>
    <xdr:sp macro="" textlink="">
      <xdr:nvSpPr>
        <xdr:cNvPr id="493" name="テキスト ボックス 492"/>
        <xdr:cNvSpPr txBox="1"/>
      </xdr:nvSpPr>
      <xdr:spPr>
        <a:xfrm>
          <a:off x="6705111" y="163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131204</xdr:rowOff>
    </xdr:from>
    <xdr:to>
      <xdr:col>85</xdr:col>
      <xdr:colOff>127000</xdr:colOff>
      <xdr:row>36</xdr:row>
      <xdr:rowOff>26886</xdr:rowOff>
    </xdr:to>
    <xdr:cxnSp macro="">
      <xdr:nvCxnSpPr>
        <xdr:cNvPr id="523" name="直線コネクタ 522"/>
        <xdr:cNvCxnSpPr/>
      </xdr:nvCxnSpPr>
      <xdr:spPr>
        <a:xfrm flipV="1">
          <a:off x="15481300" y="5960504"/>
          <a:ext cx="838200" cy="2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4" name="消防費平均値テキスト"/>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26886</xdr:rowOff>
    </xdr:from>
    <xdr:to>
      <xdr:col>81</xdr:col>
      <xdr:colOff>50800</xdr:colOff>
      <xdr:row>36</xdr:row>
      <xdr:rowOff>55270</xdr:rowOff>
    </xdr:to>
    <xdr:cxnSp macro="">
      <xdr:nvCxnSpPr>
        <xdr:cNvPr id="526" name="直線コネクタ 525"/>
        <xdr:cNvCxnSpPr/>
      </xdr:nvCxnSpPr>
      <xdr:spPr>
        <a:xfrm flipV="1">
          <a:off x="14592300" y="619908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8" name="テキスト ボックス 527"/>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45479</xdr:rowOff>
    </xdr:from>
    <xdr:to>
      <xdr:col>76</xdr:col>
      <xdr:colOff>114300</xdr:colOff>
      <xdr:row>36</xdr:row>
      <xdr:rowOff>55270</xdr:rowOff>
    </xdr:to>
    <xdr:cxnSp macro="">
      <xdr:nvCxnSpPr>
        <xdr:cNvPr id="529" name="直線コネクタ 528"/>
        <xdr:cNvCxnSpPr/>
      </xdr:nvCxnSpPr>
      <xdr:spPr>
        <a:xfrm>
          <a:off x="13703300" y="621767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1" name="テキスト ボックス 530"/>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45479</xdr:rowOff>
    </xdr:from>
    <xdr:to>
      <xdr:col>71</xdr:col>
      <xdr:colOff>177800</xdr:colOff>
      <xdr:row>36</xdr:row>
      <xdr:rowOff>91237</xdr:rowOff>
    </xdr:to>
    <xdr:cxnSp macro="">
      <xdr:nvCxnSpPr>
        <xdr:cNvPr id="532" name="直線コネクタ 531"/>
        <xdr:cNvCxnSpPr/>
      </xdr:nvCxnSpPr>
      <xdr:spPr>
        <a:xfrm flipV="1">
          <a:off x="12814300" y="6217679"/>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4" name="テキスト ボックス 533"/>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6" name="テキスト ボックス 535"/>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80404</xdr:rowOff>
    </xdr:from>
    <xdr:to>
      <xdr:col>85</xdr:col>
      <xdr:colOff>177800</xdr:colOff>
      <xdr:row>35</xdr:row>
      <xdr:rowOff>10554</xdr:rowOff>
    </xdr:to>
    <xdr:sp macro="" textlink="">
      <xdr:nvSpPr>
        <xdr:cNvPr id="542" name="楕円 541"/>
        <xdr:cNvSpPr/>
      </xdr:nvSpPr>
      <xdr:spPr>
        <a:xfrm>
          <a:off x="16268700" y="5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103281</xdr:rowOff>
    </xdr:from>
    <xdr:ext cx="534377" cy="259045"/>
    <xdr:sp macro="" textlink="">
      <xdr:nvSpPr>
        <xdr:cNvPr id="543" name="消防費該当値テキスト"/>
        <xdr:cNvSpPr txBox="1"/>
      </xdr:nvSpPr>
      <xdr:spPr>
        <a:xfrm>
          <a:off x="16370300" y="57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147536</xdr:rowOff>
    </xdr:from>
    <xdr:to>
      <xdr:col>81</xdr:col>
      <xdr:colOff>101600</xdr:colOff>
      <xdr:row>36</xdr:row>
      <xdr:rowOff>77686</xdr:rowOff>
    </xdr:to>
    <xdr:sp macro="" textlink="">
      <xdr:nvSpPr>
        <xdr:cNvPr id="544" name="楕円 543"/>
        <xdr:cNvSpPr/>
      </xdr:nvSpPr>
      <xdr:spPr>
        <a:xfrm>
          <a:off x="15430500" y="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68813</xdr:rowOff>
    </xdr:from>
    <xdr:ext cx="534377" cy="259045"/>
    <xdr:sp macro="" textlink="">
      <xdr:nvSpPr>
        <xdr:cNvPr id="545" name="テキスト ボックス 544"/>
        <xdr:cNvSpPr txBox="1"/>
      </xdr:nvSpPr>
      <xdr:spPr>
        <a:xfrm>
          <a:off x="15214111" y="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4470</xdr:rowOff>
    </xdr:from>
    <xdr:to>
      <xdr:col>76</xdr:col>
      <xdr:colOff>165100</xdr:colOff>
      <xdr:row>36</xdr:row>
      <xdr:rowOff>106070</xdr:rowOff>
    </xdr:to>
    <xdr:sp macro="" textlink="">
      <xdr:nvSpPr>
        <xdr:cNvPr id="546" name="楕円 545"/>
        <xdr:cNvSpPr/>
      </xdr:nvSpPr>
      <xdr:spPr>
        <a:xfrm>
          <a:off x="14541500" y="61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97197</xdr:rowOff>
    </xdr:from>
    <xdr:ext cx="534377" cy="259045"/>
    <xdr:sp macro="" textlink="">
      <xdr:nvSpPr>
        <xdr:cNvPr id="547" name="テキスト ボックス 546"/>
        <xdr:cNvSpPr txBox="1"/>
      </xdr:nvSpPr>
      <xdr:spPr>
        <a:xfrm>
          <a:off x="14325111" y="62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166129</xdr:rowOff>
    </xdr:from>
    <xdr:to>
      <xdr:col>72</xdr:col>
      <xdr:colOff>38100</xdr:colOff>
      <xdr:row>36</xdr:row>
      <xdr:rowOff>96279</xdr:rowOff>
    </xdr:to>
    <xdr:sp macro="" textlink="">
      <xdr:nvSpPr>
        <xdr:cNvPr id="548" name="楕円 547"/>
        <xdr:cNvSpPr/>
      </xdr:nvSpPr>
      <xdr:spPr>
        <a:xfrm>
          <a:off x="13652500" y="61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87406</xdr:rowOff>
    </xdr:from>
    <xdr:ext cx="534377" cy="259045"/>
    <xdr:sp macro="" textlink="">
      <xdr:nvSpPr>
        <xdr:cNvPr id="549" name="テキスト ボックス 548"/>
        <xdr:cNvSpPr txBox="1"/>
      </xdr:nvSpPr>
      <xdr:spPr>
        <a:xfrm>
          <a:off x="13436111" y="62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40437</xdr:rowOff>
    </xdr:from>
    <xdr:to>
      <xdr:col>67</xdr:col>
      <xdr:colOff>101600</xdr:colOff>
      <xdr:row>36</xdr:row>
      <xdr:rowOff>142037</xdr:rowOff>
    </xdr:to>
    <xdr:sp macro="" textlink="">
      <xdr:nvSpPr>
        <xdr:cNvPr id="550" name="楕円 549"/>
        <xdr:cNvSpPr/>
      </xdr:nvSpPr>
      <xdr:spPr>
        <a:xfrm>
          <a:off x="12763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133164</xdr:rowOff>
    </xdr:from>
    <xdr:ext cx="534377" cy="259045"/>
    <xdr:sp macro="" textlink="">
      <xdr:nvSpPr>
        <xdr:cNvPr id="551" name="テキスト ボックス 550"/>
        <xdr:cNvSpPr txBox="1"/>
      </xdr:nvSpPr>
      <xdr:spPr>
        <a:xfrm>
          <a:off x="12547111"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131966</xdr:rowOff>
    </xdr:from>
    <xdr:to>
      <xdr:col>85</xdr:col>
      <xdr:colOff>127000</xdr:colOff>
      <xdr:row>53</xdr:row>
      <xdr:rowOff>143434</xdr:rowOff>
    </xdr:to>
    <xdr:cxnSp macro="">
      <xdr:nvCxnSpPr>
        <xdr:cNvPr id="581" name="直線コネクタ 580"/>
        <xdr:cNvCxnSpPr/>
      </xdr:nvCxnSpPr>
      <xdr:spPr>
        <a:xfrm flipV="1">
          <a:off x="15481300" y="9218816"/>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2" name="教育費平均値テキスト"/>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143434</xdr:rowOff>
    </xdr:from>
    <xdr:to>
      <xdr:col>81</xdr:col>
      <xdr:colOff>50800</xdr:colOff>
      <xdr:row>56</xdr:row>
      <xdr:rowOff>109086</xdr:rowOff>
    </xdr:to>
    <xdr:cxnSp macro="">
      <xdr:nvCxnSpPr>
        <xdr:cNvPr id="584" name="直線コネクタ 583"/>
        <xdr:cNvCxnSpPr/>
      </xdr:nvCxnSpPr>
      <xdr:spPr>
        <a:xfrm flipV="1">
          <a:off x="14592300" y="9230284"/>
          <a:ext cx="889000" cy="48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6" name="テキスト ボックス 585"/>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109086</xdr:rowOff>
    </xdr:from>
    <xdr:to>
      <xdr:col>76</xdr:col>
      <xdr:colOff>114300</xdr:colOff>
      <xdr:row>56</xdr:row>
      <xdr:rowOff>124117</xdr:rowOff>
    </xdr:to>
    <xdr:cxnSp macro="">
      <xdr:nvCxnSpPr>
        <xdr:cNvPr id="587" name="直線コネクタ 586"/>
        <xdr:cNvCxnSpPr/>
      </xdr:nvCxnSpPr>
      <xdr:spPr>
        <a:xfrm flipV="1">
          <a:off x="13703300" y="9710286"/>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95904</xdr:rowOff>
    </xdr:from>
    <xdr:to>
      <xdr:col>71</xdr:col>
      <xdr:colOff>177800</xdr:colOff>
      <xdr:row>56</xdr:row>
      <xdr:rowOff>124117</xdr:rowOff>
    </xdr:to>
    <xdr:cxnSp macro="">
      <xdr:nvCxnSpPr>
        <xdr:cNvPr id="590" name="直線コネクタ 589"/>
        <xdr:cNvCxnSpPr/>
      </xdr:nvCxnSpPr>
      <xdr:spPr>
        <a:xfrm>
          <a:off x="12814300" y="9525654"/>
          <a:ext cx="8890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2" name="テキスト ボックス 591"/>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4" name="テキスト ボックス 593"/>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81166</xdr:rowOff>
    </xdr:from>
    <xdr:to>
      <xdr:col>85</xdr:col>
      <xdr:colOff>177800</xdr:colOff>
      <xdr:row>54</xdr:row>
      <xdr:rowOff>11316</xdr:rowOff>
    </xdr:to>
    <xdr:sp macro="" textlink="">
      <xdr:nvSpPr>
        <xdr:cNvPr id="600" name="楕円 599"/>
        <xdr:cNvSpPr/>
      </xdr:nvSpPr>
      <xdr:spPr>
        <a:xfrm>
          <a:off x="16268700" y="9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104043</xdr:rowOff>
    </xdr:from>
    <xdr:ext cx="534377" cy="259045"/>
    <xdr:sp macro="" textlink="">
      <xdr:nvSpPr>
        <xdr:cNvPr id="601" name="教育費該当値テキスト"/>
        <xdr:cNvSpPr txBox="1"/>
      </xdr:nvSpPr>
      <xdr:spPr>
        <a:xfrm>
          <a:off x="16370300" y="90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92634</xdr:rowOff>
    </xdr:from>
    <xdr:to>
      <xdr:col>81</xdr:col>
      <xdr:colOff>101600</xdr:colOff>
      <xdr:row>54</xdr:row>
      <xdr:rowOff>22784</xdr:rowOff>
    </xdr:to>
    <xdr:sp macro="" textlink="">
      <xdr:nvSpPr>
        <xdr:cNvPr id="602" name="楕円 601"/>
        <xdr:cNvSpPr/>
      </xdr:nvSpPr>
      <xdr:spPr>
        <a:xfrm>
          <a:off x="15430500" y="91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39311</xdr:rowOff>
    </xdr:from>
    <xdr:ext cx="534377" cy="259045"/>
    <xdr:sp macro="" textlink="">
      <xdr:nvSpPr>
        <xdr:cNvPr id="603" name="テキスト ボックス 602"/>
        <xdr:cNvSpPr txBox="1"/>
      </xdr:nvSpPr>
      <xdr:spPr>
        <a:xfrm>
          <a:off x="15214111" y="8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58286</xdr:rowOff>
    </xdr:from>
    <xdr:to>
      <xdr:col>76</xdr:col>
      <xdr:colOff>165100</xdr:colOff>
      <xdr:row>56</xdr:row>
      <xdr:rowOff>159886</xdr:rowOff>
    </xdr:to>
    <xdr:sp macro="" textlink="">
      <xdr:nvSpPr>
        <xdr:cNvPr id="604" name="楕円 603"/>
        <xdr:cNvSpPr/>
      </xdr:nvSpPr>
      <xdr:spPr>
        <a:xfrm>
          <a:off x="14541500" y="9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151013</xdr:rowOff>
    </xdr:from>
    <xdr:ext cx="534377" cy="259045"/>
    <xdr:sp macro="" textlink="">
      <xdr:nvSpPr>
        <xdr:cNvPr id="605" name="テキスト ボックス 604"/>
        <xdr:cNvSpPr txBox="1"/>
      </xdr:nvSpPr>
      <xdr:spPr>
        <a:xfrm>
          <a:off x="14325111" y="97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73317</xdr:rowOff>
    </xdr:from>
    <xdr:to>
      <xdr:col>72</xdr:col>
      <xdr:colOff>38100</xdr:colOff>
      <xdr:row>57</xdr:row>
      <xdr:rowOff>3467</xdr:rowOff>
    </xdr:to>
    <xdr:sp macro="" textlink="">
      <xdr:nvSpPr>
        <xdr:cNvPr id="606" name="楕円 605"/>
        <xdr:cNvSpPr/>
      </xdr:nvSpPr>
      <xdr:spPr>
        <a:xfrm>
          <a:off x="13652500" y="96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19994</xdr:rowOff>
    </xdr:from>
    <xdr:ext cx="534377" cy="259045"/>
    <xdr:sp macro="" textlink="">
      <xdr:nvSpPr>
        <xdr:cNvPr id="607" name="テキスト ボックス 606"/>
        <xdr:cNvSpPr txBox="1"/>
      </xdr:nvSpPr>
      <xdr:spPr>
        <a:xfrm>
          <a:off x="13436111" y="94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45104</xdr:rowOff>
    </xdr:from>
    <xdr:to>
      <xdr:col>67</xdr:col>
      <xdr:colOff>101600</xdr:colOff>
      <xdr:row>55</xdr:row>
      <xdr:rowOff>146704</xdr:rowOff>
    </xdr:to>
    <xdr:sp macro="" textlink="">
      <xdr:nvSpPr>
        <xdr:cNvPr id="608" name="楕円 607"/>
        <xdr:cNvSpPr/>
      </xdr:nvSpPr>
      <xdr:spPr>
        <a:xfrm>
          <a:off x="12763500" y="94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163231</xdr:rowOff>
    </xdr:from>
    <xdr:ext cx="534377" cy="259045"/>
    <xdr:sp macro="" textlink="">
      <xdr:nvSpPr>
        <xdr:cNvPr id="609" name="テキスト ボックス 608"/>
        <xdr:cNvSpPr txBox="1"/>
      </xdr:nvSpPr>
      <xdr:spPr>
        <a:xfrm>
          <a:off x="12547111" y="92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136134</xdr:rowOff>
    </xdr:from>
    <xdr:to>
      <xdr:col>85</xdr:col>
      <xdr:colOff>127000</xdr:colOff>
      <xdr:row>78</xdr:row>
      <xdr:rowOff>137734</xdr:rowOff>
    </xdr:to>
    <xdr:cxnSp macro="">
      <xdr:nvCxnSpPr>
        <xdr:cNvPr id="636" name="直線コネクタ 635"/>
        <xdr:cNvCxnSpPr/>
      </xdr:nvCxnSpPr>
      <xdr:spPr>
        <a:xfrm flipV="1">
          <a:off x="15481300" y="13337784"/>
          <a:ext cx="838200" cy="1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128178</xdr:rowOff>
    </xdr:from>
    <xdr:to>
      <xdr:col>81</xdr:col>
      <xdr:colOff>50800</xdr:colOff>
      <xdr:row>78</xdr:row>
      <xdr:rowOff>137734</xdr:rowOff>
    </xdr:to>
    <xdr:cxnSp macro="">
      <xdr:nvCxnSpPr>
        <xdr:cNvPr id="639" name="直線コネクタ 638"/>
        <xdr:cNvCxnSpPr/>
      </xdr:nvCxnSpPr>
      <xdr:spPr>
        <a:xfrm>
          <a:off x="14592300" y="1350127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88356</xdr:rowOff>
    </xdr:from>
    <xdr:to>
      <xdr:col>76</xdr:col>
      <xdr:colOff>114300</xdr:colOff>
      <xdr:row>78</xdr:row>
      <xdr:rowOff>128178</xdr:rowOff>
    </xdr:to>
    <xdr:cxnSp macro="">
      <xdr:nvCxnSpPr>
        <xdr:cNvPr id="642" name="直線コネクタ 641"/>
        <xdr:cNvCxnSpPr/>
      </xdr:nvCxnSpPr>
      <xdr:spPr>
        <a:xfrm>
          <a:off x="13703300" y="13290006"/>
          <a:ext cx="889000" cy="2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88356</xdr:rowOff>
    </xdr:from>
    <xdr:to>
      <xdr:col>71</xdr:col>
      <xdr:colOff>177800</xdr:colOff>
      <xdr:row>78</xdr:row>
      <xdr:rowOff>110851</xdr:rowOff>
    </xdr:to>
    <xdr:cxnSp macro="">
      <xdr:nvCxnSpPr>
        <xdr:cNvPr id="645" name="直線コネクタ 644"/>
        <xdr:cNvCxnSpPr/>
      </xdr:nvCxnSpPr>
      <xdr:spPr>
        <a:xfrm flipV="1">
          <a:off x="12814300" y="13290006"/>
          <a:ext cx="889000" cy="1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7" name="テキスト ボックス 646"/>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85334</xdr:rowOff>
    </xdr:from>
    <xdr:to>
      <xdr:col>85</xdr:col>
      <xdr:colOff>177800</xdr:colOff>
      <xdr:row>78</xdr:row>
      <xdr:rowOff>15484</xdr:rowOff>
    </xdr:to>
    <xdr:sp macro="" textlink="">
      <xdr:nvSpPr>
        <xdr:cNvPr id="655" name="楕円 654"/>
        <xdr:cNvSpPr/>
      </xdr:nvSpPr>
      <xdr:spPr>
        <a:xfrm>
          <a:off x="16268700" y="132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63761</xdr:rowOff>
    </xdr:from>
    <xdr:ext cx="469744" cy="259045"/>
    <xdr:sp macro="" textlink="">
      <xdr:nvSpPr>
        <xdr:cNvPr id="656" name="災害復旧費該当値テキスト"/>
        <xdr:cNvSpPr txBox="1"/>
      </xdr:nvSpPr>
      <xdr:spPr>
        <a:xfrm>
          <a:off x="16370300" y="132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86934</xdr:rowOff>
    </xdr:from>
    <xdr:to>
      <xdr:col>81</xdr:col>
      <xdr:colOff>101600</xdr:colOff>
      <xdr:row>79</xdr:row>
      <xdr:rowOff>17084</xdr:rowOff>
    </xdr:to>
    <xdr:sp macro="" textlink="">
      <xdr:nvSpPr>
        <xdr:cNvPr id="657" name="楕円 656"/>
        <xdr:cNvSpPr/>
      </xdr:nvSpPr>
      <xdr:spPr>
        <a:xfrm>
          <a:off x="154305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8211</xdr:rowOff>
    </xdr:from>
    <xdr:ext cx="313932" cy="259045"/>
    <xdr:sp macro="" textlink="">
      <xdr:nvSpPr>
        <xdr:cNvPr id="658" name="テキスト ボックス 657"/>
        <xdr:cNvSpPr txBox="1"/>
      </xdr:nvSpPr>
      <xdr:spPr>
        <a:xfrm>
          <a:off x="15324333" y="13552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77378</xdr:rowOff>
    </xdr:from>
    <xdr:to>
      <xdr:col>76</xdr:col>
      <xdr:colOff>165100</xdr:colOff>
      <xdr:row>79</xdr:row>
      <xdr:rowOff>7528</xdr:rowOff>
    </xdr:to>
    <xdr:sp macro="" textlink="">
      <xdr:nvSpPr>
        <xdr:cNvPr id="659" name="楕円 658"/>
        <xdr:cNvSpPr/>
      </xdr:nvSpPr>
      <xdr:spPr>
        <a:xfrm>
          <a:off x="14541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170105</xdr:rowOff>
    </xdr:from>
    <xdr:ext cx="378565" cy="259045"/>
    <xdr:sp macro="" textlink="">
      <xdr:nvSpPr>
        <xdr:cNvPr id="660" name="テキスト ボックス 659"/>
        <xdr:cNvSpPr txBox="1"/>
      </xdr:nvSpPr>
      <xdr:spPr>
        <a:xfrm>
          <a:off x="14403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37556</xdr:rowOff>
    </xdr:from>
    <xdr:to>
      <xdr:col>72</xdr:col>
      <xdr:colOff>38100</xdr:colOff>
      <xdr:row>77</xdr:row>
      <xdr:rowOff>139156</xdr:rowOff>
    </xdr:to>
    <xdr:sp macro="" textlink="">
      <xdr:nvSpPr>
        <xdr:cNvPr id="661" name="楕円 660"/>
        <xdr:cNvSpPr/>
      </xdr:nvSpPr>
      <xdr:spPr>
        <a:xfrm>
          <a:off x="13652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155683</xdr:rowOff>
    </xdr:from>
    <xdr:ext cx="469744" cy="259045"/>
    <xdr:sp macro="" textlink="">
      <xdr:nvSpPr>
        <xdr:cNvPr id="662" name="テキスト ボックス 661"/>
        <xdr:cNvSpPr txBox="1"/>
      </xdr:nvSpPr>
      <xdr:spPr>
        <a:xfrm>
          <a:off x="13468428" y="130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60051</xdr:rowOff>
    </xdr:from>
    <xdr:to>
      <xdr:col>67</xdr:col>
      <xdr:colOff>101600</xdr:colOff>
      <xdr:row>78</xdr:row>
      <xdr:rowOff>161651</xdr:rowOff>
    </xdr:to>
    <xdr:sp macro="" textlink="">
      <xdr:nvSpPr>
        <xdr:cNvPr id="663" name="楕円 662"/>
        <xdr:cNvSpPr/>
      </xdr:nvSpPr>
      <xdr:spPr>
        <a:xfrm>
          <a:off x="12763500" y="134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152778</xdr:rowOff>
    </xdr:from>
    <xdr:ext cx="378565" cy="259045"/>
    <xdr:sp macro="" textlink="">
      <xdr:nvSpPr>
        <xdr:cNvPr id="664" name="テキスト ボックス 663"/>
        <xdr:cNvSpPr txBox="1"/>
      </xdr:nvSpPr>
      <xdr:spPr>
        <a:xfrm>
          <a:off x="12625017" y="1352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114883</xdr:rowOff>
    </xdr:from>
    <xdr:to>
      <xdr:col>85</xdr:col>
      <xdr:colOff>127000</xdr:colOff>
      <xdr:row>95</xdr:row>
      <xdr:rowOff>132071</xdr:rowOff>
    </xdr:to>
    <xdr:cxnSp macro="">
      <xdr:nvCxnSpPr>
        <xdr:cNvPr id="698" name="直線コネクタ 697"/>
        <xdr:cNvCxnSpPr/>
      </xdr:nvCxnSpPr>
      <xdr:spPr>
        <a:xfrm flipV="1">
          <a:off x="15481300" y="16402633"/>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699" name="公債費平均値テキスト"/>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132071</xdr:rowOff>
    </xdr:from>
    <xdr:to>
      <xdr:col>81</xdr:col>
      <xdr:colOff>50800</xdr:colOff>
      <xdr:row>95</xdr:row>
      <xdr:rowOff>148744</xdr:rowOff>
    </xdr:to>
    <xdr:cxnSp macro="">
      <xdr:nvCxnSpPr>
        <xdr:cNvPr id="701" name="直線コネクタ 700"/>
        <xdr:cNvCxnSpPr/>
      </xdr:nvCxnSpPr>
      <xdr:spPr>
        <a:xfrm flipV="1">
          <a:off x="14592300" y="16419821"/>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3" name="テキスト ボックス 702"/>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81764</xdr:rowOff>
    </xdr:from>
    <xdr:to>
      <xdr:col>76</xdr:col>
      <xdr:colOff>114300</xdr:colOff>
      <xdr:row>95</xdr:row>
      <xdr:rowOff>148744</xdr:rowOff>
    </xdr:to>
    <xdr:cxnSp macro="">
      <xdr:nvCxnSpPr>
        <xdr:cNvPr id="704" name="直線コネクタ 703"/>
        <xdr:cNvCxnSpPr/>
      </xdr:nvCxnSpPr>
      <xdr:spPr>
        <a:xfrm>
          <a:off x="13703300" y="16026614"/>
          <a:ext cx="889000" cy="4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6" name="テキスト ボックス 705"/>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50803</xdr:rowOff>
    </xdr:from>
    <xdr:to>
      <xdr:col>71</xdr:col>
      <xdr:colOff>177800</xdr:colOff>
      <xdr:row>93</xdr:row>
      <xdr:rowOff>81764</xdr:rowOff>
    </xdr:to>
    <xdr:cxnSp macro="">
      <xdr:nvCxnSpPr>
        <xdr:cNvPr id="707" name="直線コネクタ 706"/>
        <xdr:cNvCxnSpPr/>
      </xdr:nvCxnSpPr>
      <xdr:spPr>
        <a:xfrm>
          <a:off x="12814300" y="15824203"/>
          <a:ext cx="889000" cy="20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09" name="テキスト ボックス 708"/>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1" name="テキスト ボックス 710"/>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64083</xdr:rowOff>
    </xdr:from>
    <xdr:to>
      <xdr:col>85</xdr:col>
      <xdr:colOff>177800</xdr:colOff>
      <xdr:row>95</xdr:row>
      <xdr:rowOff>165683</xdr:rowOff>
    </xdr:to>
    <xdr:sp macro="" textlink="">
      <xdr:nvSpPr>
        <xdr:cNvPr id="717" name="楕円 716"/>
        <xdr:cNvSpPr/>
      </xdr:nvSpPr>
      <xdr:spPr>
        <a:xfrm>
          <a:off x="16268700" y="163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86960</xdr:rowOff>
    </xdr:from>
    <xdr:ext cx="534377" cy="259045"/>
    <xdr:sp macro="" textlink="">
      <xdr:nvSpPr>
        <xdr:cNvPr id="718" name="公債費該当値テキスト"/>
        <xdr:cNvSpPr txBox="1"/>
      </xdr:nvSpPr>
      <xdr:spPr>
        <a:xfrm>
          <a:off x="16370300" y="162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81271</xdr:rowOff>
    </xdr:from>
    <xdr:to>
      <xdr:col>81</xdr:col>
      <xdr:colOff>101600</xdr:colOff>
      <xdr:row>96</xdr:row>
      <xdr:rowOff>11421</xdr:rowOff>
    </xdr:to>
    <xdr:sp macro="" textlink="">
      <xdr:nvSpPr>
        <xdr:cNvPr id="719" name="楕円 718"/>
        <xdr:cNvSpPr/>
      </xdr:nvSpPr>
      <xdr:spPr>
        <a:xfrm>
          <a:off x="15430500" y="163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2548</xdr:rowOff>
    </xdr:from>
    <xdr:ext cx="534377" cy="259045"/>
    <xdr:sp macro="" textlink="">
      <xdr:nvSpPr>
        <xdr:cNvPr id="720" name="テキスト ボックス 719"/>
        <xdr:cNvSpPr txBox="1"/>
      </xdr:nvSpPr>
      <xdr:spPr>
        <a:xfrm>
          <a:off x="15214111" y="164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97944</xdr:rowOff>
    </xdr:from>
    <xdr:to>
      <xdr:col>76</xdr:col>
      <xdr:colOff>165100</xdr:colOff>
      <xdr:row>96</xdr:row>
      <xdr:rowOff>28094</xdr:rowOff>
    </xdr:to>
    <xdr:sp macro="" textlink="">
      <xdr:nvSpPr>
        <xdr:cNvPr id="721" name="楕円 720"/>
        <xdr:cNvSpPr/>
      </xdr:nvSpPr>
      <xdr:spPr>
        <a:xfrm>
          <a:off x="14541500" y="163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19221</xdr:rowOff>
    </xdr:from>
    <xdr:ext cx="534377" cy="259045"/>
    <xdr:sp macro="" textlink="">
      <xdr:nvSpPr>
        <xdr:cNvPr id="722" name="テキスト ボックス 721"/>
        <xdr:cNvSpPr txBox="1"/>
      </xdr:nvSpPr>
      <xdr:spPr>
        <a:xfrm>
          <a:off x="14325111" y="164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30964</xdr:rowOff>
    </xdr:from>
    <xdr:to>
      <xdr:col>72</xdr:col>
      <xdr:colOff>38100</xdr:colOff>
      <xdr:row>93</xdr:row>
      <xdr:rowOff>132564</xdr:rowOff>
    </xdr:to>
    <xdr:sp macro="" textlink="">
      <xdr:nvSpPr>
        <xdr:cNvPr id="723" name="楕円 722"/>
        <xdr:cNvSpPr/>
      </xdr:nvSpPr>
      <xdr:spPr>
        <a:xfrm>
          <a:off x="13652500" y="159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149091</xdr:rowOff>
    </xdr:from>
    <xdr:ext cx="534377" cy="259045"/>
    <xdr:sp macro="" textlink="">
      <xdr:nvSpPr>
        <xdr:cNvPr id="724" name="テキスト ボックス 723"/>
        <xdr:cNvSpPr txBox="1"/>
      </xdr:nvSpPr>
      <xdr:spPr>
        <a:xfrm>
          <a:off x="13436111" y="157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xdr:rowOff>
    </xdr:from>
    <xdr:to>
      <xdr:col>67</xdr:col>
      <xdr:colOff>101600</xdr:colOff>
      <xdr:row>92</xdr:row>
      <xdr:rowOff>101603</xdr:rowOff>
    </xdr:to>
    <xdr:sp macro="" textlink="">
      <xdr:nvSpPr>
        <xdr:cNvPr id="725" name="楕円 724"/>
        <xdr:cNvSpPr/>
      </xdr:nvSpPr>
      <xdr:spPr>
        <a:xfrm>
          <a:off x="12763500" y="1577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118130</xdr:rowOff>
    </xdr:from>
    <xdr:ext cx="599010" cy="259045"/>
    <xdr:sp macro="" textlink="">
      <xdr:nvSpPr>
        <xdr:cNvPr id="726" name="テキスト ボックス 725"/>
        <xdr:cNvSpPr txBox="1"/>
      </xdr:nvSpPr>
      <xdr:spPr>
        <a:xfrm>
          <a:off x="12514795" y="1554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2" name="テキスト ボックス 74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57747</xdr:rowOff>
    </xdr:from>
    <xdr:to>
      <xdr:col>116</xdr:col>
      <xdr:colOff>62864</xdr:colOff>
      <xdr:row>38</xdr:row>
      <xdr:rowOff>25400</xdr:rowOff>
    </xdr:to>
    <xdr:cxnSp macro="">
      <xdr:nvCxnSpPr>
        <xdr:cNvPr id="746" name="直線コネクタ 745"/>
        <xdr:cNvCxnSpPr/>
      </xdr:nvCxnSpPr>
      <xdr:spPr>
        <a:xfrm flipV="1">
          <a:off x="22159595" y="6401397"/>
          <a:ext cx="1269" cy="13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74312</xdr:rowOff>
    </xdr:from>
    <xdr:ext cx="249299" cy="259045"/>
    <xdr:sp macro="" textlink="">
      <xdr:nvSpPr>
        <xdr:cNvPr id="747" name="諸支出金最小値テキスト"/>
        <xdr:cNvSpPr txBox="1"/>
      </xdr:nvSpPr>
      <xdr:spPr>
        <a:xfrm>
          <a:off x="22212300" y="6589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4424</xdr:rowOff>
    </xdr:from>
    <xdr:ext cx="469744" cy="259045"/>
    <xdr:sp macro="" textlink="">
      <xdr:nvSpPr>
        <xdr:cNvPr id="749" name="諸支出金最大値テキスト"/>
        <xdr:cNvSpPr txBox="1"/>
      </xdr:nvSpPr>
      <xdr:spPr>
        <a:xfrm>
          <a:off x="22212300" y="617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57747</xdr:rowOff>
    </xdr:from>
    <xdr:to>
      <xdr:col>116</xdr:col>
      <xdr:colOff>152400</xdr:colOff>
      <xdr:row>37</xdr:row>
      <xdr:rowOff>57747</xdr:rowOff>
    </xdr:to>
    <xdr:cxnSp macro="">
      <xdr:nvCxnSpPr>
        <xdr:cNvPr id="750" name="直線コネクタ 749"/>
        <xdr:cNvCxnSpPr/>
      </xdr:nvCxnSpPr>
      <xdr:spPr>
        <a:xfrm>
          <a:off x="22072600" y="640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378565" cy="259045"/>
    <xdr:sp macro="" textlink="">
      <xdr:nvSpPr>
        <xdr:cNvPr id="752" name="諸支出金平均値テキスト"/>
        <xdr:cNvSpPr txBox="1"/>
      </xdr:nvSpPr>
      <xdr:spPr>
        <a:xfrm>
          <a:off x="22212300" y="63354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53" name="フローチャート: 判断 752"/>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48832</xdr:rowOff>
    </xdr:from>
    <xdr:to>
      <xdr:col>111</xdr:col>
      <xdr:colOff>177800</xdr:colOff>
      <xdr:row>38</xdr:row>
      <xdr:rowOff>25400</xdr:rowOff>
    </xdr:to>
    <xdr:cxnSp macro="">
      <xdr:nvCxnSpPr>
        <xdr:cNvPr id="754" name="直線コネクタ 753"/>
        <xdr:cNvCxnSpPr/>
      </xdr:nvCxnSpPr>
      <xdr:spPr>
        <a:xfrm>
          <a:off x="20434300" y="5363782"/>
          <a:ext cx="889000" cy="11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5" name="フローチャート: 判断 754"/>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56" name="テキスト ボックス 755"/>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48832</xdr:rowOff>
    </xdr:from>
    <xdr:to>
      <xdr:col>107</xdr:col>
      <xdr:colOff>50800</xdr:colOff>
      <xdr:row>38</xdr:row>
      <xdr:rowOff>24829</xdr:rowOff>
    </xdr:to>
    <xdr:cxnSp macro="">
      <xdr:nvCxnSpPr>
        <xdr:cNvPr id="757" name="直線コネクタ 756"/>
        <xdr:cNvCxnSpPr/>
      </xdr:nvCxnSpPr>
      <xdr:spPr>
        <a:xfrm flipV="1">
          <a:off x="19545300" y="5363782"/>
          <a:ext cx="889000" cy="11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113989</xdr:rowOff>
    </xdr:from>
    <xdr:to>
      <xdr:col>107</xdr:col>
      <xdr:colOff>101600</xdr:colOff>
      <xdr:row>38</xdr:row>
      <xdr:rowOff>44138</xdr:rowOff>
    </xdr:to>
    <xdr:sp macro="" textlink="">
      <xdr:nvSpPr>
        <xdr:cNvPr id="758" name="フローチャート: 判断 757"/>
        <xdr:cNvSpPr/>
      </xdr:nvSpPr>
      <xdr:spPr>
        <a:xfrm>
          <a:off x="203835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35266</xdr:rowOff>
    </xdr:from>
    <xdr:ext cx="378565" cy="259045"/>
    <xdr:sp macro="" textlink="">
      <xdr:nvSpPr>
        <xdr:cNvPr id="759" name="テキスト ボックス 758"/>
        <xdr:cNvSpPr txBox="1"/>
      </xdr:nvSpPr>
      <xdr:spPr>
        <a:xfrm>
          <a:off x="20245017" y="6550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24829</xdr:rowOff>
    </xdr:from>
    <xdr:to>
      <xdr:col>102</xdr:col>
      <xdr:colOff>114300</xdr:colOff>
      <xdr:row>38</xdr:row>
      <xdr:rowOff>25400</xdr:rowOff>
    </xdr:to>
    <xdr:cxnSp macro="">
      <xdr:nvCxnSpPr>
        <xdr:cNvPr id="760" name="直線コネクタ 759"/>
        <xdr:cNvCxnSpPr/>
      </xdr:nvCxnSpPr>
      <xdr:spPr>
        <a:xfrm flipV="1">
          <a:off x="18656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143993</xdr:rowOff>
    </xdr:from>
    <xdr:to>
      <xdr:col>102</xdr:col>
      <xdr:colOff>165100</xdr:colOff>
      <xdr:row>38</xdr:row>
      <xdr:rowOff>74143</xdr:rowOff>
    </xdr:to>
    <xdr:sp macro="" textlink="">
      <xdr:nvSpPr>
        <xdr:cNvPr id="761" name="フローチャート: 判断 760"/>
        <xdr:cNvSpPr/>
      </xdr:nvSpPr>
      <xdr:spPr>
        <a:xfrm>
          <a:off x="19494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90670</xdr:rowOff>
    </xdr:from>
    <xdr:ext cx="313932" cy="259045"/>
    <xdr:sp macro="" textlink="">
      <xdr:nvSpPr>
        <xdr:cNvPr id="762" name="テキスト ボックス 761"/>
        <xdr:cNvSpPr txBox="1"/>
      </xdr:nvSpPr>
      <xdr:spPr>
        <a:xfrm>
          <a:off x="19388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143650</xdr:rowOff>
    </xdr:from>
    <xdr:to>
      <xdr:col>98</xdr:col>
      <xdr:colOff>38100</xdr:colOff>
      <xdr:row>38</xdr:row>
      <xdr:rowOff>73800</xdr:rowOff>
    </xdr:to>
    <xdr:sp macro="" textlink="">
      <xdr:nvSpPr>
        <xdr:cNvPr id="763" name="フローチャート: 判断 762"/>
        <xdr:cNvSpPr/>
      </xdr:nvSpPr>
      <xdr:spPr>
        <a:xfrm>
          <a:off x="18605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90327</xdr:rowOff>
    </xdr:from>
    <xdr:ext cx="313932" cy="259045"/>
    <xdr:sp macro="" textlink="">
      <xdr:nvSpPr>
        <xdr:cNvPr id="764" name="テキスト ボックス 763"/>
        <xdr:cNvSpPr txBox="1"/>
      </xdr:nvSpPr>
      <xdr:spPr>
        <a:xfrm>
          <a:off x="18499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0" name="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118762</xdr:rowOff>
    </xdr:from>
    <xdr:ext cx="249299" cy="259045"/>
    <xdr:sp macro="" textlink="">
      <xdr:nvSpPr>
        <xdr:cNvPr id="771" name="諸支出金該当値テキスト"/>
        <xdr:cNvSpPr txBox="1"/>
      </xdr:nvSpPr>
      <xdr:spPr>
        <a:xfrm>
          <a:off x="22212300" y="6462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169482</xdr:rowOff>
    </xdr:from>
    <xdr:to>
      <xdr:col>107</xdr:col>
      <xdr:colOff>101600</xdr:colOff>
      <xdr:row>31</xdr:row>
      <xdr:rowOff>99632</xdr:rowOff>
    </xdr:to>
    <xdr:sp macro="" textlink="">
      <xdr:nvSpPr>
        <xdr:cNvPr id="774" name="楕円 773"/>
        <xdr:cNvSpPr/>
      </xdr:nvSpPr>
      <xdr:spPr>
        <a:xfrm>
          <a:off x="20383500" y="53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116159</xdr:rowOff>
    </xdr:from>
    <xdr:ext cx="534377" cy="259045"/>
    <xdr:sp macro="" textlink="">
      <xdr:nvSpPr>
        <xdr:cNvPr id="775" name="テキスト ボックス 774"/>
        <xdr:cNvSpPr txBox="1"/>
      </xdr:nvSpPr>
      <xdr:spPr>
        <a:xfrm>
          <a:off x="20167111" y="50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145478</xdr:rowOff>
    </xdr:from>
    <xdr:to>
      <xdr:col>102</xdr:col>
      <xdr:colOff>165100</xdr:colOff>
      <xdr:row>38</xdr:row>
      <xdr:rowOff>75628</xdr:rowOff>
    </xdr:to>
    <xdr:sp macro="" textlink="">
      <xdr:nvSpPr>
        <xdr:cNvPr id="776" name="楕円 775"/>
        <xdr:cNvSpPr/>
      </xdr:nvSpPr>
      <xdr:spPr>
        <a:xfrm>
          <a:off x="19494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66756</xdr:rowOff>
    </xdr:from>
    <xdr:ext cx="313932" cy="259045"/>
    <xdr:sp macro="" textlink="">
      <xdr:nvSpPr>
        <xdr:cNvPr id="777" name="テキスト ボックス 776"/>
        <xdr:cNvSpPr txBox="1"/>
      </xdr:nvSpPr>
      <xdr:spPr>
        <a:xfrm>
          <a:off x="19388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住民一人当たりのコストについて、総務費は</a:t>
          </a:r>
          <a:r>
            <a:rPr kumimoji="1" lang="en-US" altLang="ja-JP" sz="1100">
              <a:latin typeface="ＭＳ Ｐゴシック" panose="020B0600070205080204" pitchFamily="50" charset="-128"/>
              <a:ea typeface="ＭＳ Ｐゴシック" panose="020B0600070205080204" pitchFamily="50" charset="-128"/>
            </a:rPr>
            <a:t>168,084</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250,527</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32.9</a:t>
          </a:r>
          <a:r>
            <a:rPr kumimoji="1" lang="ja-JP" altLang="en-US" sz="1100">
              <a:latin typeface="ＭＳ Ｐゴシック" panose="020B0600070205080204" pitchFamily="50" charset="-128"/>
              <a:ea typeface="ＭＳ Ｐゴシック" panose="020B0600070205080204" pitchFamily="50" charset="-128"/>
            </a:rPr>
            <a:t>％減少し、類似団体平均を</a:t>
          </a:r>
          <a:r>
            <a:rPr kumimoji="1" lang="en-US" altLang="ja-JP" sz="1100">
              <a:latin typeface="ＭＳ Ｐゴシック" panose="020B0600070205080204" pitchFamily="50" charset="-128"/>
              <a:ea typeface="ＭＳ Ｐゴシック" panose="020B0600070205080204" pitchFamily="50" charset="-128"/>
            </a:rPr>
            <a:t>44,331</a:t>
          </a:r>
          <a:r>
            <a:rPr kumimoji="1" lang="ja-JP" altLang="en-US" sz="1100">
              <a:latin typeface="ＭＳ Ｐゴシック" panose="020B0600070205080204" pitchFamily="50" charset="-128"/>
              <a:ea typeface="ＭＳ Ｐゴシック" panose="020B0600070205080204" pitchFamily="50" charset="-128"/>
            </a:rPr>
            <a:t>円上回っている。新型コロナウイルス感染症対策事業、金浦こ線橋改修事業などの実施の一方、特別定額給付金事業、旧青年の家解体事業などの完了により減少したことが主な要因である。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民生費は</a:t>
          </a:r>
          <a:r>
            <a:rPr kumimoji="1" lang="en-US" altLang="ja-JP" sz="1100">
              <a:latin typeface="ＭＳ Ｐゴシック" panose="020B0600070205080204" pitchFamily="50" charset="-128"/>
              <a:ea typeface="ＭＳ Ｐゴシック" panose="020B0600070205080204" pitchFamily="50" charset="-128"/>
            </a:rPr>
            <a:t>188,518</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169,333</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7,573</a:t>
          </a:r>
          <a:r>
            <a:rPr kumimoji="1" lang="ja-JP" altLang="en-US" sz="1100">
              <a:latin typeface="ＭＳ Ｐゴシック" panose="020B0600070205080204" pitchFamily="50" charset="-128"/>
              <a:ea typeface="ＭＳ Ｐゴシック" panose="020B0600070205080204" pitchFamily="50" charset="-128"/>
            </a:rPr>
            <a:t>円下回っている。障害福祉サービスの利用者の増などのほか、子育て世帯・住民税非課税世帯等臨時特別給付金事業、子育て世帯生活支援特別給付金事業など新型コロナウイルス感染症対策による各種給付金事業の実施に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衛生費は</a:t>
          </a:r>
          <a:r>
            <a:rPr kumimoji="1" lang="en-US" altLang="ja-JP" sz="1100">
              <a:latin typeface="ＭＳ Ｐゴシック" panose="020B0600070205080204" pitchFamily="50" charset="-128"/>
              <a:ea typeface="ＭＳ Ｐゴシック" panose="020B0600070205080204" pitchFamily="50" charset="-128"/>
            </a:rPr>
            <a:t>46,294</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43,426</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14,941</a:t>
          </a:r>
          <a:r>
            <a:rPr kumimoji="1" lang="ja-JP" altLang="en-US" sz="1100">
              <a:latin typeface="ＭＳ Ｐゴシック" panose="020B0600070205080204" pitchFamily="50" charset="-128"/>
              <a:ea typeface="ＭＳ Ｐゴシック" panose="020B0600070205080204" pitchFamily="50" charset="-128"/>
            </a:rPr>
            <a:t>円下回っている。空き家解体事業が完了した一方、新型コロナウイルスワクチン接種事業などの実施により増加したことが主な要因である。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商工費は</a:t>
          </a:r>
          <a:r>
            <a:rPr kumimoji="1" lang="en-US" altLang="ja-JP" sz="1100">
              <a:latin typeface="ＭＳ Ｐゴシック" panose="020B0600070205080204" pitchFamily="50" charset="-128"/>
              <a:ea typeface="ＭＳ Ｐゴシック" panose="020B0600070205080204" pitchFamily="50" charset="-128"/>
            </a:rPr>
            <a:t>24,489</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34,396</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28.8</a:t>
          </a:r>
          <a:r>
            <a:rPr kumimoji="1" lang="ja-JP" altLang="en-US" sz="1100">
              <a:latin typeface="ＭＳ Ｐゴシック" panose="020B0600070205080204" pitchFamily="50" charset="-128"/>
              <a:ea typeface="ＭＳ Ｐゴシック" panose="020B0600070205080204" pitchFamily="50" charset="-128"/>
            </a:rPr>
            <a:t>％減少し、類似団体平均を</a:t>
          </a:r>
          <a:r>
            <a:rPr kumimoji="1" lang="en-US" altLang="ja-JP" sz="1100">
              <a:latin typeface="ＭＳ Ｐゴシック" panose="020B0600070205080204" pitchFamily="50" charset="-128"/>
              <a:ea typeface="ＭＳ Ｐゴシック" panose="020B0600070205080204" pitchFamily="50" charset="-128"/>
            </a:rPr>
            <a:t>728</a:t>
          </a:r>
          <a:r>
            <a:rPr kumimoji="1" lang="ja-JP" altLang="en-US" sz="1100">
              <a:latin typeface="ＭＳ Ｐゴシック" panose="020B0600070205080204" pitchFamily="50" charset="-128"/>
              <a:ea typeface="ＭＳ Ｐゴシック" panose="020B0600070205080204" pitchFamily="50" charset="-128"/>
            </a:rPr>
            <a:t>円上回っている。事業継続応援給付金事業、県民誘客支援事業、飲食施設経営維持支援金事業など新型コロナウイルス感染症対策事業の終了による減少が主な要因である。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消防費は</a:t>
          </a:r>
          <a:r>
            <a:rPr kumimoji="1" lang="en-US" altLang="ja-JP" sz="1100">
              <a:latin typeface="ＭＳ Ｐゴシック" panose="020B0600070205080204" pitchFamily="50" charset="-128"/>
              <a:ea typeface="ＭＳ Ｐゴシック" panose="020B0600070205080204" pitchFamily="50" charset="-128"/>
            </a:rPr>
            <a:t>30,223</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23,961</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26.1</a:t>
          </a:r>
          <a:r>
            <a:rPr kumimoji="1" lang="ja-JP" altLang="en-US" sz="1100">
              <a:latin typeface="ＭＳ Ｐゴシック" panose="020B0600070205080204" pitchFamily="50" charset="-128"/>
              <a:ea typeface="ＭＳ Ｐゴシック" panose="020B0600070205080204" pitchFamily="50" charset="-128"/>
            </a:rPr>
            <a:t>％増加しており、類似団体平均を</a:t>
          </a:r>
          <a:r>
            <a:rPr kumimoji="1" lang="en-US" altLang="ja-JP" sz="1100">
              <a:latin typeface="ＭＳ Ｐゴシック" panose="020B0600070205080204" pitchFamily="50" charset="-128"/>
              <a:ea typeface="ＭＳ Ｐゴシック" panose="020B0600070205080204" pitchFamily="50" charset="-128"/>
            </a:rPr>
            <a:t>3,994</a:t>
          </a:r>
          <a:r>
            <a:rPr kumimoji="1" lang="ja-JP" altLang="en-US" sz="1100">
              <a:latin typeface="ＭＳ Ｐゴシック" panose="020B0600070205080204" pitchFamily="50" charset="-128"/>
              <a:ea typeface="ＭＳ Ｐゴシック" panose="020B0600070205080204" pitchFamily="50" charset="-128"/>
            </a:rPr>
            <a:t>円上回った。高機能消防指令センター更新事業や避難路整備事業の実施による増加が主な要因である。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災害復旧費は</a:t>
          </a:r>
          <a:r>
            <a:rPr kumimoji="1" lang="en-US" altLang="ja-JP" sz="1100">
              <a:latin typeface="ＭＳ Ｐゴシック" panose="020B0600070205080204" pitchFamily="50" charset="-128"/>
              <a:ea typeface="ＭＳ Ｐゴシック" panose="020B0600070205080204" pitchFamily="50" charset="-128"/>
            </a:rPr>
            <a:t>3,828</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8802.3</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1,373</a:t>
          </a:r>
          <a:r>
            <a:rPr kumimoji="1" lang="ja-JP" altLang="en-US" sz="1100">
              <a:latin typeface="ＭＳ Ｐゴシック" panose="020B0600070205080204" pitchFamily="50" charset="-128"/>
              <a:ea typeface="ＭＳ Ｐゴシック" panose="020B0600070205080204" pitchFamily="50" charset="-128"/>
            </a:rPr>
            <a:t>円下回っている。大雪による凍上災害道路復旧事業や農業用施設復旧支援事業費補助金などの増加が主な要因である。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財政調整基金残高</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は新型コロナウイルス感染症対応地方創生臨時交付金の活用や、コロナ禍による事業縮小・中止などで取崩額が減少したため、残高が増加した。今後は市税や地方交付税の減少による取崩額の増加が見込まれるが、標準財政規模の</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％程度の残高を目標とし、緊急に必要な施策の財源とする。</a:t>
          </a:r>
          <a:endParaRPr kumimoji="1" lang="en-US" altLang="ja-JP" sz="8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実質収支額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直近</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年間は増加傾向にあり、令和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年度は繰越金の増などにより</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％台まで増加している。</a:t>
          </a:r>
          <a:endParaRPr kumimoji="1" lang="en-US" altLang="ja-JP" sz="8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実質単年度収支</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年度のガス事業清算特別会計からの貸付金元利収入及び清算剰余金が皆減となったため積立金が減少したことから、前年度より比率が減少している。</a:t>
          </a:r>
          <a:endParaRPr kumimoji="1" lang="en-US" altLang="ja-JP" sz="8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今後の見通し</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本市は自主財源比率が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割程度であり、地方交付税に依存する財政運営となっている。今後も税収の大幅増は見込めないため、財政調整基金を取り崩しながらの厳しい財政運営が予想されるが、新たな財源確保について積極的に検討し、財源創出と経常経費の抑制などに努め、適正な財政運営を行う。</a:t>
          </a:r>
          <a:endParaRPr kumimoji="1" lang="en-US" altLang="ja-JP"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現状</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一般会計及びすべての特別会計において黒字となっている。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給水戸数は前年度より僅かに改善し、給水量は家庭用が減少したものの、市内製造業の業績好調のため工場用が増加した。また、工場用の使用量の増に伴い給水収益が増加したことなどにより、比率が上昇している。今後は人口減少に伴い、給水量・給水収益ともに減少していくことが予想されるため、新たな水需要の開拓に努め健全な事業運営に努め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公共下水道事業</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料金収入が前年度より減少したほか、地方債償還金が増加しているため前年度より比率が下降している。今後は人口減少の進行及び節水意識の定着などにより大幅な伸びは期待できず、現在の料金水準では経費を賄えない状況が想定される。支出についても、事業実施や老朽化により地方債償還金や修繕費が増加する見通しであるため、公営会計適用や料金改定の検討など健全な事業運営に努め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国民健康保険事業事業勘定</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保険給付費の増加や保険税の減収により黒字幅が減少傾向にあり、前年度は増加に転じた比率が再び減少した。今後は健康増進を促し、保険給付費の抑制を図るとともに税率の見直しなどについて検討する必要があ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今後の見通し</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今後も人口減少が進み、料金・税収の大幅な増加は見込めないことから、税率の見直しや料金改定等の財源確保に努め、各会計で身の丈に合った財政運営・企業運営を行っていく。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0.251\0201%20&#36001;&#25919;&#35506;\&#36001;&#25919;&#20418;\&#36001;&#25919;&#29366;&#27841;&#36039;&#26009;&#38598;\R3&#27770;&#31639;\20230929&#12304;1004&#12294;&#20999;&#12305;&#20196;&#21644;&#65299;&#24180;&#24230;&#36001;&#25919;&#29366;&#27841;&#36039;&#26009;&#38598;&#12398;&#20316;&#25104;&#12395;&#12388;&#12356;&#12390;&#65288;&#65298;&#22238;&#30446;&#65289;&#32080;&#21512;&#20381;&#38972;\&#12304;&#36001;&#25919;&#29366;&#27841;&#36039;&#26009;&#38598;&#12305;_052141_&#12395;&#12363;&#1241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77.3</v>
          </cell>
          <cell r="BX51">
            <v>72.7</v>
          </cell>
          <cell r="CF51">
            <v>79.099999999999994</v>
          </cell>
          <cell r="CN51">
            <v>72.2</v>
          </cell>
          <cell r="CV51">
            <v>52.2</v>
          </cell>
        </row>
        <row r="53">
          <cell r="BP53">
            <v>29.2</v>
          </cell>
          <cell r="BX53">
            <v>31.2</v>
          </cell>
          <cell r="CF53">
            <v>33.299999999999997</v>
          </cell>
          <cell r="CN53">
            <v>35.200000000000003</v>
          </cell>
          <cell r="CV53">
            <v>58.4</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cell r="BP73">
            <v>77.3</v>
          </cell>
          <cell r="BX73">
            <v>72.7</v>
          </cell>
          <cell r="CF73">
            <v>79.099999999999994</v>
          </cell>
          <cell r="CN73">
            <v>72.2</v>
          </cell>
          <cell r="CV73">
            <v>52.2</v>
          </cell>
        </row>
        <row r="75">
          <cell r="BP75">
            <v>9.6</v>
          </cell>
          <cell r="BX75">
            <v>9.6999999999999993</v>
          </cell>
          <cell r="CF75">
            <v>9.1999999999999993</v>
          </cell>
          <cell r="CN75">
            <v>8.5</v>
          </cell>
          <cell r="CV75">
            <v>8.1999999999999993</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17850737</v>
      </c>
      <c r="BO4" s="452"/>
      <c r="BP4" s="452"/>
      <c r="BQ4" s="452"/>
      <c r="BR4" s="452"/>
      <c r="BS4" s="452"/>
      <c r="BT4" s="452"/>
      <c r="BU4" s="453"/>
      <c r="BV4" s="451">
        <v>19271134</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4.5</v>
      </c>
      <c r="CU4" s="592"/>
      <c r="CV4" s="592"/>
      <c r="CW4" s="592"/>
      <c r="CX4" s="592"/>
      <c r="CY4" s="592"/>
      <c r="CZ4" s="592"/>
      <c r="DA4" s="593"/>
      <c r="DB4" s="591">
        <v>3.8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17208773</v>
      </c>
      <c r="BO5" s="423"/>
      <c r="BP5" s="423"/>
      <c r="BQ5" s="423"/>
      <c r="BR5" s="423"/>
      <c r="BS5" s="423"/>
      <c r="BT5" s="423"/>
      <c r="BU5" s="424"/>
      <c r="BV5" s="422">
        <v>18810485</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88.9</v>
      </c>
      <c r="CU5" s="420"/>
      <c r="CV5" s="420"/>
      <c r="CW5" s="420"/>
      <c r="CX5" s="420"/>
      <c r="CY5" s="420"/>
      <c r="CZ5" s="420"/>
      <c r="DA5" s="421"/>
      <c r="DB5" s="419">
        <v>89.7</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641964</v>
      </c>
      <c r="BO6" s="423"/>
      <c r="BP6" s="423"/>
      <c r="BQ6" s="423"/>
      <c r="BR6" s="423"/>
      <c r="BS6" s="423"/>
      <c r="BT6" s="423"/>
      <c r="BU6" s="424"/>
      <c r="BV6" s="422">
        <v>460649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91.6</v>
      </c>
      <c r="CU6" s="566"/>
      <c r="CV6" s="566"/>
      <c r="CW6" s="566"/>
      <c r="CX6" s="566"/>
      <c r="CY6" s="566"/>
      <c r="CZ6" s="566"/>
      <c r="DA6" s="567"/>
      <c r="DB6" s="565">
        <v>93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93</v>
      </c>
      <c r="AV7" s="481"/>
      <c r="AW7" s="481"/>
      <c r="AX7" s="481"/>
      <c r="AY7" s="436" t="s">
        <v>105</v>
      </c>
      <c r="AZ7" s="437"/>
      <c r="BA7" s="437"/>
      <c r="BB7" s="437"/>
      <c r="BC7" s="437"/>
      <c r="BD7" s="437"/>
      <c r="BE7" s="437"/>
      <c r="BF7" s="437"/>
      <c r="BG7" s="437"/>
      <c r="BH7" s="437"/>
      <c r="BI7" s="437"/>
      <c r="BJ7" s="437"/>
      <c r="BK7" s="437"/>
      <c r="BL7" s="437"/>
      <c r="BM7" s="438"/>
      <c r="BN7" s="422">
        <v>218630</v>
      </c>
      <c r="BO7" s="423"/>
      <c r="BP7" s="423"/>
      <c r="BQ7" s="423"/>
      <c r="BR7" s="423"/>
      <c r="BS7" s="423"/>
      <c r="BT7" s="423"/>
      <c r="BU7" s="424"/>
      <c r="BV7" s="422">
        <v>113614</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9371369</v>
      </c>
      <c r="CU7" s="423"/>
      <c r="CV7" s="423"/>
      <c r="CW7" s="423"/>
      <c r="CX7" s="423"/>
      <c r="CY7" s="423"/>
      <c r="CZ7" s="423"/>
      <c r="DA7" s="424"/>
      <c r="DB7" s="422">
        <v>9128111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423334</v>
      </c>
      <c r="BO8" s="423"/>
      <c r="BP8" s="423"/>
      <c r="BQ8" s="423"/>
      <c r="BR8" s="423"/>
      <c r="BS8" s="423"/>
      <c r="BT8" s="423"/>
      <c r="BU8" s="424"/>
      <c r="BV8" s="422">
        <v>347035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0.35</v>
      </c>
      <c r="CU8" s="526"/>
      <c r="CV8" s="526"/>
      <c r="CW8" s="526"/>
      <c r="CX8" s="526"/>
      <c r="CY8" s="526"/>
      <c r="CZ8" s="526"/>
      <c r="DA8" s="527"/>
      <c r="DB8" s="525">
        <v>0.36</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23435</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93</v>
      </c>
      <c r="AV9" s="481"/>
      <c r="AW9" s="481"/>
      <c r="AX9" s="481"/>
      <c r="AY9" s="436" t="s">
        <v>115</v>
      </c>
      <c r="AZ9" s="437"/>
      <c r="BA9" s="437"/>
      <c r="BB9" s="437"/>
      <c r="BC9" s="437"/>
      <c r="BD9" s="437"/>
      <c r="BE9" s="437"/>
      <c r="BF9" s="437"/>
      <c r="BG9" s="437"/>
      <c r="BH9" s="437"/>
      <c r="BI9" s="437"/>
      <c r="BJ9" s="437"/>
      <c r="BK9" s="437"/>
      <c r="BL9" s="437"/>
      <c r="BM9" s="438"/>
      <c r="BN9" s="422">
        <v>76299</v>
      </c>
      <c r="BO9" s="423"/>
      <c r="BP9" s="423"/>
      <c r="BQ9" s="423"/>
      <c r="BR9" s="423"/>
      <c r="BS9" s="423"/>
      <c r="BT9" s="423"/>
      <c r="BU9" s="424"/>
      <c r="BV9" s="422">
        <v>112351</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15</v>
      </c>
      <c r="CU9" s="420"/>
      <c r="CV9" s="420"/>
      <c r="CW9" s="420"/>
      <c r="CX9" s="420"/>
      <c r="CY9" s="420"/>
      <c r="CZ9" s="420"/>
      <c r="DA9" s="421"/>
      <c r="DB9" s="419">
        <v>14.2</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25324</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430359</v>
      </c>
      <c r="BO10" s="423"/>
      <c r="BP10" s="423"/>
      <c r="BQ10" s="423"/>
      <c r="BR10" s="423"/>
      <c r="BS10" s="423"/>
      <c r="BT10" s="423"/>
      <c r="BU10" s="424"/>
      <c r="BV10" s="422">
        <v>956248</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119</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64</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23490</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93</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136</v>
      </c>
      <c r="N13" s="507"/>
      <c r="O13" s="507"/>
      <c r="P13" s="507"/>
      <c r="Q13" s="508"/>
      <c r="R13" s="509">
        <v>23406</v>
      </c>
      <c r="S13" s="510"/>
      <c r="T13" s="510"/>
      <c r="U13" s="510"/>
      <c r="V13" s="511"/>
      <c r="W13" s="512" t="s">
        <v>137</v>
      </c>
      <c r="X13" s="408"/>
      <c r="Y13" s="408"/>
      <c r="Z13" s="408"/>
      <c r="AA13" s="408"/>
      <c r="AB13" s="409"/>
      <c r="AC13" s="375">
        <v>1017</v>
      </c>
      <c r="AD13" s="376"/>
      <c r="AE13" s="376"/>
      <c r="AF13" s="376"/>
      <c r="AG13" s="377"/>
      <c r="AH13" s="375">
        <v>1245</v>
      </c>
      <c r="AI13" s="376"/>
      <c r="AJ13" s="376"/>
      <c r="AK13" s="376"/>
      <c r="AL13" s="435"/>
      <c r="AM13" s="479" t="s">
        <v>138</v>
      </c>
      <c r="AN13" s="379"/>
      <c r="AO13" s="379"/>
      <c r="AP13" s="379"/>
      <c r="AQ13" s="379"/>
      <c r="AR13" s="379"/>
      <c r="AS13" s="379"/>
      <c r="AT13" s="380"/>
      <c r="AU13" s="480" t="s">
        <v>139</v>
      </c>
      <c r="AV13" s="481"/>
      <c r="AW13" s="481"/>
      <c r="AX13" s="481"/>
      <c r="AY13" s="436" t="s">
        <v>140</v>
      </c>
      <c r="AZ13" s="437"/>
      <c r="BA13" s="437"/>
      <c r="BB13" s="437"/>
      <c r="BC13" s="437"/>
      <c r="BD13" s="437"/>
      <c r="BE13" s="437"/>
      <c r="BF13" s="437"/>
      <c r="BG13" s="437"/>
      <c r="BH13" s="437"/>
      <c r="BI13" s="437"/>
      <c r="BJ13" s="437"/>
      <c r="BK13" s="437"/>
      <c r="BL13" s="437"/>
      <c r="BM13" s="438"/>
      <c r="BN13" s="422">
        <v>506658</v>
      </c>
      <c r="BO13" s="423"/>
      <c r="BP13" s="423"/>
      <c r="BQ13" s="423"/>
      <c r="BR13" s="423"/>
      <c r="BS13" s="423"/>
      <c r="BT13" s="423"/>
      <c r="BU13" s="424"/>
      <c r="BV13" s="422">
        <v>1068663</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8.1999999999999993</v>
      </c>
      <c r="CU13" s="420"/>
      <c r="CV13" s="420"/>
      <c r="CW13" s="420"/>
      <c r="CX13" s="420"/>
      <c r="CY13" s="420"/>
      <c r="CZ13" s="420"/>
      <c r="DA13" s="421"/>
      <c r="DB13" s="419">
        <v>8.5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23841</v>
      </c>
      <c r="S14" s="510"/>
      <c r="T14" s="510"/>
      <c r="U14" s="510"/>
      <c r="V14" s="511"/>
      <c r="W14" s="513"/>
      <c r="X14" s="411"/>
      <c r="Y14" s="411"/>
      <c r="Z14" s="411"/>
      <c r="AA14" s="411"/>
      <c r="AB14" s="412"/>
      <c r="AC14" s="502">
        <v>8.9</v>
      </c>
      <c r="AD14" s="503"/>
      <c r="AE14" s="503"/>
      <c r="AF14" s="503"/>
      <c r="AG14" s="504"/>
      <c r="AH14" s="502">
        <v>10.199999999999999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v>52.2</v>
      </c>
      <c r="CU14" s="520"/>
      <c r="CV14" s="520"/>
      <c r="CW14" s="520"/>
      <c r="CX14" s="520"/>
      <c r="CY14" s="520"/>
      <c r="CZ14" s="520"/>
      <c r="DA14" s="521"/>
      <c r="DB14" s="519">
        <v>72.2</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144</v>
      </c>
      <c r="N15" s="507"/>
      <c r="O15" s="507"/>
      <c r="P15" s="507"/>
      <c r="Q15" s="508"/>
      <c r="R15" s="509">
        <v>23756</v>
      </c>
      <c r="S15" s="510"/>
      <c r="T15" s="510"/>
      <c r="U15" s="510"/>
      <c r="V15" s="511"/>
      <c r="W15" s="512" t="s">
        <v>145</v>
      </c>
      <c r="X15" s="408"/>
      <c r="Y15" s="408"/>
      <c r="Z15" s="408"/>
      <c r="AA15" s="408"/>
      <c r="AB15" s="409"/>
      <c r="AC15" s="375">
        <v>4647</v>
      </c>
      <c r="AD15" s="376"/>
      <c r="AE15" s="376"/>
      <c r="AF15" s="376"/>
      <c r="AG15" s="377"/>
      <c r="AH15" s="375">
        <v>4825</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2852363</v>
      </c>
      <c r="BO15" s="452"/>
      <c r="BP15" s="452"/>
      <c r="BQ15" s="452"/>
      <c r="BR15" s="452"/>
      <c r="BS15" s="452"/>
      <c r="BT15" s="452"/>
      <c r="BU15" s="453"/>
      <c r="BV15" s="451">
        <v>2871786</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40.799999999999997</v>
      </c>
      <c r="AD16" s="503"/>
      <c r="AE16" s="503"/>
      <c r="AF16" s="503"/>
      <c r="AG16" s="504"/>
      <c r="AH16" s="502">
        <v>39.4</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8309626</v>
      </c>
      <c r="BO16" s="423"/>
      <c r="BP16" s="423"/>
      <c r="BQ16" s="423"/>
      <c r="BR16" s="423"/>
      <c r="BS16" s="423"/>
      <c r="BT16" s="423"/>
      <c r="BU16" s="424"/>
      <c r="BV16" s="422">
        <v>8037193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5738</v>
      </c>
      <c r="AD17" s="376"/>
      <c r="AE17" s="376"/>
      <c r="AF17" s="376"/>
      <c r="AG17" s="377"/>
      <c r="AH17" s="375">
        <v>6181</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3550447</v>
      </c>
      <c r="BO17" s="423"/>
      <c r="BP17" s="423"/>
      <c r="BQ17" s="423"/>
      <c r="BR17" s="423"/>
      <c r="BS17" s="423"/>
      <c r="BT17" s="423"/>
      <c r="BU17" s="424"/>
      <c r="BV17" s="422">
        <v>3588676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241.13</v>
      </c>
      <c r="M18" s="475"/>
      <c r="N18" s="475"/>
      <c r="O18" s="475"/>
      <c r="P18" s="475"/>
      <c r="Q18" s="475"/>
      <c r="R18" s="476"/>
      <c r="S18" s="476"/>
      <c r="T18" s="476"/>
      <c r="U18" s="476"/>
      <c r="V18" s="477"/>
      <c r="W18" s="493"/>
      <c r="X18" s="494"/>
      <c r="Y18" s="494"/>
      <c r="Z18" s="494"/>
      <c r="AA18" s="494"/>
      <c r="AB18" s="518"/>
      <c r="AC18" s="392">
        <v>50.3</v>
      </c>
      <c r="AD18" s="393"/>
      <c r="AE18" s="393"/>
      <c r="AF18" s="393"/>
      <c r="AG18" s="478"/>
      <c r="AH18" s="392">
        <v>50.5</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8366745</v>
      </c>
      <c r="BO18" s="423"/>
      <c r="BP18" s="423"/>
      <c r="BQ18" s="423"/>
      <c r="BR18" s="423"/>
      <c r="BS18" s="423"/>
      <c r="BT18" s="423"/>
      <c r="BU18" s="424"/>
      <c r="BV18" s="422">
        <v>8192622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97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10651165</v>
      </c>
      <c r="BO19" s="423"/>
      <c r="BP19" s="423"/>
      <c r="BQ19" s="423"/>
      <c r="BR19" s="423"/>
      <c r="BS19" s="423"/>
      <c r="BT19" s="423"/>
      <c r="BU19" s="424"/>
      <c r="BV19" s="422">
        <v>11230256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8635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14069252</v>
      </c>
      <c r="BO22" s="452"/>
      <c r="BP22" s="452"/>
      <c r="BQ22" s="452"/>
      <c r="BR22" s="452"/>
      <c r="BS22" s="452"/>
      <c r="BT22" s="452"/>
      <c r="BU22" s="453"/>
      <c r="BV22" s="451">
        <v>14383678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3862616</v>
      </c>
      <c r="BO23" s="423"/>
      <c r="BP23" s="423"/>
      <c r="BQ23" s="423"/>
      <c r="BR23" s="423"/>
      <c r="BS23" s="423"/>
      <c r="BT23" s="423"/>
      <c r="BU23" s="424"/>
      <c r="BV23" s="422">
        <v>3900691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8360</v>
      </c>
      <c r="R24" s="376"/>
      <c r="S24" s="376"/>
      <c r="T24" s="376"/>
      <c r="U24" s="376"/>
      <c r="V24" s="377"/>
      <c r="W24" s="465"/>
      <c r="X24" s="402"/>
      <c r="Y24" s="403"/>
      <c r="Z24" s="378" t="s">
        <v>170</v>
      </c>
      <c r="AA24" s="379"/>
      <c r="AB24" s="379"/>
      <c r="AC24" s="379"/>
      <c r="AD24" s="379"/>
      <c r="AE24" s="379"/>
      <c r="AF24" s="379"/>
      <c r="AG24" s="380"/>
      <c r="AH24" s="375">
        <v>266</v>
      </c>
      <c r="AI24" s="376"/>
      <c r="AJ24" s="376"/>
      <c r="AK24" s="376"/>
      <c r="AL24" s="377"/>
      <c r="AM24" s="375">
        <v>774592</v>
      </c>
      <c r="AN24" s="376"/>
      <c r="AO24" s="376"/>
      <c r="AP24" s="376"/>
      <c r="AQ24" s="376"/>
      <c r="AR24" s="377"/>
      <c r="AS24" s="375">
        <v>2912</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8683789</v>
      </c>
      <c r="BO24" s="423"/>
      <c r="BP24" s="423"/>
      <c r="BQ24" s="423"/>
      <c r="BR24" s="423"/>
      <c r="BS24" s="423"/>
      <c r="BT24" s="423"/>
      <c r="BU24" s="424"/>
      <c r="BV24" s="422">
        <v>8820896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1</v>
      </c>
      <c r="M25" s="376"/>
      <c r="N25" s="376"/>
      <c r="O25" s="376"/>
      <c r="P25" s="377"/>
      <c r="Q25" s="375">
        <v>6410</v>
      </c>
      <c r="R25" s="376"/>
      <c r="S25" s="376"/>
      <c r="T25" s="376"/>
      <c r="U25" s="376"/>
      <c r="V25" s="377"/>
      <c r="W25" s="465"/>
      <c r="X25" s="402"/>
      <c r="Y25" s="403"/>
      <c r="Z25" s="378" t="s">
        <v>173</v>
      </c>
      <c r="AA25" s="379"/>
      <c r="AB25" s="379"/>
      <c r="AC25" s="379"/>
      <c r="AD25" s="379"/>
      <c r="AE25" s="379"/>
      <c r="AF25" s="379"/>
      <c r="AG25" s="380"/>
      <c r="AH25" s="375">
        <v>62</v>
      </c>
      <c r="AI25" s="376"/>
      <c r="AJ25" s="376"/>
      <c r="AK25" s="376"/>
      <c r="AL25" s="377"/>
      <c r="AM25" s="375">
        <v>165106</v>
      </c>
      <c r="AN25" s="376"/>
      <c r="AO25" s="376"/>
      <c r="AP25" s="376"/>
      <c r="AQ25" s="376"/>
      <c r="AR25" s="377"/>
      <c r="AS25" s="375">
        <v>2663</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297036</v>
      </c>
      <c r="BO25" s="452"/>
      <c r="BP25" s="452"/>
      <c r="BQ25" s="452"/>
      <c r="BR25" s="452"/>
      <c r="BS25" s="452"/>
      <c r="BT25" s="452"/>
      <c r="BU25" s="453"/>
      <c r="BV25" s="451">
        <v>423298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5710</v>
      </c>
      <c r="R26" s="376"/>
      <c r="S26" s="376"/>
      <c r="T26" s="376"/>
      <c r="U26" s="376"/>
      <c r="V26" s="377"/>
      <c r="W26" s="465"/>
      <c r="X26" s="402"/>
      <c r="Y26" s="403"/>
      <c r="Z26" s="378" t="s">
        <v>176</v>
      </c>
      <c r="AA26" s="433"/>
      <c r="AB26" s="433"/>
      <c r="AC26" s="433"/>
      <c r="AD26" s="433"/>
      <c r="AE26" s="433"/>
      <c r="AF26" s="433"/>
      <c r="AG26" s="434"/>
      <c r="AH26" s="375">
        <v>11</v>
      </c>
      <c r="AI26" s="376"/>
      <c r="AJ26" s="376"/>
      <c r="AK26" s="376"/>
      <c r="AL26" s="377"/>
      <c r="AM26" s="375">
        <v>31680</v>
      </c>
      <c r="AN26" s="376"/>
      <c r="AO26" s="376"/>
      <c r="AP26" s="376"/>
      <c r="AQ26" s="376"/>
      <c r="AR26" s="377"/>
      <c r="AS26" s="375">
        <v>2880</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178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3040</v>
      </c>
      <c r="R27" s="376"/>
      <c r="S27" s="376"/>
      <c r="T27" s="376"/>
      <c r="U27" s="376"/>
      <c r="V27" s="377"/>
      <c r="W27" s="465"/>
      <c r="X27" s="402"/>
      <c r="Y27" s="403"/>
      <c r="Z27" s="378" t="s">
        <v>180</v>
      </c>
      <c r="AA27" s="379"/>
      <c r="AB27" s="379"/>
      <c r="AC27" s="379"/>
      <c r="AD27" s="379"/>
      <c r="AE27" s="379"/>
      <c r="AF27" s="379"/>
      <c r="AG27" s="380"/>
      <c r="AH27" s="375">
        <v>2</v>
      </c>
      <c r="AI27" s="376"/>
      <c r="AJ27" s="376"/>
      <c r="AK27" s="376"/>
      <c r="AL27" s="377"/>
      <c r="AM27" s="375" t="s">
        <v>181</v>
      </c>
      <c r="AN27" s="376"/>
      <c r="AO27" s="376"/>
      <c r="AP27" s="376"/>
      <c r="AQ27" s="376"/>
      <c r="AR27" s="377"/>
      <c r="AS27" s="375" t="s">
        <v>182</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t="s">
        <v>178</v>
      </c>
      <c r="BO27" s="457"/>
      <c r="BP27" s="457"/>
      <c r="BQ27" s="457"/>
      <c r="BR27" s="457"/>
      <c r="BS27" s="457"/>
      <c r="BT27" s="457"/>
      <c r="BU27" s="458"/>
      <c r="BV27" s="456" t="s">
        <v>178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2640</v>
      </c>
      <c r="R28" s="376"/>
      <c r="S28" s="376"/>
      <c r="T28" s="376"/>
      <c r="U28" s="376"/>
      <c r="V28" s="377"/>
      <c r="W28" s="465"/>
      <c r="X28" s="402"/>
      <c r="Y28" s="403"/>
      <c r="Z28" s="378" t="s">
        <v>185</v>
      </c>
      <c r="AA28" s="379"/>
      <c r="AB28" s="379"/>
      <c r="AC28" s="379"/>
      <c r="AD28" s="379"/>
      <c r="AE28" s="379"/>
      <c r="AF28" s="379"/>
      <c r="AG28" s="380"/>
      <c r="AH28" s="375" t="s">
        <v>186</v>
      </c>
      <c r="AI28" s="376"/>
      <c r="AJ28" s="376"/>
      <c r="AK28" s="376"/>
      <c r="AL28" s="377"/>
      <c r="AM28" s="375" t="s">
        <v>186</v>
      </c>
      <c r="AN28" s="376"/>
      <c r="AO28" s="376"/>
      <c r="AP28" s="376"/>
      <c r="AQ28" s="376"/>
      <c r="AR28" s="377"/>
      <c r="AS28" s="375" t="s">
        <v>178</v>
      </c>
      <c r="AT28" s="376"/>
      <c r="AU28" s="376"/>
      <c r="AV28" s="376"/>
      <c r="AW28" s="376"/>
      <c r="AX28" s="435"/>
      <c r="AY28" s="439" t="s">
        <v>187</v>
      </c>
      <c r="AZ28" s="440"/>
      <c r="BA28" s="440"/>
      <c r="BB28" s="441"/>
      <c r="BC28" s="448" t="s">
        <v>47</v>
      </c>
      <c r="BD28" s="449"/>
      <c r="BE28" s="449"/>
      <c r="BF28" s="449"/>
      <c r="BG28" s="449"/>
      <c r="BH28" s="449"/>
      <c r="BI28" s="449"/>
      <c r="BJ28" s="449"/>
      <c r="BK28" s="449"/>
      <c r="BL28" s="449"/>
      <c r="BM28" s="450"/>
      <c r="BN28" s="451">
        <v>3266832</v>
      </c>
      <c r="BO28" s="452"/>
      <c r="BP28" s="452"/>
      <c r="BQ28" s="452"/>
      <c r="BR28" s="452"/>
      <c r="BS28" s="452"/>
      <c r="BT28" s="452"/>
      <c r="BU28" s="453"/>
      <c r="BV28" s="451">
        <v>2836473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16</v>
      </c>
      <c r="M29" s="376"/>
      <c r="N29" s="376"/>
      <c r="O29" s="376"/>
      <c r="P29" s="377"/>
      <c r="Q29" s="375">
        <v>2500</v>
      </c>
      <c r="R29" s="376"/>
      <c r="S29" s="376"/>
      <c r="T29" s="376"/>
      <c r="U29" s="376"/>
      <c r="V29" s="377"/>
      <c r="W29" s="466"/>
      <c r="X29" s="467"/>
      <c r="Y29" s="468"/>
      <c r="Z29" s="378" t="s">
        <v>189</v>
      </c>
      <c r="AA29" s="379"/>
      <c r="AB29" s="379"/>
      <c r="AC29" s="379"/>
      <c r="AD29" s="379"/>
      <c r="AE29" s="379"/>
      <c r="AF29" s="379"/>
      <c r="AG29" s="380"/>
      <c r="AH29" s="375">
        <v>268</v>
      </c>
      <c r="AI29" s="376"/>
      <c r="AJ29" s="376"/>
      <c r="AK29" s="376"/>
      <c r="AL29" s="377"/>
      <c r="AM29" s="375">
        <v>783112</v>
      </c>
      <c r="AN29" s="376"/>
      <c r="AO29" s="376"/>
      <c r="AP29" s="376"/>
      <c r="AQ29" s="376"/>
      <c r="AR29" s="377"/>
      <c r="AS29" s="375">
        <v>2922</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t="s">
        <v>178</v>
      </c>
      <c r="BO29" s="423"/>
      <c r="BP29" s="423"/>
      <c r="BQ29" s="423"/>
      <c r="BR29" s="423"/>
      <c r="BS29" s="423"/>
      <c r="BT29" s="423"/>
      <c r="BU29" s="424"/>
      <c r="BV29" s="422" t="s">
        <v>178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93.7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2814575</v>
      </c>
      <c r="BO30" s="457"/>
      <c r="BP30" s="457"/>
      <c r="BQ30" s="457"/>
      <c r="BR30" s="457"/>
      <c r="BS30" s="457"/>
      <c r="BT30" s="457"/>
      <c r="BU30" s="458"/>
      <c r="BV30" s="456">
        <v>2869666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201</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200</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国民健康保険事業特別会計事業勘定</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秋田県市町村総合事務組合（一般会計）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にかほ市観光開発</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国民健康保険事業特別会計施設勘定</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秋田県市町村総合事務組合（交通災害共済事業等特別会計）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秋田県市町村会館管理組合（一般会計）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秋田県後期高齢者医療広域連合(一般会計）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秋田県後期高齢者医療広域連合(後期高齢者医療特別会計）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本荘由利広域市町村圏組合（一般会計）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本荘由利広域市町村圏組合（介護保険特別会計）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本荘由利広域市町村圏組合（特別養護老人ホーム特別会計）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1HwRELU6BDBvhSltxQpJ2hocw6wYNIDUFv1V3Qn930xBZkEr6qtQDOtgT3KIYZDLQlshzhaKAnF5XaqeNU4V8g==" saltValue="z1fWPceTacDVbCF698EBb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564</v>
      </c>
      <c r="D34" s="1179"/>
      <c r="E34" s="1180"/>
      <c r="F34" s="32">
        <v>4.3499999999999996</v>
      </c>
      <c r="G34" s="33">
        <v>5.23</v>
      </c>
      <c r="H34" s="33">
        <v>5.84</v>
      </c>
      <c r="I34" s="33">
        <v>7.07</v>
      </c>
      <c r="J34" s="34">
        <v>7.41</v>
      </c>
      <c r="K34" s="22"/>
      <c r="L34" s="22"/>
      <c r="M34" s="22"/>
      <c r="N34" s="22"/>
      <c r="O34" s="22"/>
      <c r="P34" s="22"/>
    </row>
    <row r="35" spans="1:16" ht="39" customHeight="1" x14ac:dyDescent="0.15">
      <c r="A35" s="22"/>
      <c r="B35" s="35"/>
      <c r="C35" s="1173" t="s">
        <v>565</v>
      </c>
      <c r="D35" s="1174"/>
      <c r="E35" s="1175"/>
      <c r="F35" s="36">
        <v>1.92</v>
      </c>
      <c r="G35" s="37">
        <v>2.06</v>
      </c>
      <c r="H35" s="37">
        <v>2.58</v>
      </c>
      <c r="I35" s="37">
        <v>3.8</v>
      </c>
      <c r="J35" s="38">
        <v>4.51</v>
      </c>
      <c r="K35" s="22"/>
      <c r="L35" s="22"/>
      <c r="M35" s="22"/>
      <c r="N35" s="22"/>
      <c r="O35" s="22"/>
      <c r="P35" s="22"/>
    </row>
    <row r="36" spans="1:16" ht="39" customHeight="1" x14ac:dyDescent="0.15">
      <c r="A36" s="22"/>
      <c r="B36" s="35"/>
      <c r="C36" s="1173" t="s">
        <v>566</v>
      </c>
      <c r="D36" s="1174"/>
      <c r="E36" s="1175"/>
      <c r="F36" s="36">
        <v>0.22</v>
      </c>
      <c r="G36" s="37">
        <v>0.26</v>
      </c>
      <c r="H36" s="37">
        <v>0.28000000000000003</v>
      </c>
      <c r="I36" s="37">
        <v>0.35</v>
      </c>
      <c r="J36" s="38">
        <v>0.33</v>
      </c>
      <c r="K36" s="22"/>
      <c r="L36" s="22"/>
      <c r="M36" s="22"/>
      <c r="N36" s="22"/>
      <c r="O36" s="22"/>
      <c r="P36" s="22"/>
    </row>
    <row r="37" spans="1:16" ht="39" customHeight="1" x14ac:dyDescent="0.15">
      <c r="A37" s="22"/>
      <c r="B37" s="35"/>
      <c r="C37" s="1173" t="s">
        <v>567</v>
      </c>
      <c r="D37" s="1174"/>
      <c r="E37" s="1175"/>
      <c r="F37" s="36">
        <v>0.25</v>
      </c>
      <c r="G37" s="37">
        <v>0.37</v>
      </c>
      <c r="H37" s="37">
        <v>0.19</v>
      </c>
      <c r="I37" s="37">
        <v>0.51</v>
      </c>
      <c r="J37" s="38">
        <v>0.32</v>
      </c>
      <c r="K37" s="22"/>
      <c r="L37" s="22"/>
      <c r="M37" s="22"/>
      <c r="N37" s="22"/>
      <c r="O37" s="22"/>
      <c r="P37" s="22"/>
    </row>
    <row r="38" spans="1:16" ht="39" customHeight="1" x14ac:dyDescent="0.15">
      <c r="A38" s="22"/>
      <c r="B38" s="35"/>
      <c r="C38" s="1173" t="s">
        <v>568</v>
      </c>
      <c r="D38" s="1174"/>
      <c r="E38" s="1175"/>
      <c r="F38" s="36">
        <v>0.11</v>
      </c>
      <c r="G38" s="37">
        <v>0.17</v>
      </c>
      <c r="H38" s="37">
        <v>0.18</v>
      </c>
      <c r="I38" s="37">
        <v>7.0000000000000007E-2</v>
      </c>
      <c r="J38" s="38">
        <v>0.17</v>
      </c>
      <c r="K38" s="22"/>
      <c r="L38" s="22"/>
      <c r="M38" s="22"/>
      <c r="N38" s="22"/>
      <c r="O38" s="22"/>
      <c r="P38" s="22"/>
    </row>
    <row r="39" spans="1:16" ht="39" customHeight="1" x14ac:dyDescent="0.15">
      <c r="A39" s="22"/>
      <c r="B39" s="35"/>
      <c r="C39" s="1173" t="s">
        <v>569</v>
      </c>
      <c r="D39" s="1174"/>
      <c r="E39" s="1175"/>
      <c r="F39" s="36">
        <v>7.0000000000000007E-2</v>
      </c>
      <c r="G39" s="37">
        <v>0.03</v>
      </c>
      <c r="H39" s="37">
        <v>0.08</v>
      </c>
      <c r="I39" s="37">
        <v>0.1</v>
      </c>
      <c r="J39" s="38">
        <v>0.08</v>
      </c>
      <c r="K39" s="22"/>
      <c r="L39" s="22"/>
      <c r="M39" s="22"/>
      <c r="N39" s="22"/>
      <c r="O39" s="22"/>
      <c r="P39" s="22"/>
    </row>
    <row r="40" spans="1:16" ht="39" customHeight="1" x14ac:dyDescent="0.15">
      <c r="A40" s="22"/>
      <c r="B40" s="35"/>
      <c r="C40" s="1173" t="s">
        <v>570</v>
      </c>
      <c r="D40" s="1174"/>
      <c r="E40" s="1175"/>
      <c r="F40" s="36">
        <v>0</v>
      </c>
      <c r="G40" s="37">
        <v>0.02</v>
      </c>
      <c r="H40" s="37">
        <v>0.02</v>
      </c>
      <c r="I40" s="37">
        <v>0.01</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571</v>
      </c>
      <c r="D42" s="1174"/>
      <c r="E42" s="1175"/>
      <c r="F42" s="36" t="s">
        <v>516</v>
      </c>
      <c r="G42" s="37" t="s">
        <v>516</v>
      </c>
      <c r="H42" s="37" t="s">
        <v>516</v>
      </c>
      <c r="I42" s="37" t="s">
        <v>516</v>
      </c>
      <c r="J42" s="38" t="s">
        <v>516</v>
      </c>
      <c r="K42" s="22"/>
      <c r="L42" s="22"/>
      <c r="M42" s="22"/>
      <c r="N42" s="22"/>
      <c r="O42" s="22"/>
      <c r="P42" s="22"/>
    </row>
    <row r="43" spans="1:16" ht="39" customHeight="1" thickBot="1" x14ac:dyDescent="0.2">
      <c r="A43" s="22"/>
      <c r="B43" s="40"/>
      <c r="C43" s="1176" t="s">
        <v>572</v>
      </c>
      <c r="D43" s="1177"/>
      <c r="E43" s="1178"/>
      <c r="F43" s="41">
        <v>1.01</v>
      </c>
      <c r="G43" s="42">
        <v>1.34</v>
      </c>
      <c r="H43" s="42">
        <v>5.71</v>
      </c>
      <c r="I43" s="42">
        <v>0</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8nZmPqmRbB3gLx8XvDEfmeRSj9W83kCllL6FvCBRHLcSXNg0HkOLbqXQ8wXCyCa0QL6k1PrT5G5lSxdmZ1dA==" saltValue="2P5rrYMjB+J0SXh+HRiY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1904</v>
      </c>
      <c r="L45" s="60">
        <v>1786</v>
      </c>
      <c r="M45" s="60">
        <v>1636</v>
      </c>
      <c r="N45" s="60">
        <v>1634</v>
      </c>
      <c r="O45" s="61">
        <v>1638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516</v>
      </c>
      <c r="L46" s="64" t="s">
        <v>516</v>
      </c>
      <c r="M46" s="64" t="s">
        <v>516</v>
      </c>
      <c r="N46" s="64" t="s">
        <v>516</v>
      </c>
      <c r="O46" s="65" t="s">
        <v>516</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516</v>
      </c>
      <c r="L47" s="64" t="s">
        <v>516</v>
      </c>
      <c r="M47" s="64" t="s">
        <v>516</v>
      </c>
      <c r="N47" s="64" t="s">
        <v>516</v>
      </c>
      <c r="O47" s="65" t="s">
        <v>516</v>
      </c>
      <c r="P47" s="48"/>
      <c r="Q47" s="48"/>
      <c r="R47" s="48"/>
      <c r="S47" s="48"/>
      <c r="T47" s="48"/>
      <c r="U47" s="48"/>
    </row>
    <row r="48" spans="1:21" ht="30.75" customHeight="1" x14ac:dyDescent="0.15">
      <c r="A48" s="48"/>
      <c r="B48" s="1201"/>
      <c r="C48" s="1202"/>
      <c r="D48" s="62"/>
      <c r="E48" s="1183" t="s">
        <v>15</v>
      </c>
      <c r="F48" s="1183"/>
      <c r="G48" s="1183"/>
      <c r="H48" s="1183"/>
      <c r="I48" s="1183"/>
      <c r="J48" s="1184"/>
      <c r="K48" s="63">
        <v>740</v>
      </c>
      <c r="L48" s="64">
        <v>799</v>
      </c>
      <c r="M48" s="64">
        <v>757</v>
      </c>
      <c r="N48" s="64">
        <v>794</v>
      </c>
      <c r="O48" s="65">
        <v>797</v>
      </c>
      <c r="P48" s="48"/>
      <c r="Q48" s="48"/>
      <c r="R48" s="48"/>
      <c r="S48" s="48"/>
      <c r="T48" s="48"/>
      <c r="U48" s="48"/>
    </row>
    <row r="49" spans="1:21" ht="30.75" customHeight="1" x14ac:dyDescent="0.15">
      <c r="A49" s="48"/>
      <c r="B49" s="1201"/>
      <c r="C49" s="1202"/>
      <c r="D49" s="62"/>
      <c r="E49" s="1183" t="s">
        <v>16</v>
      </c>
      <c r="F49" s="1183"/>
      <c r="G49" s="1183"/>
      <c r="H49" s="1183"/>
      <c r="I49" s="1183"/>
      <c r="J49" s="1184"/>
      <c r="K49" s="63">
        <v>13</v>
      </c>
      <c r="L49" s="64">
        <v>9</v>
      </c>
      <c r="M49" s="64">
        <v>9</v>
      </c>
      <c r="N49" s="64">
        <v>8</v>
      </c>
      <c r="O49" s="65">
        <v>6</v>
      </c>
      <c r="P49" s="48"/>
      <c r="Q49" s="48"/>
      <c r="R49" s="48"/>
      <c r="S49" s="48"/>
      <c r="T49" s="48"/>
      <c r="U49" s="48"/>
    </row>
    <row r="50" spans="1:21" ht="30.75" customHeight="1" x14ac:dyDescent="0.15">
      <c r="A50" s="48"/>
      <c r="B50" s="1201"/>
      <c r="C50" s="1202"/>
      <c r="D50" s="62"/>
      <c r="E50" s="1183" t="s">
        <v>17</v>
      </c>
      <c r="F50" s="1183"/>
      <c r="G50" s="1183"/>
      <c r="H50" s="1183"/>
      <c r="I50" s="1183"/>
      <c r="J50" s="1184"/>
      <c r="K50" s="63">
        <v>4</v>
      </c>
      <c r="L50" s="64" t="s">
        <v>516</v>
      </c>
      <c r="M50" s="64" t="s">
        <v>516</v>
      </c>
      <c r="N50" s="64" t="s">
        <v>516</v>
      </c>
      <c r="O50" s="65" t="s">
        <v>516</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516</v>
      </c>
      <c r="L51" s="64" t="s">
        <v>516</v>
      </c>
      <c r="M51" s="64" t="s">
        <v>516</v>
      </c>
      <c r="N51" s="64" t="s">
        <v>516</v>
      </c>
      <c r="O51" s="65" t="s">
        <v>516</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1877</v>
      </c>
      <c r="L52" s="64">
        <v>1884</v>
      </c>
      <c r="M52" s="64">
        <v>1860</v>
      </c>
      <c r="N52" s="64">
        <v>1811</v>
      </c>
      <c r="O52" s="65">
        <v>1778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784</v>
      </c>
      <c r="L53" s="69">
        <v>710</v>
      </c>
      <c r="M53" s="69">
        <v>542</v>
      </c>
      <c r="N53" s="69">
        <v>625</v>
      </c>
      <c r="O53" s="70">
        <v>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USqYdjY3oN0dzQ0bP3Rhk9U2aGw54pHPriu2v0bqvK/jnTwqQeJtOd/FWhtRgjRYeAfXixfF8SJAFayoU3+eA==" saltValue="xIzJIMNJL9qoT26VAQm9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19" t="s">
        <v>30</v>
      </c>
      <c r="C41" s="1220"/>
      <c r="D41" s="102"/>
      <c r="E41" s="1221" t="s">
        <v>31</v>
      </c>
      <c r="F41" s="1221"/>
      <c r="G41" s="1221"/>
      <c r="H41" s="1222"/>
      <c r="I41" s="358">
        <v>16205</v>
      </c>
      <c r="J41" s="359">
        <v>15126</v>
      </c>
      <c r="K41" s="359">
        <v>14478</v>
      </c>
      <c r="L41" s="359">
        <v>14384</v>
      </c>
      <c r="M41" s="360">
        <v>14069</v>
      </c>
    </row>
    <row r="42" spans="2:13" ht="27.75" customHeight="1" x14ac:dyDescent="0.15">
      <c r="B42" s="1209"/>
      <c r="C42" s="1210"/>
      <c r="D42" s="103"/>
      <c r="E42" s="1213" t="s">
        <v>32</v>
      </c>
      <c r="F42" s="1213"/>
      <c r="G42" s="1213"/>
      <c r="H42" s="1214"/>
      <c r="I42" s="361" t="s">
        <v>516</v>
      </c>
      <c r="J42" s="362" t="s">
        <v>516</v>
      </c>
      <c r="K42" s="362" t="s">
        <v>516</v>
      </c>
      <c r="L42" s="362" t="s">
        <v>516</v>
      </c>
      <c r="M42" s="363" t="s">
        <v>516</v>
      </c>
    </row>
    <row r="43" spans="2:13" ht="27.75" customHeight="1" x14ac:dyDescent="0.15">
      <c r="B43" s="1209"/>
      <c r="C43" s="1210"/>
      <c r="D43" s="103"/>
      <c r="E43" s="1213" t="s">
        <v>33</v>
      </c>
      <c r="F43" s="1213"/>
      <c r="G43" s="1213"/>
      <c r="H43" s="1214"/>
      <c r="I43" s="361">
        <v>12198</v>
      </c>
      <c r="J43" s="362">
        <v>12419</v>
      </c>
      <c r="K43" s="362">
        <v>12461</v>
      </c>
      <c r="L43" s="362">
        <v>12643</v>
      </c>
      <c r="M43" s="363">
        <v>11656</v>
      </c>
    </row>
    <row r="44" spans="2:13" ht="27.75" customHeight="1" x14ac:dyDescent="0.15">
      <c r="B44" s="1209"/>
      <c r="C44" s="1210"/>
      <c r="D44" s="103"/>
      <c r="E44" s="1213" t="s">
        <v>34</v>
      </c>
      <c r="F44" s="1213"/>
      <c r="G44" s="1213"/>
      <c r="H44" s="1214"/>
      <c r="I44" s="361">
        <v>30</v>
      </c>
      <c r="J44" s="362">
        <v>22</v>
      </c>
      <c r="K44" s="362">
        <v>13</v>
      </c>
      <c r="L44" s="362">
        <v>6</v>
      </c>
      <c r="M44" s="363" t="s">
        <v>516</v>
      </c>
    </row>
    <row r="45" spans="2:13" ht="27.75" customHeight="1" x14ac:dyDescent="0.15">
      <c r="B45" s="1209"/>
      <c r="C45" s="1210"/>
      <c r="D45" s="103"/>
      <c r="E45" s="1213" t="s">
        <v>35</v>
      </c>
      <c r="F45" s="1213"/>
      <c r="G45" s="1213"/>
      <c r="H45" s="1214"/>
      <c r="I45" s="361">
        <v>1726</v>
      </c>
      <c r="J45" s="362">
        <v>1627</v>
      </c>
      <c r="K45" s="362">
        <v>1586</v>
      </c>
      <c r="L45" s="362">
        <v>1711</v>
      </c>
      <c r="M45" s="363">
        <v>1740</v>
      </c>
    </row>
    <row r="46" spans="2:13" ht="27.75" customHeight="1" x14ac:dyDescent="0.15">
      <c r="B46" s="1209"/>
      <c r="C46" s="1210"/>
      <c r="D46" s="104"/>
      <c r="E46" s="1213" t="s">
        <v>36</v>
      </c>
      <c r="F46" s="1213"/>
      <c r="G46" s="1213"/>
      <c r="H46" s="1214"/>
      <c r="I46" s="361" t="s">
        <v>516</v>
      </c>
      <c r="J46" s="362" t="s">
        <v>516</v>
      </c>
      <c r="K46" s="362" t="s">
        <v>516</v>
      </c>
      <c r="L46" s="362" t="s">
        <v>516</v>
      </c>
      <c r="M46" s="363" t="s">
        <v>516</v>
      </c>
    </row>
    <row r="47" spans="2:13" ht="27.75" customHeight="1" x14ac:dyDescent="0.15">
      <c r="B47" s="1209"/>
      <c r="C47" s="1210"/>
      <c r="D47" s="105"/>
      <c r="E47" s="1223" t="s">
        <v>37</v>
      </c>
      <c r="F47" s="1224"/>
      <c r="G47" s="1224"/>
      <c r="H47" s="1225"/>
      <c r="I47" s="361" t="s">
        <v>516</v>
      </c>
      <c r="J47" s="362" t="s">
        <v>516</v>
      </c>
      <c r="K47" s="362" t="s">
        <v>516</v>
      </c>
      <c r="L47" s="362" t="s">
        <v>516</v>
      </c>
      <c r="M47" s="363" t="s">
        <v>516</v>
      </c>
    </row>
    <row r="48" spans="2:13" ht="27.75" customHeight="1" x14ac:dyDescent="0.15">
      <c r="B48" s="1209"/>
      <c r="C48" s="1210"/>
      <c r="D48" s="103"/>
      <c r="E48" s="1213" t="s">
        <v>38</v>
      </c>
      <c r="F48" s="1213"/>
      <c r="G48" s="1213"/>
      <c r="H48" s="1214"/>
      <c r="I48" s="361" t="s">
        <v>516</v>
      </c>
      <c r="J48" s="362" t="s">
        <v>516</v>
      </c>
      <c r="K48" s="362" t="s">
        <v>516</v>
      </c>
      <c r="L48" s="362" t="s">
        <v>516</v>
      </c>
      <c r="M48" s="363" t="s">
        <v>516</v>
      </c>
    </row>
    <row r="49" spans="2:13" ht="27.75" customHeight="1" x14ac:dyDescent="0.15">
      <c r="B49" s="1211"/>
      <c r="C49" s="1212"/>
      <c r="D49" s="103"/>
      <c r="E49" s="1213" t="s">
        <v>39</v>
      </c>
      <c r="F49" s="1213"/>
      <c r="G49" s="1213"/>
      <c r="H49" s="1214"/>
      <c r="I49" s="361" t="s">
        <v>516</v>
      </c>
      <c r="J49" s="362" t="s">
        <v>516</v>
      </c>
      <c r="K49" s="362" t="s">
        <v>516</v>
      </c>
      <c r="L49" s="362" t="s">
        <v>516</v>
      </c>
      <c r="M49" s="363" t="s">
        <v>516</v>
      </c>
    </row>
    <row r="50" spans="2:13" ht="27.75" customHeight="1" x14ac:dyDescent="0.15">
      <c r="B50" s="1207" t="s">
        <v>40</v>
      </c>
      <c r="C50" s="1208"/>
      <c r="D50" s="106"/>
      <c r="E50" s="1213" t="s">
        <v>41</v>
      </c>
      <c r="F50" s="1213"/>
      <c r="G50" s="1213"/>
      <c r="H50" s="1214"/>
      <c r="I50" s="361">
        <v>3486</v>
      </c>
      <c r="J50" s="362">
        <v>3437</v>
      </c>
      <c r="K50" s="362">
        <v>3236</v>
      </c>
      <c r="L50" s="362">
        <v>4472</v>
      </c>
      <c r="M50" s="363">
        <v>5055</v>
      </c>
    </row>
    <row r="51" spans="2:13" ht="27.75" customHeight="1" x14ac:dyDescent="0.15">
      <c r="B51" s="1209"/>
      <c r="C51" s="1210"/>
      <c r="D51" s="103"/>
      <c r="E51" s="1213" t="s">
        <v>42</v>
      </c>
      <c r="F51" s="1213"/>
      <c r="G51" s="1213"/>
      <c r="H51" s="1214"/>
      <c r="I51" s="361">
        <v>265</v>
      </c>
      <c r="J51" s="362">
        <v>218</v>
      </c>
      <c r="K51" s="362">
        <v>203</v>
      </c>
      <c r="L51" s="362">
        <v>209</v>
      </c>
      <c r="M51" s="363">
        <v>199</v>
      </c>
    </row>
    <row r="52" spans="2:13" ht="27.75" customHeight="1" x14ac:dyDescent="0.15">
      <c r="B52" s="1211"/>
      <c r="C52" s="1212"/>
      <c r="D52" s="103"/>
      <c r="E52" s="1213" t="s">
        <v>43</v>
      </c>
      <c r="F52" s="1213"/>
      <c r="G52" s="1213"/>
      <c r="H52" s="1214"/>
      <c r="I52" s="361">
        <v>20657</v>
      </c>
      <c r="J52" s="362">
        <v>20188</v>
      </c>
      <c r="K52" s="362">
        <v>19358</v>
      </c>
      <c r="L52" s="362">
        <v>18751</v>
      </c>
      <c r="M52" s="363">
        <v>18227</v>
      </c>
    </row>
    <row r="53" spans="2:13" ht="27.75" customHeight="1" thickBot="1" x14ac:dyDescent="0.2">
      <c r="B53" s="1215" t="s">
        <v>21</v>
      </c>
      <c r="C53" s="1216"/>
      <c r="D53" s="107"/>
      <c r="E53" s="1217" t="s">
        <v>44</v>
      </c>
      <c r="F53" s="1217"/>
      <c r="G53" s="1217"/>
      <c r="H53" s="1218"/>
      <c r="I53" s="364">
        <v>5752</v>
      </c>
      <c r="J53" s="365">
        <v>5350</v>
      </c>
      <c r="K53" s="365">
        <v>5740</v>
      </c>
      <c r="L53" s="365">
        <v>5311</v>
      </c>
      <c r="M53" s="366">
        <v>3985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jRPXvwuE1xNPRHNnPAcnPDJoHBAX3xB5391s27UH80PZ9mhoKP7eJvsIK1EaqyDeJOYyL8VUQ7iTaHOoLIbxA==" saltValue="RKiI9U6Gi/J+ilCbCxGX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47</v>
      </c>
      <c r="D55" s="1234"/>
      <c r="E55" s="1235"/>
      <c r="F55" s="119">
        <v>1880</v>
      </c>
      <c r="G55" s="119">
        <v>2836</v>
      </c>
      <c r="H55" s="120">
        <v>3267</v>
      </c>
    </row>
    <row r="56" spans="2:8" ht="52.5" customHeight="1" x14ac:dyDescent="0.15">
      <c r="B56" s="121"/>
      <c r="C56" s="1236" t="s">
        <v>48</v>
      </c>
      <c r="D56" s="1236"/>
      <c r="E56" s="1237"/>
      <c r="F56" s="122" t="s">
        <v>516</v>
      </c>
      <c r="G56" s="122" t="s">
        <v>516</v>
      </c>
      <c r="H56" s="123" t="s">
        <v>516</v>
      </c>
    </row>
    <row r="57" spans="2:8" ht="53.25" customHeight="1" x14ac:dyDescent="0.15">
      <c r="B57" s="121"/>
      <c r="C57" s="1238" t="s">
        <v>49</v>
      </c>
      <c r="D57" s="1238"/>
      <c r="E57" s="1239"/>
      <c r="F57" s="124">
        <v>2644</v>
      </c>
      <c r="G57" s="124">
        <v>2870</v>
      </c>
      <c r="H57" s="125">
        <v>2815</v>
      </c>
    </row>
    <row r="58" spans="2:8" ht="45.75" customHeight="1" x14ac:dyDescent="0.15">
      <c r="B58" s="126"/>
      <c r="C58" s="1226" t="s">
        <v>579</v>
      </c>
      <c r="D58" s="1227"/>
      <c r="E58" s="1228"/>
      <c r="F58" s="127">
        <v>1549</v>
      </c>
      <c r="G58" s="127">
        <v>1474</v>
      </c>
      <c r="H58" s="128">
        <v>1295</v>
      </c>
    </row>
    <row r="59" spans="2:8" ht="45.75" customHeight="1" x14ac:dyDescent="0.15">
      <c r="B59" s="126"/>
      <c r="C59" s="1226" t="s">
        <v>580</v>
      </c>
      <c r="D59" s="1227"/>
      <c r="E59" s="1228"/>
      <c r="F59" s="127">
        <v>292</v>
      </c>
      <c r="G59" s="127">
        <v>555</v>
      </c>
      <c r="H59" s="128">
        <v>616</v>
      </c>
    </row>
    <row r="60" spans="2:8" ht="45.75" customHeight="1" x14ac:dyDescent="0.15">
      <c r="B60" s="126"/>
      <c r="C60" s="1226" t="s">
        <v>581</v>
      </c>
      <c r="D60" s="1227"/>
      <c r="E60" s="1228"/>
      <c r="F60" s="127">
        <v>300</v>
      </c>
      <c r="G60" s="127">
        <v>350</v>
      </c>
      <c r="H60" s="128">
        <v>400</v>
      </c>
    </row>
    <row r="61" spans="2:8" ht="45.75" customHeight="1" x14ac:dyDescent="0.15">
      <c r="B61" s="126"/>
      <c r="C61" s="1226" t="s">
        <v>582</v>
      </c>
      <c r="D61" s="1227"/>
      <c r="E61" s="1228"/>
      <c r="F61" s="127">
        <v>190</v>
      </c>
      <c r="G61" s="127">
        <v>190</v>
      </c>
      <c r="H61" s="128">
        <v>190</v>
      </c>
    </row>
    <row r="62" spans="2:8" ht="45.75" customHeight="1" thickBot="1" x14ac:dyDescent="0.2">
      <c r="B62" s="129"/>
      <c r="C62" s="1229" t="s">
        <v>583</v>
      </c>
      <c r="D62" s="1230"/>
      <c r="E62" s="1231"/>
      <c r="F62" s="130">
        <v>182</v>
      </c>
      <c r="G62" s="130">
        <v>182</v>
      </c>
      <c r="H62" s="131">
        <v>182</v>
      </c>
    </row>
    <row r="63" spans="2:8" ht="52.5" customHeight="1" thickBot="1" x14ac:dyDescent="0.2">
      <c r="B63" s="132"/>
      <c r="C63" s="1232" t="s">
        <v>50</v>
      </c>
      <c r="D63" s="1232"/>
      <c r="E63" s="1233"/>
      <c r="F63" s="133">
        <v>4525</v>
      </c>
      <c r="G63" s="133">
        <v>5706</v>
      </c>
      <c r="H63" s="134">
        <v>6081</v>
      </c>
    </row>
    <row r="64" spans="2:8" x14ac:dyDescent="0.15"/>
  </sheetData>
  <sheetProtection algorithmName="SHA-512" hashValue="sE4FwYqDSd5eKxP8q/hUWSH53vrbJpWXQbcSjg1Ut+E6+91WGm5a80DR7j3DqihjBPpHQcCXuh/Y0GI3WDP9yA==" saltValue="CxX2uCMM6xDXv69CtKfc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558</v>
      </c>
      <c r="BQ50" s="1273"/>
      <c r="BR50" s="1273"/>
      <c r="BS50" s="1273"/>
      <c r="BT50" s="1273"/>
      <c r="BU50" s="1273"/>
      <c r="BV50" s="1273"/>
      <c r="BW50" s="1273"/>
      <c r="BX50" s="1273" t="s">
        <v>559</v>
      </c>
      <c r="BY50" s="1273"/>
      <c r="BZ50" s="1273"/>
      <c r="CA50" s="1273"/>
      <c r="CB50" s="1273"/>
      <c r="CC50" s="1273"/>
      <c r="CD50" s="1273"/>
      <c r="CE50" s="1273"/>
      <c r="CF50" s="1273" t="s">
        <v>560</v>
      </c>
      <c r="CG50" s="1273"/>
      <c r="CH50" s="1273"/>
      <c r="CI50" s="1273"/>
      <c r="CJ50" s="1273"/>
      <c r="CK50" s="1273"/>
      <c r="CL50" s="1273"/>
      <c r="CM50" s="1273"/>
      <c r="CN50" s="1273" t="s">
        <v>561</v>
      </c>
      <c r="CO50" s="1273"/>
      <c r="CP50" s="1273"/>
      <c r="CQ50" s="1273"/>
      <c r="CR50" s="1273"/>
      <c r="CS50" s="1273"/>
      <c r="CT50" s="1273"/>
      <c r="CU50" s="1273"/>
      <c r="CV50" s="1273" t="s">
        <v>562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605</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278">
        <v>77.3</v>
      </c>
      <c r="BQ51" s="1278"/>
      <c r="BR51" s="1278"/>
      <c r="BS51" s="1278"/>
      <c r="BT51" s="1278"/>
      <c r="BU51" s="1278"/>
      <c r="BV51" s="1278"/>
      <c r="BW51" s="1278"/>
      <c r="BX51" s="1278">
        <v>72.7</v>
      </c>
      <c r="BY51" s="1278"/>
      <c r="BZ51" s="1278"/>
      <c r="CA51" s="1278"/>
      <c r="CB51" s="1278"/>
      <c r="CC51" s="1278"/>
      <c r="CD51" s="1278"/>
      <c r="CE51" s="1278"/>
      <c r="CF51" s="1278">
        <v>79.099999999999994</v>
      </c>
      <c r="CG51" s="1278"/>
      <c r="CH51" s="1278"/>
      <c r="CI51" s="1278"/>
      <c r="CJ51" s="1278"/>
      <c r="CK51" s="1278"/>
      <c r="CL51" s="1278"/>
      <c r="CM51" s="1278"/>
      <c r="CN51" s="1278">
        <v>72.2</v>
      </c>
      <c r="CO51" s="1278"/>
      <c r="CP51" s="1278"/>
      <c r="CQ51" s="1278"/>
      <c r="CR51" s="1278"/>
      <c r="CS51" s="1278"/>
      <c r="CT51" s="1278"/>
      <c r="CU51" s="1278"/>
      <c r="CV51" s="1278">
        <v>52.2</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608</v>
      </c>
      <c r="BC53" s="1277"/>
      <c r="BD53" s="1277"/>
      <c r="BE53" s="1277"/>
      <c r="BF53" s="1277"/>
      <c r="BG53" s="1277"/>
      <c r="BH53" s="1277"/>
      <c r="BI53" s="1277"/>
      <c r="BJ53" s="1277"/>
      <c r="BK53" s="1277"/>
      <c r="BL53" s="1277"/>
      <c r="BM53" s="1277"/>
      <c r="BN53" s="1277"/>
      <c r="BO53" s="1277"/>
      <c r="BP53" s="1278">
        <v>29.2</v>
      </c>
      <c r="BQ53" s="1278"/>
      <c r="BR53" s="1278"/>
      <c r="BS53" s="1278"/>
      <c r="BT53" s="1278"/>
      <c r="BU53" s="1278"/>
      <c r="BV53" s="1278"/>
      <c r="BW53" s="1278"/>
      <c r="BX53" s="1278">
        <v>31.2</v>
      </c>
      <c r="BY53" s="1278"/>
      <c r="BZ53" s="1278"/>
      <c r="CA53" s="1278"/>
      <c r="CB53" s="1278"/>
      <c r="CC53" s="1278"/>
      <c r="CD53" s="1278"/>
      <c r="CE53" s="1278"/>
      <c r="CF53" s="1278">
        <v>33.299999999999997</v>
      </c>
      <c r="CG53" s="1278"/>
      <c r="CH53" s="1278"/>
      <c r="CI53" s="1278"/>
      <c r="CJ53" s="1278"/>
      <c r="CK53" s="1278"/>
      <c r="CL53" s="1278"/>
      <c r="CM53" s="1278"/>
      <c r="CN53" s="1278">
        <v>35.200000000000003</v>
      </c>
      <c r="CO53" s="1278"/>
      <c r="CP53" s="1278"/>
      <c r="CQ53" s="1278"/>
      <c r="CR53" s="1278"/>
      <c r="CS53" s="1278"/>
      <c r="CT53" s="1278"/>
      <c r="CU53" s="1278"/>
      <c r="CV53" s="1278">
        <v>58.4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610</v>
      </c>
      <c r="AO55" s="1273"/>
      <c r="AP55" s="1273"/>
      <c r="AQ55" s="1273"/>
      <c r="AR55" s="1273"/>
      <c r="AS55" s="1273"/>
      <c r="AT55" s="1273"/>
      <c r="AU55" s="1273"/>
      <c r="AV55" s="1273"/>
      <c r="AW55" s="1273"/>
      <c r="AX55" s="1273"/>
      <c r="AY55" s="1273"/>
      <c r="AZ55" s="1273"/>
      <c r="BA55" s="1273"/>
      <c r="BB55" s="1277" t="s">
        <v>606</v>
      </c>
      <c r="BC55" s="1277"/>
      <c r="BD55" s="1277"/>
      <c r="BE55" s="1277"/>
      <c r="BF55" s="1277"/>
      <c r="BG55" s="1277"/>
      <c r="BH55" s="1277"/>
      <c r="BI55" s="1277"/>
      <c r="BJ55" s="1277"/>
      <c r="BK55" s="1277"/>
      <c r="BL55" s="1277"/>
      <c r="BM55" s="1277"/>
      <c r="BN55" s="1277"/>
      <c r="BO55" s="1277"/>
      <c r="BP55" s="1278">
        <v>19</v>
      </c>
      <c r="BQ55" s="1278"/>
      <c r="BR55" s="1278"/>
      <c r="BS55" s="1278"/>
      <c r="BT55" s="1278"/>
      <c r="BU55" s="1278"/>
      <c r="BV55" s="1278"/>
      <c r="BW55" s="1278"/>
      <c r="BX55" s="1278">
        <v>15.3</v>
      </c>
      <c r="BY55" s="1278"/>
      <c r="BZ55" s="1278"/>
      <c r="CA55" s="1278"/>
      <c r="CB55" s="1278"/>
      <c r="CC55" s="1278"/>
      <c r="CD55" s="1278"/>
      <c r="CE55" s="1278"/>
      <c r="CF55" s="1278">
        <v>14.9</v>
      </c>
      <c r="CG55" s="1278"/>
      <c r="CH55" s="1278"/>
      <c r="CI55" s="1278"/>
      <c r="CJ55" s="1278"/>
      <c r="CK55" s="1278"/>
      <c r="CL55" s="1278"/>
      <c r="CM55" s="1278"/>
      <c r="CN55" s="1278">
        <v>14.5</v>
      </c>
      <c r="CO55" s="1278"/>
      <c r="CP55" s="1278"/>
      <c r="CQ55" s="1278"/>
      <c r="CR55" s="1278"/>
      <c r="CS55" s="1278"/>
      <c r="CT55" s="1278"/>
      <c r="CU55" s="1278"/>
      <c r="CV55" s="1278">
        <v>13.3</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611</v>
      </c>
      <c r="BC57" s="1277"/>
      <c r="BD57" s="1277"/>
      <c r="BE57" s="1277"/>
      <c r="BF57" s="1277"/>
      <c r="BG57" s="1277"/>
      <c r="BH57" s="1277"/>
      <c r="BI57" s="1277"/>
      <c r="BJ57" s="1277"/>
      <c r="BK57" s="1277"/>
      <c r="BL57" s="1277"/>
      <c r="BM57" s="1277"/>
      <c r="BN57" s="1277"/>
      <c r="BO57" s="1277"/>
      <c r="BP57" s="1278">
        <v>56.1</v>
      </c>
      <c r="BQ57" s="1278"/>
      <c r="BR57" s="1278"/>
      <c r="BS57" s="1278"/>
      <c r="BT57" s="1278"/>
      <c r="BU57" s="1278"/>
      <c r="BV57" s="1278"/>
      <c r="BW57" s="1278"/>
      <c r="BX57" s="1278">
        <v>57.5</v>
      </c>
      <c r="BY57" s="1278"/>
      <c r="BZ57" s="1278"/>
      <c r="CA57" s="1278"/>
      <c r="CB57" s="1278"/>
      <c r="CC57" s="1278"/>
      <c r="CD57" s="1278"/>
      <c r="CE57" s="1278"/>
      <c r="CF57" s="1278">
        <v>58.5</v>
      </c>
      <c r="CG57" s="1278"/>
      <c r="CH57" s="1278"/>
      <c r="CI57" s="1278"/>
      <c r="CJ57" s="1278"/>
      <c r="CK57" s="1278"/>
      <c r="CL57" s="1278"/>
      <c r="CM57" s="1278"/>
      <c r="CN57" s="1278">
        <v>58.9</v>
      </c>
      <c r="CO57" s="1278"/>
      <c r="CP57" s="1278"/>
      <c r="CQ57" s="1278"/>
      <c r="CR57" s="1278"/>
      <c r="CS57" s="1278"/>
      <c r="CT57" s="1278"/>
      <c r="CU57" s="1278"/>
      <c r="CV57" s="1278">
        <v>61.4</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612</v>
      </c>
    </row>
    <row r="64" spans="1:109" x14ac:dyDescent="0.15">
      <c r="B64" s="1248"/>
      <c r="G64" s="1255"/>
      <c r="I64" s="1288"/>
      <c r="J64" s="1288"/>
      <c r="K64" s="1288"/>
      <c r="L64" s="1288"/>
      <c r="M64" s="1288"/>
      <c r="N64" s="1289"/>
      <c r="AM64" s="1255"/>
      <c r="AN64" s="1255" t="s">
        <v>602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558</v>
      </c>
      <c r="BQ72" s="1273"/>
      <c r="BR72" s="1273"/>
      <c r="BS72" s="1273"/>
      <c r="BT72" s="1273"/>
      <c r="BU72" s="1273"/>
      <c r="BV72" s="1273"/>
      <c r="BW72" s="1273"/>
      <c r="BX72" s="1273" t="s">
        <v>559</v>
      </c>
      <c r="BY72" s="1273"/>
      <c r="BZ72" s="1273"/>
      <c r="CA72" s="1273"/>
      <c r="CB72" s="1273"/>
      <c r="CC72" s="1273"/>
      <c r="CD72" s="1273"/>
      <c r="CE72" s="1273"/>
      <c r="CF72" s="1273" t="s">
        <v>560</v>
      </c>
      <c r="CG72" s="1273"/>
      <c r="CH72" s="1273"/>
      <c r="CI72" s="1273"/>
      <c r="CJ72" s="1273"/>
      <c r="CK72" s="1273"/>
      <c r="CL72" s="1273"/>
      <c r="CM72" s="1273"/>
      <c r="CN72" s="1273" t="s">
        <v>561</v>
      </c>
      <c r="CO72" s="1273"/>
      <c r="CP72" s="1273"/>
      <c r="CQ72" s="1273"/>
      <c r="CR72" s="1273"/>
      <c r="CS72" s="1273"/>
      <c r="CT72" s="1273"/>
      <c r="CU72" s="1273"/>
      <c r="CV72" s="1273" t="s">
        <v>562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605</v>
      </c>
      <c r="AO73" s="1277"/>
      <c r="AP73" s="1277"/>
      <c r="AQ73" s="1277"/>
      <c r="AR73" s="1277"/>
      <c r="AS73" s="1277"/>
      <c r="AT73" s="1277"/>
      <c r="AU73" s="1277"/>
      <c r="AV73" s="1277"/>
      <c r="AW73" s="1277"/>
      <c r="AX73" s="1277"/>
      <c r="AY73" s="1277"/>
      <c r="AZ73" s="1277"/>
      <c r="BA73" s="1277"/>
      <c r="BB73" s="1277" t="s">
        <v>607</v>
      </c>
      <c r="BC73" s="1277"/>
      <c r="BD73" s="1277"/>
      <c r="BE73" s="1277"/>
      <c r="BF73" s="1277"/>
      <c r="BG73" s="1277"/>
      <c r="BH73" s="1277"/>
      <c r="BI73" s="1277"/>
      <c r="BJ73" s="1277"/>
      <c r="BK73" s="1277"/>
      <c r="BL73" s="1277"/>
      <c r="BM73" s="1277"/>
      <c r="BN73" s="1277"/>
      <c r="BO73" s="1277"/>
      <c r="BP73" s="1278">
        <v>77.3</v>
      </c>
      <c r="BQ73" s="1278"/>
      <c r="BR73" s="1278"/>
      <c r="BS73" s="1278"/>
      <c r="BT73" s="1278"/>
      <c r="BU73" s="1278"/>
      <c r="BV73" s="1278"/>
      <c r="BW73" s="1278"/>
      <c r="BX73" s="1278">
        <v>72.7</v>
      </c>
      <c r="BY73" s="1278"/>
      <c r="BZ73" s="1278"/>
      <c r="CA73" s="1278"/>
      <c r="CB73" s="1278"/>
      <c r="CC73" s="1278"/>
      <c r="CD73" s="1278"/>
      <c r="CE73" s="1278"/>
      <c r="CF73" s="1278">
        <v>79.099999999999994</v>
      </c>
      <c r="CG73" s="1278"/>
      <c r="CH73" s="1278"/>
      <c r="CI73" s="1278"/>
      <c r="CJ73" s="1278"/>
      <c r="CK73" s="1278"/>
      <c r="CL73" s="1278"/>
      <c r="CM73" s="1278"/>
      <c r="CN73" s="1278">
        <v>72.2</v>
      </c>
      <c r="CO73" s="1278"/>
      <c r="CP73" s="1278"/>
      <c r="CQ73" s="1278"/>
      <c r="CR73" s="1278"/>
      <c r="CS73" s="1278"/>
      <c r="CT73" s="1278"/>
      <c r="CU73" s="1278"/>
      <c r="CV73" s="1278">
        <v>52.2</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614</v>
      </c>
      <c r="BC75" s="1277"/>
      <c r="BD75" s="1277"/>
      <c r="BE75" s="1277"/>
      <c r="BF75" s="1277"/>
      <c r="BG75" s="1277"/>
      <c r="BH75" s="1277"/>
      <c r="BI75" s="1277"/>
      <c r="BJ75" s="1277"/>
      <c r="BK75" s="1277"/>
      <c r="BL75" s="1277"/>
      <c r="BM75" s="1277"/>
      <c r="BN75" s="1277"/>
      <c r="BO75" s="1277"/>
      <c r="BP75" s="1278">
        <v>9.6</v>
      </c>
      <c r="BQ75" s="1278"/>
      <c r="BR75" s="1278"/>
      <c r="BS75" s="1278"/>
      <c r="BT75" s="1278"/>
      <c r="BU75" s="1278"/>
      <c r="BV75" s="1278"/>
      <c r="BW75" s="1278"/>
      <c r="BX75" s="1278">
        <v>9.6999999999999993</v>
      </c>
      <c r="BY75" s="1278"/>
      <c r="BZ75" s="1278"/>
      <c r="CA75" s="1278"/>
      <c r="CB75" s="1278"/>
      <c r="CC75" s="1278"/>
      <c r="CD75" s="1278"/>
      <c r="CE75" s="1278"/>
      <c r="CF75" s="1278">
        <v>9.1999999999999993</v>
      </c>
      <c r="CG75" s="1278"/>
      <c r="CH75" s="1278"/>
      <c r="CI75" s="1278"/>
      <c r="CJ75" s="1278"/>
      <c r="CK75" s="1278"/>
      <c r="CL75" s="1278"/>
      <c r="CM75" s="1278"/>
      <c r="CN75" s="1278">
        <v>8.5</v>
      </c>
      <c r="CO75" s="1278"/>
      <c r="CP75" s="1278"/>
      <c r="CQ75" s="1278"/>
      <c r="CR75" s="1278"/>
      <c r="CS75" s="1278"/>
      <c r="CT75" s="1278"/>
      <c r="CU75" s="1278"/>
      <c r="CV75" s="1278">
        <v>8.1999999999999993</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609</v>
      </c>
      <c r="AO77" s="1273"/>
      <c r="AP77" s="1273"/>
      <c r="AQ77" s="1273"/>
      <c r="AR77" s="1273"/>
      <c r="AS77" s="1273"/>
      <c r="AT77" s="1273"/>
      <c r="AU77" s="1273"/>
      <c r="AV77" s="1273"/>
      <c r="AW77" s="1273"/>
      <c r="AX77" s="1273"/>
      <c r="AY77" s="1273"/>
      <c r="AZ77" s="1273"/>
      <c r="BA77" s="1273"/>
      <c r="BB77" s="1277" t="s">
        <v>607</v>
      </c>
      <c r="BC77" s="1277"/>
      <c r="BD77" s="1277"/>
      <c r="BE77" s="1277"/>
      <c r="BF77" s="1277"/>
      <c r="BG77" s="1277"/>
      <c r="BH77" s="1277"/>
      <c r="BI77" s="1277"/>
      <c r="BJ77" s="1277"/>
      <c r="BK77" s="1277"/>
      <c r="BL77" s="1277"/>
      <c r="BM77" s="1277"/>
      <c r="BN77" s="1277"/>
      <c r="BO77" s="1277"/>
      <c r="BP77" s="1278">
        <v>19</v>
      </c>
      <c r="BQ77" s="1278"/>
      <c r="BR77" s="1278"/>
      <c r="BS77" s="1278"/>
      <c r="BT77" s="1278"/>
      <c r="BU77" s="1278"/>
      <c r="BV77" s="1278"/>
      <c r="BW77" s="1278"/>
      <c r="BX77" s="1278">
        <v>15.3</v>
      </c>
      <c r="BY77" s="1278"/>
      <c r="BZ77" s="1278"/>
      <c r="CA77" s="1278"/>
      <c r="CB77" s="1278"/>
      <c r="CC77" s="1278"/>
      <c r="CD77" s="1278"/>
      <c r="CE77" s="1278"/>
      <c r="CF77" s="1278">
        <v>14.9</v>
      </c>
      <c r="CG77" s="1278"/>
      <c r="CH77" s="1278"/>
      <c r="CI77" s="1278"/>
      <c r="CJ77" s="1278"/>
      <c r="CK77" s="1278"/>
      <c r="CL77" s="1278"/>
      <c r="CM77" s="1278"/>
      <c r="CN77" s="1278">
        <v>14.5</v>
      </c>
      <c r="CO77" s="1278"/>
      <c r="CP77" s="1278"/>
      <c r="CQ77" s="1278"/>
      <c r="CR77" s="1278"/>
      <c r="CS77" s="1278"/>
      <c r="CT77" s="1278"/>
      <c r="CU77" s="1278"/>
      <c r="CV77" s="1278">
        <v>13.3</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614</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8.5</v>
      </c>
      <c r="BY79" s="1278"/>
      <c r="BZ79" s="1278"/>
      <c r="CA79" s="1278"/>
      <c r="CB79" s="1278"/>
      <c r="CC79" s="1278"/>
      <c r="CD79" s="1278"/>
      <c r="CE79" s="1278"/>
      <c r="CF79" s="1278">
        <v>8.5</v>
      </c>
      <c r="CG79" s="1278"/>
      <c r="CH79" s="1278"/>
      <c r="CI79" s="1278"/>
      <c r="CJ79" s="1278"/>
      <c r="CK79" s="1278"/>
      <c r="CL79" s="1278"/>
      <c r="CM79" s="1278"/>
      <c r="CN79" s="1278">
        <v>8.4</v>
      </c>
      <c r="CO79" s="1278"/>
      <c r="CP79" s="1278"/>
      <c r="CQ79" s="1278"/>
      <c r="CR79" s="1278"/>
      <c r="CS79" s="1278"/>
      <c r="CT79" s="1278"/>
      <c r="CU79" s="1278"/>
      <c r="CV79" s="1278">
        <v>8.4</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43a9IzhQnJCZz9SNn/eZICutzMs8XbUADzwKBzy0SdGsvdrvMmzkJRs07ZIE4glvCcoQfLWCteW+JO5pAkS20Q==" saltValue="unMscdTB7lz5Fsb34D3u9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xURZMhpEuHAxvtYc5qV4t3NrH1aUzqruVRtacsdSXKPTcjRG+cOdsMbuF86JEwsbTh45Yf2LakIhDoRF8pSRwA==" saltValue="apMzF4ZhwMAAcqy3+8u9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Jsg1pAC4Qbc8EDjIIHj1QsCQGKpqeXxwNQrI0R+SLrPUj3fOsmt4rreH/siLVGGZ+r1H2YxM1c5W6DlFMjLGrw==" saltValue="A6xmYAa/vO43JbXbuRBS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75190</v>
      </c>
      <c r="E3" s="153"/>
      <c r="F3" s="154">
        <v>85042</v>
      </c>
      <c r="G3" s="155"/>
      <c r="H3" s="156"/>
    </row>
    <row r="4" spans="1:8" x14ac:dyDescent="0.15">
      <c r="A4" s="157"/>
      <c r="B4" s="158"/>
      <c r="C4" s="159"/>
      <c r="D4" s="160">
        <v>36829</v>
      </c>
      <c r="E4" s="161"/>
      <c r="F4" s="162">
        <v>50806</v>
      </c>
      <c r="G4" s="163"/>
      <c r="H4" s="164"/>
    </row>
    <row r="5" spans="1:8" x14ac:dyDescent="0.15">
      <c r="A5" s="145" t="s">
        <v>550</v>
      </c>
      <c r="B5" s="150"/>
      <c r="C5" s="151"/>
      <c r="D5" s="152">
        <v>51754</v>
      </c>
      <c r="E5" s="153"/>
      <c r="F5" s="154">
        <v>83774</v>
      </c>
      <c r="G5" s="155"/>
      <c r="H5" s="156"/>
    </row>
    <row r="6" spans="1:8" x14ac:dyDescent="0.15">
      <c r="A6" s="157"/>
      <c r="B6" s="158"/>
      <c r="C6" s="159"/>
      <c r="D6" s="160">
        <v>33493</v>
      </c>
      <c r="E6" s="161"/>
      <c r="F6" s="162">
        <v>52179</v>
      </c>
      <c r="G6" s="163"/>
      <c r="H6" s="164"/>
    </row>
    <row r="7" spans="1:8" x14ac:dyDescent="0.15">
      <c r="A7" s="145" t="s">
        <v>551</v>
      </c>
      <c r="B7" s="150"/>
      <c r="C7" s="151"/>
      <c r="D7" s="152">
        <v>62361</v>
      </c>
      <c r="E7" s="153"/>
      <c r="F7" s="154">
        <v>132981</v>
      </c>
      <c r="G7" s="155"/>
      <c r="H7" s="156"/>
    </row>
    <row r="8" spans="1:8" x14ac:dyDescent="0.15">
      <c r="A8" s="157"/>
      <c r="B8" s="158"/>
      <c r="C8" s="159"/>
      <c r="D8" s="160">
        <v>46997</v>
      </c>
      <c r="E8" s="161"/>
      <c r="F8" s="162">
        <v>56973</v>
      </c>
      <c r="G8" s="163"/>
      <c r="H8" s="164"/>
    </row>
    <row r="9" spans="1:8" x14ac:dyDescent="0.15">
      <c r="A9" s="145" t="s">
        <v>552</v>
      </c>
      <c r="B9" s="150"/>
      <c r="C9" s="151"/>
      <c r="D9" s="152">
        <v>80837</v>
      </c>
      <c r="E9" s="153"/>
      <c r="F9" s="154">
        <v>128523</v>
      </c>
      <c r="G9" s="155"/>
      <c r="H9" s="156"/>
    </row>
    <row r="10" spans="1:8" x14ac:dyDescent="0.15">
      <c r="A10" s="157"/>
      <c r="B10" s="158"/>
      <c r="C10" s="159"/>
      <c r="D10" s="160">
        <v>62115</v>
      </c>
      <c r="E10" s="161"/>
      <c r="F10" s="162">
        <v>56792</v>
      </c>
      <c r="G10" s="163"/>
      <c r="H10" s="164"/>
    </row>
    <row r="11" spans="1:8" x14ac:dyDescent="0.15">
      <c r="A11" s="145" t="s">
        <v>553</v>
      </c>
      <c r="B11" s="150"/>
      <c r="C11" s="151"/>
      <c r="D11" s="152">
        <v>82740</v>
      </c>
      <c r="E11" s="153"/>
      <c r="F11" s="154">
        <v>92919</v>
      </c>
      <c r="G11" s="155"/>
      <c r="H11" s="156"/>
    </row>
    <row r="12" spans="1:8" x14ac:dyDescent="0.15">
      <c r="A12" s="157"/>
      <c r="B12" s="158"/>
      <c r="C12" s="165"/>
      <c r="D12" s="160">
        <v>42692</v>
      </c>
      <c r="E12" s="161"/>
      <c r="F12" s="162">
        <v>54128</v>
      </c>
      <c r="G12" s="163"/>
      <c r="H12" s="164"/>
    </row>
    <row r="13" spans="1:8" x14ac:dyDescent="0.15">
      <c r="A13" s="145"/>
      <c r="B13" s="150"/>
      <c r="C13" s="166"/>
      <c r="D13" s="167">
        <v>70576</v>
      </c>
      <c r="E13" s="168"/>
      <c r="F13" s="169">
        <v>104648</v>
      </c>
      <c r="G13" s="170"/>
      <c r="H13" s="156"/>
    </row>
    <row r="14" spans="1:8" x14ac:dyDescent="0.15">
      <c r="A14" s="157"/>
      <c r="B14" s="158"/>
      <c r="C14" s="159"/>
      <c r="D14" s="160">
        <v>44425</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1.93</v>
      </c>
      <c r="C19" s="171">
        <f>ROUND(VALUE(SUBSTITUTE(実質収支比率等に係る経年分析!G$48,"▲","-")),2)</f>
        <v>2.0699999999999998</v>
      </c>
      <c r="D19" s="171">
        <f>ROUND(VALUE(SUBSTITUTE(実質収支比率等に係る経年分析!H$48,"▲","-")),2)</f>
        <v>2.59</v>
      </c>
      <c r="E19" s="171">
        <f>ROUND(VALUE(SUBSTITUTE(実質収支比率等に係る経年分析!I$48,"▲","-")),2)</f>
        <v>3.8</v>
      </c>
      <c r="F19" s="171">
        <f>ROUND(VALUE(SUBSTITUTE(実質収支比率等に係る経年分析!J$48,"▲","-")),2)</f>
        <v>4.5199999999999996</v>
      </c>
    </row>
    <row r="20" spans="1:11" x14ac:dyDescent="0.15">
      <c r="A20" s="171" t="s">
        <v>54</v>
      </c>
      <c r="B20" s="171">
        <f>ROUND(VALUE(SUBSTITUTE(実質収支比率等に係る経年分析!F$47,"▲","-")),2)</f>
        <v>25.42</v>
      </c>
      <c r="C20" s="171">
        <f>ROUND(VALUE(SUBSTITUTE(実質収支比率等に係る経年分析!G$47,"▲","-")),2)</f>
        <v>24.86</v>
      </c>
      <c r="D20" s="171">
        <f>ROUND(VALUE(SUBSTITUTE(実質収支比率等に係る経年分析!H$47,"▲","-")),2)</f>
        <v>20.73</v>
      </c>
      <c r="E20" s="171">
        <f>ROUND(VALUE(SUBSTITUTE(実質収支比率等に係る経年分析!I$47,"▲","-")),2)</f>
        <v>31.07</v>
      </c>
      <c r="F20" s="171">
        <f>ROUND(VALUE(SUBSTITUTE(実質収支比率等に係る経年分析!J$47,"▲","-")),2)</f>
        <v>34.86</v>
      </c>
    </row>
    <row r="21" spans="1:11" x14ac:dyDescent="0.15">
      <c r="A21" s="171" t="s">
        <v>55</v>
      </c>
      <c r="B21" s="171">
        <f>IF(ISNUMBER(VALUE(SUBSTITUTE(実質収支比率等に係る経年分析!F$49,"▲","-"))),ROUND(VALUE(SUBSTITUTE(実質収支比率等に係る経年分析!F$49,"▲","-")),2),NA())</f>
        <v>8.1199999999999992</v>
      </c>
      <c r="C21" s="171">
        <f>IF(ISNUMBER(VALUE(SUBSTITUTE(実質収支比率等に係る経年分析!G$49,"▲","-"))),ROUND(VALUE(SUBSTITUTE(実質収支比率等に係る経年分析!G$49,"▲","-")),2),NA())</f>
        <v>5.73</v>
      </c>
      <c r="D21" s="171">
        <f>IF(ISNUMBER(VALUE(SUBSTITUTE(実質収支比率等に係る経年分析!H$49,"▲","-"))),ROUND(VALUE(SUBSTITUTE(実質収支比率等に係る経年分析!H$49,"▲","-")),2),NA())</f>
        <v>-3.96</v>
      </c>
      <c r="E21" s="171">
        <f>IF(ISNUMBER(VALUE(SUBSTITUTE(実質収支比率等に係る経年分析!I$49,"▲","-"))),ROUND(VALUE(SUBSTITUTE(実質収支比率等に係る経年分析!I$49,"▲","-")),2),NA())</f>
        <v>11.71</v>
      </c>
      <c r="F21" s="171">
        <f>IF(ISNUMBER(VALUE(SUBSTITUTE(実質収支比率等に係る経年分析!J$49,"▲","-"))),ROUND(VALUE(SUBSTITUTE(実質収支比率等に係る経年分析!J$49,"▲","-")),2),NA())</f>
        <v>5.41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5.71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国民健康保険事業特別会計施設勘定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15">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4.3499999999999996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7.41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1877</v>
      </c>
      <c r="E42" s="173"/>
      <c r="F42" s="173"/>
      <c r="G42" s="173">
        <f>'実質公債費比率（分子）の構造'!L$52</f>
        <v>1884</v>
      </c>
      <c r="H42" s="173"/>
      <c r="I42" s="173"/>
      <c r="J42" s="173">
        <f>'実質公債費比率（分子）の構造'!M$52</f>
        <v>1860</v>
      </c>
      <c r="K42" s="173"/>
      <c r="L42" s="173"/>
      <c r="M42" s="173">
        <f>'実質公債費比率（分子）の構造'!N$52</f>
        <v>1811</v>
      </c>
      <c r="N42" s="173"/>
      <c r="O42" s="173"/>
      <c r="P42" s="173">
        <f>'実質公債費比率（分子）の構造'!O$52</f>
        <v>1778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13</v>
      </c>
      <c r="C45" s="173"/>
      <c r="D45" s="173"/>
      <c r="E45" s="173">
        <f>'実質公債費比率（分子）の構造'!L$49</f>
        <v>9</v>
      </c>
      <c r="F45" s="173"/>
      <c r="G45" s="173"/>
      <c r="H45" s="173">
        <f>'実質公債費比率（分子）の構造'!M$49</f>
        <v>9</v>
      </c>
      <c r="I45" s="173"/>
      <c r="J45" s="173"/>
      <c r="K45" s="173">
        <f>'実質公債費比率（分子）の構造'!N$49</f>
        <v>8</v>
      </c>
      <c r="L45" s="173"/>
      <c r="M45" s="173"/>
      <c r="N45" s="173">
        <f>'実質公債費比率（分子）の構造'!O$49</f>
        <v>6</v>
      </c>
      <c r="O45" s="173"/>
      <c r="P45" s="173"/>
    </row>
    <row r="46" spans="1:16" x14ac:dyDescent="0.15">
      <c r="A46" s="173" t="s">
        <v>66</v>
      </c>
      <c r="B46" s="173">
        <f>'実質公債費比率（分子）の構造'!K$48</f>
        <v>740</v>
      </c>
      <c r="C46" s="173"/>
      <c r="D46" s="173"/>
      <c r="E46" s="173">
        <f>'実質公債費比率（分子）の構造'!L$48</f>
        <v>799</v>
      </c>
      <c r="F46" s="173"/>
      <c r="G46" s="173"/>
      <c r="H46" s="173">
        <f>'実質公債費比率（分子）の構造'!M$48</f>
        <v>757</v>
      </c>
      <c r="I46" s="173"/>
      <c r="J46" s="173"/>
      <c r="K46" s="173">
        <f>'実質公債費比率（分子）の構造'!N$48</f>
        <v>794</v>
      </c>
      <c r="L46" s="173"/>
      <c r="M46" s="173"/>
      <c r="N46" s="173">
        <f>'実質公債費比率（分子）の構造'!O$48</f>
        <v>797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1904</v>
      </c>
      <c r="C49" s="173"/>
      <c r="D49" s="173"/>
      <c r="E49" s="173">
        <f>'実質公債費比率（分子）の構造'!L$45</f>
        <v>1786</v>
      </c>
      <c r="F49" s="173"/>
      <c r="G49" s="173"/>
      <c r="H49" s="173">
        <f>'実質公債費比率（分子）の構造'!M$45</f>
        <v>1636</v>
      </c>
      <c r="I49" s="173"/>
      <c r="J49" s="173"/>
      <c r="K49" s="173">
        <f>'実質公債費比率（分子）の構造'!N$45</f>
        <v>1634</v>
      </c>
      <c r="L49" s="173"/>
      <c r="M49" s="173"/>
      <c r="N49" s="173">
        <f>'実質公債費比率（分子）の構造'!O$45</f>
        <v>1638</v>
      </c>
      <c r="O49" s="173"/>
      <c r="P49" s="173"/>
    </row>
    <row r="50" spans="1:16" x14ac:dyDescent="0.15">
      <c r="A50" s="173" t="s">
        <v>70</v>
      </c>
      <c r="B50" s="173" t="e">
        <f>NA()</f>
        <v>#N/A</v>
      </c>
      <c r="C50" s="173">
        <f>IF(ISNUMBER('実質公債費比率（分子）の構造'!K$53),'実質公債費比率（分子）の構造'!K$53,NA())</f>
        <v>784</v>
      </c>
      <c r="D50" s="173" t="e">
        <f>NA()</f>
        <v>#N/A</v>
      </c>
      <c r="E50" s="173" t="e">
        <f>NA()</f>
        <v>#N/A</v>
      </c>
      <c r="F50" s="173">
        <f>IF(ISNUMBER('実質公債費比率（分子）の構造'!L$53),'実質公債費比率（分子）の構造'!L$53,NA())</f>
        <v>710</v>
      </c>
      <c r="G50" s="173" t="e">
        <f>NA()</f>
        <v>#N/A</v>
      </c>
      <c r="H50" s="173" t="e">
        <f>NA()</f>
        <v>#N/A</v>
      </c>
      <c r="I50" s="173">
        <f>IF(ISNUMBER('実質公債費比率（分子）の構造'!M$53),'実質公債費比率（分子）の構造'!M$53,NA())</f>
        <v>542</v>
      </c>
      <c r="J50" s="173" t="e">
        <f>NA()</f>
        <v>#N/A</v>
      </c>
      <c r="K50" s="173" t="e">
        <f>NA()</f>
        <v>#N/A</v>
      </c>
      <c r="L50" s="173">
        <f>IF(ISNUMBER('実質公債費比率（分子）の構造'!N$53),'実質公債費比率（分子）の構造'!N$53,NA())</f>
        <v>625</v>
      </c>
      <c r="M50" s="173" t="e">
        <f>NA()</f>
        <v>#N/A</v>
      </c>
      <c r="N50" s="173" t="e">
        <f>NA()</f>
        <v>#N/A</v>
      </c>
      <c r="O50" s="173">
        <f>IF(ISNUMBER('実質公債費比率（分子）の構造'!O$53),'実質公債費比率（分子）の構造'!O$53,NA())</f>
        <v>663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20657</v>
      </c>
      <c r="E56" s="172"/>
      <c r="F56" s="172"/>
      <c r="G56" s="172">
        <f>'将来負担比率（分子）の構造'!J$52</f>
        <v>20188</v>
      </c>
      <c r="H56" s="172"/>
      <c r="I56" s="172"/>
      <c r="J56" s="172">
        <f>'将来負担比率（分子）の構造'!K$52</f>
        <v>19358</v>
      </c>
      <c r="K56" s="172"/>
      <c r="L56" s="172"/>
      <c r="M56" s="172">
        <f>'将来負担比率（分子）の構造'!L$52</f>
        <v>18751</v>
      </c>
      <c r="N56" s="172"/>
      <c r="O56" s="172"/>
      <c r="P56" s="172">
        <f>'将来負担比率（分子）の構造'!M$52</f>
        <v>18227</v>
      </c>
    </row>
    <row r="57" spans="1:16" x14ac:dyDescent="0.15">
      <c r="A57" s="172" t="s">
        <v>42</v>
      </c>
      <c r="B57" s="172"/>
      <c r="C57" s="172"/>
      <c r="D57" s="172">
        <f>'将来負担比率（分子）の構造'!I$51</f>
        <v>265</v>
      </c>
      <c r="E57" s="172"/>
      <c r="F57" s="172"/>
      <c r="G57" s="172">
        <f>'将来負担比率（分子）の構造'!J$51</f>
        <v>218</v>
      </c>
      <c r="H57" s="172"/>
      <c r="I57" s="172"/>
      <c r="J57" s="172">
        <f>'将来負担比率（分子）の構造'!K$51</f>
        <v>203</v>
      </c>
      <c r="K57" s="172"/>
      <c r="L57" s="172"/>
      <c r="M57" s="172">
        <f>'将来負担比率（分子）の構造'!L$51</f>
        <v>209</v>
      </c>
      <c r="N57" s="172"/>
      <c r="O57" s="172"/>
      <c r="P57" s="172">
        <f>'将来負担比率（分子）の構造'!M$51</f>
        <v>199</v>
      </c>
    </row>
    <row r="58" spans="1:16" x14ac:dyDescent="0.15">
      <c r="A58" s="172" t="s">
        <v>41</v>
      </c>
      <c r="B58" s="172"/>
      <c r="C58" s="172"/>
      <c r="D58" s="172">
        <f>'将来負担比率（分子）の構造'!I$50</f>
        <v>3486</v>
      </c>
      <c r="E58" s="172"/>
      <c r="F58" s="172"/>
      <c r="G58" s="172">
        <f>'将来負担比率（分子）の構造'!J$50</f>
        <v>3437</v>
      </c>
      <c r="H58" s="172"/>
      <c r="I58" s="172"/>
      <c r="J58" s="172">
        <f>'将来負担比率（分子）の構造'!K$50</f>
        <v>3236</v>
      </c>
      <c r="K58" s="172"/>
      <c r="L58" s="172"/>
      <c r="M58" s="172">
        <f>'将来負担比率（分子）の構造'!L$50</f>
        <v>4472</v>
      </c>
      <c r="N58" s="172"/>
      <c r="O58" s="172"/>
      <c r="P58" s="172">
        <f>'将来負担比率（分子）の構造'!M$50</f>
        <v>5055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1726</v>
      </c>
      <c r="C62" s="172"/>
      <c r="D62" s="172"/>
      <c r="E62" s="172">
        <f>'将来負担比率（分子）の構造'!J$45</f>
        <v>1627</v>
      </c>
      <c r="F62" s="172"/>
      <c r="G62" s="172"/>
      <c r="H62" s="172">
        <f>'将来負担比率（分子）の構造'!K$45</f>
        <v>1586</v>
      </c>
      <c r="I62" s="172"/>
      <c r="J62" s="172"/>
      <c r="K62" s="172">
        <f>'将来負担比率（分子）の構造'!L$45</f>
        <v>1711</v>
      </c>
      <c r="L62" s="172"/>
      <c r="M62" s="172"/>
      <c r="N62" s="172">
        <f>'将来負担比率（分子）の構造'!M$45</f>
        <v>1740</v>
      </c>
      <c r="O62" s="172"/>
      <c r="P62" s="172"/>
    </row>
    <row r="63" spans="1:16" x14ac:dyDescent="0.15">
      <c r="A63" s="172" t="s">
        <v>34</v>
      </c>
      <c r="B63" s="172">
        <f>'将来負担比率（分子）の構造'!I$44</f>
        <v>30</v>
      </c>
      <c r="C63" s="172"/>
      <c r="D63" s="172"/>
      <c r="E63" s="172">
        <f>'将来負担比率（分子）の構造'!J$44</f>
        <v>22</v>
      </c>
      <c r="F63" s="172"/>
      <c r="G63" s="172"/>
      <c r="H63" s="172">
        <f>'将来負担比率（分子）の構造'!K$44</f>
        <v>13</v>
      </c>
      <c r="I63" s="172"/>
      <c r="J63" s="172"/>
      <c r="K63" s="172">
        <f>'将来負担比率（分子）の構造'!L$44</f>
        <v>6</v>
      </c>
      <c r="L63" s="172"/>
      <c r="M63" s="172"/>
      <c r="N63" s="172" t="str">
        <f>'将来負担比率（分子）の構造'!M$44</f>
        <v>-</v>
      </c>
      <c r="O63" s="172"/>
      <c r="P63" s="172"/>
    </row>
    <row r="64" spans="1:16" x14ac:dyDescent="0.15">
      <c r="A64" s="172" t="s">
        <v>33</v>
      </c>
      <c r="B64" s="172">
        <f>'将来負担比率（分子）の構造'!I$43</f>
        <v>12198</v>
      </c>
      <c r="C64" s="172"/>
      <c r="D64" s="172"/>
      <c r="E64" s="172">
        <f>'将来負担比率（分子）の構造'!J$43</f>
        <v>12419</v>
      </c>
      <c r="F64" s="172"/>
      <c r="G64" s="172"/>
      <c r="H64" s="172">
        <f>'将来負担比率（分子）の構造'!K$43</f>
        <v>12461</v>
      </c>
      <c r="I64" s="172"/>
      <c r="J64" s="172"/>
      <c r="K64" s="172">
        <f>'将来負担比率（分子）の構造'!L$43</f>
        <v>12643</v>
      </c>
      <c r="L64" s="172"/>
      <c r="M64" s="172"/>
      <c r="N64" s="172">
        <f>'将来負担比率（分子）の構造'!M$43</f>
        <v>11656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16205</v>
      </c>
      <c r="C66" s="172"/>
      <c r="D66" s="172"/>
      <c r="E66" s="172">
        <f>'将来負担比率（分子）の構造'!J$41</f>
        <v>15126</v>
      </c>
      <c r="F66" s="172"/>
      <c r="G66" s="172"/>
      <c r="H66" s="172">
        <f>'将来負担比率（分子）の構造'!K$41</f>
        <v>14478</v>
      </c>
      <c r="I66" s="172"/>
      <c r="J66" s="172"/>
      <c r="K66" s="172">
        <f>'将来負担比率（分子）の構造'!L$41</f>
        <v>14384</v>
      </c>
      <c r="L66" s="172"/>
      <c r="M66" s="172"/>
      <c r="N66" s="172">
        <f>'将来負担比率（分子）の構造'!M$41</f>
        <v>14069</v>
      </c>
      <c r="O66" s="172"/>
      <c r="P66" s="172"/>
    </row>
    <row r="67" spans="1:16" x14ac:dyDescent="0.15">
      <c r="A67" s="172" t="s">
        <v>74</v>
      </c>
      <c r="B67" s="172" t="e">
        <f>NA()</f>
        <v>#N/A</v>
      </c>
      <c r="C67" s="172">
        <f>IF(ISNUMBER('将来負担比率（分子）の構造'!I$53), IF('将来負担比率（分子）の構造'!I$53 &lt; 0, 0, '将来負担比率（分子）の構造'!I$53), NA())</f>
        <v>5752</v>
      </c>
      <c r="D67" s="172" t="e">
        <f>NA()</f>
        <v>#N/A</v>
      </c>
      <c r="E67" s="172" t="e">
        <f>NA()</f>
        <v>#N/A</v>
      </c>
      <c r="F67" s="172">
        <f>IF(ISNUMBER('将来負担比率（分子）の構造'!J$53), IF('将来負担比率（分子）の構造'!J$53 &lt; 0, 0, '将来負担比率（分子）の構造'!J$53), NA())</f>
        <v>5350</v>
      </c>
      <c r="G67" s="172" t="e">
        <f>NA()</f>
        <v>#N/A</v>
      </c>
      <c r="H67" s="172" t="e">
        <f>NA()</f>
        <v>#N/A</v>
      </c>
      <c r="I67" s="172">
        <f>IF(ISNUMBER('将来負担比率（分子）の構造'!K$53), IF('将来負担比率（分子）の構造'!K$53 &lt; 0, 0, '将来負担比率（分子）の構造'!K$53), NA())</f>
        <v>5740</v>
      </c>
      <c r="J67" s="172" t="e">
        <f>NA()</f>
        <v>#N/A</v>
      </c>
      <c r="K67" s="172" t="e">
        <f>NA()</f>
        <v>#N/A</v>
      </c>
      <c r="L67" s="172">
        <f>IF(ISNUMBER('将来負担比率（分子）の構造'!L$53), IF('将来負担比率（分子）の構造'!L$53 &lt; 0, 0, '将来負担比率（分子）の構造'!L$53), NA())</f>
        <v>5311</v>
      </c>
      <c r="M67" s="172" t="e">
        <f>NA()</f>
        <v>#N/A</v>
      </c>
      <c r="N67" s="172" t="e">
        <f>NA()</f>
        <v>#N/A</v>
      </c>
      <c r="O67" s="172">
        <f>IF(ISNUMBER('将来負担比率（分子）の構造'!M$53), IF('将来負担比率（分子）の構造'!M$53 &lt; 0, 0, '将来負担比率（分子）の構造'!M$53), NA())</f>
        <v>3985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1880</v>
      </c>
      <c r="C72" s="176">
        <f>基金残高に係る経年分析!G55</f>
        <v>2836</v>
      </c>
      <c r="D72" s="176">
        <f>基金残高に係る経年分析!H55</f>
        <v>3267</v>
      </c>
    </row>
    <row r="73" spans="1:16" x14ac:dyDescent="0.15">
      <c r="A73" s="175" t="s">
        <v>77</v>
      </c>
      <c r="B73" s="176" t="str">
        <f>基金残高に係る経年分析!F56</f>
        <v>-</v>
      </c>
      <c r="C73" s="176" t="str">
        <f>基金残高に係る経年分析!G56</f>
        <v>-</v>
      </c>
      <c r="D73" s="176" t="str">
        <f>基金残高に係る経年分析!H56</f>
        <v>-</v>
      </c>
    </row>
    <row r="74" spans="1:16" x14ac:dyDescent="0.15">
      <c r="A74" s="175" t="s">
        <v>78</v>
      </c>
      <c r="B74" s="176">
        <f>基金残高に係る経年分析!F57</f>
        <v>2644</v>
      </c>
      <c r="C74" s="176">
        <f>基金残高に係る経年分析!G57</f>
        <v>2870</v>
      </c>
      <c r="D74" s="176">
        <f>基金残高に係る経年分析!H57</f>
        <v>2815</v>
      </c>
    </row>
  </sheetData>
  <sheetProtection algorithmName="SHA-512" hashValue="y0hujjJmBKkeBTdCTucBzqVZGgy9eoV1+LvUSjEcZuSDKAn/AvLhdpSmDqxzyDbJEZqyFXv4DPb3x1Cqz2TB1Q==" saltValue="U1KrTKS//iAwnipIfAXO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228</v>
      </c>
      <c r="C5" s="696"/>
      <c r="D5" s="696"/>
      <c r="E5" s="696"/>
      <c r="F5" s="696"/>
      <c r="G5" s="696"/>
      <c r="H5" s="696"/>
      <c r="I5" s="696"/>
      <c r="J5" s="696"/>
      <c r="K5" s="696"/>
      <c r="L5" s="696"/>
      <c r="M5" s="696"/>
      <c r="N5" s="696"/>
      <c r="O5" s="696"/>
      <c r="P5" s="696"/>
      <c r="Q5" s="697"/>
      <c r="R5" s="681">
        <v>2725741</v>
      </c>
      <c r="S5" s="682"/>
      <c r="T5" s="682"/>
      <c r="U5" s="682"/>
      <c r="V5" s="682"/>
      <c r="W5" s="682"/>
      <c r="X5" s="682"/>
      <c r="Y5" s="725"/>
      <c r="Z5" s="743">
        <v>15.3</v>
      </c>
      <c r="AA5" s="743"/>
      <c r="AB5" s="743"/>
      <c r="AC5" s="743"/>
      <c r="AD5" s="744">
        <v>2725741</v>
      </c>
      <c r="AE5" s="744"/>
      <c r="AF5" s="744"/>
      <c r="AG5" s="744"/>
      <c r="AH5" s="744"/>
      <c r="AI5" s="744"/>
      <c r="AJ5" s="744"/>
      <c r="AK5" s="744"/>
      <c r="AL5" s="726">
        <v>29.9</v>
      </c>
      <c r="AM5" s="700"/>
      <c r="AN5" s="700"/>
      <c r="AO5" s="727"/>
      <c r="AP5" s="695" t="s">
        <v>229</v>
      </c>
      <c r="AQ5" s="696"/>
      <c r="AR5" s="696"/>
      <c r="AS5" s="696"/>
      <c r="AT5" s="696"/>
      <c r="AU5" s="696"/>
      <c r="AV5" s="696"/>
      <c r="AW5" s="696"/>
      <c r="AX5" s="696"/>
      <c r="AY5" s="696"/>
      <c r="AZ5" s="696"/>
      <c r="BA5" s="696"/>
      <c r="BB5" s="696"/>
      <c r="BC5" s="696"/>
      <c r="BD5" s="696"/>
      <c r="BE5" s="696"/>
      <c r="BF5" s="697"/>
      <c r="BG5" s="628">
        <v>2721416</v>
      </c>
      <c r="BH5" s="629"/>
      <c r="BI5" s="629"/>
      <c r="BJ5" s="629"/>
      <c r="BK5" s="629"/>
      <c r="BL5" s="629"/>
      <c r="BM5" s="629"/>
      <c r="BN5" s="630"/>
      <c r="BO5" s="655">
        <v>99.8</v>
      </c>
      <c r="BP5" s="655"/>
      <c r="BQ5" s="655"/>
      <c r="BR5" s="655"/>
      <c r="BS5" s="656" t="s">
        <v>230</v>
      </c>
      <c r="BT5" s="656"/>
      <c r="BU5" s="656"/>
      <c r="BV5" s="656"/>
      <c r="BW5" s="656"/>
      <c r="BX5" s="656"/>
      <c r="BY5" s="656"/>
      <c r="BZ5" s="656"/>
      <c r="CA5" s="656"/>
      <c r="CB5" s="723"/>
      <c r="CD5" s="730" t="s">
        <v>224</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222</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215879</v>
      </c>
      <c r="S6" s="629"/>
      <c r="T6" s="629"/>
      <c r="U6" s="629"/>
      <c r="V6" s="629"/>
      <c r="W6" s="629"/>
      <c r="X6" s="629"/>
      <c r="Y6" s="630"/>
      <c r="Z6" s="655">
        <v>1.2</v>
      </c>
      <c r="AA6" s="655"/>
      <c r="AB6" s="655"/>
      <c r="AC6" s="655"/>
      <c r="AD6" s="656">
        <v>215879</v>
      </c>
      <c r="AE6" s="656"/>
      <c r="AF6" s="656"/>
      <c r="AG6" s="656"/>
      <c r="AH6" s="656"/>
      <c r="AI6" s="656"/>
      <c r="AJ6" s="656"/>
      <c r="AK6" s="656"/>
      <c r="AL6" s="631">
        <v>2.4</v>
      </c>
      <c r="AM6" s="632"/>
      <c r="AN6" s="632"/>
      <c r="AO6" s="657"/>
      <c r="AP6" s="625" t="s">
        <v>235</v>
      </c>
      <c r="AQ6" s="626"/>
      <c r="AR6" s="626"/>
      <c r="AS6" s="626"/>
      <c r="AT6" s="626"/>
      <c r="AU6" s="626"/>
      <c r="AV6" s="626"/>
      <c r="AW6" s="626"/>
      <c r="AX6" s="626"/>
      <c r="AY6" s="626"/>
      <c r="AZ6" s="626"/>
      <c r="BA6" s="626"/>
      <c r="BB6" s="626"/>
      <c r="BC6" s="626"/>
      <c r="BD6" s="626"/>
      <c r="BE6" s="626"/>
      <c r="BF6" s="627"/>
      <c r="BG6" s="628">
        <v>2721416</v>
      </c>
      <c r="BH6" s="629"/>
      <c r="BI6" s="629"/>
      <c r="BJ6" s="629"/>
      <c r="BK6" s="629"/>
      <c r="BL6" s="629"/>
      <c r="BM6" s="629"/>
      <c r="BN6" s="630"/>
      <c r="BO6" s="655">
        <v>99.8</v>
      </c>
      <c r="BP6" s="655"/>
      <c r="BQ6" s="655"/>
      <c r="BR6" s="655"/>
      <c r="BS6" s="656" t="s">
        <v>128</v>
      </c>
      <c r="BT6" s="656"/>
      <c r="BU6" s="656"/>
      <c r="BV6" s="656"/>
      <c r="BW6" s="656"/>
      <c r="BX6" s="656"/>
      <c r="BY6" s="656"/>
      <c r="BZ6" s="656"/>
      <c r="CA6" s="656"/>
      <c r="CB6" s="723"/>
      <c r="CD6" s="684" t="s">
        <v>236</v>
      </c>
      <c r="CE6" s="685"/>
      <c r="CF6" s="685"/>
      <c r="CG6" s="685"/>
      <c r="CH6" s="685"/>
      <c r="CI6" s="685"/>
      <c r="CJ6" s="685"/>
      <c r="CK6" s="685"/>
      <c r="CL6" s="685"/>
      <c r="CM6" s="685"/>
      <c r="CN6" s="685"/>
      <c r="CO6" s="685"/>
      <c r="CP6" s="685"/>
      <c r="CQ6" s="686"/>
      <c r="CR6" s="628">
        <v>127847</v>
      </c>
      <c r="CS6" s="629"/>
      <c r="CT6" s="629"/>
      <c r="CU6" s="629"/>
      <c r="CV6" s="629"/>
      <c r="CW6" s="629"/>
      <c r="CX6" s="629"/>
      <c r="CY6" s="630"/>
      <c r="CZ6" s="726">
        <v>0.7</v>
      </c>
      <c r="DA6" s="700"/>
      <c r="DB6" s="700"/>
      <c r="DC6" s="729"/>
      <c r="DD6" s="634" t="s">
        <v>230</v>
      </c>
      <c r="DE6" s="629"/>
      <c r="DF6" s="629"/>
      <c r="DG6" s="629"/>
      <c r="DH6" s="629"/>
      <c r="DI6" s="629"/>
      <c r="DJ6" s="629"/>
      <c r="DK6" s="629"/>
      <c r="DL6" s="629"/>
      <c r="DM6" s="629"/>
      <c r="DN6" s="629"/>
      <c r="DO6" s="629"/>
      <c r="DP6" s="630"/>
      <c r="DQ6" s="634">
        <v>127724</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1647</v>
      </c>
      <c r="S7" s="629"/>
      <c r="T7" s="629"/>
      <c r="U7" s="629"/>
      <c r="V7" s="629"/>
      <c r="W7" s="629"/>
      <c r="X7" s="629"/>
      <c r="Y7" s="630"/>
      <c r="Z7" s="655">
        <v>0</v>
      </c>
      <c r="AA7" s="655"/>
      <c r="AB7" s="655"/>
      <c r="AC7" s="655"/>
      <c r="AD7" s="656">
        <v>1647</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1060500</v>
      </c>
      <c r="BH7" s="629"/>
      <c r="BI7" s="629"/>
      <c r="BJ7" s="629"/>
      <c r="BK7" s="629"/>
      <c r="BL7" s="629"/>
      <c r="BM7" s="629"/>
      <c r="BN7" s="630"/>
      <c r="BO7" s="655">
        <v>38.9</v>
      </c>
      <c r="BP7" s="655"/>
      <c r="BQ7" s="655"/>
      <c r="BR7" s="655"/>
      <c r="BS7" s="656" t="s">
        <v>128</v>
      </c>
      <c r="BT7" s="656"/>
      <c r="BU7" s="656"/>
      <c r="BV7" s="656"/>
      <c r="BW7" s="656"/>
      <c r="BX7" s="656"/>
      <c r="BY7" s="656"/>
      <c r="BZ7" s="656"/>
      <c r="CA7" s="656"/>
      <c r="CB7" s="723"/>
      <c r="CD7" s="670" t="s">
        <v>239</v>
      </c>
      <c r="CE7" s="667"/>
      <c r="CF7" s="667"/>
      <c r="CG7" s="667"/>
      <c r="CH7" s="667"/>
      <c r="CI7" s="667"/>
      <c r="CJ7" s="667"/>
      <c r="CK7" s="667"/>
      <c r="CL7" s="667"/>
      <c r="CM7" s="667"/>
      <c r="CN7" s="667"/>
      <c r="CO7" s="667"/>
      <c r="CP7" s="667"/>
      <c r="CQ7" s="668"/>
      <c r="CR7" s="628">
        <v>3948288</v>
      </c>
      <c r="CS7" s="629"/>
      <c r="CT7" s="629"/>
      <c r="CU7" s="629"/>
      <c r="CV7" s="629"/>
      <c r="CW7" s="629"/>
      <c r="CX7" s="629"/>
      <c r="CY7" s="630"/>
      <c r="CZ7" s="655">
        <v>22.9</v>
      </c>
      <c r="DA7" s="655"/>
      <c r="DB7" s="655"/>
      <c r="DC7" s="655"/>
      <c r="DD7" s="634">
        <v>465731</v>
      </c>
      <c r="DE7" s="629"/>
      <c r="DF7" s="629"/>
      <c r="DG7" s="629"/>
      <c r="DH7" s="629"/>
      <c r="DI7" s="629"/>
      <c r="DJ7" s="629"/>
      <c r="DK7" s="629"/>
      <c r="DL7" s="629"/>
      <c r="DM7" s="629"/>
      <c r="DN7" s="629"/>
      <c r="DO7" s="629"/>
      <c r="DP7" s="630"/>
      <c r="DQ7" s="634">
        <v>1860812</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8072</v>
      </c>
      <c r="S8" s="629"/>
      <c r="T8" s="629"/>
      <c r="U8" s="629"/>
      <c r="V8" s="629"/>
      <c r="W8" s="629"/>
      <c r="X8" s="629"/>
      <c r="Y8" s="630"/>
      <c r="Z8" s="655">
        <v>0</v>
      </c>
      <c r="AA8" s="655"/>
      <c r="AB8" s="655"/>
      <c r="AC8" s="655"/>
      <c r="AD8" s="656">
        <v>8072</v>
      </c>
      <c r="AE8" s="656"/>
      <c r="AF8" s="656"/>
      <c r="AG8" s="656"/>
      <c r="AH8" s="656"/>
      <c r="AI8" s="656"/>
      <c r="AJ8" s="656"/>
      <c r="AK8" s="656"/>
      <c r="AL8" s="631">
        <v>0.1</v>
      </c>
      <c r="AM8" s="632"/>
      <c r="AN8" s="632"/>
      <c r="AO8" s="657"/>
      <c r="AP8" s="625" t="s">
        <v>241</v>
      </c>
      <c r="AQ8" s="626"/>
      <c r="AR8" s="626"/>
      <c r="AS8" s="626"/>
      <c r="AT8" s="626"/>
      <c r="AU8" s="626"/>
      <c r="AV8" s="626"/>
      <c r="AW8" s="626"/>
      <c r="AX8" s="626"/>
      <c r="AY8" s="626"/>
      <c r="AZ8" s="626"/>
      <c r="BA8" s="626"/>
      <c r="BB8" s="626"/>
      <c r="BC8" s="626"/>
      <c r="BD8" s="626"/>
      <c r="BE8" s="626"/>
      <c r="BF8" s="627"/>
      <c r="BG8" s="628">
        <v>41531</v>
      </c>
      <c r="BH8" s="629"/>
      <c r="BI8" s="629"/>
      <c r="BJ8" s="629"/>
      <c r="BK8" s="629"/>
      <c r="BL8" s="629"/>
      <c r="BM8" s="629"/>
      <c r="BN8" s="630"/>
      <c r="BO8" s="655">
        <v>1.5</v>
      </c>
      <c r="BP8" s="655"/>
      <c r="BQ8" s="655"/>
      <c r="BR8" s="655"/>
      <c r="BS8" s="656" t="s">
        <v>128</v>
      </c>
      <c r="BT8" s="656"/>
      <c r="BU8" s="656"/>
      <c r="BV8" s="656"/>
      <c r="BW8" s="656"/>
      <c r="BX8" s="656"/>
      <c r="BY8" s="656"/>
      <c r="BZ8" s="656"/>
      <c r="CA8" s="656"/>
      <c r="CB8" s="723"/>
      <c r="CD8" s="670" t="s">
        <v>242</v>
      </c>
      <c r="CE8" s="667"/>
      <c r="CF8" s="667"/>
      <c r="CG8" s="667"/>
      <c r="CH8" s="667"/>
      <c r="CI8" s="667"/>
      <c r="CJ8" s="667"/>
      <c r="CK8" s="667"/>
      <c r="CL8" s="667"/>
      <c r="CM8" s="667"/>
      <c r="CN8" s="667"/>
      <c r="CO8" s="667"/>
      <c r="CP8" s="667"/>
      <c r="CQ8" s="668"/>
      <c r="CR8" s="628">
        <v>4428296</v>
      </c>
      <c r="CS8" s="629"/>
      <c r="CT8" s="629"/>
      <c r="CU8" s="629"/>
      <c r="CV8" s="629"/>
      <c r="CW8" s="629"/>
      <c r="CX8" s="629"/>
      <c r="CY8" s="630"/>
      <c r="CZ8" s="655">
        <v>25.7</v>
      </c>
      <c r="DA8" s="655"/>
      <c r="DB8" s="655"/>
      <c r="DC8" s="655"/>
      <c r="DD8" s="634">
        <v>24459</v>
      </c>
      <c r="DE8" s="629"/>
      <c r="DF8" s="629"/>
      <c r="DG8" s="629"/>
      <c r="DH8" s="629"/>
      <c r="DI8" s="629"/>
      <c r="DJ8" s="629"/>
      <c r="DK8" s="629"/>
      <c r="DL8" s="629"/>
      <c r="DM8" s="629"/>
      <c r="DN8" s="629"/>
      <c r="DO8" s="629"/>
      <c r="DP8" s="630"/>
      <c r="DQ8" s="634">
        <v>2019179</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11137</v>
      </c>
      <c r="S9" s="629"/>
      <c r="T9" s="629"/>
      <c r="U9" s="629"/>
      <c r="V9" s="629"/>
      <c r="W9" s="629"/>
      <c r="X9" s="629"/>
      <c r="Y9" s="630"/>
      <c r="Z9" s="655">
        <v>0.1</v>
      </c>
      <c r="AA9" s="655"/>
      <c r="AB9" s="655"/>
      <c r="AC9" s="655"/>
      <c r="AD9" s="656">
        <v>11137</v>
      </c>
      <c r="AE9" s="656"/>
      <c r="AF9" s="656"/>
      <c r="AG9" s="656"/>
      <c r="AH9" s="656"/>
      <c r="AI9" s="656"/>
      <c r="AJ9" s="656"/>
      <c r="AK9" s="656"/>
      <c r="AL9" s="631">
        <v>0.1</v>
      </c>
      <c r="AM9" s="632"/>
      <c r="AN9" s="632"/>
      <c r="AO9" s="657"/>
      <c r="AP9" s="625" t="s">
        <v>244</v>
      </c>
      <c r="AQ9" s="626"/>
      <c r="AR9" s="626"/>
      <c r="AS9" s="626"/>
      <c r="AT9" s="626"/>
      <c r="AU9" s="626"/>
      <c r="AV9" s="626"/>
      <c r="AW9" s="626"/>
      <c r="AX9" s="626"/>
      <c r="AY9" s="626"/>
      <c r="AZ9" s="626"/>
      <c r="BA9" s="626"/>
      <c r="BB9" s="626"/>
      <c r="BC9" s="626"/>
      <c r="BD9" s="626"/>
      <c r="BE9" s="626"/>
      <c r="BF9" s="627"/>
      <c r="BG9" s="628">
        <v>926773</v>
      </c>
      <c r="BH9" s="629"/>
      <c r="BI9" s="629"/>
      <c r="BJ9" s="629"/>
      <c r="BK9" s="629"/>
      <c r="BL9" s="629"/>
      <c r="BM9" s="629"/>
      <c r="BN9" s="630"/>
      <c r="BO9" s="655">
        <v>34</v>
      </c>
      <c r="BP9" s="655"/>
      <c r="BQ9" s="655"/>
      <c r="BR9" s="655"/>
      <c r="BS9" s="656" t="s">
        <v>128</v>
      </c>
      <c r="BT9" s="656"/>
      <c r="BU9" s="656"/>
      <c r="BV9" s="656"/>
      <c r="BW9" s="656"/>
      <c r="BX9" s="656"/>
      <c r="BY9" s="656"/>
      <c r="BZ9" s="656"/>
      <c r="CA9" s="656"/>
      <c r="CB9" s="723"/>
      <c r="CD9" s="670" t="s">
        <v>245</v>
      </c>
      <c r="CE9" s="667"/>
      <c r="CF9" s="667"/>
      <c r="CG9" s="667"/>
      <c r="CH9" s="667"/>
      <c r="CI9" s="667"/>
      <c r="CJ9" s="667"/>
      <c r="CK9" s="667"/>
      <c r="CL9" s="667"/>
      <c r="CM9" s="667"/>
      <c r="CN9" s="667"/>
      <c r="CO9" s="667"/>
      <c r="CP9" s="667"/>
      <c r="CQ9" s="668"/>
      <c r="CR9" s="628">
        <v>1087435</v>
      </c>
      <c r="CS9" s="629"/>
      <c r="CT9" s="629"/>
      <c r="CU9" s="629"/>
      <c r="CV9" s="629"/>
      <c r="CW9" s="629"/>
      <c r="CX9" s="629"/>
      <c r="CY9" s="630"/>
      <c r="CZ9" s="655">
        <v>6.3</v>
      </c>
      <c r="DA9" s="655"/>
      <c r="DB9" s="655"/>
      <c r="DC9" s="655"/>
      <c r="DD9" s="634">
        <v>111981</v>
      </c>
      <c r="DE9" s="629"/>
      <c r="DF9" s="629"/>
      <c r="DG9" s="629"/>
      <c r="DH9" s="629"/>
      <c r="DI9" s="629"/>
      <c r="DJ9" s="629"/>
      <c r="DK9" s="629"/>
      <c r="DL9" s="629"/>
      <c r="DM9" s="629"/>
      <c r="DN9" s="629"/>
      <c r="DO9" s="629"/>
      <c r="DP9" s="630"/>
      <c r="DQ9" s="634">
        <v>788798</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230</v>
      </c>
      <c r="AA10" s="655"/>
      <c r="AB10" s="655"/>
      <c r="AC10" s="655"/>
      <c r="AD10" s="656" t="s">
        <v>230</v>
      </c>
      <c r="AE10" s="656"/>
      <c r="AF10" s="656"/>
      <c r="AG10" s="656"/>
      <c r="AH10" s="656"/>
      <c r="AI10" s="656"/>
      <c r="AJ10" s="656"/>
      <c r="AK10" s="656"/>
      <c r="AL10" s="631" t="s">
        <v>178</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56271</v>
      </c>
      <c r="BH10" s="629"/>
      <c r="BI10" s="629"/>
      <c r="BJ10" s="629"/>
      <c r="BK10" s="629"/>
      <c r="BL10" s="629"/>
      <c r="BM10" s="629"/>
      <c r="BN10" s="630"/>
      <c r="BO10" s="655">
        <v>2.1</v>
      </c>
      <c r="BP10" s="655"/>
      <c r="BQ10" s="655"/>
      <c r="BR10" s="655"/>
      <c r="BS10" s="656" t="s">
        <v>128</v>
      </c>
      <c r="BT10" s="656"/>
      <c r="BU10" s="656"/>
      <c r="BV10" s="656"/>
      <c r="BW10" s="656"/>
      <c r="BX10" s="656"/>
      <c r="BY10" s="656"/>
      <c r="BZ10" s="656"/>
      <c r="CA10" s="656"/>
      <c r="CB10" s="723"/>
      <c r="CD10" s="670" t="s">
        <v>248</v>
      </c>
      <c r="CE10" s="667"/>
      <c r="CF10" s="667"/>
      <c r="CG10" s="667"/>
      <c r="CH10" s="667"/>
      <c r="CI10" s="667"/>
      <c r="CJ10" s="667"/>
      <c r="CK10" s="667"/>
      <c r="CL10" s="667"/>
      <c r="CM10" s="667"/>
      <c r="CN10" s="667"/>
      <c r="CO10" s="667"/>
      <c r="CP10" s="667"/>
      <c r="CQ10" s="668"/>
      <c r="CR10" s="628">
        <v>30905</v>
      </c>
      <c r="CS10" s="629"/>
      <c r="CT10" s="629"/>
      <c r="CU10" s="629"/>
      <c r="CV10" s="629"/>
      <c r="CW10" s="629"/>
      <c r="CX10" s="629"/>
      <c r="CY10" s="630"/>
      <c r="CZ10" s="655">
        <v>0.2</v>
      </c>
      <c r="DA10" s="655"/>
      <c r="DB10" s="655"/>
      <c r="DC10" s="655"/>
      <c r="DD10" s="634">
        <v>275</v>
      </c>
      <c r="DE10" s="629"/>
      <c r="DF10" s="629"/>
      <c r="DG10" s="629"/>
      <c r="DH10" s="629"/>
      <c r="DI10" s="629"/>
      <c r="DJ10" s="629"/>
      <c r="DK10" s="629"/>
      <c r="DL10" s="629"/>
      <c r="DM10" s="629"/>
      <c r="DN10" s="629"/>
      <c r="DO10" s="629"/>
      <c r="DP10" s="630"/>
      <c r="DQ10" s="634">
        <v>20778</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589559</v>
      </c>
      <c r="S11" s="629"/>
      <c r="T11" s="629"/>
      <c r="U11" s="629"/>
      <c r="V11" s="629"/>
      <c r="W11" s="629"/>
      <c r="X11" s="629"/>
      <c r="Y11" s="630"/>
      <c r="Z11" s="631">
        <v>3.3</v>
      </c>
      <c r="AA11" s="632"/>
      <c r="AB11" s="632"/>
      <c r="AC11" s="633"/>
      <c r="AD11" s="634">
        <v>589559</v>
      </c>
      <c r="AE11" s="629"/>
      <c r="AF11" s="629"/>
      <c r="AG11" s="629"/>
      <c r="AH11" s="629"/>
      <c r="AI11" s="629"/>
      <c r="AJ11" s="629"/>
      <c r="AK11" s="630"/>
      <c r="AL11" s="631">
        <v>6.5</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35925</v>
      </c>
      <c r="BH11" s="629"/>
      <c r="BI11" s="629"/>
      <c r="BJ11" s="629"/>
      <c r="BK11" s="629"/>
      <c r="BL11" s="629"/>
      <c r="BM11" s="629"/>
      <c r="BN11" s="630"/>
      <c r="BO11" s="655">
        <v>1.3</v>
      </c>
      <c r="BP11" s="655"/>
      <c r="BQ11" s="655"/>
      <c r="BR11" s="655"/>
      <c r="BS11" s="656" t="s">
        <v>230</v>
      </c>
      <c r="BT11" s="656"/>
      <c r="BU11" s="656"/>
      <c r="BV11" s="656"/>
      <c r="BW11" s="656"/>
      <c r="BX11" s="656"/>
      <c r="BY11" s="656"/>
      <c r="BZ11" s="656"/>
      <c r="CA11" s="656"/>
      <c r="CB11" s="723"/>
      <c r="CD11" s="670" t="s">
        <v>251</v>
      </c>
      <c r="CE11" s="667"/>
      <c r="CF11" s="667"/>
      <c r="CG11" s="667"/>
      <c r="CH11" s="667"/>
      <c r="CI11" s="667"/>
      <c r="CJ11" s="667"/>
      <c r="CK11" s="667"/>
      <c r="CL11" s="667"/>
      <c r="CM11" s="667"/>
      <c r="CN11" s="667"/>
      <c r="CO11" s="667"/>
      <c r="CP11" s="667"/>
      <c r="CQ11" s="668"/>
      <c r="CR11" s="628">
        <v>1018809</v>
      </c>
      <c r="CS11" s="629"/>
      <c r="CT11" s="629"/>
      <c r="CU11" s="629"/>
      <c r="CV11" s="629"/>
      <c r="CW11" s="629"/>
      <c r="CX11" s="629"/>
      <c r="CY11" s="630"/>
      <c r="CZ11" s="655">
        <v>5.9</v>
      </c>
      <c r="DA11" s="655"/>
      <c r="DB11" s="655"/>
      <c r="DC11" s="655"/>
      <c r="DD11" s="634">
        <v>171919</v>
      </c>
      <c r="DE11" s="629"/>
      <c r="DF11" s="629"/>
      <c r="DG11" s="629"/>
      <c r="DH11" s="629"/>
      <c r="DI11" s="629"/>
      <c r="DJ11" s="629"/>
      <c r="DK11" s="629"/>
      <c r="DL11" s="629"/>
      <c r="DM11" s="629"/>
      <c r="DN11" s="629"/>
      <c r="DO11" s="629"/>
      <c r="DP11" s="630"/>
      <c r="DQ11" s="634">
        <v>521189</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1429482</v>
      </c>
      <c r="BH12" s="629"/>
      <c r="BI12" s="629"/>
      <c r="BJ12" s="629"/>
      <c r="BK12" s="629"/>
      <c r="BL12" s="629"/>
      <c r="BM12" s="629"/>
      <c r="BN12" s="630"/>
      <c r="BO12" s="655">
        <v>52.4</v>
      </c>
      <c r="BP12" s="655"/>
      <c r="BQ12" s="655"/>
      <c r="BR12" s="655"/>
      <c r="BS12" s="656" t="s">
        <v>128</v>
      </c>
      <c r="BT12" s="656"/>
      <c r="BU12" s="656"/>
      <c r="BV12" s="656"/>
      <c r="BW12" s="656"/>
      <c r="BX12" s="656"/>
      <c r="BY12" s="656"/>
      <c r="BZ12" s="656"/>
      <c r="CA12" s="656"/>
      <c r="CB12" s="723"/>
      <c r="CD12" s="670" t="s">
        <v>254</v>
      </c>
      <c r="CE12" s="667"/>
      <c r="CF12" s="667"/>
      <c r="CG12" s="667"/>
      <c r="CH12" s="667"/>
      <c r="CI12" s="667"/>
      <c r="CJ12" s="667"/>
      <c r="CK12" s="667"/>
      <c r="CL12" s="667"/>
      <c r="CM12" s="667"/>
      <c r="CN12" s="667"/>
      <c r="CO12" s="667"/>
      <c r="CP12" s="667"/>
      <c r="CQ12" s="668"/>
      <c r="CR12" s="628">
        <v>575248</v>
      </c>
      <c r="CS12" s="629"/>
      <c r="CT12" s="629"/>
      <c r="CU12" s="629"/>
      <c r="CV12" s="629"/>
      <c r="CW12" s="629"/>
      <c r="CX12" s="629"/>
      <c r="CY12" s="630"/>
      <c r="CZ12" s="655">
        <v>3.3</v>
      </c>
      <c r="DA12" s="655"/>
      <c r="DB12" s="655"/>
      <c r="DC12" s="655"/>
      <c r="DD12" s="634">
        <v>65061</v>
      </c>
      <c r="DE12" s="629"/>
      <c r="DF12" s="629"/>
      <c r="DG12" s="629"/>
      <c r="DH12" s="629"/>
      <c r="DI12" s="629"/>
      <c r="DJ12" s="629"/>
      <c r="DK12" s="629"/>
      <c r="DL12" s="629"/>
      <c r="DM12" s="629"/>
      <c r="DN12" s="629"/>
      <c r="DO12" s="629"/>
      <c r="DP12" s="630"/>
      <c r="DQ12" s="634">
        <v>418542</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230</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230</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1423284</v>
      </c>
      <c r="BH13" s="629"/>
      <c r="BI13" s="629"/>
      <c r="BJ13" s="629"/>
      <c r="BK13" s="629"/>
      <c r="BL13" s="629"/>
      <c r="BM13" s="629"/>
      <c r="BN13" s="630"/>
      <c r="BO13" s="655">
        <v>52.2</v>
      </c>
      <c r="BP13" s="655"/>
      <c r="BQ13" s="655"/>
      <c r="BR13" s="655"/>
      <c r="BS13" s="656" t="s">
        <v>128</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1453806</v>
      </c>
      <c r="CS13" s="629"/>
      <c r="CT13" s="629"/>
      <c r="CU13" s="629"/>
      <c r="CV13" s="629"/>
      <c r="CW13" s="629"/>
      <c r="CX13" s="629"/>
      <c r="CY13" s="630"/>
      <c r="CZ13" s="655">
        <v>8.4</v>
      </c>
      <c r="DA13" s="655"/>
      <c r="DB13" s="655"/>
      <c r="DC13" s="655"/>
      <c r="DD13" s="634">
        <v>404261</v>
      </c>
      <c r="DE13" s="629"/>
      <c r="DF13" s="629"/>
      <c r="DG13" s="629"/>
      <c r="DH13" s="629"/>
      <c r="DI13" s="629"/>
      <c r="DJ13" s="629"/>
      <c r="DK13" s="629"/>
      <c r="DL13" s="629"/>
      <c r="DM13" s="629"/>
      <c r="DN13" s="629"/>
      <c r="DO13" s="629"/>
      <c r="DP13" s="630"/>
      <c r="DQ13" s="634">
        <v>1035157</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230</v>
      </c>
      <c r="AA14" s="655"/>
      <c r="AB14" s="655"/>
      <c r="AC14" s="655"/>
      <c r="AD14" s="656" t="s">
        <v>128</v>
      </c>
      <c r="AE14" s="656"/>
      <c r="AF14" s="656"/>
      <c r="AG14" s="656"/>
      <c r="AH14" s="656"/>
      <c r="AI14" s="656"/>
      <c r="AJ14" s="656"/>
      <c r="AK14" s="656"/>
      <c r="AL14" s="631" t="s">
        <v>230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81938</v>
      </c>
      <c r="BH14" s="629"/>
      <c r="BI14" s="629"/>
      <c r="BJ14" s="629"/>
      <c r="BK14" s="629"/>
      <c r="BL14" s="629"/>
      <c r="BM14" s="629"/>
      <c r="BN14" s="630"/>
      <c r="BO14" s="655">
        <v>3</v>
      </c>
      <c r="BP14" s="655"/>
      <c r="BQ14" s="655"/>
      <c r="BR14" s="655"/>
      <c r="BS14" s="656" t="s">
        <v>230</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709932</v>
      </c>
      <c r="CS14" s="629"/>
      <c r="CT14" s="629"/>
      <c r="CU14" s="629"/>
      <c r="CV14" s="629"/>
      <c r="CW14" s="629"/>
      <c r="CX14" s="629"/>
      <c r="CY14" s="630"/>
      <c r="CZ14" s="655">
        <v>4.0999999999999996</v>
      </c>
      <c r="DA14" s="655"/>
      <c r="DB14" s="655"/>
      <c r="DC14" s="655"/>
      <c r="DD14" s="634">
        <v>17416</v>
      </c>
      <c r="DE14" s="629"/>
      <c r="DF14" s="629"/>
      <c r="DG14" s="629"/>
      <c r="DH14" s="629"/>
      <c r="DI14" s="629"/>
      <c r="DJ14" s="629"/>
      <c r="DK14" s="629"/>
      <c r="DL14" s="629"/>
      <c r="DM14" s="629"/>
      <c r="DN14" s="629"/>
      <c r="DO14" s="629"/>
      <c r="DP14" s="630"/>
      <c r="DQ14" s="634">
        <v>574457</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230</v>
      </c>
      <c r="AA15" s="655"/>
      <c r="AB15" s="655"/>
      <c r="AC15" s="655"/>
      <c r="AD15" s="656" t="s">
        <v>230</v>
      </c>
      <c r="AE15" s="656"/>
      <c r="AF15" s="656"/>
      <c r="AG15" s="656"/>
      <c r="AH15" s="656"/>
      <c r="AI15" s="656"/>
      <c r="AJ15" s="656"/>
      <c r="AK15" s="656"/>
      <c r="AL15" s="631" t="s">
        <v>128</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149496</v>
      </c>
      <c r="BH15" s="629"/>
      <c r="BI15" s="629"/>
      <c r="BJ15" s="629"/>
      <c r="BK15" s="629"/>
      <c r="BL15" s="629"/>
      <c r="BM15" s="629"/>
      <c r="BN15" s="630"/>
      <c r="BO15" s="655">
        <v>5.5</v>
      </c>
      <c r="BP15" s="655"/>
      <c r="BQ15" s="655"/>
      <c r="BR15" s="655"/>
      <c r="BS15" s="656" t="s">
        <v>178</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2100157</v>
      </c>
      <c r="CS15" s="629"/>
      <c r="CT15" s="629"/>
      <c r="CU15" s="629"/>
      <c r="CV15" s="629"/>
      <c r="CW15" s="629"/>
      <c r="CX15" s="629"/>
      <c r="CY15" s="630"/>
      <c r="CZ15" s="655">
        <v>12.2</v>
      </c>
      <c r="DA15" s="655"/>
      <c r="DB15" s="655"/>
      <c r="DC15" s="655"/>
      <c r="DD15" s="634">
        <v>682467</v>
      </c>
      <c r="DE15" s="629"/>
      <c r="DF15" s="629"/>
      <c r="DG15" s="629"/>
      <c r="DH15" s="629"/>
      <c r="DI15" s="629"/>
      <c r="DJ15" s="629"/>
      <c r="DK15" s="629"/>
      <c r="DL15" s="629"/>
      <c r="DM15" s="629"/>
      <c r="DN15" s="629"/>
      <c r="DO15" s="629"/>
      <c r="DP15" s="630"/>
      <c r="DQ15" s="634">
        <v>1090740</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10295</v>
      </c>
      <c r="S16" s="629"/>
      <c r="T16" s="629"/>
      <c r="U16" s="629"/>
      <c r="V16" s="629"/>
      <c r="W16" s="629"/>
      <c r="X16" s="629"/>
      <c r="Y16" s="630"/>
      <c r="Z16" s="655">
        <v>0.1</v>
      </c>
      <c r="AA16" s="655"/>
      <c r="AB16" s="655"/>
      <c r="AC16" s="655"/>
      <c r="AD16" s="656">
        <v>10295</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230</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v>89924</v>
      </c>
      <c r="CS16" s="629"/>
      <c r="CT16" s="629"/>
      <c r="CU16" s="629"/>
      <c r="CV16" s="629"/>
      <c r="CW16" s="629"/>
      <c r="CX16" s="629"/>
      <c r="CY16" s="630"/>
      <c r="CZ16" s="655">
        <v>0.5</v>
      </c>
      <c r="DA16" s="655"/>
      <c r="DB16" s="655"/>
      <c r="DC16" s="655"/>
      <c r="DD16" s="634" t="s">
        <v>128</v>
      </c>
      <c r="DE16" s="629"/>
      <c r="DF16" s="629"/>
      <c r="DG16" s="629"/>
      <c r="DH16" s="629"/>
      <c r="DI16" s="629"/>
      <c r="DJ16" s="629"/>
      <c r="DK16" s="629"/>
      <c r="DL16" s="629"/>
      <c r="DM16" s="629"/>
      <c r="DN16" s="629"/>
      <c r="DO16" s="629"/>
      <c r="DP16" s="630"/>
      <c r="DQ16" s="634">
        <v>10557</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23309</v>
      </c>
      <c r="S17" s="629"/>
      <c r="T17" s="629"/>
      <c r="U17" s="629"/>
      <c r="V17" s="629"/>
      <c r="W17" s="629"/>
      <c r="X17" s="629"/>
      <c r="Y17" s="630"/>
      <c r="Z17" s="655">
        <v>0.1</v>
      </c>
      <c r="AA17" s="655"/>
      <c r="AB17" s="655"/>
      <c r="AC17" s="655"/>
      <c r="AD17" s="656">
        <v>23309</v>
      </c>
      <c r="AE17" s="656"/>
      <c r="AF17" s="656"/>
      <c r="AG17" s="656"/>
      <c r="AH17" s="656"/>
      <c r="AI17" s="656"/>
      <c r="AJ17" s="656"/>
      <c r="AK17" s="656"/>
      <c r="AL17" s="631">
        <v>0.3</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230</v>
      </c>
      <c r="BP17" s="655"/>
      <c r="BQ17" s="655"/>
      <c r="BR17" s="655"/>
      <c r="BS17" s="656" t="s">
        <v>230</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1638126</v>
      </c>
      <c r="CS17" s="629"/>
      <c r="CT17" s="629"/>
      <c r="CU17" s="629"/>
      <c r="CV17" s="629"/>
      <c r="CW17" s="629"/>
      <c r="CX17" s="629"/>
      <c r="CY17" s="630"/>
      <c r="CZ17" s="655">
        <v>9.5</v>
      </c>
      <c r="DA17" s="655"/>
      <c r="DB17" s="655"/>
      <c r="DC17" s="655"/>
      <c r="DD17" s="634" t="s">
        <v>230</v>
      </c>
      <c r="DE17" s="629"/>
      <c r="DF17" s="629"/>
      <c r="DG17" s="629"/>
      <c r="DH17" s="629"/>
      <c r="DI17" s="629"/>
      <c r="DJ17" s="629"/>
      <c r="DK17" s="629"/>
      <c r="DL17" s="629"/>
      <c r="DM17" s="629"/>
      <c r="DN17" s="629"/>
      <c r="DO17" s="629"/>
      <c r="DP17" s="630"/>
      <c r="DQ17" s="634">
        <v>1602854</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71764</v>
      </c>
      <c r="S18" s="629"/>
      <c r="T18" s="629"/>
      <c r="U18" s="629"/>
      <c r="V18" s="629"/>
      <c r="W18" s="629"/>
      <c r="X18" s="629"/>
      <c r="Y18" s="630"/>
      <c r="Z18" s="655">
        <v>0.4</v>
      </c>
      <c r="AA18" s="655"/>
      <c r="AB18" s="655"/>
      <c r="AC18" s="655"/>
      <c r="AD18" s="656">
        <v>71764</v>
      </c>
      <c r="AE18" s="656"/>
      <c r="AF18" s="656"/>
      <c r="AG18" s="656"/>
      <c r="AH18" s="656"/>
      <c r="AI18" s="656"/>
      <c r="AJ18" s="656"/>
      <c r="AK18" s="656"/>
      <c r="AL18" s="631">
        <v>0.8</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178</v>
      </c>
      <c r="CS18" s="629"/>
      <c r="CT18" s="629"/>
      <c r="CU18" s="629"/>
      <c r="CV18" s="629"/>
      <c r="CW18" s="629"/>
      <c r="CX18" s="629"/>
      <c r="CY18" s="630"/>
      <c r="CZ18" s="655" t="s">
        <v>230</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13874</v>
      </c>
      <c r="S19" s="629"/>
      <c r="T19" s="629"/>
      <c r="U19" s="629"/>
      <c r="V19" s="629"/>
      <c r="W19" s="629"/>
      <c r="X19" s="629"/>
      <c r="Y19" s="630"/>
      <c r="Z19" s="655">
        <v>0.1</v>
      </c>
      <c r="AA19" s="655"/>
      <c r="AB19" s="655"/>
      <c r="AC19" s="655"/>
      <c r="AD19" s="656">
        <v>13874</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4325</v>
      </c>
      <c r="BH19" s="629"/>
      <c r="BI19" s="629"/>
      <c r="BJ19" s="629"/>
      <c r="BK19" s="629"/>
      <c r="BL19" s="629"/>
      <c r="BM19" s="629"/>
      <c r="BN19" s="630"/>
      <c r="BO19" s="655">
        <v>0.2</v>
      </c>
      <c r="BP19" s="655"/>
      <c r="BQ19" s="655"/>
      <c r="BR19" s="655"/>
      <c r="BS19" s="656" t="s">
        <v>230</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230</v>
      </c>
      <c r="DA19" s="655"/>
      <c r="DB19" s="655"/>
      <c r="DC19" s="655"/>
      <c r="DD19" s="634" t="s">
        <v>128</v>
      </c>
      <c r="DE19" s="629"/>
      <c r="DF19" s="629"/>
      <c r="DG19" s="629"/>
      <c r="DH19" s="629"/>
      <c r="DI19" s="629"/>
      <c r="DJ19" s="629"/>
      <c r="DK19" s="629"/>
      <c r="DL19" s="629"/>
      <c r="DM19" s="629"/>
      <c r="DN19" s="629"/>
      <c r="DO19" s="629"/>
      <c r="DP19" s="630"/>
      <c r="DQ19" s="634" t="s">
        <v>230</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3080</v>
      </c>
      <c r="S20" s="629"/>
      <c r="T20" s="629"/>
      <c r="U20" s="629"/>
      <c r="V20" s="629"/>
      <c r="W20" s="629"/>
      <c r="X20" s="629"/>
      <c r="Y20" s="630"/>
      <c r="Z20" s="655">
        <v>0</v>
      </c>
      <c r="AA20" s="655"/>
      <c r="AB20" s="655"/>
      <c r="AC20" s="655"/>
      <c r="AD20" s="656">
        <v>3080</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4325</v>
      </c>
      <c r="BH20" s="629"/>
      <c r="BI20" s="629"/>
      <c r="BJ20" s="629"/>
      <c r="BK20" s="629"/>
      <c r="BL20" s="629"/>
      <c r="BM20" s="629"/>
      <c r="BN20" s="630"/>
      <c r="BO20" s="655">
        <v>0.2</v>
      </c>
      <c r="BP20" s="655"/>
      <c r="BQ20" s="655"/>
      <c r="BR20" s="655"/>
      <c r="BS20" s="656" t="s">
        <v>178</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17208773</v>
      </c>
      <c r="CS20" s="629"/>
      <c r="CT20" s="629"/>
      <c r="CU20" s="629"/>
      <c r="CV20" s="629"/>
      <c r="CW20" s="629"/>
      <c r="CX20" s="629"/>
      <c r="CY20" s="630"/>
      <c r="CZ20" s="655">
        <v>100</v>
      </c>
      <c r="DA20" s="655"/>
      <c r="DB20" s="655"/>
      <c r="DC20" s="655"/>
      <c r="DD20" s="634">
        <v>1943570</v>
      </c>
      <c r="DE20" s="629"/>
      <c r="DF20" s="629"/>
      <c r="DG20" s="629"/>
      <c r="DH20" s="629"/>
      <c r="DI20" s="629"/>
      <c r="DJ20" s="629"/>
      <c r="DK20" s="629"/>
      <c r="DL20" s="629"/>
      <c r="DM20" s="629"/>
      <c r="DN20" s="629"/>
      <c r="DO20" s="629"/>
      <c r="DP20" s="630"/>
      <c r="DQ20" s="634">
        <v>10070787</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2175</v>
      </c>
      <c r="S21" s="629"/>
      <c r="T21" s="629"/>
      <c r="U21" s="629"/>
      <c r="V21" s="629"/>
      <c r="W21" s="629"/>
      <c r="X21" s="629"/>
      <c r="Y21" s="630"/>
      <c r="Z21" s="655">
        <v>0</v>
      </c>
      <c r="AA21" s="655"/>
      <c r="AB21" s="655"/>
      <c r="AC21" s="655"/>
      <c r="AD21" s="656">
        <v>2175</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v>4325</v>
      </c>
      <c r="BH21" s="629"/>
      <c r="BI21" s="629"/>
      <c r="BJ21" s="629"/>
      <c r="BK21" s="629"/>
      <c r="BL21" s="629"/>
      <c r="BM21" s="629"/>
      <c r="BN21" s="630"/>
      <c r="BO21" s="655">
        <v>0.2</v>
      </c>
      <c r="BP21" s="655"/>
      <c r="BQ21" s="655"/>
      <c r="BR21" s="655"/>
      <c r="BS21" s="656" t="s">
        <v>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52635</v>
      </c>
      <c r="S22" s="629"/>
      <c r="T22" s="629"/>
      <c r="U22" s="629"/>
      <c r="V22" s="629"/>
      <c r="W22" s="629"/>
      <c r="X22" s="629"/>
      <c r="Y22" s="630"/>
      <c r="Z22" s="655">
        <v>0.3</v>
      </c>
      <c r="AA22" s="655"/>
      <c r="AB22" s="655"/>
      <c r="AC22" s="655"/>
      <c r="AD22" s="656" t="s">
        <v>282</v>
      </c>
      <c r="AE22" s="656"/>
      <c r="AF22" s="656"/>
      <c r="AG22" s="656"/>
      <c r="AH22" s="656"/>
      <c r="AI22" s="656"/>
      <c r="AJ22" s="656"/>
      <c r="AK22" s="656"/>
      <c r="AL22" s="631" t="s">
        <v>282</v>
      </c>
      <c r="AM22" s="632"/>
      <c r="AN22" s="632"/>
      <c r="AO22" s="657"/>
      <c r="AP22" s="720" t="s">
        <v>283</v>
      </c>
      <c r="AQ22" s="728"/>
      <c r="AR22" s="728"/>
      <c r="AS22" s="728"/>
      <c r="AT22" s="728"/>
      <c r="AU22" s="728"/>
      <c r="AV22" s="728"/>
      <c r="AW22" s="728"/>
      <c r="AX22" s="728"/>
      <c r="AY22" s="728"/>
      <c r="AZ22" s="728"/>
      <c r="BA22" s="728"/>
      <c r="BB22" s="728"/>
      <c r="BC22" s="728"/>
      <c r="BD22" s="728"/>
      <c r="BE22" s="728"/>
      <c r="BF22" s="722"/>
      <c r="BG22" s="628" t="s">
        <v>178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23"/>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5910929</v>
      </c>
      <c r="S23" s="629"/>
      <c r="T23" s="629"/>
      <c r="U23" s="629"/>
      <c r="V23" s="629"/>
      <c r="W23" s="629"/>
      <c r="X23" s="629"/>
      <c r="Y23" s="630"/>
      <c r="Z23" s="655">
        <v>33.1</v>
      </c>
      <c r="AA23" s="655"/>
      <c r="AB23" s="655"/>
      <c r="AC23" s="655"/>
      <c r="AD23" s="656">
        <v>5428649</v>
      </c>
      <c r="AE23" s="656"/>
      <c r="AF23" s="656"/>
      <c r="AG23" s="656"/>
      <c r="AH23" s="656"/>
      <c r="AI23" s="656"/>
      <c r="AJ23" s="656"/>
      <c r="AK23" s="656"/>
      <c r="AL23" s="631">
        <v>59.5</v>
      </c>
      <c r="AM23" s="632"/>
      <c r="AN23" s="632"/>
      <c r="AO23" s="657"/>
      <c r="AP23" s="720" t="s">
        <v>286</v>
      </c>
      <c r="AQ23" s="728"/>
      <c r="AR23" s="728"/>
      <c r="AS23" s="728"/>
      <c r="AT23" s="728"/>
      <c r="AU23" s="728"/>
      <c r="AV23" s="728"/>
      <c r="AW23" s="728"/>
      <c r="AX23" s="728"/>
      <c r="AY23" s="728"/>
      <c r="AZ23" s="728"/>
      <c r="BA23" s="728"/>
      <c r="BB23" s="728"/>
      <c r="BC23" s="728"/>
      <c r="BD23" s="728"/>
      <c r="BE23" s="728"/>
      <c r="BF23" s="722"/>
      <c r="BG23" s="628" t="s">
        <v>128</v>
      </c>
      <c r="BH23" s="629"/>
      <c r="BI23" s="629"/>
      <c r="BJ23" s="629"/>
      <c r="BK23" s="629"/>
      <c r="BL23" s="629"/>
      <c r="BM23" s="629"/>
      <c r="BN23" s="630"/>
      <c r="BO23" s="655" t="s">
        <v>230</v>
      </c>
      <c r="BP23" s="655"/>
      <c r="BQ23" s="655"/>
      <c r="BR23" s="655"/>
      <c r="BS23" s="656" t="s">
        <v>128</v>
      </c>
      <c r="BT23" s="656"/>
      <c r="BU23" s="656"/>
      <c r="BV23" s="656"/>
      <c r="BW23" s="656"/>
      <c r="BX23" s="656"/>
      <c r="BY23" s="656"/>
      <c r="BZ23" s="656"/>
      <c r="CA23" s="656"/>
      <c r="CB23" s="723"/>
      <c r="CD23" s="730" t="s">
        <v>224</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5428649</v>
      </c>
      <c r="S24" s="629"/>
      <c r="T24" s="629"/>
      <c r="U24" s="629"/>
      <c r="V24" s="629"/>
      <c r="W24" s="629"/>
      <c r="X24" s="629"/>
      <c r="Y24" s="630"/>
      <c r="Z24" s="655">
        <v>30.4</v>
      </c>
      <c r="AA24" s="655"/>
      <c r="AB24" s="655"/>
      <c r="AC24" s="655"/>
      <c r="AD24" s="656">
        <v>5428649</v>
      </c>
      <c r="AE24" s="656"/>
      <c r="AF24" s="656"/>
      <c r="AG24" s="656"/>
      <c r="AH24" s="656"/>
      <c r="AI24" s="656"/>
      <c r="AJ24" s="656"/>
      <c r="AK24" s="656"/>
      <c r="AL24" s="631">
        <v>59.5</v>
      </c>
      <c r="AM24" s="632"/>
      <c r="AN24" s="632"/>
      <c r="AO24" s="657"/>
      <c r="AP24" s="720" t="s">
        <v>293</v>
      </c>
      <c r="AQ24" s="728"/>
      <c r="AR24" s="728"/>
      <c r="AS24" s="728"/>
      <c r="AT24" s="728"/>
      <c r="AU24" s="728"/>
      <c r="AV24" s="728"/>
      <c r="AW24" s="728"/>
      <c r="AX24" s="728"/>
      <c r="AY24" s="728"/>
      <c r="AZ24" s="728"/>
      <c r="BA24" s="728"/>
      <c r="BB24" s="728"/>
      <c r="BC24" s="728"/>
      <c r="BD24" s="728"/>
      <c r="BE24" s="728"/>
      <c r="BF24" s="722"/>
      <c r="BG24" s="628" t="s">
        <v>178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23"/>
      <c r="CD24" s="684" t="s">
        <v>294</v>
      </c>
      <c r="CE24" s="685"/>
      <c r="CF24" s="685"/>
      <c r="CG24" s="685"/>
      <c r="CH24" s="685"/>
      <c r="CI24" s="685"/>
      <c r="CJ24" s="685"/>
      <c r="CK24" s="685"/>
      <c r="CL24" s="685"/>
      <c r="CM24" s="685"/>
      <c r="CN24" s="685"/>
      <c r="CO24" s="685"/>
      <c r="CP24" s="685"/>
      <c r="CQ24" s="686"/>
      <c r="CR24" s="681">
        <v>6900941</v>
      </c>
      <c r="CS24" s="682"/>
      <c r="CT24" s="682"/>
      <c r="CU24" s="682"/>
      <c r="CV24" s="682"/>
      <c r="CW24" s="682"/>
      <c r="CX24" s="682"/>
      <c r="CY24" s="725"/>
      <c r="CZ24" s="726">
        <v>40.1</v>
      </c>
      <c r="DA24" s="700"/>
      <c r="DB24" s="700"/>
      <c r="DC24" s="729"/>
      <c r="DD24" s="724">
        <v>4544080</v>
      </c>
      <c r="DE24" s="682"/>
      <c r="DF24" s="682"/>
      <c r="DG24" s="682"/>
      <c r="DH24" s="682"/>
      <c r="DI24" s="682"/>
      <c r="DJ24" s="682"/>
      <c r="DK24" s="725"/>
      <c r="DL24" s="724">
        <v>4472091</v>
      </c>
      <c r="DM24" s="682"/>
      <c r="DN24" s="682"/>
      <c r="DO24" s="682"/>
      <c r="DP24" s="682"/>
      <c r="DQ24" s="682"/>
      <c r="DR24" s="682"/>
      <c r="DS24" s="682"/>
      <c r="DT24" s="682"/>
      <c r="DU24" s="682"/>
      <c r="DV24" s="725"/>
      <c r="DW24" s="726">
        <v>47.5</v>
      </c>
      <c r="DX24" s="700"/>
      <c r="DY24" s="700"/>
      <c r="DZ24" s="700"/>
      <c r="EA24" s="700"/>
      <c r="EB24" s="700"/>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482280</v>
      </c>
      <c r="S25" s="629"/>
      <c r="T25" s="629"/>
      <c r="U25" s="629"/>
      <c r="V25" s="629"/>
      <c r="W25" s="629"/>
      <c r="X25" s="629"/>
      <c r="Y25" s="630"/>
      <c r="Z25" s="655">
        <v>2.7</v>
      </c>
      <c r="AA25" s="655"/>
      <c r="AB25" s="655"/>
      <c r="AC25" s="655"/>
      <c r="AD25" s="656" t="s">
        <v>128</v>
      </c>
      <c r="AE25" s="656"/>
      <c r="AF25" s="656"/>
      <c r="AG25" s="656"/>
      <c r="AH25" s="656"/>
      <c r="AI25" s="656"/>
      <c r="AJ25" s="656"/>
      <c r="AK25" s="656"/>
      <c r="AL25" s="631" t="s">
        <v>230</v>
      </c>
      <c r="AM25" s="632"/>
      <c r="AN25" s="632"/>
      <c r="AO25" s="657"/>
      <c r="AP25" s="720" t="s">
        <v>296</v>
      </c>
      <c r="AQ25" s="728"/>
      <c r="AR25" s="728"/>
      <c r="AS25" s="728"/>
      <c r="AT25" s="728"/>
      <c r="AU25" s="728"/>
      <c r="AV25" s="728"/>
      <c r="AW25" s="728"/>
      <c r="AX25" s="728"/>
      <c r="AY25" s="728"/>
      <c r="AZ25" s="728"/>
      <c r="BA25" s="728"/>
      <c r="BB25" s="728"/>
      <c r="BC25" s="728"/>
      <c r="BD25" s="728"/>
      <c r="BE25" s="728"/>
      <c r="BF25" s="722"/>
      <c r="BG25" s="628" t="s">
        <v>230</v>
      </c>
      <c r="BH25" s="629"/>
      <c r="BI25" s="629"/>
      <c r="BJ25" s="629"/>
      <c r="BK25" s="629"/>
      <c r="BL25" s="629"/>
      <c r="BM25" s="629"/>
      <c r="BN25" s="630"/>
      <c r="BO25" s="655" t="s">
        <v>128</v>
      </c>
      <c r="BP25" s="655"/>
      <c r="BQ25" s="655"/>
      <c r="BR25" s="655"/>
      <c r="BS25" s="656" t="s">
        <v>230</v>
      </c>
      <c r="BT25" s="656"/>
      <c r="BU25" s="656"/>
      <c r="BV25" s="656"/>
      <c r="BW25" s="656"/>
      <c r="BX25" s="656"/>
      <c r="BY25" s="656"/>
      <c r="BZ25" s="656"/>
      <c r="CA25" s="656"/>
      <c r="CB25" s="723"/>
      <c r="CD25" s="670" t="s">
        <v>297</v>
      </c>
      <c r="CE25" s="667"/>
      <c r="CF25" s="667"/>
      <c r="CG25" s="667"/>
      <c r="CH25" s="667"/>
      <c r="CI25" s="667"/>
      <c r="CJ25" s="667"/>
      <c r="CK25" s="667"/>
      <c r="CL25" s="667"/>
      <c r="CM25" s="667"/>
      <c r="CN25" s="667"/>
      <c r="CO25" s="667"/>
      <c r="CP25" s="667"/>
      <c r="CQ25" s="668"/>
      <c r="CR25" s="628">
        <v>2471398</v>
      </c>
      <c r="CS25" s="639"/>
      <c r="CT25" s="639"/>
      <c r="CU25" s="639"/>
      <c r="CV25" s="639"/>
      <c r="CW25" s="639"/>
      <c r="CX25" s="639"/>
      <c r="CY25" s="640"/>
      <c r="CZ25" s="631">
        <v>14.4</v>
      </c>
      <c r="DA25" s="641"/>
      <c r="DB25" s="641"/>
      <c r="DC25" s="642"/>
      <c r="DD25" s="634">
        <v>2220579</v>
      </c>
      <c r="DE25" s="639"/>
      <c r="DF25" s="639"/>
      <c r="DG25" s="639"/>
      <c r="DH25" s="639"/>
      <c r="DI25" s="639"/>
      <c r="DJ25" s="639"/>
      <c r="DK25" s="640"/>
      <c r="DL25" s="634">
        <v>2205901</v>
      </c>
      <c r="DM25" s="639"/>
      <c r="DN25" s="639"/>
      <c r="DO25" s="639"/>
      <c r="DP25" s="639"/>
      <c r="DQ25" s="639"/>
      <c r="DR25" s="639"/>
      <c r="DS25" s="639"/>
      <c r="DT25" s="639"/>
      <c r="DU25" s="639"/>
      <c r="DV25" s="640"/>
      <c r="DW25" s="631">
        <v>23.4</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230</v>
      </c>
      <c r="AE26" s="656"/>
      <c r="AF26" s="656"/>
      <c r="AG26" s="656"/>
      <c r="AH26" s="656"/>
      <c r="AI26" s="656"/>
      <c r="AJ26" s="656"/>
      <c r="AK26" s="656"/>
      <c r="AL26" s="631" t="s">
        <v>230</v>
      </c>
      <c r="AM26" s="632"/>
      <c r="AN26" s="632"/>
      <c r="AO26" s="657"/>
      <c r="AP26" s="720" t="s">
        <v>299</v>
      </c>
      <c r="AQ26" s="721"/>
      <c r="AR26" s="721"/>
      <c r="AS26" s="721"/>
      <c r="AT26" s="721"/>
      <c r="AU26" s="721"/>
      <c r="AV26" s="721"/>
      <c r="AW26" s="721"/>
      <c r="AX26" s="721"/>
      <c r="AY26" s="721"/>
      <c r="AZ26" s="721"/>
      <c r="BA26" s="721"/>
      <c r="BB26" s="721"/>
      <c r="BC26" s="721"/>
      <c r="BD26" s="721"/>
      <c r="BE26" s="721"/>
      <c r="BF26" s="722"/>
      <c r="BG26" s="628" t="s">
        <v>230</v>
      </c>
      <c r="BH26" s="629"/>
      <c r="BI26" s="629"/>
      <c r="BJ26" s="629"/>
      <c r="BK26" s="629"/>
      <c r="BL26" s="629"/>
      <c r="BM26" s="629"/>
      <c r="BN26" s="630"/>
      <c r="BO26" s="655" t="s">
        <v>230</v>
      </c>
      <c r="BP26" s="655"/>
      <c r="BQ26" s="655"/>
      <c r="BR26" s="655"/>
      <c r="BS26" s="656" t="s">
        <v>128</v>
      </c>
      <c r="BT26" s="656"/>
      <c r="BU26" s="656"/>
      <c r="BV26" s="656"/>
      <c r="BW26" s="656"/>
      <c r="BX26" s="656"/>
      <c r="BY26" s="656"/>
      <c r="BZ26" s="656"/>
      <c r="CA26" s="656"/>
      <c r="CB26" s="723"/>
      <c r="CD26" s="670" t="s">
        <v>300</v>
      </c>
      <c r="CE26" s="667"/>
      <c r="CF26" s="667"/>
      <c r="CG26" s="667"/>
      <c r="CH26" s="667"/>
      <c r="CI26" s="667"/>
      <c r="CJ26" s="667"/>
      <c r="CK26" s="667"/>
      <c r="CL26" s="667"/>
      <c r="CM26" s="667"/>
      <c r="CN26" s="667"/>
      <c r="CO26" s="667"/>
      <c r="CP26" s="667"/>
      <c r="CQ26" s="668"/>
      <c r="CR26" s="628">
        <v>1515536</v>
      </c>
      <c r="CS26" s="629"/>
      <c r="CT26" s="629"/>
      <c r="CU26" s="629"/>
      <c r="CV26" s="629"/>
      <c r="CW26" s="629"/>
      <c r="CX26" s="629"/>
      <c r="CY26" s="630"/>
      <c r="CZ26" s="631">
        <v>8.8000000000000007</v>
      </c>
      <c r="DA26" s="641"/>
      <c r="DB26" s="641"/>
      <c r="DC26" s="642"/>
      <c r="DD26" s="634">
        <v>1407571</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9568332</v>
      </c>
      <c r="S27" s="629"/>
      <c r="T27" s="629"/>
      <c r="U27" s="629"/>
      <c r="V27" s="629"/>
      <c r="W27" s="629"/>
      <c r="X27" s="629"/>
      <c r="Y27" s="630"/>
      <c r="Z27" s="655">
        <v>53.6</v>
      </c>
      <c r="AA27" s="655"/>
      <c r="AB27" s="655"/>
      <c r="AC27" s="655"/>
      <c r="AD27" s="656">
        <v>9086052</v>
      </c>
      <c r="AE27" s="656"/>
      <c r="AF27" s="656"/>
      <c r="AG27" s="656"/>
      <c r="AH27" s="656"/>
      <c r="AI27" s="656"/>
      <c r="AJ27" s="656"/>
      <c r="AK27" s="656"/>
      <c r="AL27" s="631">
        <v>99.5</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2725741</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23"/>
      <c r="CD27" s="670" t="s">
        <v>303</v>
      </c>
      <c r="CE27" s="667"/>
      <c r="CF27" s="667"/>
      <c r="CG27" s="667"/>
      <c r="CH27" s="667"/>
      <c r="CI27" s="667"/>
      <c r="CJ27" s="667"/>
      <c r="CK27" s="667"/>
      <c r="CL27" s="667"/>
      <c r="CM27" s="667"/>
      <c r="CN27" s="667"/>
      <c r="CO27" s="667"/>
      <c r="CP27" s="667"/>
      <c r="CQ27" s="668"/>
      <c r="CR27" s="628">
        <v>2791417</v>
      </c>
      <c r="CS27" s="639"/>
      <c r="CT27" s="639"/>
      <c r="CU27" s="639"/>
      <c r="CV27" s="639"/>
      <c r="CW27" s="639"/>
      <c r="CX27" s="639"/>
      <c r="CY27" s="640"/>
      <c r="CZ27" s="631">
        <v>16.2</v>
      </c>
      <c r="DA27" s="641"/>
      <c r="DB27" s="641"/>
      <c r="DC27" s="642"/>
      <c r="DD27" s="634">
        <v>720647</v>
      </c>
      <c r="DE27" s="639"/>
      <c r="DF27" s="639"/>
      <c r="DG27" s="639"/>
      <c r="DH27" s="639"/>
      <c r="DI27" s="639"/>
      <c r="DJ27" s="639"/>
      <c r="DK27" s="640"/>
      <c r="DL27" s="634">
        <v>663336</v>
      </c>
      <c r="DM27" s="639"/>
      <c r="DN27" s="639"/>
      <c r="DO27" s="639"/>
      <c r="DP27" s="639"/>
      <c r="DQ27" s="639"/>
      <c r="DR27" s="639"/>
      <c r="DS27" s="639"/>
      <c r="DT27" s="639"/>
      <c r="DU27" s="639"/>
      <c r="DV27" s="640"/>
      <c r="DW27" s="631">
        <v>7</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v>2228</v>
      </c>
      <c r="S28" s="629"/>
      <c r="T28" s="629"/>
      <c r="U28" s="629"/>
      <c r="V28" s="629"/>
      <c r="W28" s="629"/>
      <c r="X28" s="629"/>
      <c r="Y28" s="630"/>
      <c r="Z28" s="655">
        <v>0</v>
      </c>
      <c r="AA28" s="655"/>
      <c r="AB28" s="655"/>
      <c r="AC28" s="655"/>
      <c r="AD28" s="656">
        <v>2228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1638126</v>
      </c>
      <c r="CS28" s="629"/>
      <c r="CT28" s="629"/>
      <c r="CU28" s="629"/>
      <c r="CV28" s="629"/>
      <c r="CW28" s="629"/>
      <c r="CX28" s="629"/>
      <c r="CY28" s="630"/>
      <c r="CZ28" s="631">
        <v>9.5</v>
      </c>
      <c r="DA28" s="641"/>
      <c r="DB28" s="641"/>
      <c r="DC28" s="642"/>
      <c r="DD28" s="634">
        <v>1602854</v>
      </c>
      <c r="DE28" s="629"/>
      <c r="DF28" s="629"/>
      <c r="DG28" s="629"/>
      <c r="DH28" s="629"/>
      <c r="DI28" s="629"/>
      <c r="DJ28" s="629"/>
      <c r="DK28" s="630"/>
      <c r="DL28" s="634">
        <v>1602854</v>
      </c>
      <c r="DM28" s="629"/>
      <c r="DN28" s="629"/>
      <c r="DO28" s="629"/>
      <c r="DP28" s="629"/>
      <c r="DQ28" s="629"/>
      <c r="DR28" s="629"/>
      <c r="DS28" s="629"/>
      <c r="DT28" s="629"/>
      <c r="DU28" s="629"/>
      <c r="DV28" s="630"/>
      <c r="DW28" s="631">
        <v>17</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72649</v>
      </c>
      <c r="S29" s="629"/>
      <c r="T29" s="629"/>
      <c r="U29" s="629"/>
      <c r="V29" s="629"/>
      <c r="W29" s="629"/>
      <c r="X29" s="629"/>
      <c r="Y29" s="630"/>
      <c r="Z29" s="655">
        <v>0.4</v>
      </c>
      <c r="AA29" s="655"/>
      <c r="AB29" s="655"/>
      <c r="AC29" s="655"/>
      <c r="AD29" s="656" t="s">
        <v>230</v>
      </c>
      <c r="AE29" s="656"/>
      <c r="AF29" s="656"/>
      <c r="AG29" s="656"/>
      <c r="AH29" s="656"/>
      <c r="AI29" s="656"/>
      <c r="AJ29" s="656"/>
      <c r="AK29" s="656"/>
      <c r="AL29" s="631" t="s">
        <v>178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307</v>
      </c>
      <c r="CE29" s="715"/>
      <c r="CF29" s="670" t="s">
        <v>69</v>
      </c>
      <c r="CG29" s="667"/>
      <c r="CH29" s="667"/>
      <c r="CI29" s="667"/>
      <c r="CJ29" s="667"/>
      <c r="CK29" s="667"/>
      <c r="CL29" s="667"/>
      <c r="CM29" s="667"/>
      <c r="CN29" s="667"/>
      <c r="CO29" s="667"/>
      <c r="CP29" s="667"/>
      <c r="CQ29" s="668"/>
      <c r="CR29" s="628">
        <v>1638126</v>
      </c>
      <c r="CS29" s="639"/>
      <c r="CT29" s="639"/>
      <c r="CU29" s="639"/>
      <c r="CV29" s="639"/>
      <c r="CW29" s="639"/>
      <c r="CX29" s="639"/>
      <c r="CY29" s="640"/>
      <c r="CZ29" s="631">
        <v>9.5</v>
      </c>
      <c r="DA29" s="641"/>
      <c r="DB29" s="641"/>
      <c r="DC29" s="642"/>
      <c r="DD29" s="634">
        <v>1602854</v>
      </c>
      <c r="DE29" s="639"/>
      <c r="DF29" s="639"/>
      <c r="DG29" s="639"/>
      <c r="DH29" s="639"/>
      <c r="DI29" s="639"/>
      <c r="DJ29" s="639"/>
      <c r="DK29" s="640"/>
      <c r="DL29" s="634">
        <v>1602854</v>
      </c>
      <c r="DM29" s="639"/>
      <c r="DN29" s="639"/>
      <c r="DO29" s="639"/>
      <c r="DP29" s="639"/>
      <c r="DQ29" s="639"/>
      <c r="DR29" s="639"/>
      <c r="DS29" s="639"/>
      <c r="DT29" s="639"/>
      <c r="DU29" s="639"/>
      <c r="DV29" s="640"/>
      <c r="DW29" s="631">
        <v>17</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119651</v>
      </c>
      <c r="S30" s="629"/>
      <c r="T30" s="629"/>
      <c r="U30" s="629"/>
      <c r="V30" s="629"/>
      <c r="W30" s="629"/>
      <c r="X30" s="629"/>
      <c r="Y30" s="630"/>
      <c r="Z30" s="655">
        <v>0.7</v>
      </c>
      <c r="AA30" s="655"/>
      <c r="AB30" s="655"/>
      <c r="AC30" s="655"/>
      <c r="AD30" s="656">
        <v>14918</v>
      </c>
      <c r="AE30" s="656"/>
      <c r="AF30" s="656"/>
      <c r="AG30" s="656"/>
      <c r="AH30" s="656"/>
      <c r="AI30" s="656"/>
      <c r="AJ30" s="656"/>
      <c r="AK30" s="656"/>
      <c r="AL30" s="631">
        <v>0.2</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309</v>
      </c>
      <c r="BH30" s="703"/>
      <c r="BI30" s="703"/>
      <c r="BJ30" s="703"/>
      <c r="BK30" s="703"/>
      <c r="BL30" s="703"/>
      <c r="BM30" s="703"/>
      <c r="BN30" s="703"/>
      <c r="BO30" s="703"/>
      <c r="BP30" s="703"/>
      <c r="BQ30" s="704"/>
      <c r="BR30" s="687" t="s">
        <v>310</v>
      </c>
      <c r="BS30" s="703"/>
      <c r="BT30" s="703"/>
      <c r="BU30" s="703"/>
      <c r="BV30" s="703"/>
      <c r="BW30" s="703"/>
      <c r="BX30" s="703"/>
      <c r="BY30" s="703"/>
      <c r="BZ30" s="703"/>
      <c r="CA30" s="703"/>
      <c r="CB30" s="704"/>
      <c r="CD30" s="716"/>
      <c r="CE30" s="717"/>
      <c r="CF30" s="670" t="s">
        <v>311</v>
      </c>
      <c r="CG30" s="667"/>
      <c r="CH30" s="667"/>
      <c r="CI30" s="667"/>
      <c r="CJ30" s="667"/>
      <c r="CK30" s="667"/>
      <c r="CL30" s="667"/>
      <c r="CM30" s="667"/>
      <c r="CN30" s="667"/>
      <c r="CO30" s="667"/>
      <c r="CP30" s="667"/>
      <c r="CQ30" s="668"/>
      <c r="CR30" s="628">
        <v>1588116</v>
      </c>
      <c r="CS30" s="629"/>
      <c r="CT30" s="629"/>
      <c r="CU30" s="629"/>
      <c r="CV30" s="629"/>
      <c r="CW30" s="629"/>
      <c r="CX30" s="629"/>
      <c r="CY30" s="630"/>
      <c r="CZ30" s="631">
        <v>9.1999999999999993</v>
      </c>
      <c r="DA30" s="641"/>
      <c r="DB30" s="641"/>
      <c r="DC30" s="642"/>
      <c r="DD30" s="634">
        <v>1553914</v>
      </c>
      <c r="DE30" s="629"/>
      <c r="DF30" s="629"/>
      <c r="DG30" s="629"/>
      <c r="DH30" s="629"/>
      <c r="DI30" s="629"/>
      <c r="DJ30" s="629"/>
      <c r="DK30" s="630"/>
      <c r="DL30" s="634">
        <v>1553914</v>
      </c>
      <c r="DM30" s="629"/>
      <c r="DN30" s="629"/>
      <c r="DO30" s="629"/>
      <c r="DP30" s="629"/>
      <c r="DQ30" s="629"/>
      <c r="DR30" s="629"/>
      <c r="DS30" s="629"/>
      <c r="DT30" s="629"/>
      <c r="DU30" s="629"/>
      <c r="DV30" s="630"/>
      <c r="DW30" s="631">
        <v>16.5</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25776</v>
      </c>
      <c r="S31" s="629"/>
      <c r="T31" s="629"/>
      <c r="U31" s="629"/>
      <c r="V31" s="629"/>
      <c r="W31" s="629"/>
      <c r="X31" s="629"/>
      <c r="Y31" s="630"/>
      <c r="Z31" s="655">
        <v>0.1</v>
      </c>
      <c r="AA31" s="655"/>
      <c r="AB31" s="655"/>
      <c r="AC31" s="655"/>
      <c r="AD31" s="656" t="s">
        <v>230</v>
      </c>
      <c r="AE31" s="656"/>
      <c r="AF31" s="656"/>
      <c r="AG31" s="656"/>
      <c r="AH31" s="656"/>
      <c r="AI31" s="656"/>
      <c r="AJ31" s="656"/>
      <c r="AK31" s="656"/>
      <c r="AL31" s="631" t="s">
        <v>128</v>
      </c>
      <c r="AM31" s="632"/>
      <c r="AN31" s="632"/>
      <c r="AO31" s="657"/>
      <c r="AP31" s="705" t="s">
        <v>313</v>
      </c>
      <c r="AQ31" s="706"/>
      <c r="AR31" s="706"/>
      <c r="AS31" s="706"/>
      <c r="AT31" s="711" t="s">
        <v>314</v>
      </c>
      <c r="AU31" s="217"/>
      <c r="AV31" s="217"/>
      <c r="AW31" s="217"/>
      <c r="AX31" s="695" t="s">
        <v>189</v>
      </c>
      <c r="AY31" s="696"/>
      <c r="AZ31" s="696"/>
      <c r="BA31" s="696"/>
      <c r="BB31" s="696"/>
      <c r="BC31" s="696"/>
      <c r="BD31" s="696"/>
      <c r="BE31" s="696"/>
      <c r="BF31" s="697"/>
      <c r="BG31" s="698">
        <v>99.2</v>
      </c>
      <c r="BH31" s="699"/>
      <c r="BI31" s="699"/>
      <c r="BJ31" s="699"/>
      <c r="BK31" s="699"/>
      <c r="BL31" s="699"/>
      <c r="BM31" s="700">
        <v>97.1</v>
      </c>
      <c r="BN31" s="699"/>
      <c r="BO31" s="699"/>
      <c r="BP31" s="699"/>
      <c r="BQ31" s="701"/>
      <c r="BR31" s="698">
        <v>98.7</v>
      </c>
      <c r="BS31" s="699"/>
      <c r="BT31" s="699"/>
      <c r="BU31" s="699"/>
      <c r="BV31" s="699"/>
      <c r="BW31" s="699"/>
      <c r="BX31" s="700">
        <v>95.9</v>
      </c>
      <c r="BY31" s="699"/>
      <c r="BZ31" s="699"/>
      <c r="CA31" s="699"/>
      <c r="CB31" s="701"/>
      <c r="CD31" s="716"/>
      <c r="CE31" s="717"/>
      <c r="CF31" s="670" t="s">
        <v>315</v>
      </c>
      <c r="CG31" s="667"/>
      <c r="CH31" s="667"/>
      <c r="CI31" s="667"/>
      <c r="CJ31" s="667"/>
      <c r="CK31" s="667"/>
      <c r="CL31" s="667"/>
      <c r="CM31" s="667"/>
      <c r="CN31" s="667"/>
      <c r="CO31" s="667"/>
      <c r="CP31" s="667"/>
      <c r="CQ31" s="668"/>
      <c r="CR31" s="628">
        <v>50010</v>
      </c>
      <c r="CS31" s="639"/>
      <c r="CT31" s="639"/>
      <c r="CU31" s="639"/>
      <c r="CV31" s="639"/>
      <c r="CW31" s="639"/>
      <c r="CX31" s="639"/>
      <c r="CY31" s="640"/>
      <c r="CZ31" s="631">
        <v>0.3</v>
      </c>
      <c r="DA31" s="641"/>
      <c r="DB31" s="641"/>
      <c r="DC31" s="642"/>
      <c r="DD31" s="634">
        <v>48940</v>
      </c>
      <c r="DE31" s="639"/>
      <c r="DF31" s="639"/>
      <c r="DG31" s="639"/>
      <c r="DH31" s="639"/>
      <c r="DI31" s="639"/>
      <c r="DJ31" s="639"/>
      <c r="DK31" s="640"/>
      <c r="DL31" s="634">
        <v>48940</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2207478</v>
      </c>
      <c r="S32" s="629"/>
      <c r="T32" s="629"/>
      <c r="U32" s="629"/>
      <c r="V32" s="629"/>
      <c r="W32" s="629"/>
      <c r="X32" s="629"/>
      <c r="Y32" s="630"/>
      <c r="Z32" s="655">
        <v>12.4</v>
      </c>
      <c r="AA32" s="655"/>
      <c r="AB32" s="655"/>
      <c r="AC32" s="655"/>
      <c r="AD32" s="656" t="s">
        <v>230</v>
      </c>
      <c r="AE32" s="656"/>
      <c r="AF32" s="656"/>
      <c r="AG32" s="656"/>
      <c r="AH32" s="656"/>
      <c r="AI32" s="656"/>
      <c r="AJ32" s="656"/>
      <c r="AK32" s="656"/>
      <c r="AL32" s="631" t="s">
        <v>128</v>
      </c>
      <c r="AM32" s="632"/>
      <c r="AN32" s="632"/>
      <c r="AO32" s="657"/>
      <c r="AP32" s="707"/>
      <c r="AQ32" s="708"/>
      <c r="AR32" s="708"/>
      <c r="AS32" s="708"/>
      <c r="AT32" s="712"/>
      <c r="AU32" s="216" t="s">
        <v>317</v>
      </c>
      <c r="AV32" s="216"/>
      <c r="AW32" s="216"/>
      <c r="AX32" s="625" t="s">
        <v>318</v>
      </c>
      <c r="AY32" s="626"/>
      <c r="AZ32" s="626"/>
      <c r="BA32" s="626"/>
      <c r="BB32" s="626"/>
      <c r="BC32" s="626"/>
      <c r="BD32" s="626"/>
      <c r="BE32" s="626"/>
      <c r="BF32" s="627"/>
      <c r="BG32" s="702">
        <v>99.6</v>
      </c>
      <c r="BH32" s="639"/>
      <c r="BI32" s="639"/>
      <c r="BJ32" s="639"/>
      <c r="BK32" s="639"/>
      <c r="BL32" s="639"/>
      <c r="BM32" s="632">
        <v>98.3</v>
      </c>
      <c r="BN32" s="694"/>
      <c r="BO32" s="694"/>
      <c r="BP32" s="694"/>
      <c r="BQ32" s="666"/>
      <c r="BR32" s="702">
        <v>99.3</v>
      </c>
      <c r="BS32" s="639"/>
      <c r="BT32" s="639"/>
      <c r="BU32" s="639"/>
      <c r="BV32" s="639"/>
      <c r="BW32" s="639"/>
      <c r="BX32" s="632">
        <v>97.9</v>
      </c>
      <c r="BY32" s="694"/>
      <c r="BZ32" s="694"/>
      <c r="CA32" s="694"/>
      <c r="CB32" s="666"/>
      <c r="CD32" s="718"/>
      <c r="CE32" s="719"/>
      <c r="CF32" s="670" t="s">
        <v>319</v>
      </c>
      <c r="CG32" s="667"/>
      <c r="CH32" s="667"/>
      <c r="CI32" s="667"/>
      <c r="CJ32" s="667"/>
      <c r="CK32" s="667"/>
      <c r="CL32" s="667"/>
      <c r="CM32" s="667"/>
      <c r="CN32" s="667"/>
      <c r="CO32" s="667"/>
      <c r="CP32" s="667"/>
      <c r="CQ32" s="668"/>
      <c r="CR32" s="628" t="s">
        <v>128</v>
      </c>
      <c r="CS32" s="629"/>
      <c r="CT32" s="629"/>
      <c r="CU32" s="629"/>
      <c r="CV32" s="629"/>
      <c r="CW32" s="629"/>
      <c r="CX32" s="629"/>
      <c r="CY32" s="630"/>
      <c r="CZ32" s="631" t="s">
        <v>230</v>
      </c>
      <c r="DA32" s="641"/>
      <c r="DB32" s="641"/>
      <c r="DC32" s="642"/>
      <c r="DD32" s="634" t="s">
        <v>128</v>
      </c>
      <c r="DE32" s="629"/>
      <c r="DF32" s="629"/>
      <c r="DG32" s="629"/>
      <c r="DH32" s="629"/>
      <c r="DI32" s="629"/>
      <c r="DJ32" s="629"/>
      <c r="DK32" s="630"/>
      <c r="DL32" s="634" t="s">
        <v>230</v>
      </c>
      <c r="DM32" s="629"/>
      <c r="DN32" s="629"/>
      <c r="DO32" s="629"/>
      <c r="DP32" s="629"/>
      <c r="DQ32" s="629"/>
      <c r="DR32" s="629"/>
      <c r="DS32" s="629"/>
      <c r="DT32" s="629"/>
      <c r="DU32" s="629"/>
      <c r="DV32" s="630"/>
      <c r="DW32" s="631" t="s">
        <v>230</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230</v>
      </c>
      <c r="S33" s="629"/>
      <c r="T33" s="629"/>
      <c r="U33" s="629"/>
      <c r="V33" s="629"/>
      <c r="W33" s="629"/>
      <c r="X33" s="629"/>
      <c r="Y33" s="630"/>
      <c r="Z33" s="655" t="s">
        <v>128</v>
      </c>
      <c r="AA33" s="655"/>
      <c r="AB33" s="655"/>
      <c r="AC33" s="655"/>
      <c r="AD33" s="656" t="s">
        <v>230</v>
      </c>
      <c r="AE33" s="656"/>
      <c r="AF33" s="656"/>
      <c r="AG33" s="656"/>
      <c r="AH33" s="656"/>
      <c r="AI33" s="656"/>
      <c r="AJ33" s="656"/>
      <c r="AK33" s="656"/>
      <c r="AL33" s="631" t="s">
        <v>282</v>
      </c>
      <c r="AM33" s="632"/>
      <c r="AN33" s="632"/>
      <c r="AO33" s="657"/>
      <c r="AP33" s="709"/>
      <c r="AQ33" s="710"/>
      <c r="AR33" s="710"/>
      <c r="AS33" s="710"/>
      <c r="AT33" s="713"/>
      <c r="AU33" s="218"/>
      <c r="AV33" s="218"/>
      <c r="AW33" s="218"/>
      <c r="AX33" s="605" t="s">
        <v>321</v>
      </c>
      <c r="AY33" s="606"/>
      <c r="AZ33" s="606"/>
      <c r="BA33" s="606"/>
      <c r="BB33" s="606"/>
      <c r="BC33" s="606"/>
      <c r="BD33" s="606"/>
      <c r="BE33" s="606"/>
      <c r="BF33" s="607"/>
      <c r="BG33" s="690">
        <v>98.9</v>
      </c>
      <c r="BH33" s="609"/>
      <c r="BI33" s="609"/>
      <c r="BJ33" s="609"/>
      <c r="BK33" s="609"/>
      <c r="BL33" s="609"/>
      <c r="BM33" s="647">
        <v>96</v>
      </c>
      <c r="BN33" s="609"/>
      <c r="BO33" s="609"/>
      <c r="BP33" s="609"/>
      <c r="BQ33" s="658"/>
      <c r="BR33" s="690">
        <v>98.1</v>
      </c>
      <c r="BS33" s="609"/>
      <c r="BT33" s="609"/>
      <c r="BU33" s="609"/>
      <c r="BV33" s="609"/>
      <c r="BW33" s="609"/>
      <c r="BX33" s="647">
        <v>94</v>
      </c>
      <c r="BY33" s="609"/>
      <c r="BZ33" s="609"/>
      <c r="CA33" s="609"/>
      <c r="CB33" s="658"/>
      <c r="CD33" s="670" t="s">
        <v>322</v>
      </c>
      <c r="CE33" s="667"/>
      <c r="CF33" s="667"/>
      <c r="CG33" s="667"/>
      <c r="CH33" s="667"/>
      <c r="CI33" s="667"/>
      <c r="CJ33" s="667"/>
      <c r="CK33" s="667"/>
      <c r="CL33" s="667"/>
      <c r="CM33" s="667"/>
      <c r="CN33" s="667"/>
      <c r="CO33" s="667"/>
      <c r="CP33" s="667"/>
      <c r="CQ33" s="668"/>
      <c r="CR33" s="628">
        <v>8274338</v>
      </c>
      <c r="CS33" s="639"/>
      <c r="CT33" s="639"/>
      <c r="CU33" s="639"/>
      <c r="CV33" s="639"/>
      <c r="CW33" s="639"/>
      <c r="CX33" s="639"/>
      <c r="CY33" s="640"/>
      <c r="CZ33" s="631">
        <v>48.1</v>
      </c>
      <c r="DA33" s="641"/>
      <c r="DB33" s="641"/>
      <c r="DC33" s="642"/>
      <c r="DD33" s="634">
        <v>5091241</v>
      </c>
      <c r="DE33" s="639"/>
      <c r="DF33" s="639"/>
      <c r="DG33" s="639"/>
      <c r="DH33" s="639"/>
      <c r="DI33" s="639"/>
      <c r="DJ33" s="639"/>
      <c r="DK33" s="640"/>
      <c r="DL33" s="634">
        <v>3894654</v>
      </c>
      <c r="DM33" s="639"/>
      <c r="DN33" s="639"/>
      <c r="DO33" s="639"/>
      <c r="DP33" s="639"/>
      <c r="DQ33" s="639"/>
      <c r="DR33" s="639"/>
      <c r="DS33" s="639"/>
      <c r="DT33" s="639"/>
      <c r="DU33" s="639"/>
      <c r="DV33" s="640"/>
      <c r="DW33" s="631">
        <v>41.4</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1621850</v>
      </c>
      <c r="S34" s="629"/>
      <c r="T34" s="629"/>
      <c r="U34" s="629"/>
      <c r="V34" s="629"/>
      <c r="W34" s="629"/>
      <c r="X34" s="629"/>
      <c r="Y34" s="630"/>
      <c r="Z34" s="655">
        <v>9.1</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3412133</v>
      </c>
      <c r="CS34" s="629"/>
      <c r="CT34" s="629"/>
      <c r="CU34" s="629"/>
      <c r="CV34" s="629"/>
      <c r="CW34" s="629"/>
      <c r="CX34" s="629"/>
      <c r="CY34" s="630"/>
      <c r="CZ34" s="631">
        <v>19.8</v>
      </c>
      <c r="DA34" s="641"/>
      <c r="DB34" s="641"/>
      <c r="DC34" s="642"/>
      <c r="DD34" s="634">
        <v>1912326</v>
      </c>
      <c r="DE34" s="629"/>
      <c r="DF34" s="629"/>
      <c r="DG34" s="629"/>
      <c r="DH34" s="629"/>
      <c r="DI34" s="629"/>
      <c r="DJ34" s="629"/>
      <c r="DK34" s="630"/>
      <c r="DL34" s="634">
        <v>1528589</v>
      </c>
      <c r="DM34" s="629"/>
      <c r="DN34" s="629"/>
      <c r="DO34" s="629"/>
      <c r="DP34" s="629"/>
      <c r="DQ34" s="629"/>
      <c r="DR34" s="629"/>
      <c r="DS34" s="629"/>
      <c r="DT34" s="629"/>
      <c r="DU34" s="629"/>
      <c r="DV34" s="630"/>
      <c r="DW34" s="631">
        <v>16.2</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43888</v>
      </c>
      <c r="S35" s="629"/>
      <c r="T35" s="629"/>
      <c r="U35" s="629"/>
      <c r="V35" s="629"/>
      <c r="W35" s="629"/>
      <c r="X35" s="629"/>
      <c r="Y35" s="630"/>
      <c r="Z35" s="655">
        <v>0.2</v>
      </c>
      <c r="AA35" s="655"/>
      <c r="AB35" s="655"/>
      <c r="AC35" s="655"/>
      <c r="AD35" s="656">
        <v>26492</v>
      </c>
      <c r="AE35" s="656"/>
      <c r="AF35" s="656"/>
      <c r="AG35" s="656"/>
      <c r="AH35" s="656"/>
      <c r="AI35" s="656"/>
      <c r="AJ35" s="656"/>
      <c r="AK35" s="656"/>
      <c r="AL35" s="631">
        <v>0.3</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293929</v>
      </c>
      <c r="CS35" s="639"/>
      <c r="CT35" s="639"/>
      <c r="CU35" s="639"/>
      <c r="CV35" s="639"/>
      <c r="CW35" s="639"/>
      <c r="CX35" s="639"/>
      <c r="CY35" s="640"/>
      <c r="CZ35" s="631">
        <v>1.7</v>
      </c>
      <c r="DA35" s="641"/>
      <c r="DB35" s="641"/>
      <c r="DC35" s="642"/>
      <c r="DD35" s="634">
        <v>235834</v>
      </c>
      <c r="DE35" s="639"/>
      <c r="DF35" s="639"/>
      <c r="DG35" s="639"/>
      <c r="DH35" s="639"/>
      <c r="DI35" s="639"/>
      <c r="DJ35" s="639"/>
      <c r="DK35" s="640"/>
      <c r="DL35" s="634">
        <v>210809</v>
      </c>
      <c r="DM35" s="639"/>
      <c r="DN35" s="639"/>
      <c r="DO35" s="639"/>
      <c r="DP35" s="639"/>
      <c r="DQ35" s="639"/>
      <c r="DR35" s="639"/>
      <c r="DS35" s="639"/>
      <c r="DT35" s="639"/>
      <c r="DU35" s="639"/>
      <c r="DV35" s="640"/>
      <c r="DW35" s="631">
        <v>2.2000000000000002</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933646</v>
      </c>
      <c r="S36" s="629"/>
      <c r="T36" s="629"/>
      <c r="U36" s="629"/>
      <c r="V36" s="629"/>
      <c r="W36" s="629"/>
      <c r="X36" s="629"/>
      <c r="Y36" s="630"/>
      <c r="Z36" s="655">
        <v>5.2</v>
      </c>
      <c r="AA36" s="655"/>
      <c r="AB36" s="655"/>
      <c r="AC36" s="655"/>
      <c r="AD36" s="656" t="s">
        <v>128</v>
      </c>
      <c r="AE36" s="656"/>
      <c r="AF36" s="656"/>
      <c r="AG36" s="656"/>
      <c r="AH36" s="656"/>
      <c r="AI36" s="656"/>
      <c r="AJ36" s="656"/>
      <c r="AK36" s="656"/>
      <c r="AL36" s="631" t="s">
        <v>178</v>
      </c>
      <c r="AM36" s="632"/>
      <c r="AN36" s="632"/>
      <c r="AO36" s="657"/>
      <c r="AP36" s="221"/>
      <c r="AQ36" s="678" t="s">
        <v>330</v>
      </c>
      <c r="AR36" s="679"/>
      <c r="AS36" s="679"/>
      <c r="AT36" s="679"/>
      <c r="AU36" s="679"/>
      <c r="AV36" s="679"/>
      <c r="AW36" s="679"/>
      <c r="AX36" s="679"/>
      <c r="AY36" s="680"/>
      <c r="AZ36" s="681">
        <v>1929389</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30462</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1074512</v>
      </c>
      <c r="CS36" s="629"/>
      <c r="CT36" s="629"/>
      <c r="CU36" s="629"/>
      <c r="CV36" s="629"/>
      <c r="CW36" s="629"/>
      <c r="CX36" s="629"/>
      <c r="CY36" s="630"/>
      <c r="CZ36" s="631">
        <v>6.2</v>
      </c>
      <c r="DA36" s="641"/>
      <c r="DB36" s="641"/>
      <c r="DC36" s="642"/>
      <c r="DD36" s="634">
        <v>680491</v>
      </c>
      <c r="DE36" s="629"/>
      <c r="DF36" s="629"/>
      <c r="DG36" s="629"/>
      <c r="DH36" s="629"/>
      <c r="DI36" s="629"/>
      <c r="DJ36" s="629"/>
      <c r="DK36" s="630"/>
      <c r="DL36" s="634">
        <v>487586</v>
      </c>
      <c r="DM36" s="629"/>
      <c r="DN36" s="629"/>
      <c r="DO36" s="629"/>
      <c r="DP36" s="629"/>
      <c r="DQ36" s="629"/>
      <c r="DR36" s="629"/>
      <c r="DS36" s="629"/>
      <c r="DT36" s="629"/>
      <c r="DU36" s="629"/>
      <c r="DV36" s="630"/>
      <c r="DW36" s="631">
        <v>5.2</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1085928</v>
      </c>
      <c r="S37" s="629"/>
      <c r="T37" s="629"/>
      <c r="U37" s="629"/>
      <c r="V37" s="629"/>
      <c r="W37" s="629"/>
      <c r="X37" s="629"/>
      <c r="Y37" s="630"/>
      <c r="Z37" s="655">
        <v>6.1</v>
      </c>
      <c r="AA37" s="655"/>
      <c r="AB37" s="655"/>
      <c r="AC37" s="655"/>
      <c r="AD37" s="656" t="s">
        <v>230</v>
      </c>
      <c r="AE37" s="656"/>
      <c r="AF37" s="656"/>
      <c r="AG37" s="656"/>
      <c r="AH37" s="656"/>
      <c r="AI37" s="656"/>
      <c r="AJ37" s="656"/>
      <c r="AK37" s="656"/>
      <c r="AL37" s="631" t="s">
        <v>230</v>
      </c>
      <c r="AM37" s="632"/>
      <c r="AN37" s="632"/>
      <c r="AO37" s="657"/>
      <c r="AQ37" s="663" t="s">
        <v>334</v>
      </c>
      <c r="AR37" s="664"/>
      <c r="AS37" s="664"/>
      <c r="AT37" s="664"/>
      <c r="AU37" s="664"/>
      <c r="AV37" s="664"/>
      <c r="AW37" s="664"/>
      <c r="AX37" s="664"/>
      <c r="AY37" s="665"/>
      <c r="AZ37" s="628">
        <v>807145</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6189</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163441</v>
      </c>
      <c r="CS37" s="639"/>
      <c r="CT37" s="639"/>
      <c r="CU37" s="639"/>
      <c r="CV37" s="639"/>
      <c r="CW37" s="639"/>
      <c r="CX37" s="639"/>
      <c r="CY37" s="640"/>
      <c r="CZ37" s="631">
        <v>0.9</v>
      </c>
      <c r="DA37" s="641"/>
      <c r="DB37" s="641"/>
      <c r="DC37" s="642"/>
      <c r="DD37" s="634">
        <v>152618</v>
      </c>
      <c r="DE37" s="639"/>
      <c r="DF37" s="639"/>
      <c r="DG37" s="639"/>
      <c r="DH37" s="639"/>
      <c r="DI37" s="639"/>
      <c r="DJ37" s="639"/>
      <c r="DK37" s="640"/>
      <c r="DL37" s="634">
        <v>152618</v>
      </c>
      <c r="DM37" s="639"/>
      <c r="DN37" s="639"/>
      <c r="DO37" s="639"/>
      <c r="DP37" s="639"/>
      <c r="DQ37" s="639"/>
      <c r="DR37" s="639"/>
      <c r="DS37" s="639"/>
      <c r="DT37" s="639"/>
      <c r="DU37" s="639"/>
      <c r="DV37" s="640"/>
      <c r="DW37" s="631">
        <v>1.6</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460649</v>
      </c>
      <c r="S38" s="629"/>
      <c r="T38" s="629"/>
      <c r="U38" s="629"/>
      <c r="V38" s="629"/>
      <c r="W38" s="629"/>
      <c r="X38" s="629"/>
      <c r="Y38" s="630"/>
      <c r="Z38" s="655">
        <v>2.6</v>
      </c>
      <c r="AA38" s="655"/>
      <c r="AB38" s="655"/>
      <c r="AC38" s="655"/>
      <c r="AD38" s="656" t="s">
        <v>178</v>
      </c>
      <c r="AE38" s="656"/>
      <c r="AF38" s="656"/>
      <c r="AG38" s="656"/>
      <c r="AH38" s="656"/>
      <c r="AI38" s="656"/>
      <c r="AJ38" s="656"/>
      <c r="AK38" s="656"/>
      <c r="AL38" s="631" t="s">
        <v>128</v>
      </c>
      <c r="AM38" s="632"/>
      <c r="AN38" s="632"/>
      <c r="AO38" s="657"/>
      <c r="AQ38" s="663" t="s">
        <v>338</v>
      </c>
      <c r="AR38" s="664"/>
      <c r="AS38" s="664"/>
      <c r="AT38" s="664"/>
      <c r="AU38" s="664"/>
      <c r="AV38" s="664"/>
      <c r="AW38" s="664"/>
      <c r="AX38" s="664"/>
      <c r="AY38" s="665"/>
      <c r="AZ38" s="628">
        <v>26641</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3491</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1902748</v>
      </c>
      <c r="CS38" s="629"/>
      <c r="CT38" s="629"/>
      <c r="CU38" s="629"/>
      <c r="CV38" s="629"/>
      <c r="CW38" s="629"/>
      <c r="CX38" s="629"/>
      <c r="CY38" s="630"/>
      <c r="CZ38" s="631">
        <v>11.1</v>
      </c>
      <c r="DA38" s="641"/>
      <c r="DB38" s="641"/>
      <c r="DC38" s="642"/>
      <c r="DD38" s="634">
        <v>1742936</v>
      </c>
      <c r="DE38" s="629"/>
      <c r="DF38" s="629"/>
      <c r="DG38" s="629"/>
      <c r="DH38" s="629"/>
      <c r="DI38" s="629"/>
      <c r="DJ38" s="629"/>
      <c r="DK38" s="630"/>
      <c r="DL38" s="634">
        <v>1649037</v>
      </c>
      <c r="DM38" s="629"/>
      <c r="DN38" s="629"/>
      <c r="DO38" s="629"/>
      <c r="DP38" s="629"/>
      <c r="DQ38" s="629"/>
      <c r="DR38" s="629"/>
      <c r="DS38" s="629"/>
      <c r="DT38" s="629"/>
      <c r="DU38" s="629"/>
      <c r="DV38" s="630"/>
      <c r="DW38" s="631">
        <v>17.5</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434972</v>
      </c>
      <c r="S39" s="629"/>
      <c r="T39" s="629"/>
      <c r="U39" s="629"/>
      <c r="V39" s="629"/>
      <c r="W39" s="629"/>
      <c r="X39" s="629"/>
      <c r="Y39" s="630"/>
      <c r="Z39" s="655">
        <v>2.4</v>
      </c>
      <c r="AA39" s="655"/>
      <c r="AB39" s="655"/>
      <c r="AC39" s="655"/>
      <c r="AD39" s="656">
        <v>528</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t="s">
        <v>230</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5437</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1459744</v>
      </c>
      <c r="CS39" s="639"/>
      <c r="CT39" s="639"/>
      <c r="CU39" s="639"/>
      <c r="CV39" s="639"/>
      <c r="CW39" s="639"/>
      <c r="CX39" s="639"/>
      <c r="CY39" s="640"/>
      <c r="CZ39" s="631">
        <v>8.5</v>
      </c>
      <c r="DA39" s="641"/>
      <c r="DB39" s="641"/>
      <c r="DC39" s="642"/>
      <c r="DD39" s="634">
        <v>498382</v>
      </c>
      <c r="DE39" s="639"/>
      <c r="DF39" s="639"/>
      <c r="DG39" s="639"/>
      <c r="DH39" s="639"/>
      <c r="DI39" s="639"/>
      <c r="DJ39" s="639"/>
      <c r="DK39" s="640"/>
      <c r="DL39" s="634" t="s">
        <v>128</v>
      </c>
      <c r="DM39" s="639"/>
      <c r="DN39" s="639"/>
      <c r="DO39" s="639"/>
      <c r="DP39" s="639"/>
      <c r="DQ39" s="639"/>
      <c r="DR39" s="639"/>
      <c r="DS39" s="639"/>
      <c r="DT39" s="639"/>
      <c r="DU39" s="639"/>
      <c r="DV39" s="640"/>
      <c r="DW39" s="631" t="s">
        <v>230</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1273690</v>
      </c>
      <c r="S40" s="629"/>
      <c r="T40" s="629"/>
      <c r="U40" s="629"/>
      <c r="V40" s="629"/>
      <c r="W40" s="629"/>
      <c r="X40" s="629"/>
      <c r="Y40" s="630"/>
      <c r="Z40" s="655">
        <v>7.1</v>
      </c>
      <c r="AA40" s="655"/>
      <c r="AB40" s="655"/>
      <c r="AC40" s="655"/>
      <c r="AD40" s="656" t="s">
        <v>128</v>
      </c>
      <c r="AE40" s="656"/>
      <c r="AF40" s="656"/>
      <c r="AG40" s="656"/>
      <c r="AH40" s="656"/>
      <c r="AI40" s="656"/>
      <c r="AJ40" s="656"/>
      <c r="AK40" s="656"/>
      <c r="AL40" s="631" t="s">
        <v>128</v>
      </c>
      <c r="AM40" s="632"/>
      <c r="AN40" s="632"/>
      <c r="AO40" s="657"/>
      <c r="AQ40" s="663" t="s">
        <v>346</v>
      </c>
      <c r="AR40" s="664"/>
      <c r="AS40" s="664"/>
      <c r="AT40" s="664"/>
      <c r="AU40" s="664"/>
      <c r="AV40" s="664"/>
      <c r="AW40" s="664"/>
      <c r="AX40" s="664"/>
      <c r="AY40" s="665"/>
      <c r="AZ40" s="628" t="s">
        <v>282</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95</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131272</v>
      </c>
      <c r="CS40" s="629"/>
      <c r="CT40" s="629"/>
      <c r="CU40" s="629"/>
      <c r="CV40" s="629"/>
      <c r="CW40" s="629"/>
      <c r="CX40" s="629"/>
      <c r="CY40" s="630"/>
      <c r="CZ40" s="631">
        <v>0.8</v>
      </c>
      <c r="DA40" s="641"/>
      <c r="DB40" s="641"/>
      <c r="DC40" s="642"/>
      <c r="DD40" s="634">
        <v>21272</v>
      </c>
      <c r="DE40" s="629"/>
      <c r="DF40" s="629"/>
      <c r="DG40" s="629"/>
      <c r="DH40" s="629"/>
      <c r="DI40" s="629"/>
      <c r="DJ40" s="629"/>
      <c r="DK40" s="630"/>
      <c r="DL40" s="634">
        <v>18633</v>
      </c>
      <c r="DM40" s="629"/>
      <c r="DN40" s="629"/>
      <c r="DO40" s="629"/>
      <c r="DP40" s="629"/>
      <c r="DQ40" s="629"/>
      <c r="DR40" s="629"/>
      <c r="DS40" s="629"/>
      <c r="DT40" s="629"/>
      <c r="DU40" s="629"/>
      <c r="DV40" s="630"/>
      <c r="DW40" s="631">
        <v>0.2</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178</v>
      </c>
      <c r="S41" s="629"/>
      <c r="T41" s="629"/>
      <c r="U41" s="629"/>
      <c r="V41" s="629"/>
      <c r="W41" s="629"/>
      <c r="X41" s="629"/>
      <c r="Y41" s="630"/>
      <c r="Z41" s="655" t="s">
        <v>128</v>
      </c>
      <c r="AA41" s="655"/>
      <c r="AB41" s="655"/>
      <c r="AC41" s="655"/>
      <c r="AD41" s="656" t="s">
        <v>230</v>
      </c>
      <c r="AE41" s="656"/>
      <c r="AF41" s="656"/>
      <c r="AG41" s="656"/>
      <c r="AH41" s="656"/>
      <c r="AI41" s="656"/>
      <c r="AJ41" s="656"/>
      <c r="AK41" s="656"/>
      <c r="AL41" s="631" t="s">
        <v>230</v>
      </c>
      <c r="AM41" s="632"/>
      <c r="AN41" s="632"/>
      <c r="AO41" s="657"/>
      <c r="AQ41" s="663" t="s">
        <v>351</v>
      </c>
      <c r="AR41" s="664"/>
      <c r="AS41" s="664"/>
      <c r="AT41" s="664"/>
      <c r="AU41" s="664"/>
      <c r="AV41" s="664"/>
      <c r="AW41" s="664"/>
      <c r="AX41" s="664"/>
      <c r="AY41" s="665"/>
      <c r="AZ41" s="628">
        <v>262817</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t="s">
        <v>230</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230</v>
      </c>
      <c r="DA41" s="641"/>
      <c r="DB41" s="641"/>
      <c r="DC41" s="642"/>
      <c r="DD41" s="634" t="s">
        <v>230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282</v>
      </c>
      <c r="S42" s="629"/>
      <c r="T42" s="629"/>
      <c r="U42" s="629"/>
      <c r="V42" s="629"/>
      <c r="W42" s="629"/>
      <c r="X42" s="629"/>
      <c r="Y42" s="630"/>
      <c r="Z42" s="655" t="s">
        <v>230</v>
      </c>
      <c r="AA42" s="655"/>
      <c r="AB42" s="655"/>
      <c r="AC42" s="655"/>
      <c r="AD42" s="656" t="s">
        <v>230</v>
      </c>
      <c r="AE42" s="656"/>
      <c r="AF42" s="656"/>
      <c r="AG42" s="656"/>
      <c r="AH42" s="656"/>
      <c r="AI42" s="656"/>
      <c r="AJ42" s="656"/>
      <c r="AK42" s="656"/>
      <c r="AL42" s="631" t="s">
        <v>230</v>
      </c>
      <c r="AM42" s="632"/>
      <c r="AN42" s="632"/>
      <c r="AO42" s="657"/>
      <c r="AQ42" s="675" t="s">
        <v>355</v>
      </c>
      <c r="AR42" s="676"/>
      <c r="AS42" s="676"/>
      <c r="AT42" s="676"/>
      <c r="AU42" s="676"/>
      <c r="AV42" s="676"/>
      <c r="AW42" s="676"/>
      <c r="AX42" s="676"/>
      <c r="AY42" s="677"/>
      <c r="AZ42" s="608">
        <v>832786</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374</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2033494</v>
      </c>
      <c r="CS42" s="639"/>
      <c r="CT42" s="639"/>
      <c r="CU42" s="639"/>
      <c r="CV42" s="639"/>
      <c r="CW42" s="639"/>
      <c r="CX42" s="639"/>
      <c r="CY42" s="640"/>
      <c r="CZ42" s="631">
        <v>11.8</v>
      </c>
      <c r="DA42" s="641"/>
      <c r="DB42" s="641"/>
      <c r="DC42" s="642"/>
      <c r="DD42" s="634">
        <v>435466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284790</v>
      </c>
      <c r="S43" s="629"/>
      <c r="T43" s="629"/>
      <c r="U43" s="629"/>
      <c r="V43" s="629"/>
      <c r="W43" s="629"/>
      <c r="X43" s="629"/>
      <c r="Y43" s="630"/>
      <c r="Z43" s="655">
        <v>1.6</v>
      </c>
      <c r="AA43" s="655"/>
      <c r="AB43" s="655"/>
      <c r="AC43" s="655"/>
      <c r="AD43" s="656" t="s">
        <v>230</v>
      </c>
      <c r="AE43" s="656"/>
      <c r="AF43" s="656"/>
      <c r="AG43" s="656"/>
      <c r="AH43" s="656"/>
      <c r="AI43" s="656"/>
      <c r="AJ43" s="656"/>
      <c r="AK43" s="656"/>
      <c r="AL43" s="631" t="s">
        <v>128</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23368</v>
      </c>
      <c r="CS43" s="639"/>
      <c r="CT43" s="639"/>
      <c r="CU43" s="639"/>
      <c r="CV43" s="639"/>
      <c r="CW43" s="639"/>
      <c r="CX43" s="639"/>
      <c r="CY43" s="640"/>
      <c r="CZ43" s="631">
        <v>0.1</v>
      </c>
      <c r="DA43" s="641"/>
      <c r="DB43" s="641"/>
      <c r="DC43" s="642"/>
      <c r="DD43" s="634">
        <v>23368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17850737</v>
      </c>
      <c r="S44" s="643"/>
      <c r="T44" s="643"/>
      <c r="U44" s="643"/>
      <c r="V44" s="643"/>
      <c r="W44" s="643"/>
      <c r="X44" s="643"/>
      <c r="Y44" s="644"/>
      <c r="Z44" s="645">
        <v>100</v>
      </c>
      <c r="AA44" s="645"/>
      <c r="AB44" s="645"/>
      <c r="AC44" s="645"/>
      <c r="AD44" s="646">
        <v>9130218</v>
      </c>
      <c r="AE44" s="646"/>
      <c r="AF44" s="646"/>
      <c r="AG44" s="646"/>
      <c r="AH44" s="646"/>
      <c r="AI44" s="646"/>
      <c r="AJ44" s="646"/>
      <c r="AK44" s="646"/>
      <c r="AL44" s="611">
        <v>100</v>
      </c>
      <c r="AM44" s="647"/>
      <c r="AN44" s="647"/>
      <c r="AO44" s="648"/>
      <c r="CD44" s="649" t="s">
        <v>307</v>
      </c>
      <c r="CE44" s="650"/>
      <c r="CF44" s="625" t="s">
        <v>361</v>
      </c>
      <c r="CG44" s="626"/>
      <c r="CH44" s="626"/>
      <c r="CI44" s="626"/>
      <c r="CJ44" s="626"/>
      <c r="CK44" s="626"/>
      <c r="CL44" s="626"/>
      <c r="CM44" s="626"/>
      <c r="CN44" s="626"/>
      <c r="CO44" s="626"/>
      <c r="CP44" s="626"/>
      <c r="CQ44" s="627"/>
      <c r="CR44" s="628">
        <v>1943570</v>
      </c>
      <c r="CS44" s="629"/>
      <c r="CT44" s="629"/>
      <c r="CU44" s="629"/>
      <c r="CV44" s="629"/>
      <c r="CW44" s="629"/>
      <c r="CX44" s="629"/>
      <c r="CY44" s="630"/>
      <c r="CZ44" s="631">
        <v>11.3</v>
      </c>
      <c r="DA44" s="632"/>
      <c r="DB44" s="632"/>
      <c r="DC44" s="633"/>
      <c r="DD44" s="634">
        <v>424909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863282</v>
      </c>
      <c r="CS45" s="639"/>
      <c r="CT45" s="639"/>
      <c r="CU45" s="639"/>
      <c r="CV45" s="639"/>
      <c r="CW45" s="639"/>
      <c r="CX45" s="639"/>
      <c r="CY45" s="640"/>
      <c r="CZ45" s="631">
        <v>5</v>
      </c>
      <c r="DA45" s="641"/>
      <c r="DB45" s="641"/>
      <c r="DC45" s="642"/>
      <c r="DD45" s="634">
        <v>27694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1002826</v>
      </c>
      <c r="CS46" s="629"/>
      <c r="CT46" s="629"/>
      <c r="CU46" s="629"/>
      <c r="CV46" s="629"/>
      <c r="CW46" s="629"/>
      <c r="CX46" s="629"/>
      <c r="CY46" s="630"/>
      <c r="CZ46" s="631">
        <v>5.8</v>
      </c>
      <c r="DA46" s="632"/>
      <c r="DB46" s="632"/>
      <c r="DC46" s="633"/>
      <c r="DD46" s="634">
        <v>395135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89924</v>
      </c>
      <c r="CS47" s="639"/>
      <c r="CT47" s="639"/>
      <c r="CU47" s="639"/>
      <c r="CV47" s="639"/>
      <c r="CW47" s="639"/>
      <c r="CX47" s="639"/>
      <c r="CY47" s="640"/>
      <c r="CZ47" s="631">
        <v>0.5</v>
      </c>
      <c r="DA47" s="641"/>
      <c r="DB47" s="641"/>
      <c r="DC47" s="642"/>
      <c r="DD47" s="634">
        <v>10557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128</v>
      </c>
      <c r="CS48" s="629"/>
      <c r="CT48" s="629"/>
      <c r="CU48" s="629"/>
      <c r="CV48" s="629"/>
      <c r="CW48" s="629"/>
      <c r="CX48" s="629"/>
      <c r="CY48" s="630"/>
      <c r="CZ48" s="631" t="s">
        <v>230</v>
      </c>
      <c r="DA48" s="632"/>
      <c r="DB48" s="632"/>
      <c r="DC48" s="633"/>
      <c r="DD48" s="634" t="s">
        <v>230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17208773</v>
      </c>
      <c r="CS49" s="609"/>
      <c r="CT49" s="609"/>
      <c r="CU49" s="609"/>
      <c r="CV49" s="609"/>
      <c r="CW49" s="609"/>
      <c r="CX49" s="609"/>
      <c r="CY49" s="610"/>
      <c r="CZ49" s="611">
        <v>100</v>
      </c>
      <c r="DA49" s="612"/>
      <c r="DB49" s="612"/>
      <c r="DC49" s="613"/>
      <c r="DD49" s="614">
        <v>10070787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60RXUbopSEsrArqiPobg6Pt17bN/49pkIX/DRzELZ0dbpMgKpg0A1de+WWcSXhsNdXW+iuxSIh2JPA1/H7K8Q==" saltValue="I1Db7qCYGjGj+mq+Yv8jP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392</v>
      </c>
      <c r="C7" s="1076"/>
      <c r="D7" s="1076"/>
      <c r="E7" s="1076"/>
      <c r="F7" s="1076"/>
      <c r="G7" s="1076"/>
      <c r="H7" s="1076"/>
      <c r="I7" s="1076"/>
      <c r="J7" s="1076"/>
      <c r="K7" s="1076"/>
      <c r="L7" s="1076"/>
      <c r="M7" s="1076"/>
      <c r="N7" s="1076"/>
      <c r="O7" s="1076"/>
      <c r="P7" s="1077"/>
      <c r="Q7" s="1130">
        <v>17868</v>
      </c>
      <c r="R7" s="1131"/>
      <c r="S7" s="1131"/>
      <c r="T7" s="1131"/>
      <c r="U7" s="1131"/>
      <c r="V7" s="1131">
        <v>17226</v>
      </c>
      <c r="W7" s="1131"/>
      <c r="X7" s="1131"/>
      <c r="Y7" s="1131"/>
      <c r="Z7" s="1131"/>
      <c r="AA7" s="1131">
        <v>642</v>
      </c>
      <c r="AB7" s="1131"/>
      <c r="AC7" s="1131"/>
      <c r="AD7" s="1131"/>
      <c r="AE7" s="1132"/>
      <c r="AF7" s="1133">
        <v>423</v>
      </c>
      <c r="AG7" s="1134"/>
      <c r="AH7" s="1134"/>
      <c r="AI7" s="1134"/>
      <c r="AJ7" s="1135"/>
      <c r="AK7" s="1136">
        <v>1086</v>
      </c>
      <c r="AL7" s="1137"/>
      <c r="AM7" s="1137"/>
      <c r="AN7" s="1137"/>
      <c r="AO7" s="1137"/>
      <c r="AP7" s="1137">
        <v>14069</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598</v>
      </c>
      <c r="BT7" s="1128"/>
      <c r="BU7" s="1128"/>
      <c r="BV7" s="1128"/>
      <c r="BW7" s="1128"/>
      <c r="BX7" s="1128"/>
      <c r="BY7" s="1128"/>
      <c r="BZ7" s="1128"/>
      <c r="CA7" s="1128"/>
      <c r="CB7" s="1128"/>
      <c r="CC7" s="1128"/>
      <c r="CD7" s="1128"/>
      <c r="CE7" s="1128"/>
      <c r="CF7" s="1128"/>
      <c r="CG7" s="1140"/>
      <c r="CH7" s="1124">
        <v>-62</v>
      </c>
      <c r="CI7" s="1125"/>
      <c r="CJ7" s="1125"/>
      <c r="CK7" s="1125"/>
      <c r="CL7" s="1126"/>
      <c r="CM7" s="1124">
        <v>10</v>
      </c>
      <c r="CN7" s="1125"/>
      <c r="CO7" s="1125"/>
      <c r="CP7" s="1125"/>
      <c r="CQ7" s="1126"/>
      <c r="CR7" s="1124">
        <v>20</v>
      </c>
      <c r="CS7" s="1125"/>
      <c r="CT7" s="1125"/>
      <c r="CU7" s="1125"/>
      <c r="CV7" s="1126"/>
      <c r="CW7" s="1124" t="s">
        <v>584</v>
      </c>
      <c r="CX7" s="1125"/>
      <c r="CY7" s="1125"/>
      <c r="CZ7" s="1125"/>
      <c r="DA7" s="1126"/>
      <c r="DB7" s="1124" t="s">
        <v>599</v>
      </c>
      <c r="DC7" s="1125"/>
      <c r="DD7" s="1125"/>
      <c r="DE7" s="1125"/>
      <c r="DF7" s="1126"/>
      <c r="DG7" s="1124" t="s">
        <v>584</v>
      </c>
      <c r="DH7" s="1125"/>
      <c r="DI7" s="1125"/>
      <c r="DJ7" s="1125"/>
      <c r="DK7" s="1126"/>
      <c r="DL7" s="1124" t="s">
        <v>584</v>
      </c>
      <c r="DM7" s="1125"/>
      <c r="DN7" s="1125"/>
      <c r="DO7" s="1125"/>
      <c r="DP7" s="1126"/>
      <c r="DQ7" s="1124" t="s">
        <v>584</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394</v>
      </c>
      <c r="B23" s="965" t="s">
        <v>395</v>
      </c>
      <c r="C23" s="966"/>
      <c r="D23" s="966"/>
      <c r="E23" s="966"/>
      <c r="F23" s="966"/>
      <c r="G23" s="966"/>
      <c r="H23" s="966"/>
      <c r="I23" s="966"/>
      <c r="J23" s="966"/>
      <c r="K23" s="966"/>
      <c r="L23" s="966"/>
      <c r="M23" s="966"/>
      <c r="N23" s="966"/>
      <c r="O23" s="966"/>
      <c r="P23" s="976"/>
      <c r="Q23" s="1095">
        <v>17855</v>
      </c>
      <c r="R23" s="1089"/>
      <c r="S23" s="1089"/>
      <c r="T23" s="1089"/>
      <c r="U23" s="1089"/>
      <c r="V23" s="1089">
        <v>17214</v>
      </c>
      <c r="W23" s="1089"/>
      <c r="X23" s="1089"/>
      <c r="Y23" s="1089"/>
      <c r="Z23" s="1089"/>
      <c r="AA23" s="1089">
        <v>642</v>
      </c>
      <c r="AB23" s="1089"/>
      <c r="AC23" s="1089"/>
      <c r="AD23" s="1089"/>
      <c r="AE23" s="1096"/>
      <c r="AF23" s="1097">
        <v>423</v>
      </c>
      <c r="AG23" s="1089"/>
      <c r="AH23" s="1089"/>
      <c r="AI23" s="1089"/>
      <c r="AJ23" s="1098"/>
      <c r="AK23" s="1099"/>
      <c r="AL23" s="1100"/>
      <c r="AM23" s="1100"/>
      <c r="AN23" s="1100"/>
      <c r="AO23" s="1100"/>
      <c r="AP23" s="1089">
        <v>14069</v>
      </c>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406</v>
      </c>
      <c r="C28" s="1076"/>
      <c r="D28" s="1076"/>
      <c r="E28" s="1076"/>
      <c r="F28" s="1076"/>
      <c r="G28" s="1076"/>
      <c r="H28" s="1076"/>
      <c r="I28" s="1076"/>
      <c r="J28" s="1076"/>
      <c r="K28" s="1076"/>
      <c r="L28" s="1076"/>
      <c r="M28" s="1076"/>
      <c r="N28" s="1076"/>
      <c r="O28" s="1076"/>
      <c r="P28" s="1077"/>
      <c r="Q28" s="1078">
        <v>2890</v>
      </c>
      <c r="R28" s="1079"/>
      <c r="S28" s="1079"/>
      <c r="T28" s="1079"/>
      <c r="U28" s="1079"/>
      <c r="V28" s="1079">
        <v>2860</v>
      </c>
      <c r="W28" s="1079"/>
      <c r="X28" s="1079"/>
      <c r="Y28" s="1079"/>
      <c r="Z28" s="1079"/>
      <c r="AA28" s="1079">
        <v>30</v>
      </c>
      <c r="AB28" s="1079"/>
      <c r="AC28" s="1079"/>
      <c r="AD28" s="1079"/>
      <c r="AE28" s="1080"/>
      <c r="AF28" s="1081">
        <v>30</v>
      </c>
      <c r="AG28" s="1079"/>
      <c r="AH28" s="1079"/>
      <c r="AI28" s="1079"/>
      <c r="AJ28" s="1082"/>
      <c r="AK28" s="1070">
        <v>196</v>
      </c>
      <c r="AL28" s="1071"/>
      <c r="AM28" s="1071"/>
      <c r="AN28" s="1071"/>
      <c r="AO28" s="1071"/>
      <c r="AP28" s="1071" t="s">
        <v>584</v>
      </c>
      <c r="AQ28" s="1071"/>
      <c r="AR28" s="1071"/>
      <c r="AS28" s="1071"/>
      <c r="AT28" s="1071"/>
      <c r="AU28" s="1071" t="s">
        <v>585</v>
      </c>
      <c r="AV28" s="1071"/>
      <c r="AW28" s="1071"/>
      <c r="AX28" s="1071"/>
      <c r="AY28" s="1071"/>
      <c r="AZ28" s="1072" t="s">
        <v>584</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407</v>
      </c>
      <c r="C29" s="1059"/>
      <c r="D29" s="1059"/>
      <c r="E29" s="1059"/>
      <c r="F29" s="1059"/>
      <c r="G29" s="1059"/>
      <c r="H29" s="1059"/>
      <c r="I29" s="1059"/>
      <c r="J29" s="1059"/>
      <c r="K29" s="1059"/>
      <c r="L29" s="1059"/>
      <c r="M29" s="1059"/>
      <c r="N29" s="1059"/>
      <c r="O29" s="1059"/>
      <c r="P29" s="1060"/>
      <c r="Q29" s="1066">
        <v>142</v>
      </c>
      <c r="R29" s="1067"/>
      <c r="S29" s="1067"/>
      <c r="T29" s="1067"/>
      <c r="U29" s="1067"/>
      <c r="V29" s="1067">
        <v>126</v>
      </c>
      <c r="W29" s="1067"/>
      <c r="X29" s="1067"/>
      <c r="Y29" s="1067"/>
      <c r="Z29" s="1067"/>
      <c r="AA29" s="1067">
        <v>16</v>
      </c>
      <c r="AB29" s="1067"/>
      <c r="AC29" s="1067"/>
      <c r="AD29" s="1067"/>
      <c r="AE29" s="1068"/>
      <c r="AF29" s="1063">
        <v>16</v>
      </c>
      <c r="AG29" s="1064"/>
      <c r="AH29" s="1064"/>
      <c r="AI29" s="1064"/>
      <c r="AJ29" s="1065"/>
      <c r="AK29" s="1008">
        <v>32</v>
      </c>
      <c r="AL29" s="999"/>
      <c r="AM29" s="999"/>
      <c r="AN29" s="999"/>
      <c r="AO29" s="999"/>
      <c r="AP29" s="999">
        <v>49</v>
      </c>
      <c r="AQ29" s="999"/>
      <c r="AR29" s="999"/>
      <c r="AS29" s="999"/>
      <c r="AT29" s="999"/>
      <c r="AU29" s="999" t="s">
        <v>584</v>
      </c>
      <c r="AV29" s="999"/>
      <c r="AW29" s="999"/>
      <c r="AX29" s="999"/>
      <c r="AY29" s="999"/>
      <c r="AZ29" s="1069" t="s">
        <v>584</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408</v>
      </c>
      <c r="C30" s="1059"/>
      <c r="D30" s="1059"/>
      <c r="E30" s="1059"/>
      <c r="F30" s="1059"/>
      <c r="G30" s="1059"/>
      <c r="H30" s="1059"/>
      <c r="I30" s="1059"/>
      <c r="J30" s="1059"/>
      <c r="K30" s="1059"/>
      <c r="L30" s="1059"/>
      <c r="M30" s="1059"/>
      <c r="N30" s="1059"/>
      <c r="O30" s="1059"/>
      <c r="P30" s="1060"/>
      <c r="Q30" s="1066">
        <v>344</v>
      </c>
      <c r="R30" s="1067"/>
      <c r="S30" s="1067"/>
      <c r="T30" s="1067"/>
      <c r="U30" s="1067"/>
      <c r="V30" s="1067">
        <v>344</v>
      </c>
      <c r="W30" s="1067"/>
      <c r="X30" s="1067"/>
      <c r="Y30" s="1067"/>
      <c r="Z30" s="1067"/>
      <c r="AA30" s="1067">
        <v>1</v>
      </c>
      <c r="AB30" s="1067"/>
      <c r="AC30" s="1067"/>
      <c r="AD30" s="1067"/>
      <c r="AE30" s="1068"/>
      <c r="AF30" s="1063">
        <v>1</v>
      </c>
      <c r="AG30" s="1064"/>
      <c r="AH30" s="1064"/>
      <c r="AI30" s="1064"/>
      <c r="AJ30" s="1065"/>
      <c r="AK30" s="1008">
        <v>81</v>
      </c>
      <c r="AL30" s="999"/>
      <c r="AM30" s="999"/>
      <c r="AN30" s="999"/>
      <c r="AO30" s="999"/>
      <c r="AP30" s="999" t="s">
        <v>584</v>
      </c>
      <c r="AQ30" s="999"/>
      <c r="AR30" s="999"/>
      <c r="AS30" s="999"/>
      <c r="AT30" s="999"/>
      <c r="AU30" s="999" t="s">
        <v>584</v>
      </c>
      <c r="AV30" s="999"/>
      <c r="AW30" s="999"/>
      <c r="AX30" s="999"/>
      <c r="AY30" s="999"/>
      <c r="AZ30" s="1069" t="s">
        <v>584</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409</v>
      </c>
      <c r="C31" s="1059"/>
      <c r="D31" s="1059"/>
      <c r="E31" s="1059"/>
      <c r="F31" s="1059"/>
      <c r="G31" s="1059"/>
      <c r="H31" s="1059"/>
      <c r="I31" s="1059"/>
      <c r="J31" s="1059"/>
      <c r="K31" s="1059"/>
      <c r="L31" s="1059"/>
      <c r="M31" s="1059"/>
      <c r="N31" s="1059"/>
      <c r="O31" s="1059"/>
      <c r="P31" s="1060"/>
      <c r="Q31" s="1066">
        <v>580</v>
      </c>
      <c r="R31" s="1067"/>
      <c r="S31" s="1067"/>
      <c r="T31" s="1067"/>
      <c r="U31" s="1067"/>
      <c r="V31" s="1067">
        <v>568</v>
      </c>
      <c r="W31" s="1067"/>
      <c r="X31" s="1067"/>
      <c r="Y31" s="1067"/>
      <c r="Z31" s="1067"/>
      <c r="AA31" s="1067">
        <v>13</v>
      </c>
      <c r="AB31" s="1067"/>
      <c r="AC31" s="1067"/>
      <c r="AD31" s="1067"/>
      <c r="AE31" s="1068"/>
      <c r="AF31" s="1063">
        <v>695</v>
      </c>
      <c r="AG31" s="1064"/>
      <c r="AH31" s="1064"/>
      <c r="AI31" s="1064"/>
      <c r="AJ31" s="1065"/>
      <c r="AK31" s="1008">
        <v>27</v>
      </c>
      <c r="AL31" s="999"/>
      <c r="AM31" s="999"/>
      <c r="AN31" s="999"/>
      <c r="AO31" s="999"/>
      <c r="AP31" s="999">
        <v>2455</v>
      </c>
      <c r="AQ31" s="999"/>
      <c r="AR31" s="999"/>
      <c r="AS31" s="999"/>
      <c r="AT31" s="999"/>
      <c r="AU31" s="999">
        <v>101</v>
      </c>
      <c r="AV31" s="999"/>
      <c r="AW31" s="999"/>
      <c r="AX31" s="999"/>
      <c r="AY31" s="999"/>
      <c r="AZ31" s="1069" t="s">
        <v>584</v>
      </c>
      <c r="BA31" s="1069"/>
      <c r="BB31" s="1069"/>
      <c r="BC31" s="1069"/>
      <c r="BD31" s="1069"/>
      <c r="BE31" s="1000" t="s">
        <v>410</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411</v>
      </c>
      <c r="C32" s="1059"/>
      <c r="D32" s="1059"/>
      <c r="E32" s="1059"/>
      <c r="F32" s="1059"/>
      <c r="G32" s="1059"/>
      <c r="H32" s="1059"/>
      <c r="I32" s="1059"/>
      <c r="J32" s="1059"/>
      <c r="K32" s="1059"/>
      <c r="L32" s="1059"/>
      <c r="M32" s="1059"/>
      <c r="N32" s="1059"/>
      <c r="O32" s="1059"/>
      <c r="P32" s="1060"/>
      <c r="Q32" s="1066">
        <v>1194</v>
      </c>
      <c r="R32" s="1067"/>
      <c r="S32" s="1067"/>
      <c r="T32" s="1067"/>
      <c r="U32" s="1067"/>
      <c r="V32" s="1067">
        <v>1162</v>
      </c>
      <c r="W32" s="1067"/>
      <c r="X32" s="1067"/>
      <c r="Y32" s="1067"/>
      <c r="Z32" s="1067"/>
      <c r="AA32" s="1067">
        <v>32</v>
      </c>
      <c r="AB32" s="1067"/>
      <c r="AC32" s="1067"/>
      <c r="AD32" s="1067"/>
      <c r="AE32" s="1068"/>
      <c r="AF32" s="1063">
        <v>32</v>
      </c>
      <c r="AG32" s="1064"/>
      <c r="AH32" s="1064"/>
      <c r="AI32" s="1064"/>
      <c r="AJ32" s="1065"/>
      <c r="AK32" s="1008">
        <v>586</v>
      </c>
      <c r="AL32" s="999"/>
      <c r="AM32" s="999"/>
      <c r="AN32" s="999"/>
      <c r="AO32" s="999"/>
      <c r="AP32" s="999">
        <v>9157</v>
      </c>
      <c r="AQ32" s="999"/>
      <c r="AR32" s="999"/>
      <c r="AS32" s="999"/>
      <c r="AT32" s="999"/>
      <c r="AU32" s="999">
        <v>8964</v>
      </c>
      <c r="AV32" s="999"/>
      <c r="AW32" s="999"/>
      <c r="AX32" s="999"/>
      <c r="AY32" s="999"/>
      <c r="AZ32" s="1069" t="s">
        <v>584</v>
      </c>
      <c r="BA32" s="1069"/>
      <c r="BB32" s="1069"/>
      <c r="BC32" s="1069"/>
      <c r="BD32" s="1069"/>
      <c r="BE32" s="1000" t="s">
        <v>412</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413</v>
      </c>
      <c r="C33" s="1059"/>
      <c r="D33" s="1059"/>
      <c r="E33" s="1059"/>
      <c r="F33" s="1059"/>
      <c r="G33" s="1059"/>
      <c r="H33" s="1059"/>
      <c r="I33" s="1059"/>
      <c r="J33" s="1059"/>
      <c r="K33" s="1059"/>
      <c r="L33" s="1059"/>
      <c r="M33" s="1059"/>
      <c r="N33" s="1059"/>
      <c r="O33" s="1059"/>
      <c r="P33" s="1060"/>
      <c r="Q33" s="1066">
        <v>449</v>
      </c>
      <c r="R33" s="1067"/>
      <c r="S33" s="1067"/>
      <c r="T33" s="1067"/>
      <c r="U33" s="1067"/>
      <c r="V33" s="1067">
        <v>441</v>
      </c>
      <c r="W33" s="1067"/>
      <c r="X33" s="1067"/>
      <c r="Y33" s="1067"/>
      <c r="Z33" s="1067"/>
      <c r="AA33" s="1067">
        <v>8</v>
      </c>
      <c r="AB33" s="1067"/>
      <c r="AC33" s="1067"/>
      <c r="AD33" s="1067"/>
      <c r="AE33" s="1068"/>
      <c r="AF33" s="1063">
        <v>8</v>
      </c>
      <c r="AG33" s="1064"/>
      <c r="AH33" s="1064"/>
      <c r="AI33" s="1064"/>
      <c r="AJ33" s="1065"/>
      <c r="AK33" s="1008">
        <v>221</v>
      </c>
      <c r="AL33" s="999"/>
      <c r="AM33" s="999"/>
      <c r="AN33" s="999"/>
      <c r="AO33" s="999"/>
      <c r="AP33" s="999">
        <v>2581</v>
      </c>
      <c r="AQ33" s="999"/>
      <c r="AR33" s="999"/>
      <c r="AS33" s="999"/>
      <c r="AT33" s="999"/>
      <c r="AU33" s="999">
        <v>2581</v>
      </c>
      <c r="AV33" s="999"/>
      <c r="AW33" s="999"/>
      <c r="AX33" s="999"/>
      <c r="AY33" s="999"/>
      <c r="AZ33" s="1069" t="s">
        <v>586</v>
      </c>
      <c r="BA33" s="1069"/>
      <c r="BB33" s="1069"/>
      <c r="BC33" s="1069"/>
      <c r="BD33" s="1069"/>
      <c r="BE33" s="1000" t="s">
        <v>412</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394</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782</v>
      </c>
      <c r="AG63" s="987"/>
      <c r="AH63" s="987"/>
      <c r="AI63" s="987"/>
      <c r="AJ63" s="1050"/>
      <c r="AK63" s="1051"/>
      <c r="AL63" s="991"/>
      <c r="AM63" s="991"/>
      <c r="AN63" s="991"/>
      <c r="AO63" s="991"/>
      <c r="AP63" s="987">
        <v>14242</v>
      </c>
      <c r="AQ63" s="987"/>
      <c r="AR63" s="987"/>
      <c r="AS63" s="987"/>
      <c r="AT63" s="987"/>
      <c r="AU63" s="987">
        <v>11646</v>
      </c>
      <c r="AV63" s="987"/>
      <c r="AW63" s="987"/>
      <c r="AX63" s="987"/>
      <c r="AY63" s="987"/>
      <c r="AZ63" s="1045"/>
      <c r="BA63" s="1045"/>
      <c r="BB63" s="1045"/>
      <c r="BC63" s="1045"/>
      <c r="BD63" s="1045"/>
      <c r="BE63" s="988"/>
      <c r="BF63" s="988"/>
      <c r="BG63" s="988"/>
      <c r="BH63" s="988"/>
      <c r="BI63" s="989"/>
      <c r="BJ63" s="1046" t="s">
        <v>128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417</v>
      </c>
      <c r="B66" s="1024"/>
      <c r="C66" s="1024"/>
      <c r="D66" s="1024"/>
      <c r="E66" s="1024"/>
      <c r="F66" s="1024"/>
      <c r="G66" s="1024"/>
      <c r="H66" s="1024"/>
      <c r="I66" s="1024"/>
      <c r="J66" s="1024"/>
      <c r="K66" s="1024"/>
      <c r="L66" s="1024"/>
      <c r="M66" s="1024"/>
      <c r="N66" s="1024"/>
      <c r="O66" s="1024"/>
      <c r="P66" s="1025"/>
      <c r="Q66" s="1029" t="s">
        <v>418</v>
      </c>
      <c r="R66" s="1030"/>
      <c r="S66" s="1030"/>
      <c r="T66" s="1030"/>
      <c r="U66" s="1031"/>
      <c r="V66" s="1029" t="s">
        <v>399</v>
      </c>
      <c r="W66" s="1030"/>
      <c r="X66" s="1030"/>
      <c r="Y66" s="1030"/>
      <c r="Z66" s="1031"/>
      <c r="AA66" s="1029" t="s">
        <v>400</v>
      </c>
      <c r="AB66" s="1030"/>
      <c r="AC66" s="1030"/>
      <c r="AD66" s="1030"/>
      <c r="AE66" s="1031"/>
      <c r="AF66" s="1035" t="s">
        <v>401</v>
      </c>
      <c r="AG66" s="1036"/>
      <c r="AH66" s="1036"/>
      <c r="AI66" s="1036"/>
      <c r="AJ66" s="1037"/>
      <c r="AK66" s="1029" t="s">
        <v>419</v>
      </c>
      <c r="AL66" s="1024"/>
      <c r="AM66" s="1024"/>
      <c r="AN66" s="1024"/>
      <c r="AO66" s="1025"/>
      <c r="AP66" s="1029" t="s">
        <v>403</v>
      </c>
      <c r="AQ66" s="1030"/>
      <c r="AR66" s="1030"/>
      <c r="AS66" s="1030"/>
      <c r="AT66" s="1031"/>
      <c r="AU66" s="1029" t="s">
        <v>420</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587</v>
      </c>
      <c r="C68" s="1014"/>
      <c r="D68" s="1014"/>
      <c r="E68" s="1014"/>
      <c r="F68" s="1014"/>
      <c r="G68" s="1014"/>
      <c r="H68" s="1014"/>
      <c r="I68" s="1014"/>
      <c r="J68" s="1014"/>
      <c r="K68" s="1014"/>
      <c r="L68" s="1014"/>
      <c r="M68" s="1014"/>
      <c r="N68" s="1014"/>
      <c r="O68" s="1014"/>
      <c r="P68" s="1015"/>
      <c r="Q68" s="1016">
        <v>8084</v>
      </c>
      <c r="R68" s="1010"/>
      <c r="S68" s="1010"/>
      <c r="T68" s="1010"/>
      <c r="U68" s="1010"/>
      <c r="V68" s="1010">
        <v>7771</v>
      </c>
      <c r="W68" s="1010"/>
      <c r="X68" s="1010"/>
      <c r="Y68" s="1010"/>
      <c r="Z68" s="1010"/>
      <c r="AA68" s="1010">
        <v>313</v>
      </c>
      <c r="AB68" s="1010"/>
      <c r="AC68" s="1010"/>
      <c r="AD68" s="1010"/>
      <c r="AE68" s="1010"/>
      <c r="AF68" s="1010">
        <v>313</v>
      </c>
      <c r="AG68" s="1010"/>
      <c r="AH68" s="1010"/>
      <c r="AI68" s="1010"/>
      <c r="AJ68" s="1010"/>
      <c r="AK68" s="1010">
        <v>7</v>
      </c>
      <c r="AL68" s="1010"/>
      <c r="AM68" s="1010"/>
      <c r="AN68" s="1010"/>
      <c r="AO68" s="1010"/>
      <c r="AP68" s="1010" t="s">
        <v>584</v>
      </c>
      <c r="AQ68" s="1010"/>
      <c r="AR68" s="1010"/>
      <c r="AS68" s="1010"/>
      <c r="AT68" s="1010"/>
      <c r="AU68" s="1010" t="s">
        <v>584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588</v>
      </c>
      <c r="C69" s="1003"/>
      <c r="D69" s="1003"/>
      <c r="E69" s="1003"/>
      <c r="F69" s="1003"/>
      <c r="G69" s="1003"/>
      <c r="H69" s="1003"/>
      <c r="I69" s="1003"/>
      <c r="J69" s="1003"/>
      <c r="K69" s="1003"/>
      <c r="L69" s="1003"/>
      <c r="M69" s="1003"/>
      <c r="N69" s="1003"/>
      <c r="O69" s="1003"/>
      <c r="P69" s="1004"/>
      <c r="Q69" s="1005">
        <v>92</v>
      </c>
      <c r="R69" s="999"/>
      <c r="S69" s="999"/>
      <c r="T69" s="999"/>
      <c r="U69" s="999"/>
      <c r="V69" s="999">
        <v>80</v>
      </c>
      <c r="W69" s="999"/>
      <c r="X69" s="999"/>
      <c r="Y69" s="999"/>
      <c r="Z69" s="999"/>
      <c r="AA69" s="999">
        <v>12</v>
      </c>
      <c r="AB69" s="999"/>
      <c r="AC69" s="999"/>
      <c r="AD69" s="999"/>
      <c r="AE69" s="999"/>
      <c r="AF69" s="999">
        <v>12</v>
      </c>
      <c r="AG69" s="999"/>
      <c r="AH69" s="999"/>
      <c r="AI69" s="999"/>
      <c r="AJ69" s="999"/>
      <c r="AK69" s="999" t="s">
        <v>584</v>
      </c>
      <c r="AL69" s="999"/>
      <c r="AM69" s="999"/>
      <c r="AN69" s="999"/>
      <c r="AO69" s="999"/>
      <c r="AP69" s="999" t="s">
        <v>584</v>
      </c>
      <c r="AQ69" s="999"/>
      <c r="AR69" s="999"/>
      <c r="AS69" s="999"/>
      <c r="AT69" s="999"/>
      <c r="AU69" s="999" t="s">
        <v>584</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589</v>
      </c>
      <c r="C70" s="1003"/>
      <c r="D70" s="1003"/>
      <c r="E70" s="1003"/>
      <c r="F70" s="1003"/>
      <c r="G70" s="1003"/>
      <c r="H70" s="1003"/>
      <c r="I70" s="1003"/>
      <c r="J70" s="1003"/>
      <c r="K70" s="1003"/>
      <c r="L70" s="1003"/>
      <c r="M70" s="1003"/>
      <c r="N70" s="1003"/>
      <c r="O70" s="1003"/>
      <c r="P70" s="1004"/>
      <c r="Q70" s="1005">
        <v>120</v>
      </c>
      <c r="R70" s="999"/>
      <c r="S70" s="999"/>
      <c r="T70" s="999"/>
      <c r="U70" s="999"/>
      <c r="V70" s="999">
        <v>109</v>
      </c>
      <c r="W70" s="999"/>
      <c r="X70" s="999"/>
      <c r="Y70" s="999"/>
      <c r="Z70" s="999"/>
      <c r="AA70" s="999">
        <v>11</v>
      </c>
      <c r="AB70" s="999"/>
      <c r="AC70" s="999"/>
      <c r="AD70" s="999"/>
      <c r="AE70" s="999"/>
      <c r="AF70" s="999">
        <v>11</v>
      </c>
      <c r="AG70" s="999"/>
      <c r="AH70" s="999"/>
      <c r="AI70" s="999"/>
      <c r="AJ70" s="999"/>
      <c r="AK70" s="999" t="s">
        <v>584</v>
      </c>
      <c r="AL70" s="999"/>
      <c r="AM70" s="999"/>
      <c r="AN70" s="999"/>
      <c r="AO70" s="999"/>
      <c r="AP70" s="999" t="s">
        <v>584</v>
      </c>
      <c r="AQ70" s="999"/>
      <c r="AR70" s="999"/>
      <c r="AS70" s="999"/>
      <c r="AT70" s="999"/>
      <c r="AU70" s="999" t="s">
        <v>584</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590</v>
      </c>
      <c r="C71" s="1003"/>
      <c r="D71" s="1003"/>
      <c r="E71" s="1003"/>
      <c r="F71" s="1003"/>
      <c r="G71" s="1003"/>
      <c r="H71" s="1003"/>
      <c r="I71" s="1003"/>
      <c r="J71" s="1003"/>
      <c r="K71" s="1003"/>
      <c r="L71" s="1003"/>
      <c r="M71" s="1003"/>
      <c r="N71" s="1003"/>
      <c r="O71" s="1003"/>
      <c r="P71" s="1004"/>
      <c r="Q71" s="1005">
        <v>544</v>
      </c>
      <c r="R71" s="999"/>
      <c r="S71" s="999"/>
      <c r="T71" s="999"/>
      <c r="U71" s="999"/>
      <c r="V71" s="999">
        <v>492</v>
      </c>
      <c r="W71" s="999"/>
      <c r="X71" s="999"/>
      <c r="Y71" s="999"/>
      <c r="Z71" s="999"/>
      <c r="AA71" s="999">
        <v>52</v>
      </c>
      <c r="AB71" s="999"/>
      <c r="AC71" s="999"/>
      <c r="AD71" s="999"/>
      <c r="AE71" s="999"/>
      <c r="AF71" s="999">
        <v>52</v>
      </c>
      <c r="AG71" s="999"/>
      <c r="AH71" s="999"/>
      <c r="AI71" s="999"/>
      <c r="AJ71" s="999"/>
      <c r="AK71" s="999" t="s">
        <v>592</v>
      </c>
      <c r="AL71" s="999"/>
      <c r="AM71" s="999"/>
      <c r="AN71" s="999"/>
      <c r="AO71" s="999"/>
      <c r="AP71" s="999" t="s">
        <v>584</v>
      </c>
      <c r="AQ71" s="999"/>
      <c r="AR71" s="999"/>
      <c r="AS71" s="999"/>
      <c r="AT71" s="999"/>
      <c r="AU71" s="999" t="s">
        <v>593</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591</v>
      </c>
      <c r="C72" s="1003"/>
      <c r="D72" s="1003"/>
      <c r="E72" s="1003"/>
      <c r="F72" s="1003"/>
      <c r="G72" s="1003"/>
      <c r="H72" s="1003"/>
      <c r="I72" s="1003"/>
      <c r="J72" s="1003"/>
      <c r="K72" s="1003"/>
      <c r="L72" s="1003"/>
      <c r="M72" s="1003"/>
      <c r="N72" s="1003"/>
      <c r="O72" s="1003"/>
      <c r="P72" s="1004"/>
      <c r="Q72" s="1005">
        <v>156510</v>
      </c>
      <c r="R72" s="999"/>
      <c r="S72" s="999"/>
      <c r="T72" s="999"/>
      <c r="U72" s="999"/>
      <c r="V72" s="999">
        <v>149924</v>
      </c>
      <c r="W72" s="999"/>
      <c r="X72" s="999"/>
      <c r="Y72" s="999"/>
      <c r="Z72" s="999"/>
      <c r="AA72" s="999">
        <v>6586</v>
      </c>
      <c r="AB72" s="999"/>
      <c r="AC72" s="999"/>
      <c r="AD72" s="999"/>
      <c r="AE72" s="999"/>
      <c r="AF72" s="999">
        <v>6586</v>
      </c>
      <c r="AG72" s="999"/>
      <c r="AH72" s="999"/>
      <c r="AI72" s="999"/>
      <c r="AJ72" s="999"/>
      <c r="AK72" s="999">
        <v>1312</v>
      </c>
      <c r="AL72" s="999"/>
      <c r="AM72" s="999"/>
      <c r="AN72" s="999"/>
      <c r="AO72" s="999"/>
      <c r="AP72" s="999" t="s">
        <v>584</v>
      </c>
      <c r="AQ72" s="999"/>
      <c r="AR72" s="999"/>
      <c r="AS72" s="999"/>
      <c r="AT72" s="999"/>
      <c r="AU72" s="999" t="s">
        <v>584</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594</v>
      </c>
      <c r="C73" s="1003"/>
      <c r="D73" s="1003"/>
      <c r="E73" s="1003"/>
      <c r="F73" s="1003"/>
      <c r="G73" s="1003"/>
      <c r="H73" s="1003"/>
      <c r="I73" s="1003"/>
      <c r="J73" s="1003"/>
      <c r="K73" s="1003"/>
      <c r="L73" s="1003"/>
      <c r="M73" s="1003"/>
      <c r="N73" s="1003"/>
      <c r="O73" s="1003"/>
      <c r="P73" s="1004"/>
      <c r="Q73" s="1005">
        <v>1107</v>
      </c>
      <c r="R73" s="999"/>
      <c r="S73" s="999"/>
      <c r="T73" s="999"/>
      <c r="U73" s="999"/>
      <c r="V73" s="999">
        <v>1001</v>
      </c>
      <c r="W73" s="999"/>
      <c r="X73" s="999"/>
      <c r="Y73" s="999"/>
      <c r="Z73" s="999"/>
      <c r="AA73" s="999">
        <v>107</v>
      </c>
      <c r="AB73" s="999"/>
      <c r="AC73" s="999"/>
      <c r="AD73" s="999"/>
      <c r="AE73" s="999"/>
      <c r="AF73" s="999">
        <v>107</v>
      </c>
      <c r="AG73" s="999"/>
      <c r="AH73" s="999"/>
      <c r="AI73" s="999"/>
      <c r="AJ73" s="999"/>
      <c r="AK73" s="999">
        <v>30</v>
      </c>
      <c r="AL73" s="999"/>
      <c r="AM73" s="999"/>
      <c r="AN73" s="999"/>
      <c r="AO73" s="999"/>
      <c r="AP73" s="999" t="s">
        <v>584</v>
      </c>
      <c r="AQ73" s="999"/>
      <c r="AR73" s="999"/>
      <c r="AS73" s="999"/>
      <c r="AT73" s="999"/>
      <c r="AU73" s="999" t="s">
        <v>592</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595</v>
      </c>
      <c r="C74" s="1003"/>
      <c r="D74" s="1003"/>
      <c r="E74" s="1003"/>
      <c r="F74" s="1003"/>
      <c r="G74" s="1003"/>
      <c r="H74" s="1003"/>
      <c r="I74" s="1003"/>
      <c r="J74" s="1003"/>
      <c r="K74" s="1003"/>
      <c r="L74" s="1003"/>
      <c r="M74" s="1003"/>
      <c r="N74" s="1003"/>
      <c r="O74" s="1003"/>
      <c r="P74" s="1004"/>
      <c r="Q74" s="1005">
        <v>14018</v>
      </c>
      <c r="R74" s="999"/>
      <c r="S74" s="999"/>
      <c r="T74" s="999"/>
      <c r="U74" s="999"/>
      <c r="V74" s="999">
        <v>13766</v>
      </c>
      <c r="W74" s="999"/>
      <c r="X74" s="999"/>
      <c r="Y74" s="999"/>
      <c r="Z74" s="999"/>
      <c r="AA74" s="999">
        <v>252</v>
      </c>
      <c r="AB74" s="999"/>
      <c r="AC74" s="999"/>
      <c r="AD74" s="999"/>
      <c r="AE74" s="999"/>
      <c r="AF74" s="999">
        <v>252</v>
      </c>
      <c r="AG74" s="999"/>
      <c r="AH74" s="999"/>
      <c r="AI74" s="999"/>
      <c r="AJ74" s="999"/>
      <c r="AK74" s="999">
        <v>166</v>
      </c>
      <c r="AL74" s="999"/>
      <c r="AM74" s="999"/>
      <c r="AN74" s="999"/>
      <c r="AO74" s="999"/>
      <c r="AP74" s="999" t="s">
        <v>584</v>
      </c>
      <c r="AQ74" s="999"/>
      <c r="AR74" s="999"/>
      <c r="AS74" s="999"/>
      <c r="AT74" s="999"/>
      <c r="AU74" s="999" t="s">
        <v>600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596</v>
      </c>
      <c r="C75" s="1003"/>
      <c r="D75" s="1003"/>
      <c r="E75" s="1003"/>
      <c r="F75" s="1003"/>
      <c r="G75" s="1003"/>
      <c r="H75" s="1003"/>
      <c r="I75" s="1003"/>
      <c r="J75" s="1003"/>
      <c r="K75" s="1003"/>
      <c r="L75" s="1003"/>
      <c r="M75" s="1003"/>
      <c r="N75" s="1003"/>
      <c r="O75" s="1003"/>
      <c r="P75" s="1004"/>
      <c r="Q75" s="1006">
        <v>163</v>
      </c>
      <c r="R75" s="1007"/>
      <c r="S75" s="1007"/>
      <c r="T75" s="1007"/>
      <c r="U75" s="1008"/>
      <c r="V75" s="1009">
        <v>92</v>
      </c>
      <c r="W75" s="1007"/>
      <c r="X75" s="1007"/>
      <c r="Y75" s="1007"/>
      <c r="Z75" s="1008"/>
      <c r="AA75" s="1009">
        <v>71</v>
      </c>
      <c r="AB75" s="1007"/>
      <c r="AC75" s="1007"/>
      <c r="AD75" s="1007"/>
      <c r="AE75" s="1008"/>
      <c r="AF75" s="1009">
        <v>71</v>
      </c>
      <c r="AG75" s="1007"/>
      <c r="AH75" s="1007"/>
      <c r="AI75" s="1007"/>
      <c r="AJ75" s="1008"/>
      <c r="AK75" s="1009" t="s">
        <v>586</v>
      </c>
      <c r="AL75" s="1007"/>
      <c r="AM75" s="1007"/>
      <c r="AN75" s="1007"/>
      <c r="AO75" s="1008"/>
      <c r="AP75" s="1009">
        <v>246</v>
      </c>
      <c r="AQ75" s="1007"/>
      <c r="AR75" s="1007"/>
      <c r="AS75" s="1007"/>
      <c r="AT75" s="1008"/>
      <c r="AU75" s="1009" t="s">
        <v>597</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394</v>
      </c>
      <c r="B88" s="965" t="s">
        <v>421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7404</v>
      </c>
      <c r="AG88" s="987"/>
      <c r="AH88" s="987"/>
      <c r="AI88" s="987"/>
      <c r="AJ88" s="987"/>
      <c r="AK88" s="991"/>
      <c r="AL88" s="991"/>
      <c r="AM88" s="991"/>
      <c r="AN88" s="991"/>
      <c r="AO88" s="991"/>
      <c r="AP88" s="987">
        <v>246</v>
      </c>
      <c r="AQ88" s="987"/>
      <c r="AR88" s="987"/>
      <c r="AS88" s="987"/>
      <c r="AT88" s="987"/>
      <c r="AU88" s="987">
        <v>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422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20</v>
      </c>
      <c r="CS102" s="981"/>
      <c r="CT102" s="981"/>
      <c r="CU102" s="981"/>
      <c r="CV102" s="982"/>
      <c r="CW102" s="980">
        <v>0</v>
      </c>
      <c r="CX102" s="981"/>
      <c r="CY102" s="981"/>
      <c r="CZ102" s="981"/>
      <c r="DA102" s="982"/>
      <c r="DB102" s="980">
        <v>0</v>
      </c>
      <c r="DC102" s="981"/>
      <c r="DD102" s="981"/>
      <c r="DE102" s="981"/>
      <c r="DF102" s="982"/>
      <c r="DG102" s="980">
        <v>0</v>
      </c>
      <c r="DH102" s="981"/>
      <c r="DI102" s="981"/>
      <c r="DJ102" s="981"/>
      <c r="DK102" s="982"/>
      <c r="DL102" s="980">
        <v>0</v>
      </c>
      <c r="DM102" s="981"/>
      <c r="DN102" s="981"/>
      <c r="DO102" s="981"/>
      <c r="DP102" s="982"/>
      <c r="DQ102" s="980">
        <v>0</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430</v>
      </c>
      <c r="AB109" s="924"/>
      <c r="AC109" s="924"/>
      <c r="AD109" s="924"/>
      <c r="AE109" s="925"/>
      <c r="AF109" s="926" t="s">
        <v>431</v>
      </c>
      <c r="AG109" s="924"/>
      <c r="AH109" s="924"/>
      <c r="AI109" s="924"/>
      <c r="AJ109" s="925"/>
      <c r="AK109" s="926" t="s">
        <v>309</v>
      </c>
      <c r="AL109" s="924"/>
      <c r="AM109" s="924"/>
      <c r="AN109" s="924"/>
      <c r="AO109" s="925"/>
      <c r="AP109" s="926" t="s">
        <v>432</v>
      </c>
      <c r="AQ109" s="924"/>
      <c r="AR109" s="924"/>
      <c r="AS109" s="924"/>
      <c r="AT109" s="957"/>
      <c r="AU109" s="923" t="s">
        <v>429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430</v>
      </c>
      <c r="BR109" s="924"/>
      <c r="BS109" s="924"/>
      <c r="BT109" s="924"/>
      <c r="BU109" s="925"/>
      <c r="BV109" s="926" t="s">
        <v>431</v>
      </c>
      <c r="BW109" s="924"/>
      <c r="BX109" s="924"/>
      <c r="BY109" s="924"/>
      <c r="BZ109" s="925"/>
      <c r="CA109" s="926" t="s">
        <v>309</v>
      </c>
      <c r="CB109" s="924"/>
      <c r="CC109" s="924"/>
      <c r="CD109" s="924"/>
      <c r="CE109" s="925"/>
      <c r="CF109" s="964" t="s">
        <v>432</v>
      </c>
      <c r="CG109" s="964"/>
      <c r="CH109" s="964"/>
      <c r="CI109" s="964"/>
      <c r="CJ109" s="964"/>
      <c r="CK109" s="926" t="s">
        <v>433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430</v>
      </c>
      <c r="DH109" s="924"/>
      <c r="DI109" s="924"/>
      <c r="DJ109" s="924"/>
      <c r="DK109" s="925"/>
      <c r="DL109" s="926" t="s">
        <v>431</v>
      </c>
      <c r="DM109" s="924"/>
      <c r="DN109" s="924"/>
      <c r="DO109" s="924"/>
      <c r="DP109" s="925"/>
      <c r="DQ109" s="926" t="s">
        <v>309</v>
      </c>
      <c r="DR109" s="924"/>
      <c r="DS109" s="924"/>
      <c r="DT109" s="924"/>
      <c r="DU109" s="925"/>
      <c r="DV109" s="926" t="s">
        <v>432</v>
      </c>
      <c r="DW109" s="924"/>
      <c r="DX109" s="924"/>
      <c r="DY109" s="924"/>
      <c r="DZ109" s="957"/>
    </row>
    <row r="110" spans="1:131" s="233" customFormat="1" ht="26.25" customHeight="1" x14ac:dyDescent="0.15">
      <c r="A110" s="835" t="s">
        <v>434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1636399</v>
      </c>
      <c r="AB110" s="917"/>
      <c r="AC110" s="917"/>
      <c r="AD110" s="917"/>
      <c r="AE110" s="918"/>
      <c r="AF110" s="919">
        <v>1633846</v>
      </c>
      <c r="AG110" s="917"/>
      <c r="AH110" s="917"/>
      <c r="AI110" s="917"/>
      <c r="AJ110" s="918"/>
      <c r="AK110" s="919">
        <v>1638126</v>
      </c>
      <c r="AL110" s="917"/>
      <c r="AM110" s="917"/>
      <c r="AN110" s="917"/>
      <c r="AO110" s="918"/>
      <c r="AP110" s="920">
        <v>21.5</v>
      </c>
      <c r="AQ110" s="921"/>
      <c r="AR110" s="921"/>
      <c r="AS110" s="921"/>
      <c r="AT110" s="922"/>
      <c r="AU110" s="958" t="s">
        <v>72</v>
      </c>
      <c r="AV110" s="959"/>
      <c r="AW110" s="959"/>
      <c r="AX110" s="959"/>
      <c r="AY110" s="959"/>
      <c r="AZ110" s="888" t="s">
        <v>435</v>
      </c>
      <c r="BA110" s="836"/>
      <c r="BB110" s="836"/>
      <c r="BC110" s="836"/>
      <c r="BD110" s="836"/>
      <c r="BE110" s="836"/>
      <c r="BF110" s="836"/>
      <c r="BG110" s="836"/>
      <c r="BH110" s="836"/>
      <c r="BI110" s="836"/>
      <c r="BJ110" s="836"/>
      <c r="BK110" s="836"/>
      <c r="BL110" s="836"/>
      <c r="BM110" s="836"/>
      <c r="BN110" s="836"/>
      <c r="BO110" s="836"/>
      <c r="BP110" s="837"/>
      <c r="BQ110" s="889">
        <v>14478021</v>
      </c>
      <c r="BR110" s="870"/>
      <c r="BS110" s="870"/>
      <c r="BT110" s="870"/>
      <c r="BU110" s="870"/>
      <c r="BV110" s="870">
        <v>14383678</v>
      </c>
      <c r="BW110" s="870"/>
      <c r="BX110" s="870"/>
      <c r="BY110" s="870"/>
      <c r="BZ110" s="870"/>
      <c r="CA110" s="870">
        <v>14069252</v>
      </c>
      <c r="CB110" s="870"/>
      <c r="CC110" s="870"/>
      <c r="CD110" s="870"/>
      <c r="CE110" s="870"/>
      <c r="CF110" s="894">
        <v>184.5</v>
      </c>
      <c r="CG110" s="895"/>
      <c r="CH110" s="895"/>
      <c r="CI110" s="895"/>
      <c r="CJ110" s="895"/>
      <c r="CK110" s="954" t="s">
        <v>436</v>
      </c>
      <c r="CL110" s="847"/>
      <c r="CM110" s="888" t="s">
        <v>437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438</v>
      </c>
      <c r="DH110" s="870"/>
      <c r="DI110" s="870"/>
      <c r="DJ110" s="870"/>
      <c r="DK110" s="870"/>
      <c r="DL110" s="870" t="s">
        <v>438</v>
      </c>
      <c r="DM110" s="870"/>
      <c r="DN110" s="870"/>
      <c r="DO110" s="870"/>
      <c r="DP110" s="870"/>
      <c r="DQ110" s="870" t="s">
        <v>438</v>
      </c>
      <c r="DR110" s="870"/>
      <c r="DS110" s="870"/>
      <c r="DT110" s="870"/>
      <c r="DU110" s="870"/>
      <c r="DV110" s="871" t="s">
        <v>438</v>
      </c>
      <c r="DW110" s="871"/>
      <c r="DX110" s="871"/>
      <c r="DY110" s="871"/>
      <c r="DZ110" s="872"/>
    </row>
    <row r="111" spans="1:131" s="233" customFormat="1" ht="26.25" customHeight="1" x14ac:dyDescent="0.15">
      <c r="A111" s="802" t="s">
        <v>439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440</v>
      </c>
      <c r="AG111" s="947"/>
      <c r="AH111" s="947"/>
      <c r="AI111" s="947"/>
      <c r="AJ111" s="948"/>
      <c r="AK111" s="949" t="s">
        <v>438</v>
      </c>
      <c r="AL111" s="947"/>
      <c r="AM111" s="947"/>
      <c r="AN111" s="947"/>
      <c r="AO111" s="948"/>
      <c r="AP111" s="950" t="s">
        <v>128</v>
      </c>
      <c r="AQ111" s="951"/>
      <c r="AR111" s="951"/>
      <c r="AS111" s="951"/>
      <c r="AT111" s="952"/>
      <c r="AU111" s="960"/>
      <c r="AV111" s="961"/>
      <c r="AW111" s="961"/>
      <c r="AX111" s="961"/>
      <c r="AY111" s="961"/>
      <c r="AZ111" s="843" t="s">
        <v>441</v>
      </c>
      <c r="BA111" s="780"/>
      <c r="BB111" s="780"/>
      <c r="BC111" s="780"/>
      <c r="BD111" s="780"/>
      <c r="BE111" s="780"/>
      <c r="BF111" s="780"/>
      <c r="BG111" s="780"/>
      <c r="BH111" s="780"/>
      <c r="BI111" s="780"/>
      <c r="BJ111" s="780"/>
      <c r="BK111" s="780"/>
      <c r="BL111" s="780"/>
      <c r="BM111" s="780"/>
      <c r="BN111" s="780"/>
      <c r="BO111" s="780"/>
      <c r="BP111" s="781"/>
      <c r="BQ111" s="844" t="s">
        <v>128</v>
      </c>
      <c r="BR111" s="845"/>
      <c r="BS111" s="845"/>
      <c r="BT111" s="845"/>
      <c r="BU111" s="845"/>
      <c r="BV111" s="845" t="s">
        <v>128</v>
      </c>
      <c r="BW111" s="845"/>
      <c r="BX111" s="845"/>
      <c r="BY111" s="845"/>
      <c r="BZ111" s="845"/>
      <c r="CA111" s="845" t="s">
        <v>438</v>
      </c>
      <c r="CB111" s="845"/>
      <c r="CC111" s="845"/>
      <c r="CD111" s="845"/>
      <c r="CE111" s="845"/>
      <c r="CF111" s="903" t="s">
        <v>128</v>
      </c>
      <c r="CG111" s="904"/>
      <c r="CH111" s="904"/>
      <c r="CI111" s="904"/>
      <c r="CJ111" s="904"/>
      <c r="CK111" s="955"/>
      <c r="CL111" s="849"/>
      <c r="CM111" s="843"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128</v>
      </c>
      <c r="DH111" s="845"/>
      <c r="DI111" s="845"/>
      <c r="DJ111" s="845"/>
      <c r="DK111" s="845"/>
      <c r="DL111" s="845" t="s">
        <v>440</v>
      </c>
      <c r="DM111" s="845"/>
      <c r="DN111" s="845"/>
      <c r="DO111" s="845"/>
      <c r="DP111" s="845"/>
      <c r="DQ111" s="845" t="s">
        <v>128</v>
      </c>
      <c r="DR111" s="845"/>
      <c r="DS111" s="845"/>
      <c r="DT111" s="845"/>
      <c r="DU111" s="845"/>
      <c r="DV111" s="822" t="s">
        <v>128</v>
      </c>
      <c r="DW111" s="822"/>
      <c r="DX111" s="822"/>
      <c r="DY111" s="822"/>
      <c r="DZ111" s="823"/>
    </row>
    <row r="112" spans="1:131" s="233"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445</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12460816</v>
      </c>
      <c r="BR112" s="845"/>
      <c r="BS112" s="845"/>
      <c r="BT112" s="845"/>
      <c r="BU112" s="845"/>
      <c r="BV112" s="845">
        <v>12643325</v>
      </c>
      <c r="BW112" s="845"/>
      <c r="BX112" s="845"/>
      <c r="BY112" s="845"/>
      <c r="BZ112" s="845"/>
      <c r="CA112" s="845">
        <v>11655906</v>
      </c>
      <c r="CB112" s="845"/>
      <c r="CC112" s="845"/>
      <c r="CD112" s="845"/>
      <c r="CE112" s="845"/>
      <c r="CF112" s="903">
        <v>152.80000000000001</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438</v>
      </c>
      <c r="DH112" s="845"/>
      <c r="DI112" s="845"/>
      <c r="DJ112" s="845"/>
      <c r="DK112" s="845"/>
      <c r="DL112" s="845" t="s">
        <v>128</v>
      </c>
      <c r="DM112" s="845"/>
      <c r="DN112" s="845"/>
      <c r="DO112" s="845"/>
      <c r="DP112" s="845"/>
      <c r="DQ112" s="845" t="s">
        <v>128</v>
      </c>
      <c r="DR112" s="845"/>
      <c r="DS112" s="845"/>
      <c r="DT112" s="845"/>
      <c r="DU112" s="845"/>
      <c r="DV112" s="822" t="s">
        <v>128</v>
      </c>
      <c r="DW112" s="822"/>
      <c r="DX112" s="822"/>
      <c r="DY112" s="822"/>
      <c r="DZ112" s="823"/>
    </row>
    <row r="113" spans="1:130" s="233" customFormat="1" ht="26.25" customHeight="1" x14ac:dyDescent="0.15">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757178</v>
      </c>
      <c r="AB113" s="947"/>
      <c r="AC113" s="947"/>
      <c r="AD113" s="947"/>
      <c r="AE113" s="948"/>
      <c r="AF113" s="949">
        <v>794247</v>
      </c>
      <c r="AG113" s="947"/>
      <c r="AH113" s="947"/>
      <c r="AI113" s="947"/>
      <c r="AJ113" s="948"/>
      <c r="AK113" s="949">
        <v>796643</v>
      </c>
      <c r="AL113" s="947"/>
      <c r="AM113" s="947"/>
      <c r="AN113" s="947"/>
      <c r="AO113" s="948"/>
      <c r="AP113" s="950">
        <v>10.4</v>
      </c>
      <c r="AQ113" s="951"/>
      <c r="AR113" s="951"/>
      <c r="AS113" s="951"/>
      <c r="AT113" s="952"/>
      <c r="AU113" s="960"/>
      <c r="AV113" s="961"/>
      <c r="AW113" s="961"/>
      <c r="AX113" s="961"/>
      <c r="AY113" s="961"/>
      <c r="AZ113" s="843" t="s">
        <v>449</v>
      </c>
      <c r="BA113" s="780"/>
      <c r="BB113" s="780"/>
      <c r="BC113" s="780"/>
      <c r="BD113" s="780"/>
      <c r="BE113" s="780"/>
      <c r="BF113" s="780"/>
      <c r="BG113" s="780"/>
      <c r="BH113" s="780"/>
      <c r="BI113" s="780"/>
      <c r="BJ113" s="780"/>
      <c r="BK113" s="780"/>
      <c r="BL113" s="780"/>
      <c r="BM113" s="780"/>
      <c r="BN113" s="780"/>
      <c r="BO113" s="780"/>
      <c r="BP113" s="781"/>
      <c r="BQ113" s="844">
        <v>13215</v>
      </c>
      <c r="BR113" s="845"/>
      <c r="BS113" s="845"/>
      <c r="BT113" s="845"/>
      <c r="BU113" s="845"/>
      <c r="BV113" s="845">
        <v>5578</v>
      </c>
      <c r="BW113" s="845"/>
      <c r="BX113" s="845"/>
      <c r="BY113" s="845"/>
      <c r="BZ113" s="845"/>
      <c r="CA113" s="845" t="s">
        <v>128</v>
      </c>
      <c r="CB113" s="845"/>
      <c r="CC113" s="845"/>
      <c r="CD113" s="845"/>
      <c r="CE113" s="845"/>
      <c r="CF113" s="903" t="s">
        <v>128</v>
      </c>
      <c r="CG113" s="904"/>
      <c r="CH113" s="904"/>
      <c r="CI113" s="904"/>
      <c r="CJ113" s="904"/>
      <c r="CK113" s="955"/>
      <c r="CL113" s="849"/>
      <c r="CM113" s="843"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438</v>
      </c>
      <c r="DH113" s="808"/>
      <c r="DI113" s="808"/>
      <c r="DJ113" s="808"/>
      <c r="DK113" s="809"/>
      <c r="DL113" s="810" t="s">
        <v>128</v>
      </c>
      <c r="DM113" s="808"/>
      <c r="DN113" s="808"/>
      <c r="DO113" s="808"/>
      <c r="DP113" s="809"/>
      <c r="DQ113" s="810" t="s">
        <v>128</v>
      </c>
      <c r="DR113" s="808"/>
      <c r="DS113" s="808"/>
      <c r="DT113" s="808"/>
      <c r="DU113" s="809"/>
      <c r="DV113" s="852" t="s">
        <v>438</v>
      </c>
      <c r="DW113" s="853"/>
      <c r="DX113" s="853"/>
      <c r="DY113" s="853"/>
      <c r="DZ113" s="854"/>
    </row>
    <row r="114" spans="1:130" s="233"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8697</v>
      </c>
      <c r="AB114" s="808"/>
      <c r="AC114" s="808"/>
      <c r="AD114" s="808"/>
      <c r="AE114" s="809"/>
      <c r="AF114" s="810">
        <v>7769</v>
      </c>
      <c r="AG114" s="808"/>
      <c r="AH114" s="808"/>
      <c r="AI114" s="808"/>
      <c r="AJ114" s="809"/>
      <c r="AK114" s="810">
        <v>5628</v>
      </c>
      <c r="AL114" s="808"/>
      <c r="AM114" s="808"/>
      <c r="AN114" s="808"/>
      <c r="AO114" s="809"/>
      <c r="AP114" s="852">
        <v>0.1</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1585893</v>
      </c>
      <c r="BR114" s="845"/>
      <c r="BS114" s="845"/>
      <c r="BT114" s="845"/>
      <c r="BU114" s="845"/>
      <c r="BV114" s="845">
        <v>1710615</v>
      </c>
      <c r="BW114" s="845"/>
      <c r="BX114" s="845"/>
      <c r="BY114" s="845"/>
      <c r="BZ114" s="845"/>
      <c r="CA114" s="845">
        <v>1739698</v>
      </c>
      <c r="CB114" s="845"/>
      <c r="CC114" s="845"/>
      <c r="CD114" s="845"/>
      <c r="CE114" s="845"/>
      <c r="CF114" s="903">
        <v>22.8</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438</v>
      </c>
      <c r="DR114" s="808"/>
      <c r="DS114" s="808"/>
      <c r="DT114" s="808"/>
      <c r="DU114" s="809"/>
      <c r="DV114" s="852" t="s">
        <v>445</v>
      </c>
      <c r="DW114" s="853"/>
      <c r="DX114" s="853"/>
      <c r="DY114" s="853"/>
      <c r="DZ114" s="854"/>
    </row>
    <row r="115" spans="1:130" s="233"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128</v>
      </c>
      <c r="AB115" s="947"/>
      <c r="AC115" s="947"/>
      <c r="AD115" s="947"/>
      <c r="AE115" s="948"/>
      <c r="AF115" s="949" t="s">
        <v>128</v>
      </c>
      <c r="AG115" s="947"/>
      <c r="AH115" s="947"/>
      <c r="AI115" s="947"/>
      <c r="AJ115" s="948"/>
      <c r="AK115" s="949" t="s">
        <v>128</v>
      </c>
      <c r="AL115" s="947"/>
      <c r="AM115" s="947"/>
      <c r="AN115" s="947"/>
      <c r="AO115" s="948"/>
      <c r="AP115" s="950" t="s">
        <v>128</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t="s">
        <v>445</v>
      </c>
      <c r="BR115" s="845"/>
      <c r="BS115" s="845"/>
      <c r="BT115" s="845"/>
      <c r="BU115" s="845"/>
      <c r="BV115" s="845" t="s">
        <v>128</v>
      </c>
      <c r="BW115" s="845"/>
      <c r="BX115" s="845"/>
      <c r="BY115" s="845"/>
      <c r="BZ115" s="845"/>
      <c r="CA115" s="845" t="s">
        <v>128</v>
      </c>
      <c r="CB115" s="845"/>
      <c r="CC115" s="845"/>
      <c r="CD115" s="845"/>
      <c r="CE115" s="845"/>
      <c r="CF115" s="903" t="s">
        <v>438</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438</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t="s">
        <v>128</v>
      </c>
      <c r="AG116" s="808"/>
      <c r="AH116" s="808"/>
      <c r="AI116" s="808"/>
      <c r="AJ116" s="809"/>
      <c r="AK116" s="810" t="s">
        <v>128</v>
      </c>
      <c r="AL116" s="808"/>
      <c r="AM116" s="808"/>
      <c r="AN116" s="808"/>
      <c r="AO116" s="809"/>
      <c r="AP116" s="852" t="s">
        <v>438</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128</v>
      </c>
      <c r="CB116" s="845"/>
      <c r="CC116" s="845"/>
      <c r="CD116" s="845"/>
      <c r="CE116" s="845"/>
      <c r="CF116" s="903" t="s">
        <v>128</v>
      </c>
      <c r="CG116" s="904"/>
      <c r="CH116" s="904"/>
      <c r="CI116" s="904"/>
      <c r="CJ116" s="904"/>
      <c r="CK116" s="955"/>
      <c r="CL116" s="849"/>
      <c r="CM116" s="843"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128</v>
      </c>
      <c r="DH116" s="808"/>
      <c r="DI116" s="808"/>
      <c r="DJ116" s="808"/>
      <c r="DK116" s="809"/>
      <c r="DL116" s="810" t="s">
        <v>128</v>
      </c>
      <c r="DM116" s="808"/>
      <c r="DN116" s="808"/>
      <c r="DO116" s="808"/>
      <c r="DP116" s="809"/>
      <c r="DQ116" s="810" t="s">
        <v>128</v>
      </c>
      <c r="DR116" s="808"/>
      <c r="DS116" s="808"/>
      <c r="DT116" s="808"/>
      <c r="DU116" s="809"/>
      <c r="DV116" s="852" t="s">
        <v>438</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2402274</v>
      </c>
      <c r="AB117" s="931"/>
      <c r="AC117" s="931"/>
      <c r="AD117" s="931"/>
      <c r="AE117" s="932"/>
      <c r="AF117" s="933">
        <v>2435862</v>
      </c>
      <c r="AG117" s="931"/>
      <c r="AH117" s="931"/>
      <c r="AI117" s="931"/>
      <c r="AJ117" s="932"/>
      <c r="AK117" s="933">
        <v>2440397</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438</v>
      </c>
      <c r="CG117" s="904"/>
      <c r="CH117" s="904"/>
      <c r="CI117" s="904"/>
      <c r="CJ117" s="904"/>
      <c r="CK117" s="955"/>
      <c r="CL117" s="849"/>
      <c r="CM117" s="843"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33" customFormat="1" ht="26.25" customHeight="1" x14ac:dyDescent="0.15">
      <c r="A118" s="923" t="s">
        <v>433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430</v>
      </c>
      <c r="AB118" s="924"/>
      <c r="AC118" s="924"/>
      <c r="AD118" s="924"/>
      <c r="AE118" s="925"/>
      <c r="AF118" s="926" t="s">
        <v>431</v>
      </c>
      <c r="AG118" s="924"/>
      <c r="AH118" s="924"/>
      <c r="AI118" s="924"/>
      <c r="AJ118" s="925"/>
      <c r="AK118" s="926" t="s">
        <v>309</v>
      </c>
      <c r="AL118" s="924"/>
      <c r="AM118" s="924"/>
      <c r="AN118" s="924"/>
      <c r="AO118" s="925"/>
      <c r="AP118" s="927" t="s">
        <v>432</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128</v>
      </c>
      <c r="BW118" s="873"/>
      <c r="BX118" s="873"/>
      <c r="BY118" s="873"/>
      <c r="BZ118" s="873"/>
      <c r="CA118" s="873" t="s">
        <v>438</v>
      </c>
      <c r="CB118" s="873"/>
      <c r="CC118" s="873"/>
      <c r="CD118" s="873"/>
      <c r="CE118" s="873"/>
      <c r="CF118" s="903" t="s">
        <v>128</v>
      </c>
      <c r="CG118" s="904"/>
      <c r="CH118" s="904"/>
      <c r="CI118" s="904"/>
      <c r="CJ118" s="904"/>
      <c r="CK118" s="955"/>
      <c r="CL118" s="849"/>
      <c r="CM118" s="843" t="s">
        <v>464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438</v>
      </c>
      <c r="DM118" s="808"/>
      <c r="DN118" s="808"/>
      <c r="DO118" s="808"/>
      <c r="DP118" s="809"/>
      <c r="DQ118" s="810" t="s">
        <v>128</v>
      </c>
      <c r="DR118" s="808"/>
      <c r="DS118" s="808"/>
      <c r="DT118" s="808"/>
      <c r="DU118" s="809"/>
      <c r="DV118" s="852" t="s">
        <v>128</v>
      </c>
      <c r="DW118" s="853"/>
      <c r="DX118" s="853"/>
      <c r="DY118" s="853"/>
      <c r="DZ118" s="854"/>
    </row>
    <row r="119" spans="1:130" s="233" customFormat="1" ht="26.25" customHeight="1" x14ac:dyDescent="0.15">
      <c r="A119" s="846" t="s">
        <v>436</v>
      </c>
      <c r="B119" s="847"/>
      <c r="C119" s="888" t="s">
        <v>437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128</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465</v>
      </c>
      <c r="BP119" s="906"/>
      <c r="BQ119" s="907">
        <v>28537945</v>
      </c>
      <c r="BR119" s="873"/>
      <c r="BS119" s="873"/>
      <c r="BT119" s="873"/>
      <c r="BU119" s="873"/>
      <c r="BV119" s="873">
        <v>28743196</v>
      </c>
      <c r="BW119" s="873"/>
      <c r="BX119" s="873"/>
      <c r="BY119" s="873"/>
      <c r="BZ119" s="873"/>
      <c r="CA119" s="873">
        <v>27464856</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128</v>
      </c>
      <c r="DH119" s="792"/>
      <c r="DI119" s="792"/>
      <c r="DJ119" s="792"/>
      <c r="DK119" s="793"/>
      <c r="DL119" s="794" t="s">
        <v>128</v>
      </c>
      <c r="DM119" s="792"/>
      <c r="DN119" s="792"/>
      <c r="DO119" s="792"/>
      <c r="DP119" s="793"/>
      <c r="DQ119" s="794" t="s">
        <v>128</v>
      </c>
      <c r="DR119" s="792"/>
      <c r="DS119" s="792"/>
      <c r="DT119" s="792"/>
      <c r="DU119" s="793"/>
      <c r="DV119" s="876" t="s">
        <v>128</v>
      </c>
      <c r="DW119" s="877"/>
      <c r="DX119" s="877"/>
      <c r="DY119" s="877"/>
      <c r="DZ119" s="878"/>
    </row>
    <row r="120" spans="1:130" s="233" customFormat="1" ht="26.25" customHeight="1" x14ac:dyDescent="0.15">
      <c r="A120" s="848"/>
      <c r="B120" s="849"/>
      <c r="C120" s="843"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128</v>
      </c>
      <c r="AL120" s="808"/>
      <c r="AM120" s="808"/>
      <c r="AN120" s="808"/>
      <c r="AO120" s="809"/>
      <c r="AP120" s="852" t="s">
        <v>128</v>
      </c>
      <c r="AQ120" s="853"/>
      <c r="AR120" s="853"/>
      <c r="AS120" s="853"/>
      <c r="AT120" s="854"/>
      <c r="AU120" s="908" t="s">
        <v>467</v>
      </c>
      <c r="AV120" s="909"/>
      <c r="AW120" s="909"/>
      <c r="AX120" s="909"/>
      <c r="AY120" s="910"/>
      <c r="AZ120" s="888" t="s">
        <v>468</v>
      </c>
      <c r="BA120" s="836"/>
      <c r="BB120" s="836"/>
      <c r="BC120" s="836"/>
      <c r="BD120" s="836"/>
      <c r="BE120" s="836"/>
      <c r="BF120" s="836"/>
      <c r="BG120" s="836"/>
      <c r="BH120" s="836"/>
      <c r="BI120" s="836"/>
      <c r="BJ120" s="836"/>
      <c r="BK120" s="836"/>
      <c r="BL120" s="836"/>
      <c r="BM120" s="836"/>
      <c r="BN120" s="836"/>
      <c r="BO120" s="836"/>
      <c r="BP120" s="837"/>
      <c r="BQ120" s="889">
        <v>3236099</v>
      </c>
      <c r="BR120" s="870"/>
      <c r="BS120" s="870"/>
      <c r="BT120" s="870"/>
      <c r="BU120" s="870"/>
      <c r="BV120" s="870">
        <v>4472213</v>
      </c>
      <c r="BW120" s="870"/>
      <c r="BX120" s="870"/>
      <c r="BY120" s="870"/>
      <c r="BZ120" s="870"/>
      <c r="CA120" s="870">
        <v>5054592</v>
      </c>
      <c r="CB120" s="870"/>
      <c r="CC120" s="870"/>
      <c r="CD120" s="870"/>
      <c r="CE120" s="870"/>
      <c r="CF120" s="894">
        <v>66.3</v>
      </c>
      <c r="CG120" s="895"/>
      <c r="CH120" s="895"/>
      <c r="CI120" s="895"/>
      <c r="CJ120" s="895"/>
      <c r="CK120" s="896" t="s">
        <v>469</v>
      </c>
      <c r="CL120" s="880"/>
      <c r="CM120" s="880"/>
      <c r="CN120" s="880"/>
      <c r="CO120" s="881"/>
      <c r="CP120" s="900" t="s">
        <v>411</v>
      </c>
      <c r="CQ120" s="901"/>
      <c r="CR120" s="901"/>
      <c r="CS120" s="901"/>
      <c r="CT120" s="901"/>
      <c r="CU120" s="901"/>
      <c r="CV120" s="901"/>
      <c r="CW120" s="901"/>
      <c r="CX120" s="901"/>
      <c r="CY120" s="901"/>
      <c r="CZ120" s="901"/>
      <c r="DA120" s="901"/>
      <c r="DB120" s="901"/>
      <c r="DC120" s="901"/>
      <c r="DD120" s="901"/>
      <c r="DE120" s="901"/>
      <c r="DF120" s="902"/>
      <c r="DG120" s="889">
        <v>9475209</v>
      </c>
      <c r="DH120" s="870"/>
      <c r="DI120" s="870"/>
      <c r="DJ120" s="870"/>
      <c r="DK120" s="870"/>
      <c r="DL120" s="870">
        <v>9351595</v>
      </c>
      <c r="DM120" s="870"/>
      <c r="DN120" s="870"/>
      <c r="DO120" s="870"/>
      <c r="DP120" s="870"/>
      <c r="DQ120" s="870">
        <v>8964279</v>
      </c>
      <c r="DR120" s="870"/>
      <c r="DS120" s="870"/>
      <c r="DT120" s="870"/>
      <c r="DU120" s="870"/>
      <c r="DV120" s="871">
        <v>117.5</v>
      </c>
      <c r="DW120" s="871"/>
      <c r="DX120" s="871"/>
      <c r="DY120" s="871"/>
      <c r="DZ120" s="872"/>
    </row>
    <row r="121" spans="1:130" s="233" customFormat="1" ht="26.25" customHeight="1" x14ac:dyDescent="0.15">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438</v>
      </c>
      <c r="AG121" s="808"/>
      <c r="AH121" s="808"/>
      <c r="AI121" s="808"/>
      <c r="AJ121" s="809"/>
      <c r="AK121" s="810" t="s">
        <v>128</v>
      </c>
      <c r="AL121" s="808"/>
      <c r="AM121" s="808"/>
      <c r="AN121" s="808"/>
      <c r="AO121" s="809"/>
      <c r="AP121" s="852" t="s">
        <v>128</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v>203241</v>
      </c>
      <c r="BR121" s="845"/>
      <c r="BS121" s="845"/>
      <c r="BT121" s="845"/>
      <c r="BU121" s="845"/>
      <c r="BV121" s="845">
        <v>209151</v>
      </c>
      <c r="BW121" s="845"/>
      <c r="BX121" s="845"/>
      <c r="BY121" s="845"/>
      <c r="BZ121" s="845"/>
      <c r="CA121" s="845">
        <v>198799</v>
      </c>
      <c r="CB121" s="845"/>
      <c r="CC121" s="845"/>
      <c r="CD121" s="845"/>
      <c r="CE121" s="845"/>
      <c r="CF121" s="903">
        <v>2.6</v>
      </c>
      <c r="CG121" s="904"/>
      <c r="CH121" s="904"/>
      <c r="CI121" s="904"/>
      <c r="CJ121" s="904"/>
      <c r="CK121" s="897"/>
      <c r="CL121" s="883"/>
      <c r="CM121" s="883"/>
      <c r="CN121" s="883"/>
      <c r="CO121" s="884"/>
      <c r="CP121" s="863" t="s">
        <v>472</v>
      </c>
      <c r="CQ121" s="864"/>
      <c r="CR121" s="864"/>
      <c r="CS121" s="864"/>
      <c r="CT121" s="864"/>
      <c r="CU121" s="864"/>
      <c r="CV121" s="864"/>
      <c r="CW121" s="864"/>
      <c r="CX121" s="864"/>
      <c r="CY121" s="864"/>
      <c r="CZ121" s="864"/>
      <c r="DA121" s="864"/>
      <c r="DB121" s="864"/>
      <c r="DC121" s="864"/>
      <c r="DD121" s="864"/>
      <c r="DE121" s="864"/>
      <c r="DF121" s="865"/>
      <c r="DG121" s="844">
        <v>2864512</v>
      </c>
      <c r="DH121" s="845"/>
      <c r="DI121" s="845"/>
      <c r="DJ121" s="845"/>
      <c r="DK121" s="845"/>
      <c r="DL121" s="845">
        <v>2745163</v>
      </c>
      <c r="DM121" s="845"/>
      <c r="DN121" s="845"/>
      <c r="DO121" s="845"/>
      <c r="DP121" s="845"/>
      <c r="DQ121" s="845">
        <v>2580976</v>
      </c>
      <c r="DR121" s="845"/>
      <c r="DS121" s="845"/>
      <c r="DT121" s="845"/>
      <c r="DU121" s="845"/>
      <c r="DV121" s="822">
        <v>33.799999999999997</v>
      </c>
      <c r="DW121" s="822"/>
      <c r="DX121" s="822"/>
      <c r="DY121" s="822"/>
      <c r="DZ121" s="823"/>
    </row>
    <row r="122" spans="1:130" s="233" customFormat="1" ht="26.25" customHeight="1" x14ac:dyDescent="0.15">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128</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19358344</v>
      </c>
      <c r="BR122" s="873"/>
      <c r="BS122" s="873"/>
      <c r="BT122" s="873"/>
      <c r="BU122" s="873"/>
      <c r="BV122" s="873">
        <v>18750643</v>
      </c>
      <c r="BW122" s="873"/>
      <c r="BX122" s="873"/>
      <c r="BY122" s="873"/>
      <c r="BZ122" s="873"/>
      <c r="CA122" s="873">
        <v>18226683</v>
      </c>
      <c r="CB122" s="873"/>
      <c r="CC122" s="873"/>
      <c r="CD122" s="873"/>
      <c r="CE122" s="873"/>
      <c r="CF122" s="874">
        <v>239</v>
      </c>
      <c r="CG122" s="875"/>
      <c r="CH122" s="875"/>
      <c r="CI122" s="875"/>
      <c r="CJ122" s="875"/>
      <c r="CK122" s="897"/>
      <c r="CL122" s="883"/>
      <c r="CM122" s="883"/>
      <c r="CN122" s="883"/>
      <c r="CO122" s="884"/>
      <c r="CP122" s="863" t="s">
        <v>409</v>
      </c>
      <c r="CQ122" s="864"/>
      <c r="CR122" s="864"/>
      <c r="CS122" s="864"/>
      <c r="CT122" s="864"/>
      <c r="CU122" s="864"/>
      <c r="CV122" s="864"/>
      <c r="CW122" s="864"/>
      <c r="CX122" s="864"/>
      <c r="CY122" s="864"/>
      <c r="CZ122" s="864"/>
      <c r="DA122" s="864"/>
      <c r="DB122" s="864"/>
      <c r="DC122" s="864"/>
      <c r="DD122" s="864"/>
      <c r="DE122" s="864"/>
      <c r="DF122" s="865"/>
      <c r="DG122" s="844">
        <v>111573</v>
      </c>
      <c r="DH122" s="845"/>
      <c r="DI122" s="845"/>
      <c r="DJ122" s="845"/>
      <c r="DK122" s="845"/>
      <c r="DL122" s="845">
        <v>546430</v>
      </c>
      <c r="DM122" s="845"/>
      <c r="DN122" s="845"/>
      <c r="DO122" s="845"/>
      <c r="DP122" s="845"/>
      <c r="DQ122" s="845">
        <v>100669</v>
      </c>
      <c r="DR122" s="845"/>
      <c r="DS122" s="845"/>
      <c r="DT122" s="845"/>
      <c r="DU122" s="845"/>
      <c r="DV122" s="822">
        <v>1.3</v>
      </c>
      <c r="DW122" s="822"/>
      <c r="DX122" s="822"/>
      <c r="DY122" s="822"/>
      <c r="DZ122" s="823"/>
    </row>
    <row r="123" spans="1:130" s="233" customFormat="1" ht="26.25" customHeight="1" x14ac:dyDescent="0.15">
      <c r="A123" s="848"/>
      <c r="B123" s="849"/>
      <c r="C123" s="843"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128</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474</v>
      </c>
      <c r="BP123" s="906"/>
      <c r="BQ123" s="860">
        <v>22797684</v>
      </c>
      <c r="BR123" s="861"/>
      <c r="BS123" s="861"/>
      <c r="BT123" s="861"/>
      <c r="BU123" s="861"/>
      <c r="BV123" s="861">
        <v>23432007</v>
      </c>
      <c r="BW123" s="861"/>
      <c r="BX123" s="861"/>
      <c r="BY123" s="861"/>
      <c r="BZ123" s="861"/>
      <c r="CA123" s="861">
        <v>23480074</v>
      </c>
      <c r="CB123" s="861"/>
      <c r="CC123" s="861"/>
      <c r="CD123" s="861"/>
      <c r="CE123" s="861"/>
      <c r="CF123" s="776"/>
      <c r="CG123" s="777"/>
      <c r="CH123" s="777"/>
      <c r="CI123" s="777"/>
      <c r="CJ123" s="862"/>
      <c r="CK123" s="897"/>
      <c r="CL123" s="883"/>
      <c r="CM123" s="883"/>
      <c r="CN123" s="883"/>
      <c r="CO123" s="884"/>
      <c r="CP123" s="863" t="s">
        <v>407</v>
      </c>
      <c r="CQ123" s="864"/>
      <c r="CR123" s="864"/>
      <c r="CS123" s="864"/>
      <c r="CT123" s="864"/>
      <c r="CU123" s="864"/>
      <c r="CV123" s="864"/>
      <c r="CW123" s="864"/>
      <c r="CX123" s="864"/>
      <c r="CY123" s="864"/>
      <c r="CZ123" s="864"/>
      <c r="DA123" s="864"/>
      <c r="DB123" s="864"/>
      <c r="DC123" s="864"/>
      <c r="DD123" s="864"/>
      <c r="DE123" s="864"/>
      <c r="DF123" s="865"/>
      <c r="DG123" s="807">
        <v>9522</v>
      </c>
      <c r="DH123" s="808"/>
      <c r="DI123" s="808"/>
      <c r="DJ123" s="808"/>
      <c r="DK123" s="809"/>
      <c r="DL123" s="810">
        <v>137</v>
      </c>
      <c r="DM123" s="808"/>
      <c r="DN123" s="808"/>
      <c r="DO123" s="808"/>
      <c r="DP123" s="809"/>
      <c r="DQ123" s="810">
        <v>9982</v>
      </c>
      <c r="DR123" s="808"/>
      <c r="DS123" s="808"/>
      <c r="DT123" s="808"/>
      <c r="DU123" s="809"/>
      <c r="DV123" s="852">
        <v>0.1</v>
      </c>
      <c r="DW123" s="853"/>
      <c r="DX123" s="853"/>
      <c r="DY123" s="853"/>
      <c r="DZ123" s="854"/>
    </row>
    <row r="124" spans="1:130" s="233" customFormat="1" ht="26.25" customHeight="1" thickBot="1" x14ac:dyDescent="0.2">
      <c r="A124" s="848"/>
      <c r="B124" s="849"/>
      <c r="C124" s="843"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475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79.099999999999994</v>
      </c>
      <c r="BR124" s="859"/>
      <c r="BS124" s="859"/>
      <c r="BT124" s="859"/>
      <c r="BU124" s="859"/>
      <c r="BV124" s="859">
        <v>72.2</v>
      </c>
      <c r="BW124" s="859"/>
      <c r="BX124" s="859"/>
      <c r="BY124" s="859"/>
      <c r="BZ124" s="859"/>
      <c r="CA124" s="859">
        <v>52.2</v>
      </c>
      <c r="CB124" s="859"/>
      <c r="CC124" s="859"/>
      <c r="CD124" s="859"/>
      <c r="CE124" s="859"/>
      <c r="CF124" s="754"/>
      <c r="CG124" s="755"/>
      <c r="CH124" s="755"/>
      <c r="CI124" s="755"/>
      <c r="CJ124" s="890"/>
      <c r="CK124" s="898"/>
      <c r="CL124" s="898"/>
      <c r="CM124" s="898"/>
      <c r="CN124" s="898"/>
      <c r="CO124" s="899"/>
      <c r="CP124" s="863" t="s">
        <v>476</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33" customFormat="1" ht="26.25" customHeight="1" x14ac:dyDescent="0.15">
      <c r="A125" s="848"/>
      <c r="B125" s="849"/>
      <c r="C125" s="843" t="s">
        <v>464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477</v>
      </c>
      <c r="AB125" s="808"/>
      <c r="AC125" s="808"/>
      <c r="AD125" s="808"/>
      <c r="AE125" s="809"/>
      <c r="AF125" s="810" t="s">
        <v>478</v>
      </c>
      <c r="AG125" s="808"/>
      <c r="AH125" s="808"/>
      <c r="AI125" s="808"/>
      <c r="AJ125" s="809"/>
      <c r="AK125" s="810" t="s">
        <v>477</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479</v>
      </c>
      <c r="CL125" s="880"/>
      <c r="CM125" s="880"/>
      <c r="CN125" s="880"/>
      <c r="CO125" s="881"/>
      <c r="CP125" s="888" t="s">
        <v>480</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33" customFormat="1" ht="26.25" customHeight="1" thickBot="1" x14ac:dyDescent="0.2">
      <c r="A126" s="848"/>
      <c r="B126" s="849"/>
      <c r="C126" s="843"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128</v>
      </c>
      <c r="AB126" s="808"/>
      <c r="AC126" s="808"/>
      <c r="AD126" s="808"/>
      <c r="AE126" s="809"/>
      <c r="AF126" s="810" t="s">
        <v>128</v>
      </c>
      <c r="AG126" s="808"/>
      <c r="AH126" s="808"/>
      <c r="AI126" s="808"/>
      <c r="AJ126" s="809"/>
      <c r="AK126" s="810" t="s">
        <v>481</v>
      </c>
      <c r="AL126" s="808"/>
      <c r="AM126" s="808"/>
      <c r="AN126" s="808"/>
      <c r="AO126" s="809"/>
      <c r="AP126" s="852" t="s">
        <v>481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33" customFormat="1" ht="26.25" customHeight="1" x14ac:dyDescent="0.15">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128</v>
      </c>
      <c r="AG127" s="808"/>
      <c r="AH127" s="808"/>
      <c r="AI127" s="808"/>
      <c r="AJ127" s="809"/>
      <c r="AK127" s="810" t="s">
        <v>481</v>
      </c>
      <c r="AL127" s="808"/>
      <c r="AM127" s="808"/>
      <c r="AN127" s="808"/>
      <c r="AO127" s="809"/>
      <c r="AP127" s="852" t="s">
        <v>128</v>
      </c>
      <c r="AQ127" s="853"/>
      <c r="AR127" s="853"/>
      <c r="AS127" s="853"/>
      <c r="AT127" s="854"/>
      <c r="AU127" s="235"/>
      <c r="AV127" s="235"/>
      <c r="AW127" s="235"/>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477</v>
      </c>
      <c r="DM127" s="845"/>
      <c r="DN127" s="845"/>
      <c r="DO127" s="845"/>
      <c r="DP127" s="845"/>
      <c r="DQ127" s="845" t="s">
        <v>489</v>
      </c>
      <c r="DR127" s="845"/>
      <c r="DS127" s="845"/>
      <c r="DT127" s="845"/>
      <c r="DU127" s="845"/>
      <c r="DV127" s="822" t="s">
        <v>490</v>
      </c>
      <c r="DW127" s="822"/>
      <c r="DX127" s="822"/>
      <c r="DY127" s="822"/>
      <c r="DZ127" s="823"/>
    </row>
    <row r="128" spans="1:130" s="233" customFormat="1" ht="26.25" customHeight="1" thickBot="1" x14ac:dyDescent="0.2">
      <c r="A128" s="824" t="s">
        <v>491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492</v>
      </c>
      <c r="X128" s="826"/>
      <c r="Y128" s="826"/>
      <c r="Z128" s="827"/>
      <c r="AA128" s="828">
        <v>40077</v>
      </c>
      <c r="AB128" s="829"/>
      <c r="AC128" s="829"/>
      <c r="AD128" s="829"/>
      <c r="AE128" s="830"/>
      <c r="AF128" s="831">
        <v>35611</v>
      </c>
      <c r="AG128" s="829"/>
      <c r="AH128" s="829"/>
      <c r="AI128" s="829"/>
      <c r="AJ128" s="830"/>
      <c r="AK128" s="831">
        <v>35272</v>
      </c>
      <c r="AL128" s="829"/>
      <c r="AM128" s="829"/>
      <c r="AN128" s="829"/>
      <c r="AO128" s="830"/>
      <c r="AP128" s="832"/>
      <c r="AQ128" s="833"/>
      <c r="AR128" s="833"/>
      <c r="AS128" s="833"/>
      <c r="AT128" s="834"/>
      <c r="AU128" s="235"/>
      <c r="AV128" s="235"/>
      <c r="AW128" s="235"/>
      <c r="AX128" s="835" t="s">
        <v>493</v>
      </c>
      <c r="AY128" s="836"/>
      <c r="AZ128" s="836"/>
      <c r="BA128" s="836"/>
      <c r="BB128" s="836"/>
      <c r="BC128" s="836"/>
      <c r="BD128" s="836"/>
      <c r="BE128" s="837"/>
      <c r="BF128" s="814" t="s">
        <v>128</v>
      </c>
      <c r="BG128" s="815"/>
      <c r="BH128" s="815"/>
      <c r="BI128" s="815"/>
      <c r="BJ128" s="815"/>
      <c r="BK128" s="815"/>
      <c r="BL128" s="838"/>
      <c r="BM128" s="814">
        <v>13.45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494</v>
      </c>
      <c r="CQ128" s="758"/>
      <c r="CR128" s="758"/>
      <c r="CS128" s="758"/>
      <c r="CT128" s="758"/>
      <c r="CU128" s="758"/>
      <c r="CV128" s="758"/>
      <c r="CW128" s="758"/>
      <c r="CX128" s="758"/>
      <c r="CY128" s="758"/>
      <c r="CZ128" s="758"/>
      <c r="DA128" s="758"/>
      <c r="DB128" s="758"/>
      <c r="DC128" s="758"/>
      <c r="DD128" s="758"/>
      <c r="DE128" s="758"/>
      <c r="DF128" s="759"/>
      <c r="DG128" s="818" t="s">
        <v>128</v>
      </c>
      <c r="DH128" s="819"/>
      <c r="DI128" s="819"/>
      <c r="DJ128" s="819"/>
      <c r="DK128" s="819"/>
      <c r="DL128" s="819" t="s">
        <v>128</v>
      </c>
      <c r="DM128" s="819"/>
      <c r="DN128" s="819"/>
      <c r="DO128" s="819"/>
      <c r="DP128" s="819"/>
      <c r="DQ128" s="819" t="s">
        <v>128</v>
      </c>
      <c r="DR128" s="819"/>
      <c r="DS128" s="819"/>
      <c r="DT128" s="819"/>
      <c r="DU128" s="819"/>
      <c r="DV128" s="820" t="s">
        <v>478</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9068300</v>
      </c>
      <c r="AB129" s="808"/>
      <c r="AC129" s="808"/>
      <c r="AD129" s="808"/>
      <c r="AE129" s="809"/>
      <c r="AF129" s="810">
        <v>9128111</v>
      </c>
      <c r="AG129" s="808"/>
      <c r="AH129" s="808"/>
      <c r="AI129" s="808"/>
      <c r="AJ129" s="809"/>
      <c r="AK129" s="810">
        <v>9371369</v>
      </c>
      <c r="AL129" s="808"/>
      <c r="AM129" s="808"/>
      <c r="AN129" s="808"/>
      <c r="AO129" s="809"/>
      <c r="AP129" s="811"/>
      <c r="AQ129" s="812"/>
      <c r="AR129" s="812"/>
      <c r="AS129" s="812"/>
      <c r="AT129" s="813"/>
      <c r="AU129" s="236"/>
      <c r="AV129" s="236"/>
      <c r="AW129" s="236"/>
      <c r="AX129" s="779" t="s">
        <v>496</v>
      </c>
      <c r="AY129" s="780"/>
      <c r="AZ129" s="780"/>
      <c r="BA129" s="780"/>
      <c r="BB129" s="780"/>
      <c r="BC129" s="780"/>
      <c r="BD129" s="780"/>
      <c r="BE129" s="781"/>
      <c r="BF129" s="798" t="s">
        <v>477</v>
      </c>
      <c r="BG129" s="799"/>
      <c r="BH129" s="799"/>
      <c r="BI129" s="799"/>
      <c r="BJ129" s="799"/>
      <c r="BK129" s="799"/>
      <c r="BL129" s="800"/>
      <c r="BM129" s="798">
        <v>18.45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1819799</v>
      </c>
      <c r="AB130" s="808"/>
      <c r="AC130" s="808"/>
      <c r="AD130" s="808"/>
      <c r="AE130" s="809"/>
      <c r="AF130" s="810">
        <v>1774944</v>
      </c>
      <c r="AG130" s="808"/>
      <c r="AH130" s="808"/>
      <c r="AI130" s="808"/>
      <c r="AJ130" s="809"/>
      <c r="AK130" s="810">
        <v>1743719</v>
      </c>
      <c r="AL130" s="808"/>
      <c r="AM130" s="808"/>
      <c r="AN130" s="808"/>
      <c r="AO130" s="809"/>
      <c r="AP130" s="811"/>
      <c r="AQ130" s="812"/>
      <c r="AR130" s="812"/>
      <c r="AS130" s="812"/>
      <c r="AT130" s="813"/>
      <c r="AU130" s="236"/>
      <c r="AV130" s="236"/>
      <c r="AW130" s="236"/>
      <c r="AX130" s="779" t="s">
        <v>499</v>
      </c>
      <c r="AY130" s="780"/>
      <c r="AZ130" s="780"/>
      <c r="BA130" s="780"/>
      <c r="BB130" s="780"/>
      <c r="BC130" s="780"/>
      <c r="BD130" s="780"/>
      <c r="BE130" s="781"/>
      <c r="BF130" s="782">
        <v>8.1999999999999993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7248501</v>
      </c>
      <c r="AB131" s="792"/>
      <c r="AC131" s="792"/>
      <c r="AD131" s="792"/>
      <c r="AE131" s="793"/>
      <c r="AF131" s="794">
        <v>7353167</v>
      </c>
      <c r="AG131" s="792"/>
      <c r="AH131" s="792"/>
      <c r="AI131" s="792"/>
      <c r="AJ131" s="793"/>
      <c r="AK131" s="794">
        <v>7627650</v>
      </c>
      <c r="AL131" s="792"/>
      <c r="AM131" s="792"/>
      <c r="AN131" s="792"/>
      <c r="AO131" s="793"/>
      <c r="AP131" s="795"/>
      <c r="AQ131" s="796"/>
      <c r="AR131" s="796"/>
      <c r="AS131" s="796"/>
      <c r="AT131" s="797"/>
      <c r="AU131" s="236"/>
      <c r="AV131" s="236"/>
      <c r="AW131" s="236"/>
      <c r="AX131" s="757" t="s">
        <v>501</v>
      </c>
      <c r="AY131" s="758"/>
      <c r="AZ131" s="758"/>
      <c r="BA131" s="758"/>
      <c r="BB131" s="758"/>
      <c r="BC131" s="758"/>
      <c r="BD131" s="758"/>
      <c r="BE131" s="759"/>
      <c r="BF131" s="760">
        <v>52.2</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7.4828988780000003</v>
      </c>
      <c r="AB132" s="773"/>
      <c r="AC132" s="773"/>
      <c r="AD132" s="773"/>
      <c r="AE132" s="774"/>
      <c r="AF132" s="775">
        <v>8.5039140280000005</v>
      </c>
      <c r="AG132" s="773"/>
      <c r="AH132" s="773"/>
      <c r="AI132" s="773"/>
      <c r="AJ132" s="774"/>
      <c r="AK132" s="775">
        <v>8.6711634649999993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9.1999999999999993</v>
      </c>
      <c r="AB133" s="752"/>
      <c r="AC133" s="752"/>
      <c r="AD133" s="752"/>
      <c r="AE133" s="753"/>
      <c r="AF133" s="751">
        <v>8.5</v>
      </c>
      <c r="AG133" s="752"/>
      <c r="AH133" s="752"/>
      <c r="AI133" s="752"/>
      <c r="AJ133" s="753"/>
      <c r="AK133" s="751">
        <v>8.1999999999999993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rCzLVjgyfJ0qln11FZ1Eg0u2XlGQ7sR49fgfgL0BUotWid3uBKJZPh2vnyKPy1nrCsiGVyB1lRVs/0Got1+Vw==" saltValue="zFG21MNckpLKczxqLzk+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aStjOZ6WJsWbe2ffz4vkM7r7DLXETGy0xPiV06zMqA7bqCMrf2pP5rGE2DUSMYKe5uQFbSd6/SBdpWpbuJES5w==" saltValue="X5su5elKO85Vcs/12effr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SMpazE47dfq48SuwNEh+uloUztnXYSDSO8y3l8gqX7y0ySDy1uudxcCVv3Cl2jCv1IOybtl12OcfHUNW7ROw==" saltValue="eqjKaWLlkOkurAM7WLxpI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513</v>
      </c>
      <c r="AL9" s="1159"/>
      <c r="AM9" s="1159"/>
      <c r="AN9" s="1160"/>
      <c r="AO9" s="284">
        <v>2471398</v>
      </c>
      <c r="AP9" s="284">
        <v>105211</v>
      </c>
      <c r="AQ9" s="285">
        <v>95193</v>
      </c>
      <c r="AR9" s="286">
        <v>10.5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514</v>
      </c>
      <c r="AL10" s="1159"/>
      <c r="AM10" s="1159"/>
      <c r="AN10" s="1160"/>
      <c r="AO10" s="287">
        <v>39271</v>
      </c>
      <c r="AP10" s="287">
        <v>1672</v>
      </c>
      <c r="AQ10" s="288">
        <v>9197</v>
      </c>
      <c r="AR10" s="289">
        <v>-81.8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515</v>
      </c>
      <c r="AL11" s="1159"/>
      <c r="AM11" s="1159"/>
      <c r="AN11" s="1160"/>
      <c r="AO11" s="287" t="s">
        <v>516</v>
      </c>
      <c r="AP11" s="287" t="s">
        <v>516</v>
      </c>
      <c r="AQ11" s="288">
        <v>1724</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517</v>
      </c>
      <c r="AL12" s="1159"/>
      <c r="AM12" s="1159"/>
      <c r="AN12" s="1160"/>
      <c r="AO12" s="287" t="s">
        <v>516</v>
      </c>
      <c r="AP12" s="287" t="s">
        <v>516</v>
      </c>
      <c r="AQ12" s="288">
        <v>4</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518</v>
      </c>
      <c r="AL13" s="1159"/>
      <c r="AM13" s="1159"/>
      <c r="AN13" s="1160"/>
      <c r="AO13" s="287">
        <v>74920</v>
      </c>
      <c r="AP13" s="287">
        <v>3189</v>
      </c>
      <c r="AQ13" s="288">
        <v>3651</v>
      </c>
      <c r="AR13" s="289">
        <v>-12.7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519</v>
      </c>
      <c r="AL14" s="1159"/>
      <c r="AM14" s="1159"/>
      <c r="AN14" s="1160"/>
      <c r="AO14" s="287">
        <v>23368</v>
      </c>
      <c r="AP14" s="287">
        <v>995</v>
      </c>
      <c r="AQ14" s="288">
        <v>2581</v>
      </c>
      <c r="AR14" s="289">
        <v>-61.4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520</v>
      </c>
      <c r="AL15" s="1162"/>
      <c r="AM15" s="1162"/>
      <c r="AN15" s="1163"/>
      <c r="AO15" s="287">
        <v>-164734</v>
      </c>
      <c r="AP15" s="287">
        <v>-7013</v>
      </c>
      <c r="AQ15" s="288">
        <v>-7170</v>
      </c>
      <c r="AR15" s="289">
        <v>-2.2000000000000002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2444223</v>
      </c>
      <c r="AP16" s="287">
        <v>104054</v>
      </c>
      <c r="AQ16" s="288">
        <v>105180</v>
      </c>
      <c r="AR16" s="289">
        <v>-1.1000000000000001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525</v>
      </c>
      <c r="AL21" s="1165"/>
      <c r="AM21" s="1165"/>
      <c r="AN21" s="1166"/>
      <c r="AO21" s="300">
        <v>11.41</v>
      </c>
      <c r="AP21" s="301">
        <v>9.98</v>
      </c>
      <c r="AQ21" s="302">
        <v>1.43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526</v>
      </c>
      <c r="AL22" s="1165"/>
      <c r="AM22" s="1165"/>
      <c r="AN22" s="1166"/>
      <c r="AO22" s="305">
        <v>93.7</v>
      </c>
      <c r="AP22" s="306">
        <v>97.3</v>
      </c>
      <c r="AQ22" s="307">
        <v>-3.6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530</v>
      </c>
      <c r="AL32" s="1149"/>
      <c r="AM32" s="1149"/>
      <c r="AN32" s="1150"/>
      <c r="AO32" s="315">
        <v>1638126</v>
      </c>
      <c r="AP32" s="315">
        <v>69737</v>
      </c>
      <c r="AQ32" s="316">
        <v>67244</v>
      </c>
      <c r="AR32" s="317">
        <v>3.7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531</v>
      </c>
      <c r="AL33" s="1149"/>
      <c r="AM33" s="1149"/>
      <c r="AN33" s="1150"/>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532</v>
      </c>
      <c r="AL34" s="1149"/>
      <c r="AM34" s="1149"/>
      <c r="AN34" s="1150"/>
      <c r="AO34" s="315" t="s">
        <v>516</v>
      </c>
      <c r="AP34" s="315" t="s">
        <v>516</v>
      </c>
      <c r="AQ34" s="316">
        <v>8</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533</v>
      </c>
      <c r="AL35" s="1149"/>
      <c r="AM35" s="1149"/>
      <c r="AN35" s="1150"/>
      <c r="AO35" s="315">
        <v>796643</v>
      </c>
      <c r="AP35" s="315">
        <v>33914</v>
      </c>
      <c r="AQ35" s="316">
        <v>18547</v>
      </c>
      <c r="AR35" s="317">
        <v>82.9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534</v>
      </c>
      <c r="AL36" s="1149"/>
      <c r="AM36" s="1149"/>
      <c r="AN36" s="1150"/>
      <c r="AO36" s="315">
        <v>5628</v>
      </c>
      <c r="AP36" s="315">
        <v>240</v>
      </c>
      <c r="AQ36" s="316">
        <v>2991</v>
      </c>
      <c r="AR36" s="317">
        <v>-92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535</v>
      </c>
      <c r="AL37" s="1149"/>
      <c r="AM37" s="1149"/>
      <c r="AN37" s="1150"/>
      <c r="AO37" s="315" t="s">
        <v>516</v>
      </c>
      <c r="AP37" s="315" t="s">
        <v>516</v>
      </c>
      <c r="AQ37" s="316">
        <v>670</v>
      </c>
      <c r="AR37" s="317" t="s">
        <v>516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536</v>
      </c>
      <c r="AL38" s="1152"/>
      <c r="AM38" s="1152"/>
      <c r="AN38" s="1153"/>
      <c r="AO38" s="318" t="s">
        <v>516</v>
      </c>
      <c r="AP38" s="318" t="s">
        <v>516</v>
      </c>
      <c r="AQ38" s="319">
        <v>2</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537</v>
      </c>
      <c r="AL39" s="1152"/>
      <c r="AM39" s="1152"/>
      <c r="AN39" s="1153"/>
      <c r="AO39" s="315">
        <v>-35272</v>
      </c>
      <c r="AP39" s="315">
        <v>-1502</v>
      </c>
      <c r="AQ39" s="316">
        <v>-3165</v>
      </c>
      <c r="AR39" s="317">
        <v>-52.5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538</v>
      </c>
      <c r="AL40" s="1149"/>
      <c r="AM40" s="1149"/>
      <c r="AN40" s="1150"/>
      <c r="AO40" s="315">
        <v>-1743719</v>
      </c>
      <c r="AP40" s="315">
        <v>-74232</v>
      </c>
      <c r="AQ40" s="316">
        <v>-61701</v>
      </c>
      <c r="AR40" s="317">
        <v>20.3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661406</v>
      </c>
      <c r="AP41" s="315">
        <v>28157</v>
      </c>
      <c r="AQ41" s="316">
        <v>24597</v>
      </c>
      <c r="AR41" s="317">
        <v>14.5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508</v>
      </c>
      <c r="AN49" s="1143" t="s">
        <v>542</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1890721</v>
      </c>
      <c r="AN51" s="337">
        <v>75190</v>
      </c>
      <c r="AO51" s="338">
        <v>-6</v>
      </c>
      <c r="AP51" s="339">
        <v>85042</v>
      </c>
      <c r="AQ51" s="340">
        <v>7.8</v>
      </c>
      <c r="AR51" s="341">
        <v>-13.8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926096</v>
      </c>
      <c r="AN52" s="345">
        <v>36829</v>
      </c>
      <c r="AO52" s="346">
        <v>42</v>
      </c>
      <c r="AP52" s="347">
        <v>50806</v>
      </c>
      <c r="AQ52" s="348">
        <v>10.1</v>
      </c>
      <c r="AR52" s="349">
        <v>31.9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1278695</v>
      </c>
      <c r="AN53" s="337">
        <v>51754</v>
      </c>
      <c r="AO53" s="338">
        <v>-31.2</v>
      </c>
      <c r="AP53" s="339">
        <v>83774</v>
      </c>
      <c r="AQ53" s="340">
        <v>-1.5</v>
      </c>
      <c r="AR53" s="341">
        <v>-29.7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827500</v>
      </c>
      <c r="AN54" s="345">
        <v>33493</v>
      </c>
      <c r="AO54" s="346">
        <v>-9.1</v>
      </c>
      <c r="AP54" s="347">
        <v>52179</v>
      </c>
      <c r="AQ54" s="348">
        <v>2.7</v>
      </c>
      <c r="AR54" s="349">
        <v>-11.8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1514816</v>
      </c>
      <c r="AN55" s="337">
        <v>62361</v>
      </c>
      <c r="AO55" s="338">
        <v>20.5</v>
      </c>
      <c r="AP55" s="339">
        <v>132981</v>
      </c>
      <c r="AQ55" s="340">
        <v>58.7</v>
      </c>
      <c r="AR55" s="341">
        <v>-38.200000000000003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1141606</v>
      </c>
      <c r="AN56" s="345">
        <v>46997</v>
      </c>
      <c r="AO56" s="346">
        <v>40.299999999999997</v>
      </c>
      <c r="AP56" s="347">
        <v>56973</v>
      </c>
      <c r="AQ56" s="348">
        <v>9.1999999999999993</v>
      </c>
      <c r="AR56" s="349">
        <v>31.1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1927229</v>
      </c>
      <c r="AN57" s="337">
        <v>80837</v>
      </c>
      <c r="AO57" s="338">
        <v>29.6</v>
      </c>
      <c r="AP57" s="339">
        <v>128523</v>
      </c>
      <c r="AQ57" s="340">
        <v>-3.4</v>
      </c>
      <c r="AR57" s="341">
        <v>33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1480890</v>
      </c>
      <c r="AN58" s="345">
        <v>62115</v>
      </c>
      <c r="AO58" s="346">
        <v>32.200000000000003</v>
      </c>
      <c r="AP58" s="347">
        <v>56792</v>
      </c>
      <c r="AQ58" s="348">
        <v>-0.3</v>
      </c>
      <c r="AR58" s="349">
        <v>32.5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1943570</v>
      </c>
      <c r="AN59" s="337">
        <v>82740</v>
      </c>
      <c r="AO59" s="338">
        <v>2.4</v>
      </c>
      <c r="AP59" s="339">
        <v>92919</v>
      </c>
      <c r="AQ59" s="340">
        <v>-27.7</v>
      </c>
      <c r="AR59" s="341">
        <v>30.1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1002826</v>
      </c>
      <c r="AN60" s="345">
        <v>42692</v>
      </c>
      <c r="AO60" s="346">
        <v>-31.3</v>
      </c>
      <c r="AP60" s="347">
        <v>54128</v>
      </c>
      <c r="AQ60" s="348">
        <v>-4.7</v>
      </c>
      <c r="AR60" s="349">
        <v>-26.6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1711006</v>
      </c>
      <c r="AN61" s="352">
        <v>70576</v>
      </c>
      <c r="AO61" s="353">
        <v>3.1</v>
      </c>
      <c r="AP61" s="354">
        <v>104648</v>
      </c>
      <c r="AQ61" s="355">
        <v>6.8</v>
      </c>
      <c r="AR61" s="341">
        <v>-3.7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1075784</v>
      </c>
      <c r="AN62" s="345">
        <v>44425</v>
      </c>
      <c r="AO62" s="346">
        <v>14.8</v>
      </c>
      <c r="AP62" s="347">
        <v>54176</v>
      </c>
      <c r="AQ62" s="348">
        <v>3.4</v>
      </c>
      <c r="AR62" s="349">
        <v>11.4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vBsQSw+jc36QTbqZPcfR25ELVHK75ImmjOrr728mw0ATIaPCt07Y6gENHExgVKIgMjdypwXxByuHP5iMfCOFg==" saltValue="/r0283m3o4IxOEQZRIES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YQ8nq/30mxMry81WK3NsEMYNgnB7cLAkfUVICAvUQoW1lefLxIgSj+Sil2ahOi+nfElsbtKJN2hQ8vj9VgI3Sw==" saltValue="VHjrL/b7OJSQHxwX1K9L5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B0CzdSC9aMViJwj+PttzbD+pmY1t7hkusoXw8v4WHx/MfVSoWsOlYFgLb7CAeXgSFjUxfNsi5Zy0bgbPOAHg3w==" saltValue="5d5lUCbeGOjViE3RookR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25.42</v>
      </c>
      <c r="G47" s="12">
        <v>24.86</v>
      </c>
      <c r="H47" s="12">
        <v>20.73</v>
      </c>
      <c r="I47" s="12">
        <v>31.07</v>
      </c>
      <c r="J47" s="13">
        <v>34.86</v>
      </c>
    </row>
    <row r="48" spans="2:10" ht="57.75" customHeight="1" x14ac:dyDescent="0.15">
      <c r="B48" s="14"/>
      <c r="C48" s="1169" t="s">
        <v>4</v>
      </c>
      <c r="D48" s="1169"/>
      <c r="E48" s="1170"/>
      <c r="F48" s="15">
        <v>1.93</v>
      </c>
      <c r="G48" s="16">
        <v>2.0699999999999998</v>
      </c>
      <c r="H48" s="16">
        <v>2.59</v>
      </c>
      <c r="I48" s="16">
        <v>3.8</v>
      </c>
      <c r="J48" s="17">
        <v>4.5199999999999996</v>
      </c>
    </row>
    <row r="49" spans="2:10" ht="57.75" customHeight="1" thickBot="1" x14ac:dyDescent="0.2">
      <c r="B49" s="18"/>
      <c r="C49" s="1171" t="s">
        <v>5</v>
      </c>
      <c r="D49" s="1171"/>
      <c r="E49" s="1172"/>
      <c r="F49" s="19">
        <v>8.1199999999999992</v>
      </c>
      <c r="G49" s="20">
        <v>5.73</v>
      </c>
      <c r="H49" s="20" t="s">
        <v>563</v>
      </c>
      <c r="I49" s="20">
        <v>11.71</v>
      </c>
      <c r="J49" s="21">
        <v>5.41</v>
      </c>
    </row>
    <row r="50" spans="2:10" x14ac:dyDescent="0.15"/>
  </sheetData>
  <sheetProtection algorithmName="SHA-512" hashValue="+/kQHsy/0ehyCgJRLgrB5HH4q2lQyAY8GpZeaiMQIB/sskQtHR4W9lMWaPToypqEb7pbZgvOtFVzsago21dhGQ==" saltValue="+b2VIM/lRsOaYxj5IXOj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2023-03-10T01:29:23Z</cp:lastPrinted>
  <dcterms:created xsi:type="dcterms:W3CDTF">2023-02-20T03:55:24Z</dcterms:created>
  <dcterms:modified xsi:type="dcterms:W3CDTF">2023-09-29T08:21:11Z</dcterms:modified>
  <cp:category/>
</cp:coreProperties>
</file>