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8.11.9\homes\admin\01zaisei\▼財政状況資料集\13 R4-5 (R3年度決算)\15　市町村→県\02修正後作業分\01秋田市▲\02添削作業\最終チェック\"/>
    </mc:Choice>
  </mc:AlternateContent>
  <xr:revisionPtr revIDLastSave="0" documentId="13_ncr:1_{650D1EA5-3343-4E2A-9C8E-9F37CEF89812}" xr6:coauthVersionLast="47" xr6:coauthVersionMax="47"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c r="BE42" i="7"/>
  <c r="AM42" i="7"/>
  <c r="U42" i="7"/>
  <c r="E42" i="7"/>
  <c r="C42" i="7"/>
  <c r="DG41" i="7"/>
  <c r="CQ41" i="7"/>
  <c r="BY41" i="7"/>
  <c r="BW41" i="7" s="1"/>
  <c r="BE41" i="7"/>
  <c r="AM41" i="7"/>
  <c r="U41" i="7"/>
  <c r="E41" i="7"/>
  <c r="C41" i="7"/>
  <c r="DG40" i="7"/>
  <c r="CQ40" i="7"/>
  <c r="BY40" i="7"/>
  <c r="BW40" i="7"/>
  <c r="BE40" i="7"/>
  <c r="AM40" i="7"/>
  <c r="U40" i="7"/>
  <c r="E40" i="7"/>
  <c r="DG39" i="7"/>
  <c r="CQ39" i="7"/>
  <c r="BY39" i="7"/>
  <c r="BW39" i="7" s="1"/>
  <c r="BE39" i="7"/>
  <c r="AM39" i="7"/>
  <c r="U39" i="7"/>
  <c r="E39" i="7"/>
  <c r="DG38" i="7"/>
  <c r="CQ38" i="7"/>
  <c r="BY38" i="7"/>
  <c r="BW38" i="7"/>
  <c r="BE38" i="7"/>
  <c r="AM38" i="7"/>
  <c r="U38" i="7"/>
  <c r="E38" i="7"/>
  <c r="DG37" i="7"/>
  <c r="CQ37" i="7"/>
  <c r="BY37" i="7"/>
  <c r="BG37" i="7"/>
  <c r="AM37" i="7"/>
  <c r="U37" i="7"/>
  <c r="E37" i="7"/>
  <c r="DG36" i="7"/>
  <c r="CQ36" i="7"/>
  <c r="BY36" i="7"/>
  <c r="BG36" i="7"/>
  <c r="AO36" i="7"/>
  <c r="W36" i="7"/>
  <c r="E36" i="7"/>
  <c r="DG35" i="7"/>
  <c r="CQ35" i="7"/>
  <c r="BY35" i="7"/>
  <c r="BG35" i="7"/>
  <c r="AO35" i="7"/>
  <c r="W35" i="7"/>
  <c r="E35" i="7"/>
  <c r="C35" i="7" s="1"/>
  <c r="DG34" i="7"/>
  <c r="CQ34" i="7"/>
  <c r="BY34" i="7"/>
  <c r="BG34" i="7"/>
  <c r="AO34" i="7"/>
  <c r="W34" i="7"/>
  <c r="E34" i="7"/>
  <c r="C34" i="7" s="1"/>
  <c r="C36" i="7" l="1"/>
  <c r="C37" i="7" s="1"/>
  <c r="C38" i="7" s="1"/>
  <c r="C39" i="7" s="1"/>
  <c r="C40" i="7" s="1"/>
  <c r="U34" i="7"/>
  <c r="U35" i="7" s="1"/>
  <c r="U36" i="7" s="1"/>
  <c r="AM34" i="7" l="1"/>
  <c r="AM35" i="7" l="1"/>
  <c r="AM36" i="7" l="1"/>
  <c r="BE34" i="7"/>
  <c r="BE35" i="7" s="1"/>
  <c r="BE36" i="7" s="1"/>
  <c r="BE37" i="7" s="1"/>
  <c r="BW34" i="7" l="1"/>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<sst xmlns="http://schemas.openxmlformats.org/spreadsheetml/2006/main" count="1092" uniqueCount="591">
  <si>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</si>
  <si>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</si>
  <si>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</si>
  <si>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</si>
  <si>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</si>
  <si>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</si>
  <si>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</si>
  <si>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</si>
  <si>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</si>
  <si>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</si>
  <si>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</si>
  <si>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</si>
  <si>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</si>
  <si>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</si>
  <si>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</si>
  <si>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</si>
  <si>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</si>
  <si>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</si>
  <si>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</si>
  <si>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</si>
  <si>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</si>
  <si>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</si>
  <si>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</si>
  <si>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</si>
  <si>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</si>
  <si>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</si>
  <si>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</si>
  <si>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</si>
  <si>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</si>
  <si>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</si>
  <si>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</si>
  <si>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</si>
  <si>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</si>
  <si>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</si>
  <si>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</si>
  <si>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</si>
  <si>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</si>
  <si>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</si>
  <si>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</si>
  <si>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</si>
  <si>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</si>
  <si>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</si>
  <si>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</si>
  <si>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</si>
  <si>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</si>
  <si>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</si>
  <si>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</si>
  <si>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</si>
  <si>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</si>
  <si>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</si>
  <si>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</si>
  <si>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</si>
  <si>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</si>
  <si>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</si>
  <si>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</si>
  <si>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</si>
  <si>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</si>
  <si>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</si>
  <si>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</si>
  <si>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</si>
  <si>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</si>
  <si>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</si>
  <si>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</si>
  <si>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</si>
  <si>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</si>
  <si>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</si>
  <si>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</si>
  <si>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</si>
  <si>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</si>
  <si>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</si>
  <si>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</si>
  <si>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</si>
  <si>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</si>
  <si>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</si>
  <si>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</si>
  <si>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</si>
  <si>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</si>
  <si>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</si>
  <si>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</si>
  <si>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</si>
  <si>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</si>
  <si>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</si>
  <si>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</si>
  <si>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</si>
  <si>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</si>
  <si>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</si>
  <si>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</si>
  <si>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</si>
  <si>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</si>
  <si>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</si>
  <si>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</si>
  <si>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</si>
  <si>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</si>
  <si>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</si>
  <si>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</si>
  <si>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</si>
  <si>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</si>
  <si>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</si>
  <si>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</si>
  <si>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</si>
  <si>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</si>
  <si>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</si>
  <si>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</si>
  <si>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</si>
  <si>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</si>
  <si>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</si>
  <si>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</si>
  <si>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</si>
  <si>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</si>
  <si>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</si>
  <si>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</si>
  <si>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</si>
  <si>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</si>
  <si>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</si>
  <si>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</si>
  <si>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</si>
  <si>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</si>
  <si>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</si>
  <si>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</si>
  <si>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</si>
  <si>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</si>
  <si>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</si>
  <si>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</si>
  <si>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</si>
  <si>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</si>
  <si>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</si>
  <si>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</si>
  <si>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</si>
  <si>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</si>
  <si>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</si>
  <si>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</si>
  <si>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</si>
  <si>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</si>
  <si>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</si>
  <si>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</si>
  <si>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</si>
  <si>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</si>
  <si>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</si>
  <si>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</si>
  <si>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</si>
  <si>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</si>
  <si>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</si>
  <si>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</si>
  <si>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</si>
  <si>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</si>
  <si>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</si>
  <si>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</si>
  <si>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</si>
  <si>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</si>
  <si>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秋田県秋田市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</si>
  <si>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</si>
  <si>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</si>
  <si>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</si>
  <si>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</si>
  <si>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</si>
  <si>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</si>
  <si>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</si>
  <si>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</si>
  <si>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</si>
  <si>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</si>
  <si>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</si>
  <si>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</si>
  <si>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</si>
  <si>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</si>
  <si>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</si>
  <si>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</si>
  <si>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</si>
  <si>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</si>
  <si>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</si>
  <si>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</si>
  <si>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</si>
  <si>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</si>
  <si>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</si>
  <si>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</si>
  <si>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</si>
  <si>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</si>
  <si>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</si>
  <si>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</si>
  <si>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</si>
  <si>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</si>
  <si>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</si>
  <si>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</si>
  <si>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</si>
  <si>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</si>
  <si>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</si>
  <si>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</si>
  <si>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</si>
  <si>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</si>
  <si>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</si>
  <si>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</si>
  <si>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</si>
  <si>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</si>
  <si>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</si>
  <si>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</si>
  <si>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</si>
  <si>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</si>
  <si>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</si>
  <si>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</si>
  <si>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</si>
  <si>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</si>
  <si>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</si>
  <si>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</si>
  <si>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</si>
  <si>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</si>
  <si>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</si>
  <si>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</si>
  <si>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</si>
  <si>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</si>
  <si>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</si>
  <si>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</si>
  <si>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</si>
  <si>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</si>
  <si>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</si>
  <si>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</si>
  <si>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</si>
  <si>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</si>
  <si>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</si>
  <si>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</si>
  <si>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</si>
  <si>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</si>
  <si>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</si>
  <si>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</si>
  <si>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</si>
  <si>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</si>
  <si>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</si>
  <si>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</si>
  <si>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</si>
  <si>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</si>
  <si>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</si>
  <si>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</si>
  <si>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</si>
  <si>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</si>
  <si>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</si>
  <si>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</si>
  <si>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</si>
  <si>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</si>
  <si>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</si>
  <si>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</si>
  <si>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</si>
  <si>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</si>
  <si>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</si>
  <si>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</si>
  <si>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</si>
  <si>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</si>
  <si>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</si>
  <si>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</si>
  <si>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</si>
  <si>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</si>
  <si>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</si>
  <si>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</si>
  <si>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</si>
  <si>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</si>
  <si>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</si>
  <si>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</si>
  <si>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</si>
  <si>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</si>
  <si>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</si>
  <si>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</si>
  <si>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</si>
  <si>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</si>
  <si>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</si>
  <si>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</si>
  <si>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</si>
  <si>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</si>
  <si>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</si>
  <si>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</si>
  <si>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</si>
  <si>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</si>
  <si>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</si>
  <si>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</si>
  <si>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</si>
  <si>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</si>
  <si>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</si>
  <si>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</si>
  <si>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</si>
  <si>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</si>
  <si>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</si>
  <si>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</si>
  <si>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</si>
  <si>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</si>
  <si>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</si>
  <si>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</si>
  <si>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</si>
  <si>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</si>
  <si>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</si>
  <si>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</si>
  <si>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</si>
  <si>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</si>
  <si>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</si>
  <si>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</si>
  <si>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</si>
  <si>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</si>
  <si>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</si>
  <si>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</si>
  <si>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</si>
  <si>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</si>
  <si>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</si>
  <si>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</si>
  <si>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</si>
  <si>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</si>
  <si>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</si>
  <si>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</si>
  <si>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</si>
  <si>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</si>
  <si>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</si>
  <si>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秋田県秋田市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</si>
  <si>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</si>
  <si>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</si>
  <si>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</si>
  <si>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</si>
  <si>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</si>
  <si>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</si>
  <si>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</si>
  <si>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</si>
  <si>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</si>
  <si>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</si>
  <si>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</si>
  <si>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</si>
  <si>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</si>
  <si>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</si>
  <si>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</si>
  <si>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</si>
  <si>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</si>
  <si>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</si>
  <si>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</si>
  <si>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</si>
  <si>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秋田市駐車場公社</t>
    <rPh sb="0" eb="3">
      <t>アキタシ</t>
    </rPh>
    <rPh sb="3" eb="6">
      <t>チュウシャジョウ</t>
    </rPh>
    <rPh sb="6" eb="8">
      <t>コウシャ</t>
    </rPh>
    <phoneticPr fontId="2"/>
  </si>
  <si>
    <t>-</t>
  </si>
  <si>
    <t>土地区画整理会計</t>
    <phoneticPr fontId="5"/>
  </si>
  <si>
    <t>太平山観光開発</t>
    <rPh sb="0" eb="3">
      <t>タイヘイザン</t>
    </rPh>
    <rPh sb="3" eb="5">
      <t>カンコウ</t>
    </rPh>
    <rPh sb="5" eb="7">
      <t>カイハツ</t>
    </rPh>
    <phoneticPr fontId="2"/>
  </si>
  <si>
    <t>市有林会計</t>
    <phoneticPr fontId="5"/>
  </si>
  <si>
    <t>秋田市勤労者福祉振興協会</t>
    <rPh sb="0" eb="3">
      <t>アキタシ</t>
    </rPh>
    <rPh sb="3" eb="6">
      <t>キンロウシャ</t>
    </rPh>
    <rPh sb="6" eb="8">
      <t>フクシ</t>
    </rPh>
    <rPh sb="8" eb="10">
      <t>シンコウ</t>
    </rPh>
    <rPh sb="10" eb="12">
      <t>キョウカイ</t>
    </rPh>
    <phoneticPr fontId="2"/>
  </si>
  <si>
    <t>市営墓地会計</t>
    <phoneticPr fontId="5"/>
  </si>
  <si>
    <t>秋田観光コンベンション協会</t>
    <rPh sb="0" eb="2">
      <t>アキタ</t>
    </rPh>
    <rPh sb="2" eb="4">
      <t>カンコウ</t>
    </rPh>
    <rPh sb="11" eb="13">
      <t>キョウカイ</t>
    </rPh>
    <phoneticPr fontId="2"/>
  </si>
  <si>
    <t>病院事業債管理会計</t>
    <phoneticPr fontId="5"/>
  </si>
  <si>
    <t>河辺地域振興</t>
    <rPh sb="0" eb="2">
      <t>カワベ</t>
    </rPh>
    <rPh sb="2" eb="4">
      <t>チイキ</t>
    </rPh>
    <rPh sb="4" eb="6">
      <t>シンコウ</t>
    </rPh>
    <phoneticPr fontId="2"/>
  </si>
  <si>
    <t>学校給食費会計</t>
    <phoneticPr fontId="5"/>
  </si>
  <si>
    <t>雄和振興公社</t>
    <rPh sb="0" eb="2">
      <t>ユウワ</t>
    </rPh>
    <rPh sb="2" eb="4">
      <t>シンコウ</t>
    </rPh>
    <rPh sb="4" eb="6">
      <t>コウシャ</t>
    </rPh>
    <phoneticPr fontId="2"/>
  </si>
  <si>
    <t>母子父子寡婦福祉資金貸付事業会計</t>
    <phoneticPr fontId="5"/>
  </si>
  <si>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</si>
  <si>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</si>
  <si>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</si>
  <si>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</si>
  <si>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</si>
  <si>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</si>
  <si>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</si>
  <si>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</si>
  <si>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</si>
  <si>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</si>
  <si>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</si>
  <si>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</si>
  <si>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</si>
  <si>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</si>
  <si>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</si>
  <si>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</si>
  <si>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</si>
  <si>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</si>
  <si>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</si>
  <si>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</si>
  <si>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</si>
  <si>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</si>
  <si>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</si>
  <si>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</si>
  <si>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農業集落排水事業会計</t>
    <phoneticPr fontId="5"/>
  </si>
  <si>
    <t>秋田市中央卸売市場会計</t>
    <phoneticPr fontId="5"/>
  </si>
  <si>
    <t>法非適用企業</t>
    <phoneticPr fontId="5"/>
  </si>
  <si>
    <t>秋田市公設地方卸売市場会計</t>
    <phoneticPr fontId="5"/>
  </si>
  <si>
    <t>秋田市大森山動物園会計</t>
    <phoneticPr fontId="5"/>
  </si>
  <si>
    <t>秋田市廃棄物発電会計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</si>
  <si>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</si>
  <si>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</si>
  <si>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</si>
  <si>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</si>
  <si>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</si>
  <si>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</si>
  <si>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左のうち
一般会計等
負担見込額</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</si>
  <si>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</si>
  <si>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</si>
  <si>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</si>
  <si>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</si>
  <si>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</si>
  <si>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</si>
  <si>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</si>
  <si>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</si>
  <si>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</si>
  <si>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</si>
  <si>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</si>
  <si>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</si>
  <si>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</si>
  <si>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</si>
  <si>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</si>
  <si>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</si>
  <si>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</si>
  <si>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</si>
  <si>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</si>
  <si>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</si>
  <si>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</si>
  <si>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</si>
  <si>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</si>
  <si>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</si>
  <si>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</si>
  <si>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</si>
  <si>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</si>
  <si>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</si>
  <si>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</si>
  <si>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</si>
  <si>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</si>
  <si>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</si>
  <si>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</si>
  <si>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</si>
  <si>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</si>
  <si>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</si>
  <si>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</si>
  <si>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</si>
  <si>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</si>
  <si>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</si>
  <si>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</si>
  <si>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</si>
  <si>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</si>
  <si>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</si>
  <si>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</si>
  <si>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</si>
  <si>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</si>
  <si>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</si>
  <si>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</si>
  <si>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</si>
  <si>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</si>
  <si>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</si>
  <si>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</si>
  <si>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</si>
  <si>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</si>
  <si>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</si>
  <si>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t>
    <phoneticPr fontId="5"/>
  </si>
  <si>
    <t xml:space="preserve">充当可能特定歳入 </t>
    <rPh sb="0" eb="2">
      <t>ジュウトウ</t>
    </rPh>
    <rPh sb="2" eb="4">
      <t>カノウ</t>
    </rPh>
    <rPh sb="4" eb="6">
      <t>トクテイ</t>
    </rPh>
    <rPh sb="6" eb="8">
      <t>サイニュウ</t>
    </rPh>
    <phoneticPr fontId="2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</si>
  <si>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</si>
  <si>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</si>
  <si>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水道事業会計</t>
    <phoneticPr fontId="5"/>
  </si>
  <si>
    <t>(Ｆ)</t>
    <phoneticPr fontId="5"/>
  </si>
  <si>
    <t>秋田市大森山動物園会計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</si>
  <si>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</si>
  <si>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</si>
  <si>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</si>
  <si>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</si>
  <si>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</si>
  <si>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</si>
  <si>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</si>
  <si>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</si>
  <si>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</si>
  <si>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</si>
  <si>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</si>
  <si>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</si>
  <si>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</si>
  <si>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</si>
  <si>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</si>
  <si>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</si>
  <si>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</si>
  <si>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</si>
  <si>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</si>
  <si>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</si>
  <si>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</si>
  <si>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</si>
  <si>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</si>
  <si>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</si>
  <si>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</si>
  <si>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</si>
  <si>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</si>
  <si>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</si>
  <si>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</si>
  <si>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</si>
  <si>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</si>
  <si>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</si>
  <si>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</si>
  <si>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</si>
  <si>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</si>
  <si>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</si>
  <si>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</si>
  <si>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</si>
  <si>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</si>
  <si>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</si>
  <si>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</si>
  <si>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</si>
  <si>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</si>
  <si>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</si>
  <si>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</si>
  <si>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</si>
  <si>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</si>
  <si>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</si>
  <si>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</si>
  <si>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</si>
  <si>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</si>
  <si>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</si>
  <si>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</si>
  <si>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</si>
  <si>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</si>
  <si>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</si>
  <si>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</si>
  <si>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</si>
  <si>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</si>
  <si>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</si>
  <si>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</si>
  <si>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</si>
  <si>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</si>
  <si>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</si>
  <si>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</si>
  <si>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</si>
  <si>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</si>
  <si>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</si>
  <si>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</si>
  <si>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</si>
  <si>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</si>
  <si>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</si>
  <si>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</si>
  <si>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</si>
  <si>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</si>
  <si>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</si>
  <si>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</si>
  <si>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</si>
  <si>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</si>
  <si>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</si>
  <si>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</si>
  <si>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1.61</t>
  </si>
  <si>
    <t>▲ 0.87</t>
  </si>
  <si>
    <t>▲ 0.35</t>
  </si>
  <si>
    <t>▲ 0.58</t>
  </si>
  <si>
    <t>標準財政規模比（％）</t>
    <phoneticPr fontId="5"/>
  </si>
  <si>
    <t>会計</t>
    <rPh sb="0" eb="2">
      <t>カイケイ</t>
    </rPh>
    <phoneticPr fontId="5"/>
  </si>
  <si>
    <t>水道事業会計</t>
  </si>
  <si>
    <t>下水道事業会計</t>
  </si>
  <si>
    <t>一般会計</t>
  </si>
  <si>
    <t>介護保険事業会計</t>
  </si>
  <si>
    <t>国民健康保険事業会計</t>
  </si>
  <si>
    <t>農業集落排水事業会計</t>
  </si>
  <si>
    <t>土地区画整理会計</t>
  </si>
  <si>
    <t>母子父子寡婦福祉資金貸付事業会計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</si>
  <si>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</si>
  <si>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</si>
  <si>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</si>
  <si>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</si>
  <si>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</si>
  <si>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</si>
  <si>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</si>
  <si>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</si>
  <si>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</si>
  <si>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</si>
  <si>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</si>
  <si>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</si>
  <si>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</si>
  <si>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</si>
  <si>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</si>
  <si>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</si>
  <si>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</si>
  <si>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</si>
  <si>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</si>
  <si>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</si>
  <si>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</si>
  <si>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</si>
  <si>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</si>
  <si>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</si>
  <si>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</si>
  <si>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</si>
  <si>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</si>
  <si>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</si>
  <si>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</si>
  <si>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</si>
  <si>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</si>
  <si>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</si>
  <si>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</si>
  <si>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</si>
  <si>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</si>
  <si>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</si>
  <si>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</si>
  <si>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</si>
  <si>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</si>
  <si>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</si>
  <si>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</si>
  <si>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</si>
  <si>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</si>
  <si>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</si>
  <si>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</si>
  <si>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</si>
  <si>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</si>
  <si>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</si>
  <si>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</si>
  <si>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2"/>
  </si>
  <si>
    <t>新型コロナウイルス感染症対策特別金融支援基金</t>
  </si>
  <si>
    <t>一般廃棄物処理施設整備基金</t>
  </si>
  <si>
    <t>公共交通活性化基金</t>
    <rPh sb="0" eb="2">
      <t>コウキョウ</t>
    </rPh>
    <rPh sb="2" eb="4">
      <t>コウツウ</t>
    </rPh>
    <rPh sb="4" eb="7">
      <t>カッセイカ</t>
    </rPh>
    <rPh sb="7" eb="9">
      <t>キキン</t>
    </rPh>
    <phoneticPr fontId="2"/>
  </si>
  <si>
    <t>公立大学法人支援基金</t>
    <rPh sb="0" eb="2">
      <t>コウリツ</t>
    </rPh>
    <rPh sb="2" eb="4">
      <t>ダイガク</t>
    </rPh>
    <rPh sb="4" eb="6">
      <t>ホウジン</t>
    </rPh>
    <rPh sb="6" eb="8">
      <t>シエン</t>
    </rPh>
    <rPh sb="8" eb="10">
      <t>キキン</t>
    </rPh>
    <phoneticPr fontId="2"/>
  </si>
  <si>
    <t>基金残高合計</t>
    <rPh sb="0" eb="2">
      <t>キキン</t>
    </rPh>
    <rPh sb="2" eb="4">
      <t>ザンダカ</t>
    </rPh>
    <rPh sb="4" eb="6">
      <t>ゴウケイ</t>
    </rPh>
    <phoneticPr fontId="5"/>
  </si>
  <si>
    <t>将来負担比率は令和元年度まで低下傾向にあったが、令和３年度は大規模建設事業に係る地方債残高の増加等により、昨年度に引き続き増加している。また、有形固定資産減価償却率は57.6％と類似団体内平均よりも低い水準であるものの、認定こども園・幼稚園・保育所、一般廃棄物処理施設、児童館、保健センター・保健所は70％を超え、類似団体内平均よりもそれぞれ10ポイント～20ポイント程度高い水準にあり、老朽化が進んでいる。
今後、秋田市公共施設等総合管理計画を踏まえた個別施設計画に基づき、将来負担の増加に配慮しながら施設の老朽化対策に取り組んでいく。</t>
    <phoneticPr fontId="5"/>
  </si>
  <si>
    <t>将来負担比率および実質公債費比率は、いずれも類似団体内平均と比較して高い水準にあるものの近年低下傾向であったが、将来負担比率は令和２年度から上昇傾向となった。これは、令和２年度から３年度において、あきた芸術劇場整備事業などの大型建設事業に係る借入の増などにより、地方債残高の増に伴う将来負担額が増加したことが原因である。一方で、既存借入は予定どおりに償還が進み、地方債の元利償還金等は減少してきていることから、実質公債費比率は低下したものである。
今後も公共施設等の改修や更新に係る経費の増加が見込まれることから、秋田市公共施設等総合管理計画や個別施設計画に基づき、施設の長寿命化や施設保有量の見直しに取り組み、市債発行の抑制や公共施設等整備基金などの残高確保により、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</si>
</sst>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592D-4C9D-AA9C-41C52DAB1F1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44125</c:v>
                </c:pt>
                <c:pt idx="1">
                  <c:v>41461</c:v>
                </c:pt>
                <c:pt idx="2">
                  <c:v>44481</c:v>
                </c:pt>
                <c:pt idx="3">
                  <c:v>70148</c:v>
                </c:pt>
                <c:pt idx="4">
                  <c:v>74812</c:v>
                </c:pt>
              </c:numCache>
            </c:numRef>
          </c:val>
          <c:smooth val="0"/>
          <c:extLst>
            <c:ext xmlns:c16="http://schemas.microsoft.com/office/drawing/2014/chart" uri="{C3380CC4-5D6E-409C-BE32-E72D297353CC}">
              <c16:uniqueId val="{00000001-592D-4C9D-AA9C-41C52DAB1F17}"/>
            </c:ext>
          </c:extLst>
        </c:ser>
        <c:dLbls>
          <c:showLegendKey val="0"/>
          <c:showVal val="0"/>
          <c:showCatName val="0"/>
          <c:showSerName val="0"/>
          <c:showPercent val="0"/>
          <c:showBubbleSize val="0"/>
        </c:dLbls>
        <c:marker val="1"/>
        <c:smooth val="0"/>
        <c:axId val="586767656"/>
        <c:axId val="586765696"/>
      </c:lineChart>
      <c:catAx>
        <c:axId val="586767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765696"/>
        <c:crosses val="autoZero"/>
        <c:auto val="1"/>
        <c:lblAlgn val="ctr"/>
        <c:lblOffset val="100"/>
        <c:tickLblSkip val="1"/>
        <c:tickMarkSkip val="1"/>
        <c:noMultiLvlLbl val="0"/>
      </c:catAx>
      <c:valAx>
        <c:axId val="5867656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767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2.34</c:v>
                </c:pt>
                <c:pt idx="1">
                  <c:v>2.39</c:v>
                </c:pt>
                <c:pt idx="2">
                  <c:v>2.4</c:v>
                </c:pt>
                <c:pt idx="3">
                  <c:v>2.52</c:v>
                </c:pt>
                <c:pt idx="4">
                  <c:v>2.56</c:v>
                </c:pt>
              </c:numCache>
            </c:numRef>
          </c:val>
          <c:extLst>
            <c:ext xmlns:c16="http://schemas.microsoft.com/office/drawing/2014/chart" uri="{C3380CC4-5D6E-409C-BE32-E72D297353CC}">
              <c16:uniqueId val="{00000000-CF7B-4986-A7F4-E13A2298C83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6.94</c:v>
                </c:pt>
                <c:pt idx="1">
                  <c:v>6.07</c:v>
                </c:pt>
                <c:pt idx="2">
                  <c:v>5.71</c:v>
                </c:pt>
                <c:pt idx="3">
                  <c:v>4.83</c:v>
                </c:pt>
                <c:pt idx="4">
                  <c:v>5.69</c:v>
                </c:pt>
              </c:numCache>
            </c:numRef>
          </c:val>
          <c:extLst>
            <c:ext xmlns:c16="http://schemas.microsoft.com/office/drawing/2014/chart" uri="{C3380CC4-5D6E-409C-BE32-E72D297353CC}">
              <c16:uniqueId val="{00000001-CF7B-4986-A7F4-E13A2298C835}"/>
            </c:ext>
          </c:extLst>
        </c:ser>
        <c:dLbls>
          <c:showLegendKey val="0"/>
          <c:showVal val="0"/>
          <c:showCatName val="0"/>
          <c:showSerName val="0"/>
          <c:showPercent val="0"/>
          <c:showBubbleSize val="0"/>
        </c:dLbls>
        <c:gapWidth val="250"/>
        <c:overlap val="100"/>
        <c:axId val="164478696"/>
        <c:axId val="1644783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-1.61</c:v>
                </c:pt>
                <c:pt idx="1">
                  <c:v>-0.87</c:v>
                </c:pt>
                <c:pt idx="2">
                  <c:v>-0.35</c:v>
                </c:pt>
                <c:pt idx="3">
                  <c:v>-0.57999999999999996</c:v>
                </c:pt>
                <c:pt idx="4">
                  <c:v>1.04</c:v>
                </c:pt>
              </c:numCache>
            </c:numRef>
          </c:val>
          <c:smooth val="0"/>
          <c:extLst>
            <c:ext xmlns:c16="http://schemas.microsoft.com/office/drawing/2014/chart" uri="{C3380CC4-5D6E-409C-BE32-E72D297353CC}">
              <c16:uniqueId val="{00000002-CF7B-4986-A7F4-E13A2298C835}"/>
            </c:ext>
          </c:extLst>
        </c:ser>
        <c:dLbls>
          <c:showLegendKey val="0"/>
          <c:showVal val="0"/>
          <c:showCatName val="0"/>
          <c:showSerName val="0"/>
          <c:showPercent val="0"/>
          <c:showBubbleSize val="0"/>
        </c:dLbls>
        <c:marker val="1"/>
        <c:smooth val="0"/>
        <c:axId val="164478696"/>
        <c:axId val="164478304"/>
      </c:lineChart>
      <c:catAx>
        <c:axId val="16447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478304"/>
        <c:crosses val="autoZero"/>
        <c:auto val="1"/>
        <c:lblAlgn val="ctr"/>
        <c:lblOffset val="100"/>
        <c:tickLblSkip val="1"/>
        <c:tickMarkSkip val="1"/>
        <c:noMultiLvlLbl val="0"/>
      </c:catAx>
      <c:valAx>
        <c:axId val="1644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7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0.06</c:v>
                </c:pt>
                <c:pt idx="2">
                  <c:v>#N/A</c:v>
                </c:pt>
                <c:pt idx="3">
                  <c:v>0.09</c:v>
                </c:pt>
                <c:pt idx="4">
                  <c:v>#N/A</c:v>
                </c:pt>
                <c:pt idx="5">
                  <c:v>0.12</c:v>
                </c:pt>
                <c:pt idx="6">
                  <c:v>#N/A</c:v>
                </c:pt>
                <c:pt idx="7">
                  <c:v>0.12</c:v>
                </c:pt>
                <c:pt idx="8">
                  <c:v>#N/A</c:v>
                </c:pt>
                <c:pt idx="9">
                  <c:v>0.16</c:v>
                </c:pt>
              </c:numCache>
            </c:numRef>
          </c:val>
          <c:extLst>
            <c:ext xmlns:c16="http://schemas.microsoft.com/office/drawing/2014/chart" uri="{C3380CC4-5D6E-409C-BE32-E72D297353CC}">
              <c16:uniqueId val="{00000000-29EF-4309-82F4-8ECC1B1E48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EF-4309-82F4-8ECC1B1E480C}"/>
            </c:ext>
          </c:extLst>
        </c:ser>
        <c:ser>
          <c:idx val="2"/>
          <c:order val="2"/>
          <c:tx>
            <c:strRef>
              <c:f>[1]データシート!$A$29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0.08</c:v>
                </c:pt>
                <c:pt idx="2">
                  <c:v>#N/A</c:v>
                </c:pt>
                <c:pt idx="3">
                  <c:v>0.03</c:v>
                </c:pt>
                <c:pt idx="4">
                  <c:v>#N/A</c:v>
                </c:pt>
                <c:pt idx="5">
                  <c:v>0.02</c:v>
                </c:pt>
                <c:pt idx="6">
                  <c:v>#N/A</c:v>
                </c:pt>
                <c:pt idx="7">
                  <c:v>0.05</c:v>
                </c:pt>
                <c:pt idx="8">
                  <c:v>#N/A</c:v>
                </c:pt>
                <c:pt idx="9">
                  <c:v>7.0000000000000007E-2</c:v>
                </c:pt>
              </c:numCache>
            </c:numRef>
          </c:val>
          <c:extLst>
            <c:ext xmlns:c16="http://schemas.microsoft.com/office/drawing/2014/chart" uri="{C3380CC4-5D6E-409C-BE32-E72D297353CC}">
              <c16:uniqueId val="{00000002-29EF-4309-82F4-8ECC1B1E480C}"/>
            </c:ext>
          </c:extLst>
        </c:ser>
        <c:ser>
          <c:idx val="3"/>
          <c:order val="3"/>
          <c:tx>
            <c:strRef>
              <c:f>[1]データシート!$A$30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0.14000000000000001</c:v>
                </c:pt>
                <c:pt idx="2">
                  <c:v>#N/A</c:v>
                </c:pt>
                <c:pt idx="3">
                  <c:v>0.31</c:v>
                </c:pt>
                <c:pt idx="4">
                  <c:v>#N/A</c:v>
                </c:pt>
                <c:pt idx="5">
                  <c:v>0.56000000000000005</c:v>
                </c:pt>
                <c:pt idx="6">
                  <c:v>#N/A</c:v>
                </c:pt>
                <c:pt idx="7">
                  <c:v>0.5</c:v>
                </c:pt>
                <c:pt idx="8">
                  <c:v>#N/A</c:v>
                </c:pt>
                <c:pt idx="9">
                  <c:v>0.42</c:v>
                </c:pt>
              </c:numCache>
            </c:numRef>
          </c:val>
          <c:extLst>
            <c:ext xmlns:c16="http://schemas.microsoft.com/office/drawing/2014/chart" uri="{C3380CC4-5D6E-409C-BE32-E72D297353CC}">
              <c16:uniqueId val="{00000003-29EF-4309-82F4-8ECC1B1E480C}"/>
            </c:ext>
          </c:extLst>
        </c:ser>
        <c:ser>
          <c:idx val="4"/>
          <c:order val="4"/>
          <c:tx>
            <c:strRef>
              <c:f>[1]データシート!$A$31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0.86</c:v>
                </c:pt>
                <c:pt idx="2">
                  <c:v>#N/A</c:v>
                </c:pt>
                <c:pt idx="3">
                  <c:v>0.89</c:v>
                </c:pt>
                <c:pt idx="4">
                  <c:v>#N/A</c:v>
                </c:pt>
                <c:pt idx="5">
                  <c:v>0.89</c:v>
                </c:pt>
                <c:pt idx="6">
                  <c:v>#N/A</c:v>
                </c:pt>
                <c:pt idx="7">
                  <c:v>0.9</c:v>
                </c:pt>
                <c:pt idx="8">
                  <c:v>#N/A</c:v>
                </c:pt>
                <c:pt idx="9">
                  <c:v>0.87</c:v>
                </c:pt>
              </c:numCache>
            </c:numRef>
          </c:val>
          <c:extLst>
            <c:ext xmlns:c16="http://schemas.microsoft.com/office/drawing/2014/chart" uri="{C3380CC4-5D6E-409C-BE32-E72D297353CC}">
              <c16:uniqueId val="{00000004-29EF-4309-82F4-8ECC1B1E480C}"/>
            </c:ext>
          </c:extLst>
        </c:ser>
        <c:ser>
          <c:idx val="5"/>
          <c:order val="5"/>
          <c:tx>
            <c:strRef>
              <c:f>[1]データシート!$A$32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c:v>
                </c:pt>
                <c:pt idx="2">
                  <c:v>#N/A</c:v>
                </c:pt>
                <c:pt idx="3">
                  <c:v>0.62</c:v>
                </c:pt>
                <c:pt idx="4">
                  <c:v>#N/A</c:v>
                </c:pt>
                <c:pt idx="5">
                  <c:v>0.12</c:v>
                </c:pt>
                <c:pt idx="6">
                  <c:v>#N/A</c:v>
                </c:pt>
                <c:pt idx="7">
                  <c:v>0.36</c:v>
                </c:pt>
                <c:pt idx="8">
                  <c:v>#N/A</c:v>
                </c:pt>
                <c:pt idx="9">
                  <c:v>0.93</c:v>
                </c:pt>
              </c:numCache>
            </c:numRef>
          </c:val>
          <c:extLst>
            <c:ext xmlns:c16="http://schemas.microsoft.com/office/drawing/2014/chart" uri="{C3380CC4-5D6E-409C-BE32-E72D297353CC}">
              <c16:uniqueId val="{00000005-29EF-4309-82F4-8ECC1B1E480C}"/>
            </c:ext>
          </c:extLst>
        </c:ser>
        <c:ser>
          <c:idx val="6"/>
          <c:order val="6"/>
          <c:tx>
            <c:strRef>
              <c:f>[1]データシート!$A$33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0.87</c:v>
                </c:pt>
                <c:pt idx="2">
                  <c:v>#N/A</c:v>
                </c:pt>
                <c:pt idx="3">
                  <c:v>0.97</c:v>
                </c:pt>
                <c:pt idx="4">
                  <c:v>#N/A</c:v>
                </c:pt>
                <c:pt idx="5">
                  <c:v>0.8</c:v>
                </c:pt>
                <c:pt idx="6">
                  <c:v>#N/A</c:v>
                </c:pt>
                <c:pt idx="7">
                  <c:v>1.21</c:v>
                </c:pt>
                <c:pt idx="8">
                  <c:v>#N/A</c:v>
                </c:pt>
                <c:pt idx="9">
                  <c:v>1.38</c:v>
                </c:pt>
              </c:numCache>
            </c:numRef>
          </c:val>
          <c:extLst>
            <c:ext xmlns:c16="http://schemas.microsoft.com/office/drawing/2014/chart" uri="{C3380CC4-5D6E-409C-BE32-E72D297353CC}">
              <c16:uniqueId val="{00000006-29EF-4309-82F4-8ECC1B1E480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2.09</c:v>
                </c:pt>
                <c:pt idx="2">
                  <c:v>#N/A</c:v>
                </c:pt>
                <c:pt idx="3">
                  <c:v>1.99</c:v>
                </c:pt>
                <c:pt idx="4">
                  <c:v>#N/A</c:v>
                </c:pt>
                <c:pt idx="5">
                  <c:v>1.77</c:v>
                </c:pt>
                <c:pt idx="6">
                  <c:v>#N/A</c:v>
                </c:pt>
                <c:pt idx="7">
                  <c:v>1.95</c:v>
                </c:pt>
                <c:pt idx="8">
                  <c:v>#N/A</c:v>
                </c:pt>
                <c:pt idx="9">
                  <c:v>2</c:v>
                </c:pt>
              </c:numCache>
            </c:numRef>
          </c:val>
          <c:extLst>
            <c:ext xmlns:c16="http://schemas.microsoft.com/office/drawing/2014/chart" uri="{C3380CC4-5D6E-409C-BE32-E72D297353CC}">
              <c16:uniqueId val="{00000007-29EF-4309-82F4-8ECC1B1E480C}"/>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5.25</c:v>
                </c:pt>
                <c:pt idx="2">
                  <c:v>#N/A</c:v>
                </c:pt>
                <c:pt idx="3">
                  <c:v>5.77</c:v>
                </c:pt>
                <c:pt idx="4">
                  <c:v>#N/A</c:v>
                </c:pt>
                <c:pt idx="5">
                  <c:v>6.36</c:v>
                </c:pt>
                <c:pt idx="6">
                  <c:v>#N/A</c:v>
                </c:pt>
                <c:pt idx="7">
                  <c:v>5.82</c:v>
                </c:pt>
                <c:pt idx="8">
                  <c:v>#N/A</c:v>
                </c:pt>
                <c:pt idx="9">
                  <c:v>5.63</c:v>
                </c:pt>
              </c:numCache>
            </c:numRef>
          </c:val>
          <c:extLst>
            <c:ext xmlns:c16="http://schemas.microsoft.com/office/drawing/2014/chart" uri="{C3380CC4-5D6E-409C-BE32-E72D297353CC}">
              <c16:uniqueId val="{00000008-29EF-4309-82F4-8ECC1B1E480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14.95</c:v>
                </c:pt>
                <c:pt idx="2">
                  <c:v>#N/A</c:v>
                </c:pt>
                <c:pt idx="3">
                  <c:v>15.76</c:v>
                </c:pt>
                <c:pt idx="4">
                  <c:v>#N/A</c:v>
                </c:pt>
                <c:pt idx="5">
                  <c:v>16.28</c:v>
                </c:pt>
                <c:pt idx="6">
                  <c:v>#N/A</c:v>
                </c:pt>
                <c:pt idx="7">
                  <c:v>16.68</c:v>
                </c:pt>
                <c:pt idx="8">
                  <c:v>#N/A</c:v>
                </c:pt>
                <c:pt idx="9">
                  <c:v>17.57</c:v>
                </c:pt>
              </c:numCache>
            </c:numRef>
          </c:val>
          <c:extLst>
            <c:ext xmlns:c16="http://schemas.microsoft.com/office/drawing/2014/chart" uri="{C3380CC4-5D6E-409C-BE32-E72D297353CC}">
              <c16:uniqueId val="{00000009-29EF-4309-82F4-8ECC1B1E480C}"/>
            </c:ext>
          </c:extLst>
        </c:ser>
        <c:dLbls>
          <c:showLegendKey val="0"/>
          <c:showVal val="0"/>
          <c:showCatName val="0"/>
          <c:showSerName val="0"/>
          <c:showPercent val="0"/>
          <c:showBubbleSize val="0"/>
        </c:dLbls>
        <c:gapWidth val="150"/>
        <c:overlap val="100"/>
        <c:axId val="164479480"/>
        <c:axId val="193783352"/>
      </c:barChart>
      <c:catAx>
        <c:axId val="164479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83352"/>
        <c:crosses val="autoZero"/>
        <c:auto val="1"/>
        <c:lblAlgn val="ctr"/>
        <c:lblOffset val="100"/>
        <c:tickLblSkip val="1"/>
        <c:tickMarkSkip val="1"/>
        <c:noMultiLvlLbl val="0"/>
      </c:catAx>
      <c:valAx>
        <c:axId val="193783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79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12559</c:v>
                </c:pt>
                <c:pt idx="5">
                  <c:v>12403</c:v>
                </c:pt>
                <c:pt idx="8">
                  <c:v>12243</c:v>
                </c:pt>
                <c:pt idx="11">
                  <c:v>11919</c:v>
                </c:pt>
                <c:pt idx="14">
                  <c:v>11184</c:v>
                </c:pt>
              </c:numCache>
            </c:numRef>
          </c:val>
          <c:extLst>
            <c:ext xmlns:c16="http://schemas.microsoft.com/office/drawing/2014/chart" uri="{C3380CC4-5D6E-409C-BE32-E72D297353CC}">
              <c16:uniqueId val="{00000000-BAFF-495F-9A11-31C03055ADB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FF-495F-9A11-31C03055ADB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c:v>
                </c:pt>
                <c:pt idx="3">
                  <c:v>6</c:v>
                </c:pt>
                <c:pt idx="6">
                  <c:v>7</c:v>
                </c:pt>
                <c:pt idx="9">
                  <c:v>6</c:v>
                </c:pt>
                <c:pt idx="12">
                  <c:v>5</c:v>
                </c:pt>
              </c:numCache>
            </c:numRef>
          </c:val>
          <c:extLst>
            <c:ext xmlns:c16="http://schemas.microsoft.com/office/drawing/2014/chart" uri="{C3380CC4-5D6E-409C-BE32-E72D297353CC}">
              <c16:uniqueId val="{00000002-BAFF-495F-9A11-31C03055ADB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FF-495F-9A11-31C03055ADB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3640</c:v>
                </c:pt>
                <c:pt idx="3">
                  <c:v>3492</c:v>
                </c:pt>
                <c:pt idx="6">
                  <c:v>3414</c:v>
                </c:pt>
                <c:pt idx="9">
                  <c:v>3277</c:v>
                </c:pt>
                <c:pt idx="12">
                  <c:v>3199</c:v>
                </c:pt>
              </c:numCache>
            </c:numRef>
          </c:val>
          <c:extLst>
            <c:ext xmlns:c16="http://schemas.microsoft.com/office/drawing/2014/chart" uri="{C3380CC4-5D6E-409C-BE32-E72D297353CC}">
              <c16:uniqueId val="{00000004-BAFF-495F-9A11-31C03055ADB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F-495F-9A11-31C03055ADB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F-495F-9A11-31C03055ADB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14443</c:v>
                </c:pt>
                <c:pt idx="3">
                  <c:v>14532</c:v>
                </c:pt>
                <c:pt idx="6">
                  <c:v>14549</c:v>
                </c:pt>
                <c:pt idx="9">
                  <c:v>13898</c:v>
                </c:pt>
                <c:pt idx="12">
                  <c:v>13395</c:v>
                </c:pt>
              </c:numCache>
            </c:numRef>
          </c:val>
          <c:extLst>
            <c:ext xmlns:c16="http://schemas.microsoft.com/office/drawing/2014/chart" uri="{C3380CC4-5D6E-409C-BE32-E72D297353CC}">
              <c16:uniqueId val="{00000007-BAFF-495F-9A11-31C03055ADB5}"/>
            </c:ext>
          </c:extLst>
        </c:ser>
        <c:dLbls>
          <c:showLegendKey val="0"/>
          <c:showVal val="0"/>
          <c:showCatName val="0"/>
          <c:showSerName val="0"/>
          <c:showPercent val="0"/>
          <c:showBubbleSize val="0"/>
        </c:dLbls>
        <c:gapWidth val="100"/>
        <c:overlap val="100"/>
        <c:axId val="193784136"/>
        <c:axId val="1937829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5531</c:v>
                </c:pt>
                <c:pt idx="2">
                  <c:v>#N/A</c:v>
                </c:pt>
                <c:pt idx="3">
                  <c:v>#N/A</c:v>
                </c:pt>
                <c:pt idx="4">
                  <c:v>5627</c:v>
                </c:pt>
                <c:pt idx="5">
                  <c:v>#N/A</c:v>
                </c:pt>
                <c:pt idx="6">
                  <c:v>#N/A</c:v>
                </c:pt>
                <c:pt idx="7">
                  <c:v>5727</c:v>
                </c:pt>
                <c:pt idx="8">
                  <c:v>#N/A</c:v>
                </c:pt>
                <c:pt idx="9">
                  <c:v>#N/A</c:v>
                </c:pt>
                <c:pt idx="10">
                  <c:v>5262</c:v>
                </c:pt>
                <c:pt idx="11">
                  <c:v>#N/A</c:v>
                </c:pt>
                <c:pt idx="12">
                  <c:v>#N/A</c:v>
                </c:pt>
                <c:pt idx="13">
                  <c:v>5415</c:v>
                </c:pt>
                <c:pt idx="14">
                  <c:v>#N/A</c:v>
                </c:pt>
              </c:numCache>
            </c:numRef>
          </c:val>
          <c:smooth val="0"/>
          <c:extLst>
            <c:ext xmlns:c16="http://schemas.microsoft.com/office/drawing/2014/chart" uri="{C3380CC4-5D6E-409C-BE32-E72D297353CC}">
              <c16:uniqueId val="{00000008-BAFF-495F-9A11-31C03055ADB5}"/>
            </c:ext>
          </c:extLst>
        </c:ser>
        <c:dLbls>
          <c:showLegendKey val="0"/>
          <c:showVal val="0"/>
          <c:showCatName val="0"/>
          <c:showSerName val="0"/>
          <c:showPercent val="0"/>
          <c:showBubbleSize val="0"/>
        </c:dLbls>
        <c:marker val="1"/>
        <c:smooth val="0"/>
        <c:axId val="193784136"/>
        <c:axId val="193782960"/>
      </c:lineChart>
      <c:catAx>
        <c:axId val="19378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82960"/>
        <c:crosses val="autoZero"/>
        <c:auto val="1"/>
        <c:lblAlgn val="ctr"/>
        <c:lblOffset val="100"/>
        <c:tickLblSkip val="1"/>
        <c:tickMarkSkip val="1"/>
        <c:noMultiLvlLbl val="0"/>
      </c:catAx>
      <c:valAx>
        <c:axId val="19378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8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130243</c:v>
                </c:pt>
                <c:pt idx="5">
                  <c:v>127838</c:v>
                </c:pt>
                <c:pt idx="8">
                  <c:v>127319</c:v>
                </c:pt>
                <c:pt idx="11">
                  <c:v>127289</c:v>
                </c:pt>
                <c:pt idx="14">
                  <c:v>128527</c:v>
                </c:pt>
              </c:numCache>
            </c:numRef>
          </c:val>
          <c:extLst>
            <c:ext xmlns:c16="http://schemas.microsoft.com/office/drawing/2014/chart" uri="{C3380CC4-5D6E-409C-BE32-E72D297353CC}">
              <c16:uniqueId val="{00000000-BB08-49A6-B069-B723F6700EE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5355</c:v>
                </c:pt>
                <c:pt idx="5">
                  <c:v>4939</c:v>
                </c:pt>
                <c:pt idx="8">
                  <c:v>5004</c:v>
                </c:pt>
                <c:pt idx="11">
                  <c:v>5610</c:v>
                </c:pt>
                <c:pt idx="14">
                  <c:v>7980</c:v>
                </c:pt>
              </c:numCache>
            </c:numRef>
          </c:val>
          <c:extLst>
            <c:ext xmlns:c16="http://schemas.microsoft.com/office/drawing/2014/chart" uri="{C3380CC4-5D6E-409C-BE32-E72D297353CC}">
              <c16:uniqueId val="{00000001-BB08-49A6-B069-B723F6700EE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22032</c:v>
                </c:pt>
                <c:pt idx="5">
                  <c:v>22057</c:v>
                </c:pt>
                <c:pt idx="8">
                  <c:v>20160</c:v>
                </c:pt>
                <c:pt idx="11">
                  <c:v>18034</c:v>
                </c:pt>
                <c:pt idx="14">
                  <c:v>19191</c:v>
                </c:pt>
              </c:numCache>
            </c:numRef>
          </c:val>
          <c:extLst>
            <c:ext xmlns:c16="http://schemas.microsoft.com/office/drawing/2014/chart" uri="{C3380CC4-5D6E-409C-BE32-E72D297353CC}">
              <c16:uniqueId val="{00000002-BB08-49A6-B069-B723F6700EE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08-49A6-B069-B723F6700EE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08-49A6-B069-B723F6700EE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08-49A6-B069-B723F6700EE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18762</c:v>
                </c:pt>
                <c:pt idx="3">
                  <c:v>17579</c:v>
                </c:pt>
                <c:pt idx="6">
                  <c:v>17116</c:v>
                </c:pt>
                <c:pt idx="9">
                  <c:v>16415</c:v>
                </c:pt>
                <c:pt idx="12">
                  <c:v>16385</c:v>
                </c:pt>
              </c:numCache>
            </c:numRef>
          </c:val>
          <c:extLst>
            <c:ext xmlns:c16="http://schemas.microsoft.com/office/drawing/2014/chart" uri="{C3380CC4-5D6E-409C-BE32-E72D297353CC}">
              <c16:uniqueId val="{00000006-BB08-49A6-B069-B723F6700EE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B08-49A6-B069-B723F6700EE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46834</c:v>
                </c:pt>
                <c:pt idx="3">
                  <c:v>43570</c:v>
                </c:pt>
                <c:pt idx="6">
                  <c:v>40255</c:v>
                </c:pt>
                <c:pt idx="9">
                  <c:v>37822</c:v>
                </c:pt>
                <c:pt idx="12">
                  <c:v>36565</c:v>
                </c:pt>
              </c:numCache>
            </c:numRef>
          </c:val>
          <c:extLst>
            <c:ext xmlns:c16="http://schemas.microsoft.com/office/drawing/2014/chart" uri="{C3380CC4-5D6E-409C-BE32-E72D297353CC}">
              <c16:uniqueId val="{00000008-BB08-49A6-B069-B723F6700EE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113</c:v>
                </c:pt>
                <c:pt idx="3">
                  <c:v>104</c:v>
                </c:pt>
                <c:pt idx="6">
                  <c:v>94</c:v>
                </c:pt>
                <c:pt idx="9">
                  <c:v>83</c:v>
                </c:pt>
                <c:pt idx="12">
                  <c:v>71</c:v>
                </c:pt>
              </c:numCache>
            </c:numRef>
          </c:val>
          <c:extLst>
            <c:ext xmlns:c16="http://schemas.microsoft.com/office/drawing/2014/chart" uri="{C3380CC4-5D6E-409C-BE32-E72D297353CC}">
              <c16:uniqueId val="{00000009-BB08-49A6-B069-B723F6700EE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142191</c:v>
                </c:pt>
                <c:pt idx="3">
                  <c:v>139738</c:v>
                </c:pt>
                <c:pt idx="6">
                  <c:v>138363</c:v>
                </c:pt>
                <c:pt idx="9">
                  <c:v>144428</c:v>
                </c:pt>
                <c:pt idx="12">
                  <c:v>154476</c:v>
                </c:pt>
              </c:numCache>
            </c:numRef>
          </c:val>
          <c:extLst>
            <c:ext xmlns:c16="http://schemas.microsoft.com/office/drawing/2014/chart" uri="{C3380CC4-5D6E-409C-BE32-E72D297353CC}">
              <c16:uniqueId val="{0000000A-BB08-49A6-B069-B723F6700EEB}"/>
            </c:ext>
          </c:extLst>
        </c:ser>
        <c:dLbls>
          <c:showLegendKey val="0"/>
          <c:showVal val="0"/>
          <c:showCatName val="0"/>
          <c:showSerName val="0"/>
          <c:showPercent val="0"/>
          <c:showBubbleSize val="0"/>
        </c:dLbls>
        <c:gapWidth val="100"/>
        <c:overlap val="100"/>
        <c:axId val="164477128"/>
        <c:axId val="1670798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50270</c:v>
                </c:pt>
                <c:pt idx="2">
                  <c:v>#N/A</c:v>
                </c:pt>
                <c:pt idx="3">
                  <c:v>#N/A</c:v>
                </c:pt>
                <c:pt idx="4">
                  <c:v>46158</c:v>
                </c:pt>
                <c:pt idx="5">
                  <c:v>#N/A</c:v>
                </c:pt>
                <c:pt idx="6">
                  <c:v>#N/A</c:v>
                </c:pt>
                <c:pt idx="7">
                  <c:v>43346</c:v>
                </c:pt>
                <c:pt idx="8">
                  <c:v>#N/A</c:v>
                </c:pt>
                <c:pt idx="9">
                  <c:v>#N/A</c:v>
                </c:pt>
                <c:pt idx="10">
                  <c:v>47815</c:v>
                </c:pt>
                <c:pt idx="11">
                  <c:v>#N/A</c:v>
                </c:pt>
                <c:pt idx="12">
                  <c:v>#N/A</c:v>
                </c:pt>
                <c:pt idx="13">
                  <c:v>51799</c:v>
                </c:pt>
                <c:pt idx="14">
                  <c:v>#N/A</c:v>
                </c:pt>
              </c:numCache>
            </c:numRef>
          </c:val>
          <c:smooth val="0"/>
          <c:extLst>
            <c:ext xmlns:c16="http://schemas.microsoft.com/office/drawing/2014/chart" uri="{C3380CC4-5D6E-409C-BE32-E72D297353CC}">
              <c16:uniqueId val="{0000000B-BB08-49A6-B069-B723F6700EEB}"/>
            </c:ext>
          </c:extLst>
        </c:ser>
        <c:dLbls>
          <c:showLegendKey val="0"/>
          <c:showVal val="0"/>
          <c:showCatName val="0"/>
          <c:showSerName val="0"/>
          <c:showPercent val="0"/>
          <c:showBubbleSize val="0"/>
        </c:dLbls>
        <c:marker val="1"/>
        <c:smooth val="0"/>
        <c:axId val="164477128"/>
        <c:axId val="167079856"/>
      </c:lineChart>
      <c:catAx>
        <c:axId val="16447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079856"/>
        <c:crosses val="autoZero"/>
        <c:auto val="1"/>
        <c:lblAlgn val="ctr"/>
        <c:lblOffset val="100"/>
        <c:tickLblSkip val="1"/>
        <c:tickMarkSkip val="1"/>
        <c:noMultiLvlLbl val="0"/>
      </c:catAx>
      <c:valAx>
        <c:axId val="16707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7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4088</c:v>
                </c:pt>
                <c:pt idx="1">
                  <c:v>3524</c:v>
                </c:pt>
                <c:pt idx="2">
                  <c:v>4225</c:v>
                </c:pt>
              </c:numCache>
            </c:numRef>
          </c:val>
          <c:extLst>
            <c:ext xmlns:c16="http://schemas.microsoft.com/office/drawing/2014/chart" uri="{C3380CC4-5D6E-409C-BE32-E72D297353CC}">
              <c16:uniqueId val="{00000000-4CD0-4769-9B97-244E0C2CB42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4236</c:v>
                </c:pt>
                <c:pt idx="1">
                  <c:v>3279</c:v>
                </c:pt>
                <c:pt idx="2">
                  <c:v>2307</c:v>
                </c:pt>
              </c:numCache>
            </c:numRef>
          </c:val>
          <c:extLst>
            <c:ext xmlns:c16="http://schemas.microsoft.com/office/drawing/2014/chart" uri="{C3380CC4-5D6E-409C-BE32-E72D297353CC}">
              <c16:uniqueId val="{00000001-4CD0-4769-9B97-244E0C2CB42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7589</c:v>
                </c:pt>
                <c:pt idx="1">
                  <c:v>8151</c:v>
                </c:pt>
                <c:pt idx="2">
                  <c:v>8527</c:v>
                </c:pt>
              </c:numCache>
            </c:numRef>
          </c:val>
          <c:extLst>
            <c:ext xmlns:c16="http://schemas.microsoft.com/office/drawing/2014/chart" uri="{C3380CC4-5D6E-409C-BE32-E72D297353CC}">
              <c16:uniqueId val="{00000002-4CD0-4769-9B97-244E0C2CB428}"/>
            </c:ext>
          </c:extLst>
        </c:ser>
        <c:dLbls>
          <c:showLegendKey val="0"/>
          <c:showVal val="0"/>
          <c:showCatName val="0"/>
          <c:showSerName val="0"/>
          <c:showPercent val="0"/>
          <c:showBubbleSize val="0"/>
        </c:dLbls>
        <c:gapWidth val="120"/>
        <c:overlap val="100"/>
        <c:axId val="167078288"/>
        <c:axId val="167077896"/>
      </c:barChart>
      <c:catAx>
        <c:axId val="16707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7077896"/>
        <c:crosses val="autoZero"/>
        <c:auto val="1"/>
        <c:lblAlgn val="ctr"/>
        <c:lblOffset val="100"/>
        <c:tickLblSkip val="1"/>
        <c:tickMarkSkip val="1"/>
        <c:noMultiLvlLbl val="0"/>
      </c:catAx>
      <c:valAx>
        <c:axId val="167077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707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{2C962E7E-5997-4086-8E49-F6B75357E0AA}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E1-4055-820A-6CF01DEA97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{45EF212D-795F-4871-BCCE-3E29AA06FE4C}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E1-4055-820A-6CF01DEA97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{C4533777-D558-42BB-99E5-6D9FBEF0C9C5}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E1-4055-820A-6CF01DEA97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{BA6A66C3-2005-447E-8BAE-83BAFBD8BFEA}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E1-4055-820A-6CF01DEA97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{AD4D314C-FC72-44A5-AD66-AB24CEF33E59}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E1-4055-820A-6CF01DEA978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{5F18E24F-6198-4048-9D9D-3B77B9B3E560}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E1-4055-820A-6CF01DEA978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{8697807D-2F9A-4836-8D73-F5FB9D954A58}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E1-4055-820A-6CF01DEA978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{DC498AF0-B6D0-4FF9-B9D3-7614C08D4A28}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E1-4055-820A-6CF01DEA978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{445B07A3-0D5A-479E-B0BB-88AD59BB8047}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E1-4055-820A-6CF01DEA97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56.4</c:v>
                </c:pt>
                <c:pt idx="16">
                  <c:v>57.9</c:v>
                </c:pt>
                <c:pt idx="24">
                  <c:v>58.4</c:v>
                </c:pt>
                <c:pt idx="32">
                  <c:v>57.6</c:v>
                </c:pt>
              </c:numCache>
            </c:numRef>
          </c:xVal>
          <c:yVal>
            <c:numRef>
              <c:f>公会計指標分析・財政指標組合せ分析表!$BP$51:$DC$51</c:f>
              <c:numCache>
                <c:formatCode>#,##0.0;"▲ "#,##0.0</c:formatCode>
                <c:ptCount val="40"/>
                <c:pt idx="0">
                  <c:v>83.6</c:v>
                </c:pt>
                <c:pt idx="8">
                  <c:v>77.099999999999994</c:v>
                </c:pt>
                <c:pt idx="16">
                  <c:v>72.2</c:v>
                </c:pt>
                <c:pt idx="24">
                  <c:v>77.599999999999994</c:v>
                </c:pt>
                <c:pt idx="32">
                  <c:v>81.5</c:v>
                </c:pt>
              </c:numCache>
            </c:numRef>
          </c:yVal>
          <c:smooth val="0"/>
          <c:extLst>
            <c:ext xmlns:c16="http://schemas.microsoft.com/office/drawing/2014/chart" uri="{C3380CC4-5D6E-409C-BE32-E72D297353CC}">
              <c16:uniqueId val="{00000009-83E1-4055-820A-6CF01DEA978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{21E436EE-556F-462C-8C18-2BFAA53061CC}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E1-4055-820A-6CF01DEA978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{91517118-42CB-4481-97BA-74441797670E}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E1-4055-820A-6CF01DEA97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{18A7ABBE-CD16-45F8-81C4-BEB4632ECFD2}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E1-4055-820A-6CF01DEA97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{C2A0D211-7177-4EEE-AF9D-B747E61CF134}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E1-4055-820A-6CF01DEA97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{A1ACDBF3-66BD-411D-B6F5-AB31FC0F884A}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E1-4055-820A-6CF01DEA978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{0A983181-624E-4AAD-8605-A5CC747E1F8A}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E1-4055-820A-6CF01DEA978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{71D00408-DAB9-4989-AB54-033054DDAFD8}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E1-4055-820A-6CF01DEA978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{BE638D51-A253-43DF-982D-11E6B7DD285D}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E1-4055-820A-6CF01DEA978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{AB3ED382-3891-4DEC-99CA-C82A2DC76B64}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E1-4055-820A-6CF01DEA9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83E1-4055-820A-6CF01DEA978D}"/>
            </c:ext>
          </c:extLst>
        </c:ser>
        <c:dLbls>
          <c:showLegendKey val="0"/>
          <c:showVal val="1"/>
          <c:showCatName val="0"/>
          <c:showSerName val="0"/>
          <c:showPercent val="0"/>
          <c:showBubbleSize val="0"/>
        </c:dLbls>
        <c:axId val="585814384"/>
        <c:axId val="585814776"/>
      </c:scatterChart>
      <c:valAx>
        <c:axId val="58581438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5814776"/>
        <c:crosses val="autoZero"/>
        <c:crossBetween val="midCat"/>
      </c:valAx>
      <c:valAx>
        <c:axId val="585814776"/>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581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{30AECB35-C753-43EE-819C-1B5D2703F78F}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77F-40B1-95B5-FBB953BFE5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{1445B8CA-915F-4E69-A3CA-23ABF420354E}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F-40B1-95B5-FBB953BFE5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{82504B30-FCCE-442D-B71E-775BDDD92EAE}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F-40B1-95B5-FBB953BFE5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{99F95FC8-8D38-407E-8C1B-E7B7C13E1719}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F-40B1-95B5-FBB953BFE5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{1461D0FF-126C-4007-9F72-ECBD76C422BB}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F-40B1-95B5-FBB953BFE5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{AA573347-3B62-48FC-BD5F-9BC59DFC2B4F}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77F-40B1-95B5-FBB953BFE5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{506C754C-F9B2-4920-BFE4-43BB30E50A27}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77F-40B1-95B5-FBB953BFE5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{EF6ADF80-5FC9-49FF-BB99-0DF251D7FBA9}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77F-40B1-95B5-FBB953BFE5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{9BFC14B3-6FAA-493D-812B-A9C776EBFF7C}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77F-40B1-95B5-FBB953BFE5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c:v>
                </c:pt>
                <c:pt idx="16">
                  <c:v>9.3000000000000007</c:v>
                </c:pt>
                <c:pt idx="24">
                  <c:v>9.1</c:v>
                </c:pt>
                <c:pt idx="32">
                  <c:v>8.8000000000000007</c:v>
                </c:pt>
              </c:numCache>
            </c:numRef>
          </c:xVal>
          <c:yVal>
            <c:numRef>
              <c:f>公会計指標分析・財政指標組合せ分析表!$BP$73:$DC$73</c:f>
              <c:numCache>
                <c:formatCode>#,##0.0;"▲ "#,##0.0</c:formatCode>
                <c:ptCount val="40"/>
                <c:pt idx="0">
                  <c:v>83.6</c:v>
                </c:pt>
                <c:pt idx="8">
                  <c:v>77.099999999999994</c:v>
                </c:pt>
                <c:pt idx="16">
                  <c:v>72.2</c:v>
                </c:pt>
                <c:pt idx="24">
                  <c:v>77.599999999999994</c:v>
                </c:pt>
                <c:pt idx="32">
                  <c:v>81.5</c:v>
                </c:pt>
              </c:numCache>
            </c:numRef>
          </c:yVal>
          <c:smooth val="0"/>
          <c:extLst>
            <c:ext xmlns:c16="http://schemas.microsoft.com/office/drawing/2014/chart" uri="{C3380CC4-5D6E-409C-BE32-E72D297353CC}">
              <c16:uniqueId val="{00000009-B77F-40B1-95B5-FBB953BFE5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50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{6E8718C2-8E8C-4571-B059-770D4258724A}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77F-40B1-95B5-FBB953BFE5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{C84B327F-B53F-47ED-A984-BA84B5CCE176}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F-40B1-95B5-FBB953BFE5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{BB76FD01-FB23-46D0-AFB8-426B36CF0D6F}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F-40B1-95B5-FBB953BFE5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{EE84EE4A-1DE8-4F07-A287-14508DD99CF2}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F-40B1-95B5-FBB953BFE5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{28FD1840-56F3-4ADC-9375-F949B2FB9943}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F-40B1-95B5-FBB953BFE507}"/>
                </c:ext>
              </c:extLst>
            </c:dLbl>
            <c:dLbl>
              <c:idx val="8"/>
              <c:layout>
                <c:manualLayout>
                  <c:x val="-3.0343319526001892E-2"/>
                  <c:y val="-4.392882560327471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{8FD5580F-BD12-4BAF-9F0D-B9FF2F48541B}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77F-40B1-95B5-FBB953BFE507}"/>
                </c:ext>
              </c:extLst>
            </c:dLbl>
            <c:dLbl>
              <c:idx val="16"/>
              <c:layout>
                <c:manualLayout>
                  <c:x val="-3.1570342725075584E-2"/>
                  <c:y val="-8.090446857231316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{5EF31007-B5D4-49FA-99F6-6B9246235DF3}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77F-40B1-95B5-FBB953BFE5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{C13CE584-D528-4321-AC49-48FAD44EB8AD}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77F-40B1-95B5-FBB953BFE5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{39A9E5EA-5B56-464F-9DE7-53600B366B0A}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77F-40B1-95B5-FBB953BFE5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B77F-40B1-95B5-FBB953BFE507}"/>
            </c:ext>
          </c:extLst>
        </c:ser>
        <c:dLbls>
          <c:showLegendKey val="0"/>
          <c:showVal val="1"/>
          <c:showCatName val="0"/>
          <c:showSerName val="0"/>
          <c:showPercent val="0"/>
          <c:showBubbleSize val="0"/>
        </c:dLbls>
        <c:axId val="585815168"/>
        <c:axId val="585824576"/>
      </c:scatterChart>
      <c:valAx>
        <c:axId val="585815168"/>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5824576"/>
        <c:crosses val="autoZero"/>
        <c:crossBetween val="midCat"/>
      </c:valAx>
      <c:valAx>
        <c:axId val="585824576"/>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5815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ごみ償却施設整備事業や美術工芸短期大学建設事業等、過去の大規模事業の元金償還が終了したことなどにより前年度から減少している。令和７年度までは毎年度、あきた芸術劇場整備に係る地方債の元利償還額が増加するが、大規模事業に係る地方債の償還が順次終了していくことから、地方債の新規発行の抑制に努めることにより、長期的には元利償還金は減少していくものと見込んでいる。</a:t>
          </a:r>
        </a:p>
        <a:p>
          <a:r>
            <a:rPr kumimoji="1" lang="ja-JP" altLang="en-US" sz="110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下水道事業会計などの公営企業債の発行抑制や、過年度借入分の償還が進んだことなどにより元利償還金は減少しており、一般会計からの繰入金は減少傾向にある。</a:t>
          </a:r>
        </a:p>
        <a:p>
          <a:r>
            <a:rPr kumimoji="1" lang="ja-JP" altLang="en-US" sz="110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今後も大規模事業の実施にあたっては、元利償還金が一時期に集中しないよう実施時期の調整を行うなど、地方債発行の抑制に継続的に取り組むとともに、長期の償還年数の選択による公債費の平準化等、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臨時財政対策債は減少傾向にあるが、新病院建設事業に伴う病院転貸債やあきた芸術劇場整備事業に係る借入れが増加したことにより、一般会計等の地方債残高は増加した。</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地方債発行の抑制による下水道事業会計等の公営企業債残高の減少に伴い、一般会計からの繰入見込額が減少した。</a:t>
          </a:r>
        </a:p>
        <a:p>
          <a:r>
            <a:rPr kumimoji="1" lang="ja-JP" altLang="en-US" sz="1200">
              <a:latin typeface="ＭＳ ゴシック" pitchFamily="49" charset="-128"/>
              <a:ea typeface="ＭＳ ゴシック" pitchFamily="49" charset="-128"/>
            </a:rPr>
            <a:t>○充当可能特定歳入</a:t>
          </a:r>
        </a:p>
        <a:p>
          <a:r>
            <a:rPr kumimoji="1" lang="ja-JP" altLang="en-US" sz="1200">
              <a:latin typeface="ＭＳ ゴシック" pitchFamily="49" charset="-128"/>
              <a:ea typeface="ＭＳ ゴシック" pitchFamily="49" charset="-128"/>
            </a:rPr>
            <a:t>　新病院建設事業に係る病院法人への貸付金が増加したことにより、将来の貸付金元金収入が増加した。</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今後も地方債発行額の抑制や繰上償還等により地方債残高を縮減するとともに、充当可能基金である財政調整基金および減債基金の取崩しを抑制しながら基金残高を確保すること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・令和３年度末の基金全体の残高は、前年度末と比較して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・財政調整基金は、収支不足の補てんため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百万円を取り崩した一方で、前年度実質収支の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を下回らない額を含む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百万円を積立てたことにより、前年度末と比較し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・減債基金は、収支不足の補てんおよび合併特例事業債償還などで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・公共施設等整備基金は、公共施設等の改修等のため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百万円を取り崩した一方で、今後想定される公共施設等の老朽化対策のため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百万円積み立てたことにより、前年度末と比較し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要２基金である財政調整基金および減債基金については、収支不足の補てんのための取崩しが増加したことにより、残高は減少傾向にあることから、令和５年度からの４年間を計画期間とする「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改革プラン」に掲げる、２基金合計で一般会計予算規模の５％程度の規模を確保するため、残高の回復に努めていく。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改革プラン」において、減債基金および特定目的基金の積立てに取り組むこととしており、それぞれの基金の残高や今後の事業計画の見込みなどを勘案した必要額の確保等を図ることとしている。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・公共施設等整備基金：公共施設等の整備等に要する経費に充てる。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・一般廃棄物処理施設整備基金：一般廃棄物処理施設の整備等に要する経費に充てる。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・公共交通活性化基金：公共交通の利便性向上に要する経費に充てる。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・公立大学法人支援基金：公立大学法人の管理運営ならびに施設および設備の整備に係る支援に要する経費に充てる。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・公共施設等整備基金：公共施設等の改修等のため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百万円を取り崩した一方で、今後想定される公共施設等の老朽化対策のため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・一般廃棄物処理施設整備基金：「秋田市廃棄物の処理および再利用に関する条例」に規定された、家庭ごみ処理手数料相当額の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の額および運用益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百万円を将来の廃棄物処理施設の整備等に備えて積み立てた一方で、廃棄物処理施設の改修等を行うため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百万円を取り崩したことにより、９百万円減少した。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・公共交通活性化基金：公共交通の利便性向上事業へ充当するため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百万円を取り崩した一方で、今後の財源として必要額を確保するため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・公立大学法人支援基金：施設・設備の整備に係る支援に充当するため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百万円を取り崩した一方で、今後の財源として必要な額を確保するため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・公共施設等整備基金：今後も老朽化した公共施設等の改修等は増加すると見込まれるため、「第４期・県都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・公共交通活性化基金：将来にわたって安心して利用することができる公共交通の実現に向け、「第４期・県都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改革プラン」において、令和８年度までにさらに５億円を積み立てることとしている。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・公立大学法人支援基金：今後も施設・設備の整備に係る支援に充当するため、「第４期・県都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改革プラン」において、８年度までさらに４億円を積立てることとしている。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・収支不足の補てんのため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百万円を取り崩した一方で、地方財政法に規定された前年度実質収支の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を下回らない額や、収支調整および運用益として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百万円を積み立てた結果、前年度末と比較し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・健全な財政運営のため、財政調整基金・減債基金の合計で一般会計予算規模の５％程度の確保に努める。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・過去の実績に照らし、豪雪時の対応のため最低限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億円を下回らないよう維持してきたが、過去の災害対応時の実績等を考慮し、大規模災害等不測の事態への備えとして一般会計予算規模の５％程度を一定の目安としている。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・令和３年度は残高が増加しているものの、収支不足の補てんのための取崩し等により減少傾向が見込まれることから、財政状況等を勘案しながら残高の回復に努めていく。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・借入金利差分および運用益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百万円を積み立てた一方で、収支不足の補てんとして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百万円、合併特例事業債の償還のため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・減債基金の残高や今後の市債発行に伴う償還を勘案し、市債の償還に必要な財源を確保するため、「第４期・県都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あきた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改革プラン」において、令和８年度まで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億円を積み立てることとしている。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有形固定資産減価償却率は、ここ数年、前年度に比べ増加してきていたが、本年度はあきた芸術劇場の整備などにより減少し、類似団体平均よりやや低い水準を保っている。</a:t>
          </a:r>
        </a:p>
        <a:p>
          <a:r>
            <a:rPr kumimoji="1" lang="ja-JP" altLang="en-US" sz="1100">
              <a:latin typeface="ＭＳ Ｐゴシック" panose="020B0600070205080204" pitchFamily="50" charset="-128"/>
              <a:ea typeface="ＭＳ Ｐゴシック" panose="020B0600070205080204" pitchFamily="50" charset="-128"/>
            </a:rPr>
            <a:t>秋田市公共施設等総合管理計画に基づき策定した各施設ごとの個別施設計画により、計画的な維持保全や効率的な施設運営に努めているほか、老朽化や用途を終えた施設は除却等を行うなど、施設の維持管理について適切に進めて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59902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94614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59902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5693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41910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029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159385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766223"/>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規模建設事業による地方債発行の増加により、分子の将来負担額が増加した一方で、普通交付税の増等により分母の経常一般財源等が増加し、分子より分母の増加率が大きかったことから、債務償還比率は昨年度と比較して減少した。また、債務償還比率は類似団体平均と比較するとやや高い傾向にあることから、引き続き、地方税等の歳入の確保や、充当可能基金の残高確保に努めることにより、債務償還比率の改善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5062</xdr:rowOff>
    </xdr:from>
    <xdr:to>
      <xdr:col>76</xdr:col>
      <xdr:colOff>73025</xdr:colOff>
      <xdr:row>32</xdr:row>
      <xdr:rowOff>106662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154939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158968</xdr:rowOff>
    </xdr:from>
    <xdr:to>
      <xdr:col>72</xdr:col>
      <xdr:colOff>123825</xdr:colOff>
      <xdr:row>33</xdr:row>
      <xdr:rowOff>89118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1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55862</xdr:rowOff>
    </xdr:from>
    <xdr:to>
      <xdr:col>76</xdr:col>
      <xdr:colOff>22225</xdr:colOff>
      <xdr:row>33</xdr:row>
      <xdr:rowOff>38318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13787"/>
          <a:ext cx="7112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127970</xdr:rowOff>
    </xdr:from>
    <xdr:to>
      <xdr:col>68</xdr:col>
      <xdr:colOff>123825</xdr:colOff>
      <xdr:row>33</xdr:row>
      <xdr:rowOff>58120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7320</xdr:rowOff>
    </xdr:from>
    <xdr:to>
      <xdr:col>72</xdr:col>
      <xdr:colOff>73025</xdr:colOff>
      <xdr:row>33</xdr:row>
      <xdr:rowOff>38318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436695"/>
          <a:ext cx="762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130438</xdr:rowOff>
    </xdr:from>
    <xdr:to>
      <xdr:col>64</xdr:col>
      <xdr:colOff>123825</xdr:colOff>
      <xdr:row>33</xdr:row>
      <xdr:rowOff>60588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3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7320</xdr:rowOff>
    </xdr:from>
    <xdr:to>
      <xdr:col>68</xdr:col>
      <xdr:colOff>73025</xdr:colOff>
      <xdr:row>33</xdr:row>
      <xdr:rowOff>9788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436695"/>
          <a:ext cx="762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170688</xdr:rowOff>
    </xdr:from>
    <xdr:to>
      <xdr:col>60</xdr:col>
      <xdr:colOff>123825</xdr:colOff>
      <xdr:row>33</xdr:row>
      <xdr:rowOff>100838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9788</xdr:rowOff>
    </xdr:from>
    <xdr:to>
      <xdr:col>64</xdr:col>
      <xdr:colOff>73025</xdr:colOff>
      <xdr:row>33</xdr:row>
      <xdr:rowOff>50038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439163"/>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80245</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50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49247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47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51715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4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91965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5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80264</xdr:rowOff>
    </xdr:from>
    <xdr:to>
      <xdr:col>24</xdr:col>
      <xdr:colOff>114300</xdr:colOff>
      <xdr:row>36</xdr:row>
      <xdr:rowOff>10414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103141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50546</xdr:rowOff>
    </xdr:from>
    <xdr:to>
      <xdr:col>20</xdr:col>
      <xdr:colOff>38100</xdr:colOff>
      <xdr:row>35</xdr:row>
      <xdr:rowOff>152146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101346</xdr:rowOff>
    </xdr:from>
    <xdr:to>
      <xdr:col>24</xdr:col>
      <xdr:colOff>63500</xdr:colOff>
      <xdr:row>35</xdr:row>
      <xdr:rowOff>131064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020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29972</xdr:rowOff>
    </xdr:from>
    <xdr:to>
      <xdr:col>15</xdr:col>
      <xdr:colOff>101600</xdr:colOff>
      <xdr:row>35</xdr:row>
      <xdr:rowOff>131572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80772</xdr:rowOff>
    </xdr:from>
    <xdr:to>
      <xdr:col>19</xdr:col>
      <xdr:colOff>177800</xdr:colOff>
      <xdr:row>35</xdr:row>
      <xdr:rowOff>101346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08152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80772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0426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93980</xdr:rowOff>
    </xdr:from>
    <xdr:to>
      <xdr:col>6</xdr:col>
      <xdr:colOff>38100</xdr:colOff>
      <xdr:row>35</xdr:row>
      <xdr:rowOff>24130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144780</xdr:rowOff>
    </xdr:from>
    <xdr:to>
      <xdr:col>10</xdr:col>
      <xdr:colOff>114300</xdr:colOff>
      <xdr:row>35</xdr:row>
      <xdr:rowOff>41910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974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168673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148099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40657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76784</xdr:rowOff>
    </xdr:from>
    <xdr:to>
      <xdr:col>55</xdr:col>
      <xdr:colOff>50800</xdr:colOff>
      <xdr:row>42</xdr:row>
      <xdr:rowOff>6934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10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77508</xdr:rowOff>
    </xdr:from>
    <xdr:to>
      <xdr:col>50</xdr:col>
      <xdr:colOff>165100</xdr:colOff>
      <xdr:row>42</xdr:row>
      <xdr:rowOff>7658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127584</xdr:rowOff>
    </xdr:from>
    <xdr:to>
      <xdr:col>55</xdr:col>
      <xdr:colOff>0</xdr:colOff>
      <xdr:row>41</xdr:row>
      <xdr:rowOff>128308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57034"/>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78410</xdr:rowOff>
    </xdr:from>
    <xdr:to>
      <xdr:col>46</xdr:col>
      <xdr:colOff>38100</xdr:colOff>
      <xdr:row>42</xdr:row>
      <xdr:rowOff>8560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1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128308</xdr:rowOff>
    </xdr:from>
    <xdr:to>
      <xdr:col>50</xdr:col>
      <xdr:colOff>114300</xdr:colOff>
      <xdr:row>41</xdr:row>
      <xdr:rowOff>129210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57758"/>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79184</xdr:rowOff>
    </xdr:from>
    <xdr:to>
      <xdr:col>41</xdr:col>
      <xdr:colOff>101600</xdr:colOff>
      <xdr:row>42</xdr:row>
      <xdr:rowOff>9334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1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129210</xdr:rowOff>
    </xdr:from>
    <xdr:to>
      <xdr:col>45</xdr:col>
      <xdr:colOff>177800</xdr:colOff>
      <xdr:row>41</xdr:row>
      <xdr:rowOff>129984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158660"/>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79997</xdr:rowOff>
    </xdr:from>
    <xdr:to>
      <xdr:col>36</xdr:col>
      <xdr:colOff>165100</xdr:colOff>
      <xdr:row>42</xdr:row>
      <xdr:rowOff>10147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1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129984</xdr:rowOff>
    </xdr:from>
    <xdr:to>
      <xdr:col>41</xdr:col>
      <xdr:colOff>50800</xdr:colOff>
      <xdr:row>41</xdr:row>
      <xdr:rowOff>130797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59434"/>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170235</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25087</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8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25861</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8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26674</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86541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35884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89807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3588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89807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3604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73478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31639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120890</xdr:rowOff>
    </xdr:from>
    <xdr:to>
      <xdr:col>55</xdr:col>
      <xdr:colOff>50800</xdr:colOff>
      <xdr:row>61</xdr:row>
      <xdr:rowOff>51040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143767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2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132842</xdr:rowOff>
    </xdr:from>
    <xdr:to>
      <xdr:col>50</xdr:col>
      <xdr:colOff>165100</xdr:colOff>
      <xdr:row>61</xdr:row>
      <xdr:rowOff>62992</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240</xdr:rowOff>
    </xdr:from>
    <xdr:to>
      <xdr:col>55</xdr:col>
      <xdr:colOff>0</xdr:colOff>
      <xdr:row>61</xdr:row>
      <xdr:rowOff>12192</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458690"/>
          <a:ext cx="8382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165333</xdr:rowOff>
    </xdr:from>
    <xdr:to>
      <xdr:col>46</xdr:col>
      <xdr:colOff>38100</xdr:colOff>
      <xdr:row>61</xdr:row>
      <xdr:rowOff>95483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4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xdr:rowOff>
    </xdr:from>
    <xdr:to>
      <xdr:col>50</xdr:col>
      <xdr:colOff>114300</xdr:colOff>
      <xdr:row>61</xdr:row>
      <xdr:rowOff>44683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470642"/>
          <a:ext cx="889000" cy="3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5009</xdr:rowOff>
    </xdr:from>
    <xdr:to>
      <xdr:col>41</xdr:col>
      <xdr:colOff>101600</xdr:colOff>
      <xdr:row>61</xdr:row>
      <xdr:rowOff>106609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4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44683</xdr:rowOff>
    </xdr:from>
    <xdr:to>
      <xdr:col>45</xdr:col>
      <xdr:colOff>177800</xdr:colOff>
      <xdr:row>61</xdr:row>
      <xdr:rowOff>55809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503133"/>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16290</xdr:rowOff>
    </xdr:from>
    <xdr:to>
      <xdr:col>36</xdr:col>
      <xdr:colOff>165100</xdr:colOff>
      <xdr:row>61</xdr:row>
      <xdr:rowOff>117890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55809</xdr:rowOff>
    </xdr:from>
    <xdr:to>
      <xdr:col>41</xdr:col>
      <xdr:colOff>50800</xdr:colOff>
      <xdr:row>61</xdr:row>
      <xdr:rowOff>67090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514259"/>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79519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1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112010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22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123136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2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134417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2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134438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95983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72389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8912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49349</xdr:rowOff>
    </xdr:from>
    <xdr:to>
      <xdr:col>10</xdr:col>
      <xdr:colOff>165100</xdr:colOff>
      <xdr:row>80</xdr:row>
      <xdr:rowOff>150949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100149</xdr:rowOff>
    </xdr:from>
    <xdr:to>
      <xdr:col>15</xdr:col>
      <xdr:colOff>50800</xdr:colOff>
      <xdr:row>81</xdr:row>
      <xdr:rowOff>3811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81614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80373</xdr:rowOff>
    </xdr:from>
    <xdr:to>
      <xdr:col>6</xdr:col>
      <xdr:colOff>38100</xdr:colOff>
      <xdr:row>80</xdr:row>
      <xdr:rowOff>10523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131173</xdr:rowOff>
    </xdr:from>
    <xdr:to>
      <xdr:col>10</xdr:col>
      <xdr:colOff>114300</xdr:colOff>
      <xdr:row>80</xdr:row>
      <xdr:rowOff>100149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67572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167476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27050</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133604</xdr:rowOff>
    </xdr:from>
    <xdr:to>
      <xdr:col>55</xdr:col>
      <xdr:colOff>50800</xdr:colOff>
      <xdr:row>84</xdr:row>
      <xdr:rowOff>63754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112031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3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154178</xdr:rowOff>
    </xdr:from>
    <xdr:to>
      <xdr:col>50</xdr:col>
      <xdr:colOff>165100</xdr:colOff>
      <xdr:row>84</xdr:row>
      <xdr:rowOff>84328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12954</xdr:rowOff>
    </xdr:from>
    <xdr:to>
      <xdr:col>55</xdr:col>
      <xdr:colOff>0</xdr:colOff>
      <xdr:row>84</xdr:row>
      <xdr:rowOff>33528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4147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157226</xdr:rowOff>
    </xdr:from>
    <xdr:to>
      <xdr:col>46</xdr:col>
      <xdr:colOff>38100</xdr:colOff>
      <xdr:row>84</xdr:row>
      <xdr:rowOff>87376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33528</xdr:rowOff>
    </xdr:from>
    <xdr:to>
      <xdr:col>50</xdr:col>
      <xdr:colOff>114300</xdr:colOff>
      <xdr:row>84</xdr:row>
      <xdr:rowOff>36576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4353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160274</xdr:rowOff>
    </xdr:from>
    <xdr:to>
      <xdr:col>41</xdr:col>
      <xdr:colOff>101600</xdr:colOff>
      <xdr:row>84</xdr:row>
      <xdr:rowOff>90424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36576</xdr:rowOff>
    </xdr:from>
    <xdr:to>
      <xdr:col>45</xdr:col>
      <xdr:colOff>177800</xdr:colOff>
      <xdr:row>84</xdr:row>
      <xdr:rowOff>39624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4383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163322</xdr:rowOff>
    </xdr:from>
    <xdr:to>
      <xdr:col>36</xdr:col>
      <xdr:colOff>165100</xdr:colOff>
      <xdr:row>84</xdr:row>
      <xdr:rowOff>93472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39624</xdr:rowOff>
    </xdr:from>
    <xdr:to>
      <xdr:col>41</xdr:col>
      <xdr:colOff>50800</xdr:colOff>
      <xdr:row>84</xdr:row>
      <xdr:rowOff>42672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4414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75455</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78503</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48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81551</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48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84599</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7112</xdr:rowOff>
    </xdr:from>
    <xdr:to>
      <xdr:col>85</xdr:col>
      <xdr:colOff>177800</xdr:colOff>
      <xdr:row>42</xdr:row>
      <xdr:rowOff>108712</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72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93489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71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109982</xdr:rowOff>
    </xdr:from>
    <xdr:to>
      <xdr:col>81</xdr:col>
      <xdr:colOff>101600</xdr:colOff>
      <xdr:row>42</xdr:row>
      <xdr:rowOff>40132</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160782</xdr:rowOff>
    </xdr:from>
    <xdr:to>
      <xdr:col>85</xdr:col>
      <xdr:colOff>127000</xdr:colOff>
      <xdr:row>42</xdr:row>
      <xdr:rowOff>57912</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71902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64262</xdr:rowOff>
    </xdr:from>
    <xdr:to>
      <xdr:col>76</xdr:col>
      <xdr:colOff>165100</xdr:colOff>
      <xdr:row>41</xdr:row>
      <xdr:rowOff>165862</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115062</xdr:rowOff>
    </xdr:from>
    <xdr:to>
      <xdr:col>81</xdr:col>
      <xdr:colOff>50800</xdr:colOff>
      <xdr:row>41</xdr:row>
      <xdr:rowOff>160782</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7144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167132</xdr:rowOff>
    </xdr:from>
    <xdr:to>
      <xdr:col>72</xdr:col>
      <xdr:colOff>38100</xdr:colOff>
      <xdr:row>41</xdr:row>
      <xdr:rowOff>97282</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46482</xdr:rowOff>
    </xdr:from>
    <xdr:to>
      <xdr:col>76</xdr:col>
      <xdr:colOff>114300</xdr:colOff>
      <xdr:row>41</xdr:row>
      <xdr:rowOff>115062</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7075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20828</xdr:rowOff>
    </xdr:from>
    <xdr:to>
      <xdr:col>67</xdr:col>
      <xdr:colOff>101600</xdr:colOff>
      <xdr:row>40</xdr:row>
      <xdr:rowOff>122428</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71628</xdr:rowOff>
    </xdr:from>
    <xdr:to>
      <xdr:col>71</xdr:col>
      <xdr:colOff>177800</xdr:colOff>
      <xdr:row>41</xdr:row>
      <xdr:rowOff>46482</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929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31259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723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156989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88409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71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113555</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87630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7109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80010</xdr:rowOff>
    </xdr:from>
    <xdr:to>
      <xdr:col>102</xdr:col>
      <xdr:colOff>114300</xdr:colOff>
      <xdr:row>41</xdr:row>
      <xdr:rowOff>80010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66357</xdr:rowOff>
    </xdr:from>
    <xdr:to>
      <xdr:col>85</xdr:col>
      <xdr:colOff>177800</xdr:colOff>
      <xdr:row>60</xdr:row>
      <xdr:rowOff>167957</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6268700" y="10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89234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6357600" y="102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117157</xdr:rowOff>
    </xdr:from>
    <xdr:to>
      <xdr:col>85</xdr:col>
      <xdr:colOff>127000</xdr:colOff>
      <xdr:row>61</xdr:row>
      <xdr:rowOff>22860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5481300" y="10404157"/>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22860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4592300" y="104641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5715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703300" y="10435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148590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14300" y="103212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133713</xdr:rowOff>
    </xdr:from>
    <xdr:to>
      <xdr:col>116</xdr:col>
      <xdr:colOff>114300</xdr:colOff>
      <xdr:row>59</xdr:row>
      <xdr:rowOff>63863</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156590</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99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9616</xdr:rowOff>
    </xdr:from>
    <xdr:to>
      <xdr:col>112</xdr:col>
      <xdr:colOff>38100</xdr:colOff>
      <xdr:row>59</xdr:row>
      <xdr:rowOff>111216</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13063</xdr:rowOff>
    </xdr:from>
    <xdr:to>
      <xdr:col>116</xdr:col>
      <xdr:colOff>63500</xdr:colOff>
      <xdr:row>59</xdr:row>
      <xdr:rowOff>60416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1286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27577</xdr:rowOff>
    </xdr:from>
    <xdr:to>
      <xdr:col>107</xdr:col>
      <xdr:colOff>101600</xdr:colOff>
      <xdr:row>59</xdr:row>
      <xdr:rowOff>129177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60416</xdr:rowOff>
    </xdr:from>
    <xdr:to>
      <xdr:col>111</xdr:col>
      <xdr:colOff>177800</xdr:colOff>
      <xdr:row>59</xdr:row>
      <xdr:rowOff>78377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1759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43906</xdr:rowOff>
    </xdr:from>
    <xdr:to>
      <xdr:col>102</xdr:col>
      <xdr:colOff>165100</xdr:colOff>
      <xdr:row>59</xdr:row>
      <xdr:rowOff>145506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78377</xdr:rowOff>
    </xdr:from>
    <xdr:to>
      <xdr:col>107</xdr:col>
      <xdr:colOff>50800</xdr:colOff>
      <xdr:row>59</xdr:row>
      <xdr:rowOff>94706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1939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63500</xdr:rowOff>
    </xdr:from>
    <xdr:to>
      <xdr:col>98</xdr:col>
      <xdr:colOff>38100</xdr:colOff>
      <xdr:row>59</xdr:row>
      <xdr:rowOff>165100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94706</xdr:rowOff>
    </xdr:from>
    <xdr:to>
      <xdr:col>102</xdr:col>
      <xdr:colOff>114300</xdr:colOff>
      <xdr:row>59</xdr:row>
      <xdr:rowOff>114300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656300" y="102102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127743</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990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145704</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99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162033</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156227</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150586</xdr:rowOff>
    </xdr:from>
    <xdr:to>
      <xdr:col>85</xdr:col>
      <xdr:colOff>177800</xdr:colOff>
      <xdr:row>84</xdr:row>
      <xdr:rowOff>80736</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129013</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50981</xdr:rowOff>
    </xdr:from>
    <xdr:to>
      <xdr:col>81</xdr:col>
      <xdr:colOff>101600</xdr:colOff>
      <xdr:row>84</xdr:row>
      <xdr:rowOff>152581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101781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5481300" y="1443173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28121</xdr:rowOff>
    </xdr:from>
    <xdr:to>
      <xdr:col>76</xdr:col>
      <xdr:colOff>165100</xdr:colOff>
      <xdr:row>84</xdr:row>
      <xdr:rowOff>129721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78921</xdr:rowOff>
    </xdr:from>
    <xdr:to>
      <xdr:col>81</xdr:col>
      <xdr:colOff>50800</xdr:colOff>
      <xdr:row>84</xdr:row>
      <xdr:rowOff>101781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44807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153851</xdr:rowOff>
    </xdr:from>
    <xdr:to>
      <xdr:col>72</xdr:col>
      <xdr:colOff>38100</xdr:colOff>
      <xdr:row>84</xdr:row>
      <xdr:rowOff>84001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33201</xdr:rowOff>
    </xdr:from>
    <xdr:to>
      <xdr:col>76</xdr:col>
      <xdr:colOff>114300</xdr:colOff>
      <xdr:row>84</xdr:row>
      <xdr:rowOff>78921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703300" y="144350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54248</xdr:rowOff>
    </xdr:from>
    <xdr:to>
      <xdr:col>67</xdr:col>
      <xdr:colOff>101600</xdr:colOff>
      <xdr:row>83</xdr:row>
      <xdr:rowOff>155848</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105048</xdr:rowOff>
    </xdr:from>
    <xdr:to>
      <xdr:col>71</xdr:col>
      <xdr:colOff>177800</xdr:colOff>
      <xdr:row>84</xdr:row>
      <xdr:rowOff>33201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4335398"/>
          <a:ext cx="8890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143708</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120848</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75128</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146975</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170180</xdr:rowOff>
    </xdr:from>
    <xdr:to>
      <xdr:col>116</xdr:col>
      <xdr:colOff>114300</xdr:colOff>
      <xdr:row>81</xdr:row>
      <xdr:rowOff>100330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21607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49530</xdr:rowOff>
    </xdr:from>
    <xdr:to>
      <xdr:col>116</xdr:col>
      <xdr:colOff>63500</xdr:colOff>
      <xdr:row>81</xdr:row>
      <xdr:rowOff>72389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3936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72389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3959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72389</xdr:rowOff>
    </xdr:from>
    <xdr:to>
      <xdr:col>107</xdr:col>
      <xdr:colOff>50800</xdr:colOff>
      <xdr:row>81</xdr:row>
      <xdr:rowOff>72389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3959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72389</xdr:rowOff>
    </xdr:from>
    <xdr:to>
      <xdr:col>102</xdr:col>
      <xdr:colOff>114300</xdr:colOff>
      <xdr:row>81</xdr:row>
      <xdr:rowOff>95250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3959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151130</xdr:rowOff>
    </xdr:from>
    <xdr:to>
      <xdr:col>67</xdr:col>
      <xdr:colOff>101600</xdr:colOff>
      <xdr:row>106</xdr:row>
      <xdr:rowOff>81280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69232</xdr:rowOff>
    </xdr:from>
    <xdr:ext cx="405111" cy="259045"/>
    <xdr:sp macro="" textlink="">
      <xdr:nvSpPr>
        <xdr:cNvPr id="777" name="n_1aveValue【公民館】&#10;有形固定資産減価償却率">
          <a:extLst>
            <a:ext uri="{FF2B5EF4-FFF2-40B4-BE49-F238E27FC236}">
              <a16:creationId xmlns:a16="http://schemas.microsoft.com/office/drawing/2014/main" id="{00000000-0008-0000-0E00-00000903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78" name="n_2aveValue【公民館】&#10;有形固定資産減価償却率">
          <a:extLst>
            <a:ext uri="{FF2B5EF4-FFF2-40B4-BE49-F238E27FC236}">
              <a16:creationId xmlns:a16="http://schemas.microsoft.com/office/drawing/2014/main" id="{00000000-0008-0000-0E00-00000A030000}"/>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79" name="n_3aveValue【公民館】&#10;有形固定資産減価償却率">
          <a:extLst>
            <a:ext uri="{FF2B5EF4-FFF2-40B4-BE49-F238E27FC236}">
              <a16:creationId xmlns:a16="http://schemas.microsoft.com/office/drawing/2014/main" id="{00000000-0008-0000-0E00-00000B030000}"/>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0" name="n_4aveValue【公民館】&#10;有形固定資産減価償却率">
          <a:extLst>
            <a:ext uri="{FF2B5EF4-FFF2-40B4-BE49-F238E27FC236}">
              <a16:creationId xmlns:a16="http://schemas.microsoft.com/office/drawing/2014/main" id="{00000000-0008-0000-0E00-00000C030000}"/>
            </a:ext>
          </a:extLst>
        </xdr:cNvPr>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781" name="n_4mainValue【公民館】&#10;有形固定資産減価償却率">
          <a:extLst>
            <a:ext uri="{FF2B5EF4-FFF2-40B4-BE49-F238E27FC236}">
              <a16:creationId xmlns:a16="http://schemas.microsoft.com/office/drawing/2014/main" id="{00000000-0008-0000-0E00-00000D030000}"/>
            </a:ext>
          </a:extLst>
        </xdr:cNvPr>
        <xdr:cNvSpPr txBox="1"/>
      </xdr:nvSpPr>
      <xdr:spPr>
        <a:xfrm>
          <a:off x="12611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6" name="【公民館】&#10;一人当たり面積最小値テキスト">
          <a:extLst>
            <a:ext uri="{FF2B5EF4-FFF2-40B4-BE49-F238E27FC236}">
              <a16:creationId xmlns:a16="http://schemas.microsoft.com/office/drawing/2014/main" id="{00000000-0008-0000-0E00-000026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08" name="【公民館】&#10;一人当たり面積最大値テキスト">
          <a:extLst>
            <a:ext uri="{FF2B5EF4-FFF2-40B4-BE49-F238E27FC236}">
              <a16:creationId xmlns:a16="http://schemas.microsoft.com/office/drawing/2014/main" id="{00000000-0008-0000-0E00-000028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10" name="【公民館】&#10;一人当たり面積平均値テキスト">
          <a:extLst>
            <a:ext uri="{FF2B5EF4-FFF2-40B4-BE49-F238E27FC236}">
              <a16:creationId xmlns:a16="http://schemas.microsoft.com/office/drawing/2014/main" id="{00000000-0008-0000-0E00-00002A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48261</xdr:rowOff>
    </xdr:from>
    <xdr:to>
      <xdr:col>98</xdr:col>
      <xdr:colOff>38100</xdr:colOff>
      <xdr:row>108</xdr:row>
      <xdr:rowOff>149861</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822" name="n_1aveValue【公民館】&#10;一人当たり面積">
          <a:extLst>
            <a:ext uri="{FF2B5EF4-FFF2-40B4-BE49-F238E27FC236}">
              <a16:creationId xmlns:a16="http://schemas.microsoft.com/office/drawing/2014/main" id="{00000000-0008-0000-0E00-00003603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23" name="n_2aveValue【公民館】&#10;一人当たり面積">
          <a:extLst>
            <a:ext uri="{FF2B5EF4-FFF2-40B4-BE49-F238E27FC236}">
              <a16:creationId xmlns:a16="http://schemas.microsoft.com/office/drawing/2014/main" id="{00000000-0008-0000-0E00-00003703000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24" name="n_3aveValue【公民館】&#10;一人当たり面積">
          <a:extLst>
            <a:ext uri="{FF2B5EF4-FFF2-40B4-BE49-F238E27FC236}">
              <a16:creationId xmlns:a16="http://schemas.microsoft.com/office/drawing/2014/main" id="{00000000-0008-0000-0E00-000038030000}"/>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25" name="n_4aveValue【公民館】&#10;一人当たり面積">
          <a:extLst>
            <a:ext uri="{FF2B5EF4-FFF2-40B4-BE49-F238E27FC236}">
              <a16:creationId xmlns:a16="http://schemas.microsoft.com/office/drawing/2014/main" id="{00000000-0008-0000-0E00-000039030000}"/>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826" name="n_4mainValue【公民館】&#10;一人当たり面積">
          <a:extLst>
            <a:ext uri="{FF2B5EF4-FFF2-40B4-BE49-F238E27FC236}">
              <a16:creationId xmlns:a16="http://schemas.microsoft.com/office/drawing/2014/main" id="{00000000-0008-0000-0E00-00003A030000}"/>
            </a:ext>
          </a:extLst>
        </xdr:cNvPr>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a:extLst>
            <a:ext uri="{FF2B5EF4-FFF2-40B4-BE49-F238E27FC236}">
              <a16:creationId xmlns:a16="http://schemas.microsoft.com/office/drawing/2014/main" id="{00000000-0008-0000-0E00-00003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認定こども園・幼稚園・保育所」「児童館」であり、有形固定資産減価償却率が低い施設は、「道路」「橋りょう・トンネル」「公営住宅」である。「認定こども園・幼稚園・保育園」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約４割であることが影響し、減価償却率が高くなっている。今後、個別施設計画に基づき計画的に改修等を行い長寿命化を図るほか、雄和地区の３保育所については、統合を目指して必要な取組を進める。「学校施設」については、「秋田市小・中学校適正配置基本方針」に基づき、統合を基本とする適正配置を進めているところであり、それに伴い児童館も適正配置を進めていくこととしており、こうした動きと整合を図りつつ、施設の管理を行う。本年度は小中学校への空調設備の導入等や、広面児童館の更新等により減価償却率が減少している。また、「道路」「橋りょう・トンネル」は、類似団体平均を下回っているが、今後老朽化していくことが想定されることから、長寿命化などの維持管理の適正化に努めていくこととしている。今後も、秋田市公共施設等総合管理計画及び施設ごとに策定した個別施設計画に基づき、施設の長寿命化や施設保有量の見直しに取り組み、将来負担の軽減を図っていく必要がある。なお、「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年度に公民館が廃止されたことにより、平成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年度以降は該当がないものである。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121920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3797300" y="66313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121920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95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121920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2019300" y="6595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50165</xdr:rowOff>
    </xdr:from>
    <xdr:to>
      <xdr:col>6</xdr:col>
      <xdr:colOff>38100</xdr:colOff>
      <xdr:row>38</xdr:row>
      <xdr:rowOff>151765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100965</xdr:rowOff>
    </xdr:from>
    <xdr:to>
      <xdr:col>10</xdr:col>
      <xdr:colOff>114300</xdr:colOff>
      <xdr:row>38</xdr:row>
      <xdr:rowOff>121920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6160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142892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110490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6431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110490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6367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1905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441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61</xdr:row>
      <xdr:rowOff>28575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908300" y="10441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28575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44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160020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3803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79502</xdr:rowOff>
    </xdr:from>
    <xdr:to>
      <xdr:col>55</xdr:col>
      <xdr:colOff>50800</xdr:colOff>
      <xdr:row>63</xdr:row>
      <xdr:rowOff>9652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57929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79502</xdr:rowOff>
    </xdr:from>
    <xdr:to>
      <xdr:col>50</xdr:col>
      <xdr:colOff>165100</xdr:colOff>
      <xdr:row>63</xdr:row>
      <xdr:rowOff>9652</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130302</xdr:rowOff>
    </xdr:from>
    <xdr:to>
      <xdr:col>55</xdr:col>
      <xdr:colOff>0</xdr:colOff>
      <xdr:row>62</xdr:row>
      <xdr:rowOff>130302</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76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130302</xdr:rowOff>
    </xdr:from>
    <xdr:to>
      <xdr:col>50</xdr:col>
      <xdr:colOff>114300</xdr:colOff>
      <xdr:row>62</xdr:row>
      <xdr:rowOff>132588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81788</xdr:rowOff>
    </xdr:from>
    <xdr:to>
      <xdr:col>41</xdr:col>
      <xdr:colOff>101600</xdr:colOff>
      <xdr:row>63</xdr:row>
      <xdr:rowOff>11938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132588</xdr:rowOff>
    </xdr:from>
    <xdr:to>
      <xdr:col>45</xdr:col>
      <xdr:colOff>177800</xdr:colOff>
      <xdr:row>62</xdr:row>
      <xdr:rowOff>132588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79502</xdr:rowOff>
    </xdr:from>
    <xdr:to>
      <xdr:col>36</xdr:col>
      <xdr:colOff>165100</xdr:colOff>
      <xdr:row>63</xdr:row>
      <xdr:rowOff>9652</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130302</xdr:rowOff>
    </xdr:from>
    <xdr:to>
      <xdr:col>41</xdr:col>
      <xdr:colOff>50800</xdr:colOff>
      <xdr:row>62</xdr:row>
      <xdr:rowOff>132588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779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3065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779</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126746</xdr:rowOff>
    </xdr:from>
    <xdr:to>
      <xdr:col>24</xdr:col>
      <xdr:colOff>114300</xdr:colOff>
      <xdr:row>82</xdr:row>
      <xdr:rowOff>56896</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105173</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97028</xdr:rowOff>
    </xdr:from>
    <xdr:to>
      <xdr:col>20</xdr:col>
      <xdr:colOff>38100</xdr:colOff>
      <xdr:row>82</xdr:row>
      <xdr:rowOff>27178</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147828</xdr:rowOff>
    </xdr:from>
    <xdr:to>
      <xdr:col>24</xdr:col>
      <xdr:colOff>63500</xdr:colOff>
      <xdr:row>82</xdr:row>
      <xdr:rowOff>6096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403527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82</xdr:row>
      <xdr:rowOff>6096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2908300" y="140352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161544</xdr:rowOff>
    </xdr:from>
    <xdr:to>
      <xdr:col>15</xdr:col>
      <xdr:colOff>50800</xdr:colOff>
      <xdr:row>82</xdr:row>
      <xdr:rowOff>6096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40489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30735</xdr:rowOff>
    </xdr:from>
    <xdr:to>
      <xdr:col>6</xdr:col>
      <xdr:colOff>38100</xdr:colOff>
      <xdr:row>81</xdr:row>
      <xdr:rowOff>132335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81535</xdr:rowOff>
    </xdr:from>
    <xdr:to>
      <xdr:col>10</xdr:col>
      <xdr:colOff>114300</xdr:colOff>
      <xdr:row>81</xdr:row>
      <xdr:rowOff>161544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96898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18305</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123462</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115207</xdr:rowOff>
    </xdr:from>
    <xdr:to>
      <xdr:col>55</xdr:col>
      <xdr:colOff>50800</xdr:colOff>
      <xdr:row>86</xdr:row>
      <xdr:rowOff>45357</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93634</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6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115207</xdr:rowOff>
    </xdr:from>
    <xdr:to>
      <xdr:col>50</xdr:col>
      <xdr:colOff>165100</xdr:colOff>
      <xdr:row>86</xdr:row>
      <xdr:rowOff>45357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166007</xdr:rowOff>
    </xdr:from>
    <xdr:to>
      <xdr:col>55</xdr:col>
      <xdr:colOff>0</xdr:colOff>
      <xdr:row>85</xdr:row>
      <xdr:rowOff>166007</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73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115207</xdr:rowOff>
    </xdr:from>
    <xdr:to>
      <xdr:col>46</xdr:col>
      <xdr:colOff>38100</xdr:colOff>
      <xdr:row>86</xdr:row>
      <xdr:rowOff>45357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166007</xdr:rowOff>
    </xdr:from>
    <xdr:to>
      <xdr:col>50</xdr:col>
      <xdr:colOff>114300</xdr:colOff>
      <xdr:row>85</xdr:row>
      <xdr:rowOff>166007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73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166007</xdr:rowOff>
    </xdr:from>
    <xdr:to>
      <xdr:col>45</xdr:col>
      <xdr:colOff>177800</xdr:colOff>
      <xdr:row>86</xdr:row>
      <xdr:rowOff>5443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7861300" y="14739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5443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36484</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36484</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90188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69214</xdr:rowOff>
    </xdr:from>
    <xdr:to>
      <xdr:col>20</xdr:col>
      <xdr:colOff>38100</xdr:colOff>
      <xdr:row>106</xdr:row>
      <xdr:rowOff>170814</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118111</xdr:rowOff>
    </xdr:from>
    <xdr:to>
      <xdr:col>24</xdr:col>
      <xdr:colOff>63500</xdr:colOff>
      <xdr:row>106</xdr:row>
      <xdr:rowOff>120014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3797300" y="17434561"/>
          <a:ext cx="838200" cy="8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44450</xdr:rowOff>
    </xdr:from>
    <xdr:to>
      <xdr:col>15</xdr:col>
      <xdr:colOff>101600</xdr:colOff>
      <xdr:row>106</xdr:row>
      <xdr:rowOff>146050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95250</xdr:rowOff>
    </xdr:from>
    <xdr:to>
      <xdr:col>19</xdr:col>
      <xdr:colOff>177800</xdr:colOff>
      <xdr:row>106</xdr:row>
      <xdr:rowOff>120014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2689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17780</xdr:rowOff>
    </xdr:from>
    <xdr:to>
      <xdr:col>10</xdr:col>
      <xdr:colOff>165100</xdr:colOff>
      <xdr:row>106</xdr:row>
      <xdr:rowOff>119380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68580</xdr:rowOff>
    </xdr:from>
    <xdr:to>
      <xdr:col>15</xdr:col>
      <xdr:colOff>50800</xdr:colOff>
      <xdr:row>106</xdr:row>
      <xdr:rowOff>95250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24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139700</xdr:rowOff>
    </xdr:from>
    <xdr:to>
      <xdr:col>6</xdr:col>
      <xdr:colOff>38100</xdr:colOff>
      <xdr:row>106</xdr:row>
      <xdr:rowOff>69850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19050</xdr:rowOff>
    </xdr:from>
    <xdr:to>
      <xdr:col>10</xdr:col>
      <xdr:colOff>114300</xdr:colOff>
      <xdr:row>106</xdr:row>
      <xdr:rowOff>68580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8192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161941</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137177</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110507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60977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93980</xdr:rowOff>
    </xdr:from>
    <xdr:to>
      <xdr:col>55</xdr:col>
      <xdr:colOff>50800</xdr:colOff>
      <xdr:row>104</xdr:row>
      <xdr:rowOff>24130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116857</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144780</xdr:rowOff>
    </xdr:from>
    <xdr:to>
      <xdr:col>55</xdr:col>
      <xdr:colOff>0</xdr:colOff>
      <xdr:row>104</xdr:row>
      <xdr:rowOff>156211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780413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111125</xdr:rowOff>
    </xdr:from>
    <xdr:to>
      <xdr:col>46</xdr:col>
      <xdr:colOff>38100</xdr:colOff>
      <xdr:row>105</xdr:row>
      <xdr:rowOff>41275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156211</xdr:rowOff>
    </xdr:from>
    <xdr:to>
      <xdr:col>50</xdr:col>
      <xdr:colOff>114300</xdr:colOff>
      <xdr:row>104</xdr:row>
      <xdr:rowOff>161925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8750300" y="1798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161925</xdr:rowOff>
    </xdr:from>
    <xdr:to>
      <xdr:col>45</xdr:col>
      <xdr:colOff>177800</xdr:colOff>
      <xdr:row>104</xdr:row>
      <xdr:rowOff>167639</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79927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104</xdr:row>
      <xdr:rowOff>167639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52088</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57802</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13335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5481300" y="66846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41910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14592300" y="6699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41910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39</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57415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142443</xdr:rowOff>
    </xdr:from>
    <xdr:to>
      <xdr:col>116</xdr:col>
      <xdr:colOff>114300</xdr:colOff>
      <xdr:row>37</xdr:row>
      <xdr:rowOff>72593</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165320</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16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11006</xdr:rowOff>
    </xdr:from>
    <xdr:to>
      <xdr:col>112</xdr:col>
      <xdr:colOff>38100</xdr:colOff>
      <xdr:row>37</xdr:row>
      <xdr:rowOff>112606</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3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21793</xdr:rowOff>
    </xdr:from>
    <xdr:to>
      <xdr:col>116</xdr:col>
      <xdr:colOff>63500</xdr:colOff>
      <xdr:row>37</xdr:row>
      <xdr:rowOff>61806</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365443"/>
          <a:ext cx="8382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55964</xdr:rowOff>
    </xdr:from>
    <xdr:to>
      <xdr:col>107</xdr:col>
      <xdr:colOff>101600</xdr:colOff>
      <xdr:row>37</xdr:row>
      <xdr:rowOff>157564</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3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61806</xdr:rowOff>
    </xdr:from>
    <xdr:to>
      <xdr:col>111</xdr:col>
      <xdr:colOff>177800</xdr:colOff>
      <xdr:row>37</xdr:row>
      <xdr:rowOff>106764</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40545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81041</xdr:rowOff>
    </xdr:from>
    <xdr:to>
      <xdr:col>102</xdr:col>
      <xdr:colOff>165100</xdr:colOff>
      <xdr:row>38</xdr:row>
      <xdr:rowOff>11192</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424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106764</xdr:rowOff>
    </xdr:from>
    <xdr:to>
      <xdr:col>107</xdr:col>
      <xdr:colOff>50800</xdr:colOff>
      <xdr:row>37</xdr:row>
      <xdr:rowOff>131841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450414"/>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90718</xdr:rowOff>
    </xdr:from>
    <xdr:to>
      <xdr:col>98</xdr:col>
      <xdr:colOff>38100</xdr:colOff>
      <xdr:row>38</xdr:row>
      <xdr:rowOff>20868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4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131841</xdr:rowOff>
    </xdr:from>
    <xdr:to>
      <xdr:col>102</xdr:col>
      <xdr:colOff>114300</xdr:colOff>
      <xdr:row>37</xdr:row>
      <xdr:rowOff>141518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47549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129133</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12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2641</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17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27718</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19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37395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2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57785</xdr:rowOff>
    </xdr:from>
    <xdr:to>
      <xdr:col>85</xdr:col>
      <xdr:colOff>177800</xdr:colOff>
      <xdr:row>63</xdr:row>
      <xdr:rowOff>159385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144162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77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34925</xdr:rowOff>
    </xdr:from>
    <xdr:to>
      <xdr:col>81</xdr:col>
      <xdr:colOff>101600</xdr:colOff>
      <xdr:row>63</xdr:row>
      <xdr:rowOff>136525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85725</xdr:rowOff>
    </xdr:from>
    <xdr:to>
      <xdr:col>85</xdr:col>
      <xdr:colOff>127000</xdr:colOff>
      <xdr:row>63</xdr:row>
      <xdr:rowOff>108585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8870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12065</xdr:rowOff>
    </xdr:from>
    <xdr:to>
      <xdr:col>76</xdr:col>
      <xdr:colOff>165100</xdr:colOff>
      <xdr:row>63</xdr:row>
      <xdr:rowOff>113665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62865</xdr:rowOff>
    </xdr:from>
    <xdr:to>
      <xdr:col>81</xdr:col>
      <xdr:colOff>50800</xdr:colOff>
      <xdr:row>63</xdr:row>
      <xdr:rowOff>85725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864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151130</xdr:rowOff>
    </xdr:from>
    <xdr:to>
      <xdr:col>72</xdr:col>
      <xdr:colOff>38100</xdr:colOff>
      <xdr:row>63</xdr:row>
      <xdr:rowOff>81280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30480</xdr:rowOff>
    </xdr:from>
    <xdr:to>
      <xdr:col>76</xdr:col>
      <xdr:colOff>114300</xdr:colOff>
      <xdr:row>63</xdr:row>
      <xdr:rowOff>62865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8318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86360</xdr:rowOff>
    </xdr:from>
    <xdr:to>
      <xdr:col>67</xdr:col>
      <xdr:colOff>101600</xdr:colOff>
      <xdr:row>63</xdr:row>
      <xdr:rowOff>16510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63</xdr:row>
      <xdr:rowOff>30480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767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127652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104792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72407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7637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6858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127508</xdr:rowOff>
    </xdr:from>
    <xdr:to>
      <xdr:col>102</xdr:col>
      <xdr:colOff>165100</xdr:colOff>
      <xdr:row>63</xdr:row>
      <xdr:rowOff>57658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6858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6858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48785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116222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17145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40512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7620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14592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7620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402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12064</xdr:rowOff>
    </xdr:from>
    <xdr:to>
      <xdr:col>67</xdr:col>
      <xdr:colOff>101600</xdr:colOff>
      <xdr:row>81</xdr:row>
      <xdr:rowOff>113664</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62864</xdr:rowOff>
    </xdr:from>
    <xdr:to>
      <xdr:col>71</xdr:col>
      <xdr:colOff>177800</xdr:colOff>
      <xdr:row>81</xdr:row>
      <xdr:rowOff>140970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9503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49547</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11447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130191</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152400</xdr:rowOff>
    </xdr:from>
    <xdr:to>
      <xdr:col>116</xdr:col>
      <xdr:colOff>114300</xdr:colOff>
      <xdr:row>81</xdr:row>
      <xdr:rowOff>82550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3827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31750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390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152400</xdr:rowOff>
    </xdr:from>
    <xdr:to>
      <xdr:col>107</xdr:col>
      <xdr:colOff>101600</xdr:colOff>
      <xdr:row>81</xdr:row>
      <xdr:rowOff>82550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31750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0434300" y="1390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152400</xdr:rowOff>
    </xdr:from>
    <xdr:to>
      <xdr:col>102</xdr:col>
      <xdr:colOff>165100</xdr:colOff>
      <xdr:row>81</xdr:row>
      <xdr:rowOff>82550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31750</xdr:rowOff>
    </xdr:from>
    <xdr:to>
      <xdr:col>107</xdr:col>
      <xdr:colOff>50800</xdr:colOff>
      <xdr:row>81</xdr:row>
      <xdr:rowOff>31750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165100</xdr:rowOff>
    </xdr:from>
    <xdr:to>
      <xdr:col>98</xdr:col>
      <xdr:colOff>38100</xdr:colOff>
      <xdr:row>81</xdr:row>
      <xdr:rowOff>95250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31750</xdr:rowOff>
    </xdr:from>
    <xdr:to>
      <xdr:col>102</xdr:col>
      <xdr:colOff>114300</xdr:colOff>
      <xdr:row>81</xdr:row>
      <xdr:rowOff>44450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18656300" y="1391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111777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F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107</xdr:row>
      <xdr:rowOff>148045</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6318864" y="17335500"/>
          <a:ext cx="0" cy="1157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F00-00005503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F00-00005703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F00-000059030000}"/>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98879</xdr:rowOff>
    </xdr:from>
    <xdr:to>
      <xdr:col>72</xdr:col>
      <xdr:colOff>38100</xdr:colOff>
      <xdr:row>105</xdr:row>
      <xdr:rowOff>29029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3652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F00-000065030000}"/>
            </a:ext>
          </a:extLst>
        </xdr:cNvPr>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59871</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5481300" y="175281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100512</xdr:rowOff>
    </xdr:from>
    <xdr:to>
      <xdr:col>76</xdr:col>
      <xdr:colOff>165100</xdr:colOff>
      <xdr:row>102</xdr:row>
      <xdr:rowOff>30662</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4541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40277</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4592300" y="174677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99061</xdr:rowOff>
    </xdr:from>
    <xdr:to>
      <xdr:col>76</xdr:col>
      <xdr:colOff>114300</xdr:colOff>
      <xdr:row>101</xdr:row>
      <xdr:rowOff>151312</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3703300" y="1741551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108676</xdr:rowOff>
    </xdr:from>
    <xdr:to>
      <xdr:col>67</xdr:col>
      <xdr:colOff>101600</xdr:colOff>
      <xdr:row>101</xdr:row>
      <xdr:rowOff>38826</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2763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159476</xdr:rowOff>
    </xdr:from>
    <xdr:to>
      <xdr:col>71</xdr:col>
      <xdr:colOff>177800</xdr:colOff>
      <xdr:row>101</xdr:row>
      <xdr:rowOff>99061</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2814300" y="17304476"/>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F00-00006E030000}"/>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165479</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F00-00006F030000}"/>
            </a:ext>
          </a:extLst>
        </xdr:cNvPr>
        <xdr:cNvSpPr txBox="1"/>
      </xdr:nvSpPr>
      <xdr:spPr>
        <a:xfrm>
          <a:off x="14389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20156</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F00-000070030000}"/>
            </a:ext>
          </a:extLst>
        </xdr:cNvPr>
        <xdr:cNvSpPr txBox="1"/>
      </xdr:nvSpPr>
      <xdr:spPr>
        <a:xfrm>
          <a:off x="13500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F00-00007103000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47189</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55353</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F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a:extLst>
            <a:ext uri="{FF2B5EF4-FFF2-40B4-BE49-F238E27FC236}">
              <a16:creationId xmlns:a16="http://schemas.microsoft.com/office/drawing/2014/main" id="{00000000-0008-0000-0F00-00008E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a:extLst>
            <a:ext uri="{FF2B5EF4-FFF2-40B4-BE49-F238E27FC236}">
              <a16:creationId xmlns:a16="http://schemas.microsoft.com/office/drawing/2014/main" id="{00000000-0008-0000-0F00-000090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4" name="【庁舎】&#10;一人当たり面積平均値テキスト">
          <a:extLst>
            <a:ext uri="{FF2B5EF4-FFF2-40B4-BE49-F238E27FC236}">
              <a16:creationId xmlns:a16="http://schemas.microsoft.com/office/drawing/2014/main" id="{00000000-0008-0000-0F00-000092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44450</xdr:rowOff>
    </xdr:from>
    <xdr:to>
      <xdr:col>116</xdr:col>
      <xdr:colOff>114300</xdr:colOff>
      <xdr:row>104</xdr:row>
      <xdr:rowOff>146050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2110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67327</xdr:rowOff>
    </xdr:from>
    <xdr:ext cx="469744" cy="259045"/>
    <xdr:sp macro="" textlink="">
      <xdr:nvSpPr>
        <xdr:cNvPr id="926" name="【庁舎】&#10;一人当たり面積該当値テキスト">
          <a:extLst>
            <a:ext uri="{FF2B5EF4-FFF2-40B4-BE49-F238E27FC236}">
              <a16:creationId xmlns:a16="http://schemas.microsoft.com/office/drawing/2014/main" id="{00000000-0008-0000-0F00-00009E030000}"/>
            </a:ext>
          </a:extLst>
        </xdr:cNvPr>
        <xdr:cNvSpPr txBox="1"/>
      </xdr:nvSpPr>
      <xdr:spPr>
        <a:xfrm>
          <a:off x="2219960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21589</xdr:rowOff>
    </xdr:from>
    <xdr:to>
      <xdr:col>112</xdr:col>
      <xdr:colOff>38100</xdr:colOff>
      <xdr:row>104</xdr:row>
      <xdr:rowOff>123189</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72389</xdr:rowOff>
    </xdr:from>
    <xdr:to>
      <xdr:col>116</xdr:col>
      <xdr:colOff>63500</xdr:colOff>
      <xdr:row>104</xdr:row>
      <xdr:rowOff>95250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1323300" y="17903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72389</xdr:rowOff>
    </xdr:from>
    <xdr:to>
      <xdr:col>111</xdr:col>
      <xdr:colOff>177800</xdr:colOff>
      <xdr:row>104</xdr:row>
      <xdr:rowOff>76200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0434300" y="17903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83820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9545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40639</xdr:rowOff>
    </xdr:from>
    <xdr:to>
      <xdr:col>98</xdr:col>
      <xdr:colOff>38100</xdr:colOff>
      <xdr:row>104</xdr:row>
      <xdr:rowOff>142239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8605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83820</xdr:rowOff>
    </xdr:from>
    <xdr:to>
      <xdr:col>102</xdr:col>
      <xdr:colOff>114300</xdr:colOff>
      <xdr:row>104</xdr:row>
      <xdr:rowOff>91439</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18656300" y="1791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5" name="n_1aveValue【庁舎】&#10;一人当たり面積">
          <a:extLst>
            <a:ext uri="{FF2B5EF4-FFF2-40B4-BE49-F238E27FC236}">
              <a16:creationId xmlns:a16="http://schemas.microsoft.com/office/drawing/2014/main" id="{00000000-0008-0000-0F00-0000A7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6" name="n_2aveValue【庁舎】&#10;一人当たり面積">
          <a:extLst>
            <a:ext uri="{FF2B5EF4-FFF2-40B4-BE49-F238E27FC236}">
              <a16:creationId xmlns:a16="http://schemas.microsoft.com/office/drawing/2014/main" id="{00000000-0008-0000-0F00-0000A8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7" name="n_3aveValue【庁舎】&#10;一人当たり面積">
          <a:extLst>
            <a:ext uri="{FF2B5EF4-FFF2-40B4-BE49-F238E27FC236}">
              <a16:creationId xmlns:a16="http://schemas.microsoft.com/office/drawing/2014/main" id="{00000000-0008-0000-0F00-0000A9030000}"/>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8" name="n_4aveValue【庁舎】&#10;一人当たり面積">
          <a:extLst>
            <a:ext uri="{FF2B5EF4-FFF2-40B4-BE49-F238E27FC236}">
              <a16:creationId xmlns:a16="http://schemas.microsoft.com/office/drawing/2014/main" id="{00000000-0008-0000-0F00-0000AA030000}"/>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139716</xdr:rowOff>
    </xdr:from>
    <xdr:ext cx="469744" cy="259045"/>
    <xdr:sp macro="" textlink="">
      <xdr:nvSpPr>
        <xdr:cNvPr id="939" name="n_1mainValue【庁舎】&#10;一人当たり面積">
          <a:extLst>
            <a:ext uri="{FF2B5EF4-FFF2-40B4-BE49-F238E27FC236}">
              <a16:creationId xmlns:a16="http://schemas.microsoft.com/office/drawing/2014/main" id="{00000000-0008-0000-0F00-0000AB030000}"/>
            </a:ext>
          </a:extLst>
        </xdr:cNvPr>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940" name="n_2mainValue【庁舎】&#10;一人当たり面積">
          <a:extLst>
            <a:ext uri="{FF2B5EF4-FFF2-40B4-BE49-F238E27FC236}">
              <a16:creationId xmlns:a16="http://schemas.microsoft.com/office/drawing/2014/main" id="{00000000-0008-0000-0F00-0000AC030000}"/>
            </a:ext>
          </a:extLst>
        </xdr:cNvPr>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941" name="n_3mainValue【庁舎】&#10;一人当たり面積">
          <a:extLst>
            <a:ext uri="{FF2B5EF4-FFF2-40B4-BE49-F238E27FC236}">
              <a16:creationId xmlns:a16="http://schemas.microsoft.com/office/drawing/2014/main" id="{00000000-0008-0000-0F00-0000AD030000}"/>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158766</xdr:rowOff>
    </xdr:from>
    <xdr:ext cx="469744" cy="259045"/>
    <xdr:sp macro="" textlink="">
      <xdr:nvSpPr>
        <xdr:cNvPr id="942" name="n_4mainValue【庁舎】&#10;一人当たり面積">
          <a:extLst>
            <a:ext uri="{FF2B5EF4-FFF2-40B4-BE49-F238E27FC236}">
              <a16:creationId xmlns:a16="http://schemas.microsoft.com/office/drawing/2014/main" id="{00000000-0008-0000-0F00-0000AE030000}"/>
            </a:ext>
          </a:extLst>
        </xdr:cNvPr>
        <xdr:cNvSpPr txBox="1"/>
      </xdr:nvSpPr>
      <xdr:spPr>
        <a:xfrm>
          <a:off x="18421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「庁舎」「市民会館」以外の全施設において、類似団体平均と比較して有形固定資産減価償却率が高くなっている。「図書館」については、保有４施設のうち、昭和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年に整備した中央図書館明徳館が老朽化しており、個別施設計画に基づき計画的に改修等を進めることとしている。「体育館・プール」については、保有９施設のうち、雄和地区及び河辺地区の体育館が昭和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年代に設置されているなど、老朽化が進んでいる施設が複数あることが影響している。「保健センター・保健所」については、秋田市保健センターが昭和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年に、秋田市保健所が平成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年に整備され、老朽化が進んでいるが、個別施設計画を基に計画的な改修・修繕を行うことにより、老朽化対策を進めることとしている。「一般廃棄物処理施設」については、汚泥再生処理センターが昭和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年、旧焼却施設が昭和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年の建設と、築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た建物が現存していることが影響しているが、令和２年度以降、溶融施設の機能維持のための大規模改修等に取り組んでいることから減価償却率は減少傾向となっている。「市民会館」は、県との複合施設であるあきた芸術劇場の整備により有形固定資産減価償却率は低下し、類似団体と比較し低い水準となっ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年度に策定した秋田市公共施設等総合管理計画及び個別施設計画に基づき、施設の長寿命化や施設保有量の見直しに取り組み、将来負担の軽減を図っていく必要がある。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財政力指数は前年度と比較して</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ポイント悪化した。直近５年間では横ばいであるものの、類似団体平均を下回る状況が続いている。</a:t>
          </a:r>
        </a:p>
        <a:p>
          <a:r>
            <a:rPr kumimoji="1" lang="ja-JP" altLang="en-US" sz="1100">
              <a:latin typeface="ＭＳ Ｐゴシック" panose="020B0600070205080204" pitchFamily="50" charset="-128"/>
              <a:ea typeface="ＭＳ Ｐゴシック" panose="020B0600070205080204" pitchFamily="50" charset="-128"/>
            </a:rPr>
            <a:t>　今後も厳しい財政状況が見通される中、「県都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創生プラン」に位置づける施策・事業を重点的に推進するとともに、喫緊の最重要課題である人口減少対策として、移住促進事業をはじめとする自主財源の増加に直接結びつく施策・事業の積極的な実施や、適正な債権管理、未利用資産の活用、新規財源の開拓などにより、安定的で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分子となる経常経費充当一般財源は、退職者の減による退職手当の減少に伴う人件費の減少や一般単独事業債の減に伴う公債費の減少などにより、前年度比で</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分母となる経常一般財源は、減収補填債特例分の減少があったものの、地方特例交付金や普通交付税、地方消費税交付金などの増加により、前年度比で</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％の増となり、経常収支比率は</a:t>
          </a:r>
          <a:r>
            <a:rPr kumimoji="1" lang="en-US" altLang="ja-JP" sz="1100">
              <a:latin typeface="ＭＳ Ｐゴシック" panose="020B0600070205080204" pitchFamily="50" charset="-128"/>
              <a:ea typeface="ＭＳ Ｐゴシック" panose="020B0600070205080204" pitchFamily="50" charset="-128"/>
            </a:rPr>
            <a:t>88.1</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今後も市税をはじめとする経常一般財源の確保に努めるとともに、義務的経費を含めたすべての経費について徹底した見直しを行うこと等により、比率の改善に努める。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42177"/>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146473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146473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98213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人件費は、会計年度任用職員の報酬および期末手当の増などにより、前年度比で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の増となった。また、物件費は、新型コロナウイルスワクチン接種事業の増加などにより、前年度比で</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人口１人当たり人件費・物件費等の決算額は、前年度に比べ</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％の増加となり、類似団体平均を上回る水準となっている。</a:t>
          </a:r>
        </a:p>
        <a:p>
          <a:r>
            <a:rPr kumimoji="1" lang="ja-JP" altLang="en-US" sz="1100">
              <a:latin typeface="ＭＳ Ｐゴシック" panose="020B0600070205080204" pitchFamily="50" charset="-128"/>
              <a:ea typeface="ＭＳ Ｐゴシック" panose="020B0600070205080204" pitchFamily="50" charset="-128"/>
            </a:rPr>
            <a:t>　引き続き、「第４期・県都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改革プラン」に位置付けた職員数の適正管理や、公共施設等に係るコスト縮減などの取組を進め、人件費・物件費の縮減に努める。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158680</xdr:rowOff>
    </xdr:from>
    <xdr:to>
      <xdr:col>23</xdr:col>
      <xdr:colOff>133350</xdr:colOff>
      <xdr:row>86</xdr:row>
      <xdr:rowOff>51068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60480"/>
          <a:ext cx="838200" cy="23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137478</xdr:rowOff>
    </xdr:from>
    <xdr:to>
      <xdr:col>19</xdr:col>
      <xdr:colOff>133350</xdr:colOff>
      <xdr:row>84</xdr:row>
      <xdr:rowOff>158680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6378"/>
          <a:ext cx="889000" cy="3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77938</xdr:rowOff>
    </xdr:from>
    <xdr:to>
      <xdr:col>15</xdr:col>
      <xdr:colOff>82550</xdr:colOff>
      <xdr:row>82</xdr:row>
      <xdr:rowOff>137478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36838"/>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77938</xdr:rowOff>
    </xdr:from>
    <xdr:to>
      <xdr:col>11</xdr:col>
      <xdr:colOff>31750</xdr:colOff>
      <xdr:row>82</xdr:row>
      <xdr:rowOff>134060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36838"/>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268</xdr:rowOff>
    </xdr:from>
    <xdr:to>
      <xdr:col>23</xdr:col>
      <xdr:colOff>184150</xdr:colOff>
      <xdr:row>86</xdr:row>
      <xdr:rowOff>101868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143795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107880</xdr:rowOff>
    </xdr:from>
    <xdr:to>
      <xdr:col>19</xdr:col>
      <xdr:colOff>184150</xdr:colOff>
      <xdr:row>85</xdr:row>
      <xdr:rowOff>38030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0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22807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96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86678</xdr:rowOff>
    </xdr:from>
    <xdr:to>
      <xdr:col>15</xdr:col>
      <xdr:colOff>133350</xdr:colOff>
      <xdr:row>83</xdr:row>
      <xdr:rowOff>16828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27138</xdr:rowOff>
    </xdr:from>
    <xdr:to>
      <xdr:col>11</xdr:col>
      <xdr:colOff>82550</xdr:colOff>
      <xdr:row>82</xdr:row>
      <xdr:rowOff>128738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113515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83260</xdr:rowOff>
    </xdr:from>
    <xdr:to>
      <xdr:col>7</xdr:col>
      <xdr:colOff>31750</xdr:colOff>
      <xdr:row>83</xdr:row>
      <xdr:rowOff>13410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169637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2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ラスパイレス指数は、令和２年度は前年度に比べて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ポイント減少しており、類似団体と比較すると指数が低い順で上位に位置している。</a:t>
          </a:r>
        </a:p>
        <a:p>
          <a:r>
            <a:rPr kumimoji="1" lang="ja-JP" altLang="en-US" sz="1100">
              <a:latin typeface="ＭＳ Ｐゴシック" panose="020B0600070205080204" pitchFamily="50" charset="-128"/>
              <a:ea typeface="ＭＳ Ｐゴシック" panose="020B0600070205080204" pitchFamily="50" charset="-128"/>
            </a:rPr>
            <a:t>　今後も人事委員会勧告等を踏まえ、給与制度の適正化に努める。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30843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48986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行政改革の一環として、公営企業（ガス事業、交通事業）を廃止した際に当該企業職員を受け入れたことなどにより、類似団体の平均値との比較では上回っている。</a:t>
          </a:r>
        </a:p>
        <a:p>
          <a:r>
            <a:rPr kumimoji="1" lang="ja-JP" altLang="en-US" sz="1100">
              <a:latin typeface="ＭＳ Ｐゴシック" panose="020B0600070205080204" pitchFamily="50" charset="-128"/>
              <a:ea typeface="ＭＳ Ｐゴシック" panose="020B0600070205080204" pitchFamily="50" charset="-128"/>
            </a:rPr>
            <a:t>　前年度と比べ普通会計の職員は増加しているが、これまでも定員適正化の取組を進めてきたところであり、今後も事務事業執行体制の効率化を図るとともに、「第４期・県都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改革プラン」に基づいた定員管理に努める。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19262</xdr:rowOff>
    </xdr:from>
    <xdr:to>
      <xdr:col>81</xdr:col>
      <xdr:colOff>44450</xdr:colOff>
      <xdr:row>64</xdr:row>
      <xdr:rowOff>39370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9206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170604</xdr:rowOff>
    </xdr:from>
    <xdr:to>
      <xdr:col>77</xdr:col>
      <xdr:colOff>44450</xdr:colOff>
      <xdr:row>64</xdr:row>
      <xdr:rowOff>19262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719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170604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1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114300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6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139912</xdr:rowOff>
    </xdr:from>
    <xdr:to>
      <xdr:col>77</xdr:col>
      <xdr:colOff>95250</xdr:colOff>
      <xdr:row>64</xdr:row>
      <xdr:rowOff>70062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54839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119804</xdr:rowOff>
    </xdr:from>
    <xdr:to>
      <xdr:col>73</xdr:col>
      <xdr:colOff>44450</xdr:colOff>
      <xdr:row>64</xdr:row>
      <xdr:rowOff>49954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実質公債費比率は、平成</a:t>
          </a:r>
          <a:r>
            <a:rPr kumimoji="1" lang="en-US" altLang="ja-JP" sz="950">
              <a:latin typeface="ＭＳ Ｐゴシック" panose="020B0600070205080204" pitchFamily="50" charset="-128"/>
              <a:ea typeface="ＭＳ Ｐゴシック" panose="020B0600070205080204" pitchFamily="50" charset="-128"/>
            </a:rPr>
            <a:t>22</a:t>
          </a:r>
          <a:r>
            <a:rPr kumimoji="1" lang="ja-JP" altLang="en-US" sz="950">
              <a:latin typeface="ＭＳ Ｐゴシック" panose="020B0600070205080204" pitchFamily="50" charset="-128"/>
              <a:ea typeface="ＭＳ Ｐゴシック" panose="020B0600070205080204" pitchFamily="50" charset="-128"/>
            </a:rPr>
            <a:t>年度に借り入れたごみ焼却施設整備事業などの大規模事業の償還終了による元利償還金の減少のほか、比率の分母における普通交付税額および臨時財政対策債発行可能額の増加に伴う標準財政規模の増加により、前年度との比較で</a:t>
          </a:r>
          <a:r>
            <a:rPr kumimoji="1" lang="en-US" altLang="ja-JP" sz="950">
              <a:latin typeface="ＭＳ Ｐゴシック" panose="020B0600070205080204" pitchFamily="50" charset="-128"/>
              <a:ea typeface="ＭＳ Ｐゴシック" panose="020B0600070205080204" pitchFamily="50" charset="-128"/>
            </a:rPr>
            <a:t>0.3</a:t>
          </a:r>
          <a:r>
            <a:rPr kumimoji="1" lang="ja-JP" altLang="en-US" sz="950">
              <a:latin typeface="ＭＳ Ｐゴシック" panose="020B0600070205080204" pitchFamily="50" charset="-128"/>
              <a:ea typeface="ＭＳ Ｐゴシック" panose="020B0600070205080204" pitchFamily="50" charset="-128"/>
            </a:rPr>
            <a:t>ポイント改善した。</a:t>
          </a:r>
        </a:p>
        <a:p>
          <a:r>
            <a:rPr kumimoji="1" lang="ja-JP" altLang="en-US" sz="950">
              <a:latin typeface="ＭＳ Ｐゴシック" panose="020B0600070205080204" pitchFamily="50" charset="-128"/>
              <a:ea typeface="ＭＳ Ｐゴシック" panose="020B0600070205080204" pitchFamily="50" charset="-128"/>
            </a:rPr>
            <a:t>　今後、あきた芸術劇場整備事業に係る地方債の償還が本格化する一方で、大規模事業に係る地方債の償還が順次終了していくことから、長期的には公債費の減少を見込むが、市税の減少等に伴い標準財政規模の縮小を見込んでいることから、実質公債費比率は令和６年度から９％台となり、その後も緩やかな上昇が続き、当面の間は</a:t>
          </a:r>
          <a:r>
            <a:rPr kumimoji="1" lang="en-US" altLang="ja-JP" sz="950">
              <a:latin typeface="ＭＳ Ｐゴシック" panose="020B0600070205080204" pitchFamily="50" charset="-128"/>
              <a:ea typeface="ＭＳ Ｐゴシック" panose="020B0600070205080204" pitchFamily="50" charset="-128"/>
            </a:rPr>
            <a:t>10</a:t>
          </a:r>
          <a:r>
            <a:rPr kumimoji="1" lang="ja-JP" altLang="en-US" sz="950">
              <a:latin typeface="ＭＳ Ｐゴシック" panose="020B0600070205080204" pitchFamily="50" charset="-128"/>
              <a:ea typeface="ＭＳ Ｐゴシック" panose="020B0600070205080204" pitchFamily="50" charset="-128"/>
            </a:rPr>
            <a:t>％未満で推移するものと見られる。</a:t>
          </a:r>
        </a:p>
        <a:p>
          <a:r>
            <a:rPr kumimoji="1" lang="ja-JP" altLang="en-US" sz="950">
              <a:latin typeface="ＭＳ Ｐゴシック" panose="020B0600070205080204" pitchFamily="50" charset="-128"/>
              <a:ea typeface="ＭＳ Ｐゴシック" panose="020B0600070205080204" pitchFamily="50" charset="-128"/>
            </a:rPr>
            <a:t>　将来的な公債費の縮減のため、「第４期・県都</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あきた</a:t>
          </a:r>
          <a:r>
            <a:rPr kumimoji="1" lang="en-US" altLang="ja-JP" sz="950">
              <a:latin typeface="ＭＳ Ｐゴシック" panose="020B0600070205080204" pitchFamily="50" charset="-128"/>
              <a:ea typeface="ＭＳ Ｐゴシック" panose="020B0600070205080204" pitchFamily="50" charset="-128"/>
            </a:rPr>
            <a:t>』</a:t>
          </a:r>
          <a:r>
            <a:rPr kumimoji="1" lang="ja-JP" altLang="en-US" sz="950">
              <a:latin typeface="ＭＳ Ｐゴシック" panose="020B0600070205080204" pitchFamily="50" charset="-128"/>
              <a:ea typeface="ＭＳ Ｐゴシック" panose="020B0600070205080204" pitchFamily="50" charset="-128"/>
            </a:rPr>
            <a:t>改革プラン」に基づき、大規模事業の年度間調整等による地方債発行の平準化や、新規の地方債発行額をその年度に支出する元利償還金の額以内とするなど、地方債残高の抑制に努める。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95779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26651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95779</xdr:rowOff>
    </xdr:from>
    <xdr:to>
      <xdr:col>77</xdr:col>
      <xdr:colOff>44450</xdr:colOff>
      <xdr:row>42</xdr:row>
      <xdr:rowOff>115888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966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115888</xdr:rowOff>
    </xdr:from>
    <xdr:to>
      <xdr:col>72</xdr:col>
      <xdr:colOff>203200</xdr:colOff>
      <xdr:row>42</xdr:row>
      <xdr:rowOff>146050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31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34925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44979</xdr:rowOff>
    </xdr:from>
    <xdr:to>
      <xdr:col>77</xdr:col>
      <xdr:colOff>95250</xdr:colOff>
      <xdr:row>42</xdr:row>
      <xdr:rowOff>146579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131356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33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65088</xdr:rowOff>
    </xdr:from>
    <xdr:to>
      <xdr:col>73</xdr:col>
      <xdr:colOff>44450</xdr:colOff>
      <xdr:row>42</xdr:row>
      <xdr:rowOff>166688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151465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分母となる標準財政規模が増加した一方で、分子となる地方債の現在高などの将来負担額が、あきた芸術劇場整備事業など大規模事業の実施に伴い増加し、分子の増加率が分母の増加率を上回ったことにより、前年度と比較して</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令和元年度までは改善傾向であったものの、将来負担比率が年々上昇してきており、類似団体平均との比較では、依然として比率は上回っている状況にあることから、引き続き地方債発行額の抑制等を実施し、地方債残高の縮減に努めるとともに、充当可能基金である財政調整基金および減債基金の取崩しを抑制し、基金残高を確保することにより比率の改善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80179</xdr:rowOff>
    </xdr:from>
    <xdr:to>
      <xdr:col>81</xdr:col>
      <xdr:colOff>44450</xdr:colOff>
      <xdr:row>17</xdr:row>
      <xdr:rowOff>111548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99482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36745</xdr:rowOff>
    </xdr:from>
    <xdr:to>
      <xdr:col>77</xdr:col>
      <xdr:colOff>44450</xdr:colOff>
      <xdr:row>17</xdr:row>
      <xdr:rowOff>80179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9513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36745</xdr:rowOff>
    </xdr:from>
    <xdr:to>
      <xdr:col>72</xdr:col>
      <xdr:colOff>203200</xdr:colOff>
      <xdr:row>17</xdr:row>
      <xdr:rowOff>76158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51395"/>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76158</xdr:rowOff>
    </xdr:from>
    <xdr:to>
      <xdr:col>68</xdr:col>
      <xdr:colOff>152400</xdr:colOff>
      <xdr:row>17</xdr:row>
      <xdr:rowOff>128439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99080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60748</xdr:rowOff>
    </xdr:from>
    <xdr:to>
      <xdr:col>81</xdr:col>
      <xdr:colOff>95250</xdr:colOff>
      <xdr:row>17</xdr:row>
      <xdr:rowOff>162348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32825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29379</xdr:rowOff>
    </xdr:from>
    <xdr:to>
      <xdr:col>77</xdr:col>
      <xdr:colOff>95250</xdr:colOff>
      <xdr:row>17</xdr:row>
      <xdr:rowOff>130979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115756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3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157395</xdr:rowOff>
    </xdr:from>
    <xdr:to>
      <xdr:col>73</xdr:col>
      <xdr:colOff>44450</xdr:colOff>
      <xdr:row>17</xdr:row>
      <xdr:rowOff>87545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72322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25358</xdr:rowOff>
    </xdr:from>
    <xdr:to>
      <xdr:col>68</xdr:col>
      <xdr:colOff>203200</xdr:colOff>
      <xdr:row>17</xdr:row>
      <xdr:rowOff>126958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111735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0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77639</xdr:rowOff>
    </xdr:from>
    <xdr:to>
      <xdr:col>64</xdr:col>
      <xdr:colOff>152400</xdr:colOff>
      <xdr:row>18</xdr:row>
      <xdr:rowOff>7789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164016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人件費は、職員の新陳代謝による減少があり、なかでも退職者が前年度比で</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人の減となったことなどにより、充当される経常一般財源等は前年度比で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％減となり、比率は前年度から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人件費の比率は類似団体平均を上回る水準で推移しており、今後、退職手当による年度ごとの増減はあるものの、職員の年齢構成を考慮した新規採用を行う等、職員数の適正管理に取り組むことで、人件費全体で横ばいに推移するものと見通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物件費は、ごみ処理施設や文化創造館などの公共施設の維持管理経費の増加により、充当される経常一般財源等は前年度比で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％増となっており、比率は前年度より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物件費の比率は、平成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年度以降上昇傾向にあるものの、類似団体平均を下回る水準で推移しており、施設保有量の見直しや民間活力の導入による施設運営の効率化などを通じて、施設の管理的経費等の縮減に努める。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3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64407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扶助費は、サービス利用の増加に伴う障がい者保護費の増加や、医療扶助の増加に伴う生活保護費の増加などにより、充当される経常一般財源等は前年度比で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％増となったものの、比率としては分母における普通交付税等の増加に伴い、前年度より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扶助費の比率は類似団体平均を下回る水準で推移しており、今後は、障がい者保護費などは増加する一方、子どもの数の減少により私立保育所等給付費が減少するなど、全体としては横ばいで推移するものと見込んでおり、引き続き各制度の適切な執行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その他の経費は、介護保険事業会計繰出金や、秋田県後期高齢者医療広域連合療養給付費負担金が増加したことにより、充当される経常一般財源等は前年度比で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％増となったものの、比率としては分母における普通交付税等の増加に伴い、前年度から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その他の経費の比率は、類似団体平均を上回る水準で推移しており、特別会計への繰出金の抑制を図るに当たっては、収入の確保や事業の効率化、経費の見直しを図るとともに、基準外繰出し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34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補助費等は、すこやか子育て支援事業との事業統合による第２子以降保育料無償化等事業の減少や、救急医療等支援事業費補助金の事業終了に伴う減少などにより、充当される経常一般財源等は前年度比で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％減となっており、比率は前年度より</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補助費等の比率は類似団体平均を下回っているものの、下水道事業会計などの公営企業に対する負担金の割合が高いことなどから、病院法人および大学法人を含む各会計の経営状況を十分精査の上、負担金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10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145288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145288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56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公債費は、依然として類似団体平均を上回っているが、過去の大規模事業の償還終了により元利償還金が減少し、比率は前年度から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あきた芸術劇場整備事業などの大規模事業の進捗に伴い地方債残高が増加したことから、今後は元金償還開始とともに一時的に公債費が増加となる年度もあるものの、合併特例事業債や臨時地方道整備事業などの大型の投資的経費にかかる地方債の償還が順次終了するほか、大規模事業の年度間調整等による地方債発行の平準化など、地方債残高の抑制に努めることで、公債費は減少していくと見込んでい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629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391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78</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84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公債費以外の経費は、分子となる人件費や物件費などに充当した経常一般財源等が前年度比で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％減少となり、分母となる経常一般財源等は普通交付税等の増加などにより</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％増加したため、比率は前年度から</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公債費以外の経費の比率は、類似団体平均を下回る水準で推移しており、「第４期・県都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改革プラン」に位置付けた取組を着実に推進することなどにより、歳入に見合った歳出構造を堅持し、安定的で持続可能な財政運営に努める。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297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37846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1270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160543</xdr:rowOff>
    </xdr:from>
    <xdr:to>
      <xdr:col>29</xdr:col>
      <xdr:colOff>127000</xdr:colOff>
      <xdr:row>15</xdr:row>
      <xdr:rowOff>15428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8468"/>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15428</xdr:rowOff>
    </xdr:from>
    <xdr:to>
      <xdr:col>26</xdr:col>
      <xdr:colOff>50800</xdr:colOff>
      <xdr:row>15</xdr:row>
      <xdr:rowOff>51410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34803"/>
          <a:ext cx="698500" cy="3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51410</xdr:rowOff>
    </xdr:from>
    <xdr:to>
      <xdr:col>22</xdr:col>
      <xdr:colOff>114300</xdr:colOff>
      <xdr:row>15</xdr:row>
      <xdr:rowOff>108331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70785"/>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108331</xdr:rowOff>
    </xdr:from>
    <xdr:to>
      <xdr:col>18</xdr:col>
      <xdr:colOff>177800</xdr:colOff>
      <xdr:row>15</xdr:row>
      <xdr:rowOff>113817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27706"/>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109743</xdr:rowOff>
    </xdr:from>
    <xdr:to>
      <xdr:col>29</xdr:col>
      <xdr:colOff>177800</xdr:colOff>
      <xdr:row>15</xdr:row>
      <xdr:rowOff>39893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126270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0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136078</xdr:rowOff>
    </xdr:from>
    <xdr:to>
      <xdr:col>26</xdr:col>
      <xdr:colOff>101600</xdr:colOff>
      <xdr:row>15</xdr:row>
      <xdr:rowOff>66228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8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76405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5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610</xdr:rowOff>
    </xdr:from>
    <xdr:to>
      <xdr:col>22</xdr:col>
      <xdr:colOff>165100</xdr:colOff>
      <xdr:row>15</xdr:row>
      <xdr:rowOff>102210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112387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57531</xdr:rowOff>
    </xdr:from>
    <xdr:to>
      <xdr:col>19</xdr:col>
      <xdr:colOff>38100</xdr:colOff>
      <xdr:row>15</xdr:row>
      <xdr:rowOff>159131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7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169308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4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63017</xdr:rowOff>
    </xdr:from>
    <xdr:to>
      <xdr:col>15</xdr:col>
      <xdr:colOff>101600</xdr:colOff>
      <xdr:row>15</xdr:row>
      <xdr:rowOff>164617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8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5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227431</xdr:rowOff>
    </xdr:from>
    <xdr:to>
      <xdr:col>29</xdr:col>
      <xdr:colOff>127000</xdr:colOff>
      <xdr:row>34</xdr:row>
      <xdr:rowOff>251587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494881"/>
          <a:ext cx="647700" cy="2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198171</xdr:rowOff>
    </xdr:from>
    <xdr:to>
      <xdr:col>26</xdr:col>
      <xdr:colOff>50800</xdr:colOff>
      <xdr:row>34</xdr:row>
      <xdr:rowOff>251587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65621"/>
          <a:ext cx="6985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198171</xdr:rowOff>
    </xdr:from>
    <xdr:to>
      <xdr:col>22</xdr:col>
      <xdr:colOff>114300</xdr:colOff>
      <xdr:row>34</xdr:row>
      <xdr:rowOff>215735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65621"/>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215735</xdr:rowOff>
    </xdr:from>
    <xdr:to>
      <xdr:col>18</xdr:col>
      <xdr:colOff>177800</xdr:colOff>
      <xdr:row>34</xdr:row>
      <xdr:rowOff>233490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83185"/>
          <a:ext cx="6985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176631</xdr:rowOff>
    </xdr:from>
    <xdr:to>
      <xdr:col>29</xdr:col>
      <xdr:colOff>177800</xdr:colOff>
      <xdr:row>34</xdr:row>
      <xdr:rowOff>278231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4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21708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200787</xdr:rowOff>
    </xdr:from>
    <xdr:to>
      <xdr:col>26</xdr:col>
      <xdr:colOff>101600</xdr:colOff>
      <xdr:row>34</xdr:row>
      <xdr:rowOff>302387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6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312564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3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147371</xdr:rowOff>
    </xdr:from>
    <xdr:to>
      <xdr:col>22</xdr:col>
      <xdr:colOff>165100</xdr:colOff>
      <xdr:row>34</xdr:row>
      <xdr:rowOff>248971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1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259148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164935</xdr:rowOff>
    </xdr:from>
    <xdr:to>
      <xdr:col>19</xdr:col>
      <xdr:colOff>38100</xdr:colOff>
      <xdr:row>34</xdr:row>
      <xdr:rowOff>266535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3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276712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0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182690</xdr:rowOff>
    </xdr:from>
    <xdr:to>
      <xdr:col>15</xdr:col>
      <xdr:colOff>101600</xdr:colOff>
      <xdr:row>34</xdr:row>
      <xdr:rowOff>284290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5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294467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131960</xdr:rowOff>
    </xdr:from>
    <xdr:to>
      <xdr:col>24</xdr:col>
      <xdr:colOff>63500</xdr:colOff>
      <xdr:row>34</xdr:row>
      <xdr:rowOff>744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89810"/>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131960</xdr:rowOff>
    </xdr:from>
    <xdr:to>
      <xdr:col>19</xdr:col>
      <xdr:colOff>177800</xdr:colOff>
      <xdr:row>34</xdr:row>
      <xdr:rowOff>1920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9810"/>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1920</xdr:rowOff>
    </xdr:from>
    <xdr:to>
      <xdr:col>15</xdr:col>
      <xdr:colOff>50800</xdr:colOff>
      <xdr:row>34</xdr:row>
      <xdr:rowOff>48750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31220"/>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xdr:rowOff>
    </xdr:from>
    <xdr:to>
      <xdr:col>10</xdr:col>
      <xdr:colOff>114300</xdr:colOff>
      <xdr:row>34</xdr:row>
      <xdr:rowOff>48750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29391"/>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121394</xdr:rowOff>
    </xdr:from>
    <xdr:to>
      <xdr:col>24</xdr:col>
      <xdr:colOff>114300</xdr:colOff>
      <xdr:row>34</xdr:row>
      <xdr:rowOff>51544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144271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81160</xdr:rowOff>
    </xdr:from>
    <xdr:to>
      <xdr:col>20</xdr:col>
      <xdr:colOff>38100</xdr:colOff>
      <xdr:row>34</xdr:row>
      <xdr:rowOff>11310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27837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122570</xdr:rowOff>
    </xdr:from>
    <xdr:to>
      <xdr:col>15</xdr:col>
      <xdr:colOff>101600</xdr:colOff>
      <xdr:row>34</xdr:row>
      <xdr:rowOff>52720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69247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169400</xdr:rowOff>
    </xdr:from>
    <xdr:to>
      <xdr:col>10</xdr:col>
      <xdr:colOff>165100</xdr:colOff>
      <xdr:row>34</xdr:row>
      <xdr:rowOff>99550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116077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120741</xdr:rowOff>
    </xdr:from>
    <xdr:to>
      <xdr:col>6</xdr:col>
      <xdr:colOff>38100</xdr:colOff>
      <xdr:row>34</xdr:row>
      <xdr:rowOff>50891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67418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40357</xdr:rowOff>
    </xdr:from>
    <xdr:to>
      <xdr:col>24</xdr:col>
      <xdr:colOff>63500</xdr:colOff>
      <xdr:row>55</xdr:row>
      <xdr:rowOff>99956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298657"/>
          <a:ext cx="838200" cy="23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99956</xdr:rowOff>
    </xdr:from>
    <xdr:to>
      <xdr:col>19</xdr:col>
      <xdr:colOff>177800</xdr:colOff>
      <xdr:row>57</xdr:row>
      <xdr:rowOff>52146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29706"/>
          <a:ext cx="889000" cy="29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52146</xdr:rowOff>
    </xdr:from>
    <xdr:to>
      <xdr:col>15</xdr:col>
      <xdr:colOff>50800</xdr:colOff>
      <xdr:row>57</xdr:row>
      <xdr:rowOff>126016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24796"/>
          <a:ext cx="889000" cy="7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126016</xdr:rowOff>
    </xdr:from>
    <xdr:to>
      <xdr:col>10</xdr:col>
      <xdr:colOff>114300</xdr:colOff>
      <xdr:row>57</xdr:row>
      <xdr:rowOff>128008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98666"/>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161007</xdr:rowOff>
    </xdr:from>
    <xdr:to>
      <xdr:col>24</xdr:col>
      <xdr:colOff>114300</xdr:colOff>
      <xdr:row>54</xdr:row>
      <xdr:rowOff>91157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9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49156</xdr:rowOff>
    </xdr:from>
    <xdr:to>
      <xdr:col>20</xdr:col>
      <xdr:colOff>38100</xdr:colOff>
      <xdr:row>55</xdr:row>
      <xdr:rowOff>150756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167283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xdr:rowOff>
    </xdr:from>
    <xdr:to>
      <xdr:col>15</xdr:col>
      <xdr:colOff>101600</xdr:colOff>
      <xdr:row>57</xdr:row>
      <xdr:rowOff>102946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119473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75216</xdr:rowOff>
    </xdr:from>
    <xdr:to>
      <xdr:col>10</xdr:col>
      <xdr:colOff>165100</xdr:colOff>
      <xdr:row>58</xdr:row>
      <xdr:rowOff>5366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21893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77208</xdr:rowOff>
    </xdr:from>
    <xdr:to>
      <xdr:col>6</xdr:col>
      <xdr:colOff>38100</xdr:colOff>
      <xdr:row>58</xdr:row>
      <xdr:rowOff>7358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23885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2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135768</xdr:rowOff>
    </xdr:from>
    <xdr:to>
      <xdr:col>24</xdr:col>
      <xdr:colOff>63500</xdr:colOff>
      <xdr:row>75</xdr:row>
      <xdr:rowOff>148112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23068"/>
          <a:ext cx="8382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148112</xdr:rowOff>
    </xdr:from>
    <xdr:to>
      <xdr:col>19</xdr:col>
      <xdr:colOff>177800</xdr:colOff>
      <xdr:row>77</xdr:row>
      <xdr:rowOff>124475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06862"/>
          <a:ext cx="889000" cy="3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101569</xdr:rowOff>
    </xdr:from>
    <xdr:to>
      <xdr:col>15</xdr:col>
      <xdr:colOff>50800</xdr:colOff>
      <xdr:row>77</xdr:row>
      <xdr:rowOff>124475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03219"/>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131654</xdr:rowOff>
    </xdr:from>
    <xdr:to>
      <xdr:col>10</xdr:col>
      <xdr:colOff>114300</xdr:colOff>
      <xdr:row>77</xdr:row>
      <xdr:rowOff>101569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1854"/>
          <a:ext cx="889000" cy="1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84968</xdr:rowOff>
    </xdr:from>
    <xdr:to>
      <xdr:col>24</xdr:col>
      <xdr:colOff>114300</xdr:colOff>
      <xdr:row>75</xdr:row>
      <xdr:rowOff>15118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107845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97313</xdr:rowOff>
    </xdr:from>
    <xdr:to>
      <xdr:col>20</xdr:col>
      <xdr:colOff>38100</xdr:colOff>
      <xdr:row>76</xdr:row>
      <xdr:rowOff>27462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43990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73675</xdr:rowOff>
    </xdr:from>
    <xdr:to>
      <xdr:col>15</xdr:col>
      <xdr:colOff>101600</xdr:colOff>
      <xdr:row>78</xdr:row>
      <xdr:rowOff>3825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166402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6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50769</xdr:rowOff>
    </xdr:from>
    <xdr:to>
      <xdr:col>10</xdr:col>
      <xdr:colOff>165100</xdr:colOff>
      <xdr:row>77</xdr:row>
      <xdr:rowOff>152369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168896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80854</xdr:rowOff>
    </xdr:from>
    <xdr:to>
      <xdr:col>6</xdr:col>
      <xdr:colOff>38100</xdr:colOff>
      <xdr:row>77</xdr:row>
      <xdr:rowOff>11004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27530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8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64160</xdr:rowOff>
    </xdr:from>
    <xdr:to>
      <xdr:col>24</xdr:col>
      <xdr:colOff>63500</xdr:colOff>
      <xdr:row>97</xdr:row>
      <xdr:rowOff>49110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51910"/>
          <a:ext cx="838200" cy="3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49110</xdr:rowOff>
    </xdr:from>
    <xdr:to>
      <xdr:col>19</xdr:col>
      <xdr:colOff>177800</xdr:colOff>
      <xdr:row>97</xdr:row>
      <xdr:rowOff>87288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79760"/>
          <a:ext cx="889000" cy="3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87288</xdr:rowOff>
    </xdr:from>
    <xdr:to>
      <xdr:col>15</xdr:col>
      <xdr:colOff>50800</xdr:colOff>
      <xdr:row>97</xdr:row>
      <xdr:rowOff>151371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17938"/>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151371</xdr:rowOff>
    </xdr:from>
    <xdr:to>
      <xdr:col>10</xdr:col>
      <xdr:colOff>114300</xdr:colOff>
      <xdr:row>97</xdr:row>
      <xdr:rowOff>165049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82021"/>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13360</xdr:rowOff>
    </xdr:from>
    <xdr:to>
      <xdr:col>24</xdr:col>
      <xdr:colOff>114300</xdr:colOff>
      <xdr:row>95</xdr:row>
      <xdr:rowOff>114960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163237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7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169760</xdr:rowOff>
    </xdr:from>
    <xdr:to>
      <xdr:col>20</xdr:col>
      <xdr:colOff>38100</xdr:colOff>
      <xdr:row>97</xdr:row>
      <xdr:rowOff>99910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91037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2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36488</xdr:rowOff>
    </xdr:from>
    <xdr:to>
      <xdr:col>15</xdr:col>
      <xdr:colOff>101600</xdr:colOff>
      <xdr:row>97</xdr:row>
      <xdr:rowOff>138088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129215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7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100571</xdr:rowOff>
    </xdr:from>
    <xdr:to>
      <xdr:col>10</xdr:col>
      <xdr:colOff>165100</xdr:colOff>
      <xdr:row>98</xdr:row>
      <xdr:rowOff>30721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21848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82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114249</xdr:rowOff>
    </xdr:from>
    <xdr:to>
      <xdr:col>6</xdr:col>
      <xdr:colOff>38100</xdr:colOff>
      <xdr:row>98</xdr:row>
      <xdr:rowOff>44399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4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35526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8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135651</xdr:rowOff>
    </xdr:from>
    <xdr:to>
      <xdr:col>55</xdr:col>
      <xdr:colOff>0</xdr:colOff>
      <xdr:row>36</xdr:row>
      <xdr:rowOff>150749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79151"/>
          <a:ext cx="838200" cy="104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135651</xdr:rowOff>
    </xdr:from>
    <xdr:to>
      <xdr:col>50</xdr:col>
      <xdr:colOff>114300</xdr:colOff>
      <xdr:row>37</xdr:row>
      <xdr:rowOff>41152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79151"/>
          <a:ext cx="889000" cy="1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40031</xdr:rowOff>
    </xdr:from>
    <xdr:to>
      <xdr:col>45</xdr:col>
      <xdr:colOff>177800</xdr:colOff>
      <xdr:row>37</xdr:row>
      <xdr:rowOff>41152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83681"/>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40031</xdr:rowOff>
    </xdr:from>
    <xdr:to>
      <xdr:col>41</xdr:col>
      <xdr:colOff>50800</xdr:colOff>
      <xdr:row>37</xdr:row>
      <xdr:rowOff>63141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83681"/>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99949</xdr:rowOff>
    </xdr:from>
    <xdr:to>
      <xdr:col>55</xdr:col>
      <xdr:colOff>50800</xdr:colOff>
      <xdr:row>37</xdr:row>
      <xdr:rowOff>30099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122826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84851</xdr:rowOff>
    </xdr:from>
    <xdr:to>
      <xdr:col>50</xdr:col>
      <xdr:colOff>165100</xdr:colOff>
      <xdr:row>31</xdr:row>
      <xdr:rowOff>15001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6128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161802</xdr:rowOff>
    </xdr:from>
    <xdr:to>
      <xdr:col>46</xdr:col>
      <xdr:colOff>38100</xdr:colOff>
      <xdr:row>37</xdr:row>
      <xdr:rowOff>91952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108479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160681</xdr:rowOff>
    </xdr:from>
    <xdr:to>
      <xdr:col>41</xdr:col>
      <xdr:colOff>101600</xdr:colOff>
      <xdr:row>37</xdr:row>
      <xdr:rowOff>90831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107358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12341</xdr:rowOff>
    </xdr:from>
    <xdr:to>
      <xdr:col>36</xdr:col>
      <xdr:colOff>165100</xdr:colOff>
      <xdr:row>37</xdr:row>
      <xdr:rowOff>113941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130468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28981</xdr:rowOff>
    </xdr:from>
    <xdr:to>
      <xdr:col>55</xdr:col>
      <xdr:colOff>0</xdr:colOff>
      <xdr:row>53</xdr:row>
      <xdr:rowOff>117831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115831"/>
          <a:ext cx="838200" cy="8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117831</xdr:rowOff>
    </xdr:from>
    <xdr:to>
      <xdr:col>50</xdr:col>
      <xdr:colOff>114300</xdr:colOff>
      <xdr:row>56</xdr:row>
      <xdr:rowOff>92437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204681"/>
          <a:ext cx="889000" cy="48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92437</xdr:rowOff>
    </xdr:from>
    <xdr:to>
      <xdr:col>45</xdr:col>
      <xdr:colOff>177800</xdr:colOff>
      <xdr:row>56</xdr:row>
      <xdr:rowOff>149968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9363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99219</xdr:rowOff>
    </xdr:from>
    <xdr:to>
      <xdr:col>41</xdr:col>
      <xdr:colOff>50800</xdr:colOff>
      <xdr:row>56</xdr:row>
      <xdr:rowOff>149968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00419"/>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149631</xdr:rowOff>
    </xdr:from>
    <xdr:to>
      <xdr:col>55</xdr:col>
      <xdr:colOff>50800</xdr:colOff>
      <xdr:row>53</xdr:row>
      <xdr:rowOff>79781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1058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67031</xdr:rowOff>
    </xdr:from>
    <xdr:to>
      <xdr:col>50</xdr:col>
      <xdr:colOff>165100</xdr:colOff>
      <xdr:row>53</xdr:row>
      <xdr:rowOff>168631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13708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41637</xdr:rowOff>
    </xdr:from>
    <xdr:to>
      <xdr:col>46</xdr:col>
      <xdr:colOff>38100</xdr:colOff>
      <xdr:row>56</xdr:row>
      <xdr:rowOff>143237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134364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99168</xdr:rowOff>
    </xdr:from>
    <xdr:to>
      <xdr:col>41</xdr:col>
      <xdr:colOff>101600</xdr:colOff>
      <xdr:row>57</xdr:row>
      <xdr:rowOff>29318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48419</xdr:rowOff>
    </xdr:from>
    <xdr:to>
      <xdr:col>36</xdr:col>
      <xdr:colOff>165100</xdr:colOff>
      <xdr:row>56</xdr:row>
      <xdr:rowOff>150019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141146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7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36406</xdr:rowOff>
    </xdr:from>
    <xdr:to>
      <xdr:col>55</xdr:col>
      <xdr:colOff>0</xdr:colOff>
      <xdr:row>76</xdr:row>
      <xdr:rowOff>125363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895156"/>
          <a:ext cx="838200" cy="2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36406</xdr:rowOff>
    </xdr:from>
    <xdr:to>
      <xdr:col>50</xdr:col>
      <xdr:colOff>114300</xdr:colOff>
      <xdr:row>77</xdr:row>
      <xdr:rowOff>26217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895156"/>
          <a:ext cx="889000" cy="3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167883</xdr:rowOff>
    </xdr:from>
    <xdr:to>
      <xdr:col>45</xdr:col>
      <xdr:colOff>177800</xdr:colOff>
      <xdr:row>77</xdr:row>
      <xdr:rowOff>26217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98083"/>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121445</xdr:rowOff>
    </xdr:from>
    <xdr:to>
      <xdr:col>41</xdr:col>
      <xdr:colOff>50800</xdr:colOff>
      <xdr:row>76</xdr:row>
      <xdr:rowOff>167883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151645"/>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74563</xdr:rowOff>
    </xdr:from>
    <xdr:to>
      <xdr:col>55</xdr:col>
      <xdr:colOff>50800</xdr:colOff>
      <xdr:row>77</xdr:row>
      <xdr:rowOff>4713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97441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5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157056</xdr:rowOff>
    </xdr:from>
    <xdr:to>
      <xdr:col>50</xdr:col>
      <xdr:colOff>165100</xdr:colOff>
      <xdr:row>75</xdr:row>
      <xdr:rowOff>87206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103733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6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146867</xdr:rowOff>
    </xdr:from>
    <xdr:to>
      <xdr:col>46</xdr:col>
      <xdr:colOff>38100</xdr:colOff>
      <xdr:row>77</xdr:row>
      <xdr:rowOff>77017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93543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117083</xdr:rowOff>
    </xdr:from>
    <xdr:to>
      <xdr:col>41</xdr:col>
      <xdr:colOff>101600</xdr:colOff>
      <xdr:row>77</xdr:row>
      <xdr:rowOff>47233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63760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70645</xdr:rowOff>
    </xdr:from>
    <xdr:to>
      <xdr:col>36</xdr:col>
      <xdr:colOff>165100</xdr:colOff>
      <xdr:row>77</xdr:row>
      <xdr:rowOff>795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17322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66472</xdr:rowOff>
    </xdr:from>
    <xdr:to>
      <xdr:col>55</xdr:col>
      <xdr:colOff>0</xdr:colOff>
      <xdr:row>94</xdr:row>
      <xdr:rowOff>163207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011322"/>
          <a:ext cx="838200" cy="2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163207</xdr:rowOff>
    </xdr:from>
    <xdr:to>
      <xdr:col>50</xdr:col>
      <xdr:colOff>114300</xdr:colOff>
      <xdr:row>96</xdr:row>
      <xdr:rowOff>48240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279507"/>
          <a:ext cx="889000" cy="2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48240</xdr:rowOff>
    </xdr:from>
    <xdr:to>
      <xdr:col>45</xdr:col>
      <xdr:colOff>177800</xdr:colOff>
      <xdr:row>97</xdr:row>
      <xdr:rowOff>19741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507440"/>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xdr:rowOff>
    </xdr:from>
    <xdr:to>
      <xdr:col>41</xdr:col>
      <xdr:colOff>50800</xdr:colOff>
      <xdr:row>97</xdr:row>
      <xdr:rowOff>19741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30695"/>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15672</xdr:rowOff>
    </xdr:from>
    <xdr:to>
      <xdr:col>55</xdr:col>
      <xdr:colOff>50800</xdr:colOff>
      <xdr:row>93</xdr:row>
      <xdr:rowOff>117272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9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38549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8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112407</xdr:rowOff>
    </xdr:from>
    <xdr:to>
      <xdr:col>50</xdr:col>
      <xdr:colOff>165100</xdr:colOff>
      <xdr:row>95</xdr:row>
      <xdr:rowOff>42557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2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59084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0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168890</xdr:rowOff>
    </xdr:from>
    <xdr:to>
      <xdr:col>46</xdr:col>
      <xdr:colOff>38100</xdr:colOff>
      <xdr:row>96</xdr:row>
      <xdr:rowOff>99040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90167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5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140391</xdr:rowOff>
    </xdr:from>
    <xdr:to>
      <xdr:col>41</xdr:col>
      <xdr:colOff>101600</xdr:colOff>
      <xdr:row>97</xdr:row>
      <xdr:rowOff>70541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61668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9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120695</xdr:rowOff>
    </xdr:from>
    <xdr:to>
      <xdr:col>36</xdr:col>
      <xdr:colOff>165100</xdr:colOff>
      <xdr:row>97</xdr:row>
      <xdr:rowOff>50845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41972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65405</xdr:rowOff>
    </xdr:from>
    <xdr:to>
      <xdr:col>85</xdr:col>
      <xdr:colOff>127000</xdr:colOff>
      <xdr:row>38</xdr:row>
      <xdr:rowOff>99649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09055"/>
          <a:ext cx="838200" cy="20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65405</xdr:rowOff>
    </xdr:from>
    <xdr:to>
      <xdr:col>81</xdr:col>
      <xdr:colOff>50800</xdr:colOff>
      <xdr:row>38</xdr:row>
      <xdr:rowOff>33172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409055"/>
          <a:ext cx="8890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141757</xdr:rowOff>
    </xdr:from>
    <xdr:to>
      <xdr:col>76</xdr:col>
      <xdr:colOff>114300</xdr:colOff>
      <xdr:row>38</xdr:row>
      <xdr:rowOff>33172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48540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141757</xdr:rowOff>
    </xdr:from>
    <xdr:to>
      <xdr:col>71</xdr:col>
      <xdr:colOff>177800</xdr:colOff>
      <xdr:row>38</xdr:row>
      <xdr:rowOff>40305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485407"/>
          <a:ext cx="889000" cy="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118579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48849</xdr:rowOff>
    </xdr:from>
    <xdr:to>
      <xdr:col>85</xdr:col>
      <xdr:colOff>177800</xdr:colOff>
      <xdr:row>38</xdr:row>
      <xdr:rowOff>150449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xdr:rowOff>
    </xdr:from>
    <xdr:to>
      <xdr:col>81</xdr:col>
      <xdr:colOff>101600</xdr:colOff>
      <xdr:row>37</xdr:row>
      <xdr:rowOff>116205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132732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153822</xdr:rowOff>
    </xdr:from>
    <xdr:to>
      <xdr:col>76</xdr:col>
      <xdr:colOff>165100</xdr:colOff>
      <xdr:row>38</xdr:row>
      <xdr:rowOff>83972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75099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5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90957</xdr:rowOff>
    </xdr:from>
    <xdr:to>
      <xdr:col>72</xdr:col>
      <xdr:colOff>38100</xdr:colOff>
      <xdr:row>38</xdr:row>
      <xdr:rowOff>21107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4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37634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2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160955</xdr:rowOff>
    </xdr:from>
    <xdr:to>
      <xdr:col>67</xdr:col>
      <xdr:colOff>101600</xdr:colOff>
      <xdr:row>38</xdr:row>
      <xdr:rowOff>91105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107632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27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12798</xdr:rowOff>
    </xdr:from>
    <xdr:to>
      <xdr:col>85</xdr:col>
      <xdr:colOff>127000</xdr:colOff>
      <xdr:row>74</xdr:row>
      <xdr:rowOff>44231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700098"/>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159674</xdr:rowOff>
    </xdr:from>
    <xdr:to>
      <xdr:col>81</xdr:col>
      <xdr:colOff>50800</xdr:colOff>
      <xdr:row>74</xdr:row>
      <xdr:rowOff>12798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67552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159674</xdr:rowOff>
    </xdr:from>
    <xdr:to>
      <xdr:col>76</xdr:col>
      <xdr:colOff>114300</xdr:colOff>
      <xdr:row>74</xdr:row>
      <xdr:rowOff>4940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675524"/>
          <a:ext cx="8890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4940</xdr:rowOff>
    </xdr:from>
    <xdr:to>
      <xdr:col>71</xdr:col>
      <xdr:colOff>177800</xdr:colOff>
      <xdr:row>74</xdr:row>
      <xdr:rowOff>21885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692240"/>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164881</xdr:rowOff>
    </xdr:from>
    <xdr:to>
      <xdr:col>85</xdr:col>
      <xdr:colOff>177800</xdr:colOff>
      <xdr:row>74</xdr:row>
      <xdr:rowOff>95031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8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16308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133448</xdr:rowOff>
    </xdr:from>
    <xdr:to>
      <xdr:col>81</xdr:col>
      <xdr:colOff>101600</xdr:colOff>
      <xdr:row>74</xdr:row>
      <xdr:rowOff>63598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6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80125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4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108874</xdr:rowOff>
    </xdr:from>
    <xdr:to>
      <xdr:col>76</xdr:col>
      <xdr:colOff>165100</xdr:colOff>
      <xdr:row>74</xdr:row>
      <xdr:rowOff>39024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6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55551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39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125590</xdr:rowOff>
    </xdr:from>
    <xdr:to>
      <xdr:col>72</xdr:col>
      <xdr:colOff>38100</xdr:colOff>
      <xdr:row>74</xdr:row>
      <xdr:rowOff>55740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72267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4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142535</xdr:rowOff>
    </xdr:from>
    <xdr:to>
      <xdr:col>67</xdr:col>
      <xdr:colOff>101600</xdr:colOff>
      <xdr:row>74</xdr:row>
      <xdr:rowOff>72685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89212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978</xdr:rowOff>
    </xdr:from>
    <xdr:to>
      <xdr:col>85</xdr:col>
      <xdr:colOff>127000</xdr:colOff>
      <xdr:row>97</xdr:row>
      <xdr:rowOff>36754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31628"/>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36754</xdr:rowOff>
    </xdr:from>
    <xdr:to>
      <xdr:col>81</xdr:col>
      <xdr:colOff>50800</xdr:colOff>
      <xdr:row>97</xdr:row>
      <xdr:rowOff>156159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67404"/>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125527</xdr:rowOff>
    </xdr:from>
    <xdr:to>
      <xdr:col>76</xdr:col>
      <xdr:colOff>114300</xdr:colOff>
      <xdr:row>97</xdr:row>
      <xdr:rowOff>156159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56177"/>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125527</xdr:rowOff>
    </xdr:from>
    <xdr:to>
      <xdr:col>71</xdr:col>
      <xdr:colOff>177800</xdr:colOff>
      <xdr:row>97</xdr:row>
      <xdr:rowOff>133375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5617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121628</xdr:rowOff>
    </xdr:from>
    <xdr:to>
      <xdr:col>85</xdr:col>
      <xdr:colOff>177800</xdr:colOff>
      <xdr:row>97</xdr:row>
      <xdr:rowOff>51778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100055</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157404</xdr:rowOff>
    </xdr:from>
    <xdr:to>
      <xdr:col>81</xdr:col>
      <xdr:colOff>101600</xdr:colOff>
      <xdr:row>97</xdr:row>
      <xdr:rowOff>87554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104081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39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105359</xdr:rowOff>
    </xdr:from>
    <xdr:to>
      <xdr:col>76</xdr:col>
      <xdr:colOff>165100</xdr:colOff>
      <xdr:row>98</xdr:row>
      <xdr:rowOff>35509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74727</xdr:rowOff>
    </xdr:from>
    <xdr:to>
      <xdr:col>72</xdr:col>
      <xdr:colOff>38100</xdr:colOff>
      <xdr:row>98</xdr:row>
      <xdr:rowOff>4877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21404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48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82575</xdr:rowOff>
    </xdr:from>
    <xdr:to>
      <xdr:col>67</xdr:col>
      <xdr:colOff>101600</xdr:colOff>
      <xdr:row>98</xdr:row>
      <xdr:rowOff>12725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29252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8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39279</xdr:rowOff>
    </xdr:from>
    <xdr:to>
      <xdr:col>116</xdr:col>
      <xdr:colOff>63500</xdr:colOff>
      <xdr:row>36</xdr:row>
      <xdr:rowOff>42382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211479"/>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12827</xdr:rowOff>
    </xdr:from>
    <xdr:to>
      <xdr:col>111</xdr:col>
      <xdr:colOff>177800</xdr:colOff>
      <xdr:row>36</xdr:row>
      <xdr:rowOff>39279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185027"/>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12827</xdr:rowOff>
    </xdr:from>
    <xdr:to>
      <xdr:col>107</xdr:col>
      <xdr:colOff>50800</xdr:colOff>
      <xdr:row>36</xdr:row>
      <xdr:rowOff>32748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185027"/>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417</xdr:rowOff>
    </xdr:from>
    <xdr:to>
      <xdr:col>102</xdr:col>
      <xdr:colOff>114300</xdr:colOff>
      <xdr:row>36</xdr:row>
      <xdr:rowOff>32748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172617"/>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163032</xdr:rowOff>
    </xdr:from>
    <xdr:to>
      <xdr:col>116</xdr:col>
      <xdr:colOff>114300</xdr:colOff>
      <xdr:row>36</xdr:row>
      <xdr:rowOff>93182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1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14459</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1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159929</xdr:rowOff>
    </xdr:from>
    <xdr:to>
      <xdr:col>112</xdr:col>
      <xdr:colOff>38100</xdr:colOff>
      <xdr:row>36</xdr:row>
      <xdr:rowOff>90079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1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106606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593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133477</xdr:rowOff>
    </xdr:from>
    <xdr:to>
      <xdr:col>107</xdr:col>
      <xdr:colOff>101600</xdr:colOff>
      <xdr:row>36</xdr:row>
      <xdr:rowOff>63627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80154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153398</xdr:rowOff>
    </xdr:from>
    <xdr:to>
      <xdr:col>102</xdr:col>
      <xdr:colOff>165100</xdr:colOff>
      <xdr:row>36</xdr:row>
      <xdr:rowOff>83548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1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100075</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9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121067</xdr:rowOff>
    </xdr:from>
    <xdr:to>
      <xdr:col>98</xdr:col>
      <xdr:colOff>38100</xdr:colOff>
      <xdr:row>36</xdr:row>
      <xdr:rowOff>51217</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67744</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58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127222</xdr:rowOff>
    </xdr:from>
    <xdr:to>
      <xdr:col>116</xdr:col>
      <xdr:colOff>63500</xdr:colOff>
      <xdr:row>56</xdr:row>
      <xdr:rowOff>129165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728422"/>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129165</xdr:rowOff>
    </xdr:from>
    <xdr:to>
      <xdr:col>111</xdr:col>
      <xdr:colOff>177800</xdr:colOff>
      <xdr:row>56</xdr:row>
      <xdr:rowOff>133814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973036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133814</xdr:rowOff>
    </xdr:from>
    <xdr:to>
      <xdr:col>107</xdr:col>
      <xdr:colOff>50800</xdr:colOff>
      <xdr:row>56</xdr:row>
      <xdr:rowOff>134176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35014"/>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134176</xdr:rowOff>
    </xdr:from>
    <xdr:to>
      <xdr:col>102</xdr:col>
      <xdr:colOff>114300</xdr:colOff>
      <xdr:row>57</xdr:row>
      <xdr:rowOff>17608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9735376"/>
          <a:ext cx="889000" cy="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76422</xdr:rowOff>
    </xdr:from>
    <xdr:to>
      <xdr:col>116</xdr:col>
      <xdr:colOff>114300</xdr:colOff>
      <xdr:row>57</xdr:row>
      <xdr:rowOff>6572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6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99299</xdr:rowOff>
    </xdr:from>
    <xdr:ext cx="534377"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78365</xdr:rowOff>
    </xdr:from>
    <xdr:to>
      <xdr:col>112</xdr:col>
      <xdr:colOff>38100</xdr:colOff>
      <xdr:row>57</xdr:row>
      <xdr:rowOff>8515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25042</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9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83014</xdr:rowOff>
    </xdr:from>
    <xdr:to>
      <xdr:col>107</xdr:col>
      <xdr:colOff>101600</xdr:colOff>
      <xdr:row>57</xdr:row>
      <xdr:rowOff>13164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6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29691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67111" y="945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83376</xdr:rowOff>
    </xdr:from>
    <xdr:to>
      <xdr:col>102</xdr:col>
      <xdr:colOff>165100</xdr:colOff>
      <xdr:row>57</xdr:row>
      <xdr:rowOff>13526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6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30053</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278111" y="94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138258</xdr:rowOff>
    </xdr:from>
    <xdr:to>
      <xdr:col>98</xdr:col>
      <xdr:colOff>38100</xdr:colOff>
      <xdr:row>57</xdr:row>
      <xdr:rowOff>68408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7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84935</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99085</xdr:rowOff>
    </xdr:from>
    <xdr:to>
      <xdr:col>116</xdr:col>
      <xdr:colOff>63500</xdr:colOff>
      <xdr:row>74</xdr:row>
      <xdr:rowOff>129794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786385"/>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129794</xdr:rowOff>
    </xdr:from>
    <xdr:to>
      <xdr:col>111</xdr:col>
      <xdr:colOff>177800</xdr:colOff>
      <xdr:row>75</xdr:row>
      <xdr:rowOff>17894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17094"/>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17894</xdr:rowOff>
    </xdr:from>
    <xdr:to>
      <xdr:col>107</xdr:col>
      <xdr:colOff>50800</xdr:colOff>
      <xdr:row>75</xdr:row>
      <xdr:rowOff>51880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87664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51880</xdr:rowOff>
    </xdr:from>
    <xdr:to>
      <xdr:col>102</xdr:col>
      <xdr:colOff>114300</xdr:colOff>
      <xdr:row>75</xdr:row>
      <xdr:rowOff>92456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910630"/>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48285</xdr:rowOff>
    </xdr:from>
    <xdr:to>
      <xdr:col>116</xdr:col>
      <xdr:colOff>114300</xdr:colOff>
      <xdr:row>74</xdr:row>
      <xdr:rowOff>149885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7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71162</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5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78994</xdr:rowOff>
    </xdr:from>
    <xdr:to>
      <xdr:col>112</xdr:col>
      <xdr:colOff>38100</xdr:colOff>
      <xdr:row>75</xdr:row>
      <xdr:rowOff>9144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25671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138544</xdr:rowOff>
    </xdr:from>
    <xdr:to>
      <xdr:col>107</xdr:col>
      <xdr:colOff>101600</xdr:colOff>
      <xdr:row>75</xdr:row>
      <xdr:rowOff>68694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8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85221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6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1080</xdr:rowOff>
    </xdr:from>
    <xdr:to>
      <xdr:col>102</xdr:col>
      <xdr:colOff>165100</xdr:colOff>
      <xdr:row>75</xdr:row>
      <xdr:rowOff>102680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119207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41656</xdr:rowOff>
    </xdr:from>
    <xdr:to>
      <xdr:col>98</xdr:col>
      <xdr:colOff>38100</xdr:colOff>
      <xdr:row>75</xdr:row>
      <xdr:rowOff>143256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159783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533,703</a:t>
          </a:r>
          <a:r>
            <a:rPr kumimoji="1" lang="ja-JP" altLang="en-US" sz="1100">
              <a:latin typeface="ＭＳ Ｐゴシック" panose="020B0600070205080204" pitchFamily="50" charset="-128"/>
              <a:ea typeface="ＭＳ Ｐゴシック" panose="020B0600070205080204" pitchFamily="50" charset="-128"/>
            </a:rPr>
            <a:t>円となっている。　</a:t>
          </a: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69,255</a:t>
          </a:r>
          <a:r>
            <a:rPr kumimoji="1" lang="ja-JP" altLang="en-US" sz="1100">
              <a:latin typeface="ＭＳ Ｐゴシック" panose="020B0600070205080204" pitchFamily="50" charset="-128"/>
              <a:ea typeface="ＭＳ Ｐゴシック" panose="020B0600070205080204" pitchFamily="50" charset="-128"/>
            </a:rPr>
            <a:t>円であり、前年度と比較すると</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減少となっている。類似団体平均と比べて高い水準にあるのは、行財政改革の一環として公営企業（ガス事業、交通事業）を廃止した際に当該企業職員を受け入れたことによるものであるが、定員適正化の取組を進めており、今後、横ばいで推移する見通しである。</a:t>
          </a:r>
        </a:p>
        <a:p>
          <a:r>
            <a:rPr kumimoji="1" lang="ja-JP" altLang="en-US" sz="1100">
              <a:latin typeface="ＭＳ Ｐゴシック" panose="020B0600070205080204" pitchFamily="50" charset="-128"/>
              <a:ea typeface="ＭＳ Ｐゴシック" panose="020B0600070205080204" pitchFamily="50" charset="-128"/>
            </a:rPr>
            <a:t>　扶助費は、住民一人当たり</a:t>
          </a:r>
          <a:r>
            <a:rPr kumimoji="1" lang="en-US" altLang="ja-JP" sz="1100">
              <a:latin typeface="ＭＳ Ｐゴシック" panose="020B0600070205080204" pitchFamily="50" charset="-128"/>
              <a:ea typeface="ＭＳ Ｐゴシック" panose="020B0600070205080204" pitchFamily="50" charset="-128"/>
            </a:rPr>
            <a:t>142,448</a:t>
          </a:r>
          <a:r>
            <a:rPr kumimoji="1" lang="ja-JP" altLang="en-US" sz="1100">
              <a:latin typeface="ＭＳ Ｐゴシック" panose="020B0600070205080204" pitchFamily="50" charset="-128"/>
              <a:ea typeface="ＭＳ Ｐゴシック" panose="020B0600070205080204" pitchFamily="50" charset="-128"/>
            </a:rPr>
            <a:t>円であり、前年度と比較すると</a:t>
          </a:r>
          <a:r>
            <a:rPr kumimoji="1" lang="en-US" altLang="ja-JP" sz="1100">
              <a:latin typeface="ＭＳ Ｐゴシック" panose="020B0600070205080204" pitchFamily="50" charset="-128"/>
              <a:ea typeface="ＭＳ Ｐゴシック" panose="020B0600070205080204" pitchFamily="50" charset="-128"/>
            </a:rPr>
            <a:t>22.1</a:t>
          </a:r>
          <a:r>
            <a:rPr kumimoji="1" lang="ja-JP" altLang="en-US" sz="1100">
              <a:latin typeface="ＭＳ Ｐゴシック" panose="020B0600070205080204" pitchFamily="50" charset="-128"/>
              <a:ea typeface="ＭＳ Ｐゴシック" panose="020B0600070205080204" pitchFamily="50" charset="-128"/>
            </a:rPr>
            <a:t>％の増加となっている。類似団体平均と同程度の水準であり、子育て世帯臨時特別給付金給付事業等により増加したものであるが、令和４年度は減少する見込みである。　引き続き各制度の適切な執行に努める。</a:t>
          </a:r>
        </a:p>
        <a:p>
          <a:r>
            <a:rPr kumimoji="1" lang="ja-JP" altLang="en-US" sz="1100">
              <a:latin typeface="ＭＳ Ｐゴシック" panose="020B0600070205080204" pitchFamily="50" charset="-128"/>
              <a:ea typeface="ＭＳ Ｐゴシック" panose="020B0600070205080204" pitchFamily="50" charset="-128"/>
            </a:rPr>
            <a:t>　普通建設事業は、住民一人当たり</a:t>
          </a:r>
          <a:r>
            <a:rPr kumimoji="1" lang="en-US" altLang="ja-JP" sz="1100">
              <a:latin typeface="ＭＳ Ｐゴシック" panose="020B0600070205080204" pitchFamily="50" charset="-128"/>
              <a:ea typeface="ＭＳ Ｐゴシック" panose="020B0600070205080204" pitchFamily="50" charset="-128"/>
            </a:rPr>
            <a:t>74,812</a:t>
          </a:r>
          <a:r>
            <a:rPr kumimoji="1" lang="ja-JP" altLang="en-US" sz="1100">
              <a:latin typeface="ＭＳ Ｐゴシック" panose="020B0600070205080204" pitchFamily="50" charset="-128"/>
              <a:ea typeface="ＭＳ Ｐゴシック" panose="020B0600070205080204" pitchFamily="50" charset="-128"/>
            </a:rPr>
            <a:t>円であり、前年度と比較すると</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の増加となっている。令和３年度は、あきた芸術劇場整備事業や溶融施設大規模改修事業等、大規模事業の進捗により類似団体平均を上回ったものであり、令和４年度もこの傾向は続くものと見通している。</a:t>
          </a:r>
        </a:p>
        <a:p>
          <a:r>
            <a:rPr kumimoji="1" lang="ja-JP" altLang="en-US" sz="1100">
              <a:latin typeface="ＭＳ Ｐゴシック" panose="020B0600070205080204" pitchFamily="50" charset="-128"/>
              <a:ea typeface="ＭＳ Ｐゴシック" panose="020B0600070205080204" pitchFamily="50" charset="-128"/>
            </a:rPr>
            <a:t>　災害復旧事業は、住民一人当たり</a:t>
          </a:r>
          <a:r>
            <a:rPr kumimoji="1" lang="en-US" altLang="ja-JP" sz="1100">
              <a:latin typeface="ＭＳ Ｐゴシック" panose="020B0600070205080204" pitchFamily="50" charset="-128"/>
              <a:ea typeface="ＭＳ Ｐゴシック" panose="020B0600070205080204" pitchFamily="50" charset="-128"/>
            </a:rPr>
            <a:t>876</a:t>
          </a:r>
          <a:r>
            <a:rPr kumimoji="1" lang="ja-JP" altLang="en-US" sz="1100">
              <a:latin typeface="ＭＳ Ｐゴシック" panose="020B0600070205080204" pitchFamily="50" charset="-128"/>
              <a:ea typeface="ＭＳ Ｐゴシック" panose="020B0600070205080204" pitchFamily="50" charset="-128"/>
            </a:rPr>
            <a:t>円であり、前年度と比較する</a:t>
          </a:r>
          <a:r>
            <a:rPr kumimoji="1" lang="en-US" altLang="ja-JP" sz="1100">
              <a:latin typeface="ＭＳ Ｐゴシック" panose="020B0600070205080204" pitchFamily="50" charset="-128"/>
              <a:ea typeface="ＭＳ Ｐゴシック" panose="020B0600070205080204" pitchFamily="50" charset="-128"/>
            </a:rPr>
            <a:t>83.7</a:t>
          </a:r>
          <a:r>
            <a:rPr kumimoji="1" lang="ja-JP" altLang="en-US" sz="1100">
              <a:latin typeface="ＭＳ Ｐゴシック" panose="020B0600070205080204" pitchFamily="50" charset="-128"/>
              <a:ea typeface="ＭＳ Ｐゴシック" panose="020B0600070205080204" pitchFamily="50" charset="-128"/>
            </a:rPr>
            <a:t>％の減少となっている。令和元年度に発生した火災に伴う第２リサイクルプラザ火災復旧事業の減少によるものであり、類似団体平均を下回っている。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43,341</a:t>
          </a:r>
          <a:r>
            <a:rPr kumimoji="1" lang="ja-JP" altLang="en-US" sz="1100">
              <a:latin typeface="ＭＳ Ｐゴシック" panose="020B0600070205080204" pitchFamily="50" charset="-128"/>
              <a:ea typeface="ＭＳ Ｐゴシック" panose="020B0600070205080204" pitchFamily="50" charset="-128"/>
            </a:rPr>
            <a:t>円であり、前年度と比較すると</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の減少となっている。類似団体平均を上回る水準で推移しており、今後、大規模事業の実施に伴い、一時的に地方債残高は増加するものの、過去の大規模事業等の償還終了や地方債発行の抑制に係る継続的な取組などにより、減少していくものと見通している。           　　　　　　　　　　　　　　　　　　　　　　　　　　　　　　　　　　　　　　　　　　　　　　　　　　　　　　　　　　　　　　　　　　　　　　　　　　　　　　　　　       　</a:t>
          </a:r>
        </a:p>
        <a:p>
          <a:r>
            <a:rPr kumimoji="1" lang="ja-JP" altLang="en-US" sz="1100">
              <a:latin typeface="ＭＳ Ｐゴシック" panose="020B0600070205080204" pitchFamily="50" charset="-128"/>
              <a:ea typeface="ＭＳ Ｐゴシック" panose="020B0600070205080204" pitchFamily="50" charset="-128"/>
            </a:rPr>
            <a:t>　「第４期・県都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改革プラン」に位置づけた取り組みを推進することで、歳出全般にわたる見直しを進めていく。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303,122
301,781
906.07
164,291,055
161,777,061
1,903,465
74,230,208
145,835,432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63500</xdr:rowOff>
    </xdr:from>
    <xdr:to>
      <xdr:col>24</xdr:col>
      <xdr:colOff>63500</xdr:colOff>
      <xdr:row>34</xdr:row>
      <xdr:rowOff>66548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280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145796</xdr:rowOff>
    </xdr:from>
    <xdr:to>
      <xdr:col>19</xdr:col>
      <xdr:colOff>177800</xdr:colOff>
      <xdr:row>34</xdr:row>
      <xdr:rowOff>63500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364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63500</xdr:rowOff>
    </xdr:from>
    <xdr:to>
      <xdr:col>15</xdr:col>
      <xdr:colOff>50800</xdr:colOff>
      <xdr:row>33</xdr:row>
      <xdr:rowOff>145796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2135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63500</xdr:rowOff>
    </xdr:from>
    <xdr:to>
      <xdr:col>10</xdr:col>
      <xdr:colOff>114300</xdr:colOff>
      <xdr:row>33</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21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xdr:rowOff>
    </xdr:from>
    <xdr:to>
      <xdr:col>24</xdr:col>
      <xdr:colOff>114300</xdr:colOff>
      <xdr:row>34</xdr:row>
      <xdr:rowOff>117348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38625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12700</xdr:rowOff>
    </xdr:from>
    <xdr:to>
      <xdr:col>20</xdr:col>
      <xdr:colOff>38100</xdr:colOff>
      <xdr:row>34</xdr:row>
      <xdr:rowOff>114300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130827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94996</xdr:rowOff>
    </xdr:from>
    <xdr:to>
      <xdr:col>15</xdr:col>
      <xdr:colOff>101600</xdr:colOff>
      <xdr:row>34</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12700</xdr:rowOff>
    </xdr:from>
    <xdr:to>
      <xdr:col>10</xdr:col>
      <xdr:colOff>165100</xdr:colOff>
      <xdr:row>33</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130827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35560</xdr:rowOff>
    </xdr:from>
    <xdr:to>
      <xdr:col>6</xdr:col>
      <xdr:colOff>38100</xdr:colOff>
      <xdr:row>33</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111582</xdr:rowOff>
    </xdr:from>
    <xdr:to>
      <xdr:col>24</xdr:col>
      <xdr:colOff>63500</xdr:colOff>
      <xdr:row>55</xdr:row>
      <xdr:rowOff>151492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8684082"/>
          <a:ext cx="838200" cy="89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111582</xdr:rowOff>
    </xdr:from>
    <xdr:to>
      <xdr:col>19</xdr:col>
      <xdr:colOff>177800</xdr:colOff>
      <xdr:row>56</xdr:row>
      <xdr:rowOff>123479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8684082"/>
          <a:ext cx="889000" cy="10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123479</xdr:rowOff>
    </xdr:from>
    <xdr:to>
      <xdr:col>15</xdr:col>
      <xdr:colOff>50800</xdr:colOff>
      <xdr:row>56</xdr:row>
      <xdr:rowOff>151692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724679"/>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76130</xdr:rowOff>
    </xdr:from>
    <xdr:to>
      <xdr:col>10</xdr:col>
      <xdr:colOff>114300</xdr:colOff>
      <xdr:row>56</xdr:row>
      <xdr:rowOff>151692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677330"/>
          <a:ext cx="889000" cy="7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99473</xdr:rowOff>
    </xdr:from>
    <xdr:to>
      <xdr:col>6</xdr:col>
      <xdr:colOff>38100</xdr:colOff>
      <xdr:row>58</xdr:row>
      <xdr:rowOff>29623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20750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100692</xdr:rowOff>
    </xdr:from>
    <xdr:to>
      <xdr:col>24</xdr:col>
      <xdr:colOff>114300</xdr:colOff>
      <xdr:row>56</xdr:row>
      <xdr:rowOff>30842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15619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60782</xdr:rowOff>
    </xdr:from>
    <xdr:to>
      <xdr:col>20</xdr:col>
      <xdr:colOff>38100</xdr:colOff>
      <xdr:row>50</xdr:row>
      <xdr:rowOff>162382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86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7459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84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72679</xdr:rowOff>
    </xdr:from>
    <xdr:to>
      <xdr:col>15</xdr:col>
      <xdr:colOff>101600</xdr:colOff>
      <xdr:row>57</xdr:row>
      <xdr:rowOff>2829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67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19356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44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100892</xdr:rowOff>
    </xdr:from>
    <xdr:to>
      <xdr:col>10</xdr:col>
      <xdr:colOff>165100</xdr:colOff>
      <xdr:row>57</xdr:row>
      <xdr:rowOff>31042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47569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4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25330</xdr:rowOff>
    </xdr:from>
    <xdr:to>
      <xdr:col>6</xdr:col>
      <xdr:colOff>38100</xdr:colOff>
      <xdr:row>56</xdr:row>
      <xdr:rowOff>126930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6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143457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4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153003</xdr:rowOff>
    </xdr:from>
    <xdr:to>
      <xdr:col>24</xdr:col>
      <xdr:colOff>63500</xdr:colOff>
      <xdr:row>78</xdr:row>
      <xdr:rowOff>88743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83203"/>
          <a:ext cx="838200" cy="27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88743</xdr:rowOff>
    </xdr:from>
    <xdr:to>
      <xdr:col>19</xdr:col>
      <xdr:colOff>177800</xdr:colOff>
      <xdr:row>78</xdr:row>
      <xdr:rowOff>163311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61843"/>
          <a:ext cx="88900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163311</xdr:rowOff>
    </xdr:from>
    <xdr:to>
      <xdr:col>15</xdr:col>
      <xdr:colOff>50800</xdr:colOff>
      <xdr:row>79</xdr:row>
      <xdr:rowOff>52310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536411"/>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52310</xdr:rowOff>
    </xdr:from>
    <xdr:to>
      <xdr:col>10</xdr:col>
      <xdr:colOff>114300</xdr:colOff>
      <xdr:row>79</xdr:row>
      <xdr:rowOff>63359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9686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102203</xdr:rowOff>
    </xdr:from>
    <xdr:to>
      <xdr:col>24</xdr:col>
      <xdr:colOff>114300</xdr:colOff>
      <xdr:row>77</xdr:row>
      <xdr:rowOff>32353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80630</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1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37943</xdr:rowOff>
    </xdr:from>
    <xdr:to>
      <xdr:col>20</xdr:col>
      <xdr:colOff>38100</xdr:colOff>
      <xdr:row>78</xdr:row>
      <xdr:rowOff>139543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130670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112511</xdr:rowOff>
    </xdr:from>
    <xdr:to>
      <xdr:col>15</xdr:col>
      <xdr:colOff>101600</xdr:colOff>
      <xdr:row>79</xdr:row>
      <xdr:rowOff>42661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33788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7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1510</xdr:rowOff>
    </xdr:from>
    <xdr:to>
      <xdr:col>10</xdr:col>
      <xdr:colOff>165100</xdr:colOff>
      <xdr:row>79</xdr:row>
      <xdr:rowOff>103110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94237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3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12559</xdr:rowOff>
    </xdr:from>
    <xdr:to>
      <xdr:col>6</xdr:col>
      <xdr:colOff>38100</xdr:colOff>
      <xdr:row>79</xdr:row>
      <xdr:rowOff>114159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5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105286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64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76789</xdr:rowOff>
    </xdr:from>
    <xdr:to>
      <xdr:col>24</xdr:col>
      <xdr:colOff>63500</xdr:colOff>
      <xdr:row>97</xdr:row>
      <xdr:rowOff>84539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64539"/>
          <a:ext cx="838200" cy="3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84539</xdr:rowOff>
    </xdr:from>
    <xdr:to>
      <xdr:col>19</xdr:col>
      <xdr:colOff>177800</xdr:colOff>
      <xdr:row>97</xdr:row>
      <xdr:rowOff>92015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15189"/>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92015</xdr:rowOff>
    </xdr:from>
    <xdr:to>
      <xdr:col>15</xdr:col>
      <xdr:colOff>50800</xdr:colOff>
      <xdr:row>97</xdr:row>
      <xdr:rowOff>119218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226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119218</xdr:rowOff>
    </xdr:from>
    <xdr:to>
      <xdr:col>10</xdr:col>
      <xdr:colOff>114300</xdr:colOff>
      <xdr:row>97</xdr:row>
      <xdr:rowOff>157576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49868"/>
          <a:ext cx="889000" cy="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25989</xdr:rowOff>
    </xdr:from>
    <xdr:to>
      <xdr:col>24</xdr:col>
      <xdr:colOff>114300</xdr:colOff>
      <xdr:row>95</xdr:row>
      <xdr:rowOff>127589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4416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33739</xdr:rowOff>
    </xdr:from>
    <xdr:to>
      <xdr:col>20</xdr:col>
      <xdr:colOff>38100</xdr:colOff>
      <xdr:row>97</xdr:row>
      <xdr:rowOff>135339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41215</xdr:rowOff>
    </xdr:from>
    <xdr:to>
      <xdr:col>15</xdr:col>
      <xdr:colOff>101600</xdr:colOff>
      <xdr:row>97</xdr:row>
      <xdr:rowOff>142815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133942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68418</xdr:rowOff>
    </xdr:from>
    <xdr:to>
      <xdr:col>10</xdr:col>
      <xdr:colOff>165100</xdr:colOff>
      <xdr:row>97</xdr:row>
      <xdr:rowOff>170018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161145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7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106776</xdr:rowOff>
    </xdr:from>
    <xdr:to>
      <xdr:col>6</xdr:col>
      <xdr:colOff>38100</xdr:colOff>
      <xdr:row>98</xdr:row>
      <xdr:rowOff>36926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28053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86208</xdr:rowOff>
    </xdr:from>
    <xdr:to>
      <xdr:col>55</xdr:col>
      <xdr:colOff>0</xdr:colOff>
      <xdr:row>31</xdr:row>
      <xdr:rowOff>105410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40115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105410</xdr:rowOff>
    </xdr:from>
    <xdr:to>
      <xdr:col>50</xdr:col>
      <xdr:colOff>114300</xdr:colOff>
      <xdr:row>33</xdr:row>
      <xdr:rowOff>102667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420360"/>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102667</xdr:rowOff>
    </xdr:from>
    <xdr:to>
      <xdr:col>45</xdr:col>
      <xdr:colOff>177800</xdr:colOff>
      <xdr:row>34</xdr:row>
      <xdr:rowOff>44602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76051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44602</xdr:rowOff>
    </xdr:from>
    <xdr:to>
      <xdr:col>41</xdr:col>
      <xdr:colOff>50800</xdr:colOff>
      <xdr:row>34</xdr:row>
      <xdr:rowOff>118669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873902"/>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35408</xdr:rowOff>
    </xdr:from>
    <xdr:to>
      <xdr:col>55</xdr:col>
      <xdr:colOff>50800</xdr:colOff>
      <xdr:row>31</xdr:row>
      <xdr:rowOff>137008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35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158513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30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54610</xdr:rowOff>
    </xdr:from>
    <xdr:to>
      <xdr:col>50</xdr:col>
      <xdr:colOff>165100</xdr:colOff>
      <xdr:row>31</xdr:row>
      <xdr:rowOff>156210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1287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51867</xdr:rowOff>
    </xdr:from>
    <xdr:to>
      <xdr:col>46</xdr:col>
      <xdr:colOff>38100</xdr:colOff>
      <xdr:row>33</xdr:row>
      <xdr:rowOff>153467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169994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165252</xdr:rowOff>
    </xdr:from>
    <xdr:to>
      <xdr:col>41</xdr:col>
      <xdr:colOff>101600</xdr:colOff>
      <xdr:row>34</xdr:row>
      <xdr:rowOff>95402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111929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67869</xdr:rowOff>
    </xdr:from>
    <xdr:to>
      <xdr:col>36</xdr:col>
      <xdr:colOff>165100</xdr:colOff>
      <xdr:row>34</xdr:row>
      <xdr:rowOff>169469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14546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6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82436</xdr:rowOff>
    </xdr:from>
    <xdr:to>
      <xdr:col>55</xdr:col>
      <xdr:colOff>0</xdr:colOff>
      <xdr:row>55</xdr:row>
      <xdr:rowOff>42373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340736"/>
          <a:ext cx="838200" cy="1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31000</xdr:rowOff>
    </xdr:from>
    <xdr:to>
      <xdr:col>50</xdr:col>
      <xdr:colOff>114300</xdr:colOff>
      <xdr:row>55</xdr:row>
      <xdr:rowOff>42373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6075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31000</xdr:rowOff>
    </xdr:from>
    <xdr:to>
      <xdr:col>45</xdr:col>
      <xdr:colOff>177800</xdr:colOff>
      <xdr:row>55</xdr:row>
      <xdr:rowOff>64376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6075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146386</xdr:rowOff>
    </xdr:from>
    <xdr:to>
      <xdr:col>41</xdr:col>
      <xdr:colOff>50800</xdr:colOff>
      <xdr:row>55</xdr:row>
      <xdr:rowOff>64376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04686"/>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31636</xdr:rowOff>
    </xdr:from>
    <xdr:to>
      <xdr:col>55</xdr:col>
      <xdr:colOff>50800</xdr:colOff>
      <xdr:row>54</xdr:row>
      <xdr:rowOff>133236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54513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163023</xdr:rowOff>
    </xdr:from>
    <xdr:to>
      <xdr:col>50</xdr:col>
      <xdr:colOff>165100</xdr:colOff>
      <xdr:row>55</xdr:row>
      <xdr:rowOff>93173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109700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151650</xdr:rowOff>
    </xdr:from>
    <xdr:to>
      <xdr:col>46</xdr:col>
      <xdr:colOff>38100</xdr:colOff>
      <xdr:row>55</xdr:row>
      <xdr:rowOff>81800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98327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18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13576</xdr:rowOff>
    </xdr:from>
    <xdr:to>
      <xdr:col>41</xdr:col>
      <xdr:colOff>101600</xdr:colOff>
      <xdr:row>55</xdr:row>
      <xdr:rowOff>115176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131703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2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95586</xdr:rowOff>
    </xdr:from>
    <xdr:to>
      <xdr:col>36</xdr:col>
      <xdr:colOff>165100</xdr:colOff>
      <xdr:row>55</xdr:row>
      <xdr:rowOff>25736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42263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1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151930</xdr:rowOff>
    </xdr:from>
    <xdr:to>
      <xdr:col>55</xdr:col>
      <xdr:colOff>0</xdr:colOff>
      <xdr:row>76</xdr:row>
      <xdr:rowOff>93326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010680"/>
          <a:ext cx="838200" cy="1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151930</xdr:rowOff>
    </xdr:from>
    <xdr:to>
      <xdr:col>50</xdr:col>
      <xdr:colOff>114300</xdr:colOff>
      <xdr:row>76</xdr:row>
      <xdr:rowOff>134736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010680"/>
          <a:ext cx="889000" cy="1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134736</xdr:rowOff>
    </xdr:from>
    <xdr:to>
      <xdr:col>45</xdr:col>
      <xdr:colOff>177800</xdr:colOff>
      <xdr:row>76</xdr:row>
      <xdr:rowOff>158837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64936"/>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158837</xdr:rowOff>
    </xdr:from>
    <xdr:to>
      <xdr:col>41</xdr:col>
      <xdr:colOff>50800</xdr:colOff>
      <xdr:row>77</xdr:row>
      <xdr:rowOff>75741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89037"/>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42526</xdr:rowOff>
    </xdr:from>
    <xdr:to>
      <xdr:col>55</xdr:col>
      <xdr:colOff>50800</xdr:colOff>
      <xdr:row>76</xdr:row>
      <xdr:rowOff>144126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65404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2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101130</xdr:rowOff>
    </xdr:from>
    <xdr:to>
      <xdr:col>50</xdr:col>
      <xdr:colOff>165100</xdr:colOff>
      <xdr:row>76</xdr:row>
      <xdr:rowOff>31280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47807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83936</xdr:rowOff>
    </xdr:from>
    <xdr:to>
      <xdr:col>46</xdr:col>
      <xdr:colOff>38100</xdr:colOff>
      <xdr:row>77</xdr:row>
      <xdr:rowOff>14086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108037</xdr:rowOff>
    </xdr:from>
    <xdr:to>
      <xdr:col>41</xdr:col>
      <xdr:colOff>101600</xdr:colOff>
      <xdr:row>77</xdr:row>
      <xdr:rowOff>38187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54714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24941</xdr:rowOff>
    </xdr:from>
    <xdr:to>
      <xdr:col>36</xdr:col>
      <xdr:colOff>165100</xdr:colOff>
      <xdr:row>77</xdr:row>
      <xdr:rowOff>126541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143068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25039</xdr:rowOff>
    </xdr:from>
    <xdr:to>
      <xdr:col>55</xdr:col>
      <xdr:colOff>0</xdr:colOff>
      <xdr:row>94</xdr:row>
      <xdr:rowOff>65842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141339"/>
          <a:ext cx="8382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65842</xdr:rowOff>
    </xdr:from>
    <xdr:to>
      <xdr:col>50</xdr:col>
      <xdr:colOff>114300</xdr:colOff>
      <xdr:row>96</xdr:row>
      <xdr:rowOff>44031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182142"/>
          <a:ext cx="889000" cy="3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8446</xdr:rowOff>
    </xdr:from>
    <xdr:to>
      <xdr:col>45</xdr:col>
      <xdr:colOff>177800</xdr:colOff>
      <xdr:row>96</xdr:row>
      <xdr:rowOff>44031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67646"/>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8331</xdr:rowOff>
    </xdr:from>
    <xdr:to>
      <xdr:col>41</xdr:col>
      <xdr:colOff>50800</xdr:colOff>
      <xdr:row>96</xdr:row>
      <xdr:rowOff>8446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675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145689</xdr:rowOff>
    </xdr:from>
    <xdr:to>
      <xdr:col>55</xdr:col>
      <xdr:colOff>50800</xdr:colOff>
      <xdr:row>94</xdr:row>
      <xdr:rowOff>75839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0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168566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15042</xdr:rowOff>
    </xdr:from>
    <xdr:to>
      <xdr:col>50</xdr:col>
      <xdr:colOff>165100</xdr:colOff>
      <xdr:row>94</xdr:row>
      <xdr:rowOff>116642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133169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164681</xdr:rowOff>
    </xdr:from>
    <xdr:to>
      <xdr:col>46</xdr:col>
      <xdr:colOff>38100</xdr:colOff>
      <xdr:row>96</xdr:row>
      <xdr:rowOff>94831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111358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129096</xdr:rowOff>
    </xdr:from>
    <xdr:to>
      <xdr:col>41</xdr:col>
      <xdr:colOff>101600</xdr:colOff>
      <xdr:row>96</xdr:row>
      <xdr:rowOff>59246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75773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128981</xdr:rowOff>
    </xdr:from>
    <xdr:to>
      <xdr:col>36</xdr:col>
      <xdr:colOff>165100</xdr:colOff>
      <xdr:row>96</xdr:row>
      <xdr:rowOff>59131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75658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43361</xdr:rowOff>
    </xdr:from>
    <xdr:to>
      <xdr:col>85</xdr:col>
      <xdr:colOff>127000</xdr:colOff>
      <xdr:row>35</xdr:row>
      <xdr:rowOff>143945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44111"/>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43361</xdr:rowOff>
    </xdr:from>
    <xdr:to>
      <xdr:col>81</xdr:col>
      <xdr:colOff>50800</xdr:colOff>
      <xdr:row>35</xdr:row>
      <xdr:rowOff>71773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4411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71773</xdr:rowOff>
    </xdr:from>
    <xdr:to>
      <xdr:col>76</xdr:col>
      <xdr:colOff>114300</xdr:colOff>
      <xdr:row>35</xdr:row>
      <xdr:rowOff>100675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7252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100675</xdr:rowOff>
    </xdr:from>
    <xdr:to>
      <xdr:col>71</xdr:col>
      <xdr:colOff>177800</xdr:colOff>
      <xdr:row>36</xdr:row>
      <xdr:rowOff>32258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01425"/>
          <a:ext cx="8890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93145</xdr:rowOff>
    </xdr:from>
    <xdr:to>
      <xdr:col>85</xdr:col>
      <xdr:colOff>177800</xdr:colOff>
      <xdr:row>36</xdr:row>
      <xdr:rowOff>23295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71572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7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164011</xdr:rowOff>
    </xdr:from>
    <xdr:to>
      <xdr:col>81</xdr:col>
      <xdr:colOff>101600</xdr:colOff>
      <xdr:row>35</xdr:row>
      <xdr:rowOff>94161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110688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20973</xdr:rowOff>
    </xdr:from>
    <xdr:to>
      <xdr:col>76</xdr:col>
      <xdr:colOff>165100</xdr:colOff>
      <xdr:row>35</xdr:row>
      <xdr:rowOff>122573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139100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7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49875</xdr:rowOff>
    </xdr:from>
    <xdr:to>
      <xdr:col>72</xdr:col>
      <xdr:colOff>38100</xdr:colOff>
      <xdr:row>35</xdr:row>
      <xdr:rowOff>151475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168002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152908</xdr:rowOff>
    </xdr:from>
    <xdr:to>
      <xdr:col>67</xdr:col>
      <xdr:colOff>101600</xdr:colOff>
      <xdr:row>36</xdr:row>
      <xdr:rowOff>83058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74185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122098</xdr:rowOff>
    </xdr:from>
    <xdr:to>
      <xdr:col>85</xdr:col>
      <xdr:colOff>127000</xdr:colOff>
      <xdr:row>55</xdr:row>
      <xdr:rowOff>34316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80398"/>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34316</xdr:rowOff>
    </xdr:from>
    <xdr:to>
      <xdr:col>81</xdr:col>
      <xdr:colOff>50800</xdr:colOff>
      <xdr:row>56</xdr:row>
      <xdr:rowOff>156127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64066"/>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156127</xdr:rowOff>
    </xdr:from>
    <xdr:to>
      <xdr:col>76</xdr:col>
      <xdr:colOff>114300</xdr:colOff>
      <xdr:row>57</xdr:row>
      <xdr:rowOff>38136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57327"/>
          <a:ext cx="889000" cy="5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38136</xdr:rowOff>
    </xdr:from>
    <xdr:to>
      <xdr:col>71</xdr:col>
      <xdr:colOff>177800</xdr:colOff>
      <xdr:row>57</xdr:row>
      <xdr:rowOff>40814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1078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71298</xdr:rowOff>
    </xdr:from>
    <xdr:to>
      <xdr:col>85</xdr:col>
      <xdr:colOff>177800</xdr:colOff>
      <xdr:row>55</xdr:row>
      <xdr:rowOff>1448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2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94175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154966</xdr:rowOff>
    </xdr:from>
    <xdr:to>
      <xdr:col>81</xdr:col>
      <xdr:colOff>101600</xdr:colOff>
      <xdr:row>55</xdr:row>
      <xdr:rowOff>85116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101643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1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105327</xdr:rowOff>
    </xdr:from>
    <xdr:to>
      <xdr:col>76</xdr:col>
      <xdr:colOff>165100</xdr:colOff>
      <xdr:row>57</xdr:row>
      <xdr:rowOff>35477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26604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158786</xdr:rowOff>
    </xdr:from>
    <xdr:to>
      <xdr:col>72</xdr:col>
      <xdr:colOff>38100</xdr:colOff>
      <xdr:row>57</xdr:row>
      <xdr:rowOff>88936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105463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161464</xdr:rowOff>
    </xdr:from>
    <xdr:to>
      <xdr:col>67</xdr:col>
      <xdr:colOff>101600</xdr:colOff>
      <xdr:row>57</xdr:row>
      <xdr:rowOff>91614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108141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65405</xdr:rowOff>
    </xdr:from>
    <xdr:to>
      <xdr:col>85</xdr:col>
      <xdr:colOff>127000</xdr:colOff>
      <xdr:row>78</xdr:row>
      <xdr:rowOff>99650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267055"/>
          <a:ext cx="838200" cy="20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65405</xdr:rowOff>
    </xdr:from>
    <xdr:to>
      <xdr:col>81</xdr:col>
      <xdr:colOff>50800</xdr:colOff>
      <xdr:row>78</xdr:row>
      <xdr:rowOff>33173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67055"/>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141757</xdr:rowOff>
    </xdr:from>
    <xdr:to>
      <xdr:col>76</xdr:col>
      <xdr:colOff>114300</xdr:colOff>
      <xdr:row>78</xdr:row>
      <xdr:rowOff>33173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343407"/>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141757</xdr:rowOff>
    </xdr:from>
    <xdr:to>
      <xdr:col>71</xdr:col>
      <xdr:colOff>177800</xdr:colOff>
      <xdr:row>78</xdr:row>
      <xdr:rowOff>40305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43407"/>
          <a:ext cx="889000" cy="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118580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48850</xdr:rowOff>
    </xdr:from>
    <xdr:to>
      <xdr:col>85</xdr:col>
      <xdr:colOff>177800</xdr:colOff>
      <xdr:row>78</xdr:row>
      <xdr:rowOff>150450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xdr:rowOff>
    </xdr:from>
    <xdr:to>
      <xdr:col>81</xdr:col>
      <xdr:colOff>101600</xdr:colOff>
      <xdr:row>77</xdr:row>
      <xdr:rowOff>116205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132732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9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153823</xdr:rowOff>
    </xdr:from>
    <xdr:to>
      <xdr:col>76</xdr:col>
      <xdr:colOff>165100</xdr:colOff>
      <xdr:row>78</xdr:row>
      <xdr:rowOff>83973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75100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90957</xdr:rowOff>
    </xdr:from>
    <xdr:to>
      <xdr:col>72</xdr:col>
      <xdr:colOff>38100</xdr:colOff>
      <xdr:row>78</xdr:row>
      <xdr:rowOff>21107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37634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160955</xdr:rowOff>
    </xdr:from>
    <xdr:to>
      <xdr:col>67</xdr:col>
      <xdr:colOff>101600</xdr:colOff>
      <xdr:row>78</xdr:row>
      <xdr:rowOff>91105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107632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1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12798</xdr:rowOff>
    </xdr:from>
    <xdr:to>
      <xdr:col>85</xdr:col>
      <xdr:colOff>127000</xdr:colOff>
      <xdr:row>94</xdr:row>
      <xdr:rowOff>44231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129098"/>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159674</xdr:rowOff>
    </xdr:from>
    <xdr:to>
      <xdr:col>81</xdr:col>
      <xdr:colOff>50800</xdr:colOff>
      <xdr:row>94</xdr:row>
      <xdr:rowOff>12798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10452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159674</xdr:rowOff>
    </xdr:from>
    <xdr:to>
      <xdr:col>76</xdr:col>
      <xdr:colOff>114300</xdr:colOff>
      <xdr:row>94</xdr:row>
      <xdr:rowOff>4941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104524"/>
          <a:ext cx="889000" cy="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4941</xdr:rowOff>
    </xdr:from>
    <xdr:to>
      <xdr:col>71</xdr:col>
      <xdr:colOff>177800</xdr:colOff>
      <xdr:row>94</xdr:row>
      <xdr:rowOff>21885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121241"/>
          <a:ext cx="889000" cy="1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164881</xdr:rowOff>
    </xdr:from>
    <xdr:to>
      <xdr:col>85</xdr:col>
      <xdr:colOff>177800</xdr:colOff>
      <xdr:row>94</xdr:row>
      <xdr:rowOff>95031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1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16308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9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133448</xdr:rowOff>
    </xdr:from>
    <xdr:to>
      <xdr:col>81</xdr:col>
      <xdr:colOff>101600</xdr:colOff>
      <xdr:row>94</xdr:row>
      <xdr:rowOff>63598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0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80125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85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108874</xdr:rowOff>
    </xdr:from>
    <xdr:to>
      <xdr:col>76</xdr:col>
      <xdr:colOff>165100</xdr:colOff>
      <xdr:row>94</xdr:row>
      <xdr:rowOff>39024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0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55551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8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125591</xdr:rowOff>
    </xdr:from>
    <xdr:to>
      <xdr:col>72</xdr:col>
      <xdr:colOff>38100</xdr:colOff>
      <xdr:row>94</xdr:row>
      <xdr:rowOff>55741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0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72268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8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142535</xdr:rowOff>
    </xdr:from>
    <xdr:to>
      <xdr:col>67</xdr:col>
      <xdr:colOff>101600</xdr:colOff>
      <xdr:row>94</xdr:row>
      <xdr:rowOff>72685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0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89212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32639</xdr:rowOff>
    </xdr:from>
    <xdr:to>
      <xdr:col>116</xdr:col>
      <xdr:colOff>63500</xdr:colOff>
      <xdr:row>39</xdr:row>
      <xdr:rowOff>40640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71918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177800</xdr:colOff>
      <xdr:row>39</xdr:row>
      <xdr:rowOff>40640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34163</xdr:rowOff>
    </xdr:from>
    <xdr:to>
      <xdr:col>107</xdr:col>
      <xdr:colOff>50800</xdr:colOff>
      <xdr:row>39</xdr:row>
      <xdr:rowOff>40640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549263"/>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34163</xdr:rowOff>
    </xdr:from>
    <xdr:to>
      <xdr:col>102</xdr:col>
      <xdr:colOff>114300</xdr:colOff>
      <xdr:row>39</xdr:row>
      <xdr:rowOff>40259</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549263"/>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153289</xdr:rowOff>
    </xdr:from>
    <xdr:to>
      <xdr:col>116</xdr:col>
      <xdr:colOff>114300</xdr:colOff>
      <xdr:row>39</xdr:row>
      <xdr:rowOff>83439</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68216</xdr:rowOff>
    </xdr:from>
    <xdr:ext cx="313932"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161290</xdr:rowOff>
    </xdr:from>
    <xdr:to>
      <xdr:col>107</xdr:col>
      <xdr:colOff>101600</xdr:colOff>
      <xdr:row>39</xdr:row>
      <xdr:rowOff>91440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82567</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77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154813</xdr:rowOff>
    </xdr:from>
    <xdr:to>
      <xdr:col>102</xdr:col>
      <xdr:colOff>165100</xdr:colOff>
      <xdr:row>38</xdr:row>
      <xdr:rowOff>84963</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101490</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160909</xdr:rowOff>
    </xdr:from>
    <xdr:to>
      <xdr:col>98</xdr:col>
      <xdr:colOff>38100</xdr:colOff>
      <xdr:row>39</xdr:row>
      <xdr:rowOff>91059</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82186</xdr:rowOff>
    </xdr:from>
    <xdr:ext cx="313932"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99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70,762</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円であり、類似団体平均を上回っており、前年度と比べ</a:t>
          </a:r>
          <a:r>
            <a:rPr kumimoji="1" lang="en-US" altLang="ja-JP" sz="1100">
              <a:latin typeface="ＭＳ Ｐゴシック" panose="020B0600070205080204" pitchFamily="50" charset="-128"/>
              <a:ea typeface="ＭＳ Ｐゴシック" panose="020B0600070205080204" pitchFamily="50" charset="-128"/>
            </a:rPr>
            <a:t>57.1</a:t>
          </a:r>
          <a:r>
            <a:rPr kumimoji="1" lang="ja-JP" altLang="en-US" sz="1100">
              <a:latin typeface="ＭＳ Ｐゴシック" panose="020B0600070205080204" pitchFamily="50" charset="-128"/>
              <a:ea typeface="ＭＳ Ｐゴシック" panose="020B0600070205080204" pitchFamily="50" charset="-128"/>
            </a:rPr>
            <a:t>％の減少となっている。これは、特別定額給付金給付事業の終了に伴う減少などによるものである。</a:t>
          </a:r>
        </a:p>
        <a:p>
          <a:r>
            <a:rPr kumimoji="1" lang="ja-JP" altLang="en-US" sz="1100">
              <a:latin typeface="ＭＳ Ｐゴシック" panose="020B0600070205080204" pitchFamily="50" charset="-128"/>
              <a:ea typeface="ＭＳ Ｐゴシック" panose="020B0600070205080204" pitchFamily="50" charset="-128"/>
            </a:rPr>
            <a:t>　民生費は、住民一人当たり</a:t>
          </a:r>
          <a:r>
            <a:rPr kumimoji="1" lang="en-US" altLang="ja-JP" sz="1100">
              <a:latin typeface="ＭＳ Ｐゴシック" panose="020B0600070205080204" pitchFamily="50" charset="-128"/>
              <a:ea typeface="ＭＳ Ｐゴシック" panose="020B0600070205080204" pitchFamily="50" charset="-128"/>
            </a:rPr>
            <a:t>192,278</a:t>
          </a:r>
          <a:r>
            <a:rPr kumimoji="1" lang="ja-JP" altLang="en-US" sz="1100">
              <a:latin typeface="ＭＳ Ｐゴシック" panose="020B0600070205080204" pitchFamily="50" charset="-128"/>
              <a:ea typeface="ＭＳ Ｐゴシック" panose="020B0600070205080204" pitchFamily="50" charset="-128"/>
            </a:rPr>
            <a:t>円であり、類似団体平均を下回っており、前年度と比べ</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％の増加となっている。これは、子育て世帯臨時特別給付金給付事業や住民税非課税世帯等臨時特別給付金給付事業の増加になどよるものである。　</a:t>
          </a:r>
        </a:p>
        <a:p>
          <a:r>
            <a:rPr kumimoji="1" lang="ja-JP" altLang="en-US" sz="1100">
              <a:latin typeface="ＭＳ Ｐゴシック" panose="020B0600070205080204" pitchFamily="50" charset="-128"/>
              <a:ea typeface="ＭＳ Ｐゴシック" panose="020B0600070205080204" pitchFamily="50" charset="-128"/>
            </a:rPr>
            <a:t>　衛生費は、住民一人当たり</a:t>
          </a:r>
          <a:r>
            <a:rPr kumimoji="1" lang="en-US" altLang="ja-JP" sz="1100">
              <a:latin typeface="ＭＳ Ｐゴシック" panose="020B0600070205080204" pitchFamily="50" charset="-128"/>
              <a:ea typeface="ＭＳ Ｐゴシック" panose="020B0600070205080204" pitchFamily="50" charset="-128"/>
            </a:rPr>
            <a:t>45,252</a:t>
          </a:r>
          <a:r>
            <a:rPr kumimoji="1" lang="ja-JP" altLang="en-US" sz="1100">
              <a:latin typeface="ＭＳ Ｐゴシック" panose="020B0600070205080204" pitchFamily="50" charset="-128"/>
              <a:ea typeface="ＭＳ Ｐゴシック" panose="020B0600070205080204" pitchFamily="50" charset="-128"/>
            </a:rPr>
            <a:t>円であり、類似団体平均と同程度の水準であり、前年度と比べ</a:t>
          </a:r>
          <a:r>
            <a:rPr kumimoji="1" lang="en-US" altLang="ja-JP" sz="1100">
              <a:latin typeface="ＭＳ Ｐゴシック" panose="020B0600070205080204" pitchFamily="50" charset="-128"/>
              <a:ea typeface="ＭＳ Ｐゴシック" panose="020B0600070205080204" pitchFamily="50" charset="-128"/>
            </a:rPr>
            <a:t>51.3</a:t>
          </a:r>
          <a:r>
            <a:rPr kumimoji="1" lang="ja-JP" altLang="en-US" sz="1100">
              <a:latin typeface="ＭＳ Ｐゴシック" panose="020B0600070205080204" pitchFamily="50" charset="-128"/>
              <a:ea typeface="ＭＳ Ｐゴシック" panose="020B0600070205080204" pitchFamily="50" charset="-128"/>
            </a:rPr>
            <a:t>％の増加となっている。これは、新型コロナウイルスワクチン接種事業や溶融施設大規模改修事業の増加になどよるものである。　　　　　　　　　　　　　　　　　　　　　　　　　　　　　　　　　　　　　　　　　　　　　　　　　　　　　　　　　　　　　　　　　　　　　　　　　　　　　　　　　　　　　　　　　　　　　　　　　　　　　　　</a:t>
          </a:r>
        </a:p>
        <a:p>
          <a:r>
            <a:rPr kumimoji="1" lang="ja-JP" altLang="en-US" sz="1100">
              <a:latin typeface="ＭＳ Ｐゴシック" panose="020B0600070205080204" pitchFamily="50" charset="-128"/>
              <a:ea typeface="ＭＳ Ｐゴシック" panose="020B0600070205080204" pitchFamily="50" charset="-128"/>
            </a:rPr>
            <a:t>　農林水産業費は、住民一人当たり</a:t>
          </a:r>
          <a:r>
            <a:rPr kumimoji="1" lang="en-US" altLang="ja-JP" sz="1100">
              <a:latin typeface="ＭＳ Ｐゴシック" panose="020B0600070205080204" pitchFamily="50" charset="-128"/>
              <a:ea typeface="ＭＳ Ｐゴシック" panose="020B0600070205080204" pitchFamily="50" charset="-128"/>
            </a:rPr>
            <a:t>11,002</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円であり、類似団体平均を上回っており、前年度と比べ</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％の増加となっている。これは、南部地区農業経営基幹施設整備支援事業の増加などによるものである。</a:t>
          </a:r>
        </a:p>
        <a:p>
          <a:r>
            <a:rPr kumimoji="1" lang="ja-JP" altLang="en-US" sz="1100">
              <a:latin typeface="ＭＳ Ｐゴシック" panose="020B0600070205080204" pitchFamily="50" charset="-128"/>
              <a:ea typeface="ＭＳ Ｐゴシック" panose="020B0600070205080204" pitchFamily="50" charset="-128"/>
            </a:rPr>
            <a:t>　商工費は、住民一人当たり</a:t>
          </a:r>
          <a:r>
            <a:rPr kumimoji="1" lang="en-US" altLang="ja-JP" sz="1100">
              <a:latin typeface="ＭＳ Ｐゴシック" panose="020B0600070205080204" pitchFamily="50" charset="-128"/>
              <a:ea typeface="ＭＳ Ｐゴシック" panose="020B0600070205080204" pitchFamily="50" charset="-128"/>
            </a:rPr>
            <a:t>31,840</a:t>
          </a:r>
          <a:r>
            <a:rPr kumimoji="1" lang="ja-JP" altLang="en-US" sz="1100">
              <a:latin typeface="ＭＳ Ｐゴシック" panose="020B0600070205080204" pitchFamily="50" charset="-128"/>
              <a:ea typeface="ＭＳ Ｐゴシック" panose="020B0600070205080204" pitchFamily="50" charset="-128"/>
            </a:rPr>
            <a:t>円であり、類似団体平均を上回っており、前年度と比べ</a:t>
          </a:r>
          <a:r>
            <a:rPr kumimoji="1" lang="en-US" altLang="ja-JP" sz="1100">
              <a:latin typeface="ＭＳ Ｐゴシック" panose="020B0600070205080204" pitchFamily="50" charset="-128"/>
              <a:ea typeface="ＭＳ Ｐゴシック" panose="020B0600070205080204" pitchFamily="50" charset="-128"/>
            </a:rPr>
            <a:t>17.8</a:t>
          </a:r>
          <a:r>
            <a:rPr kumimoji="1" lang="ja-JP" altLang="en-US" sz="1100">
              <a:latin typeface="ＭＳ Ｐゴシック" panose="020B0600070205080204" pitchFamily="50" charset="-128"/>
              <a:ea typeface="ＭＳ Ｐゴシック" panose="020B0600070205080204" pitchFamily="50" charset="-128"/>
            </a:rPr>
            <a:t>％の減少となっている。これは、新型コロナウイルス感染症対策特別金融支援基金積立金の減少などによるものである。</a:t>
          </a:r>
        </a:p>
        <a:p>
          <a:r>
            <a:rPr kumimoji="1" lang="ja-JP" altLang="en-US" sz="1100">
              <a:latin typeface="ＭＳ Ｐゴシック" panose="020B0600070205080204" pitchFamily="50" charset="-128"/>
              <a:ea typeface="ＭＳ Ｐゴシック" panose="020B0600070205080204" pitchFamily="50" charset="-128"/>
            </a:rPr>
            <a:t>　「第４期・県都</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あきた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改革プラン」に位置づけた取り組みを推進することで、歳出全般にわたる見直しを進めていく。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については、大雪対応や収支調整のための取崩額が減少したことなどから、残高は増加した。今後も、歳入の確保はもとより、経費全般にわたる徹底した精査により、取崩額の抑制に取り組んでいく。</a:t>
          </a:r>
        </a:p>
        <a:p>
          <a:r>
            <a:rPr kumimoji="1" lang="ja-JP" altLang="en-US" sz="1000">
              <a:latin typeface="ＭＳ ゴシック" pitchFamily="49" charset="-128"/>
              <a:ea typeface="ＭＳ ゴシック" pitchFamily="49" charset="-128"/>
            </a:rPr>
            <a:t>　実質収支の標準財政規模比については、年々扶助費が増加しているものの、その他経費や、財政調整基金、減債基金の取崩しを抑制するなど、「第３期・県都</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あきた</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改革プラン」に位置付けた取組の着実な実施により、概ね２％台で安定的に推移している</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実質単年度収支の標準財政規模比は、収支調整に係る財政調整基金の取崩しを取り止めたことなどで黒字となった。</a:t>
          </a:r>
        </a:p>
        <a:p>
          <a:r>
            <a:rPr kumimoji="1" lang="ja-JP" altLang="en-US" sz="1000">
              <a:latin typeface="ＭＳ ゴシック" pitchFamily="49" charset="-128"/>
              <a:ea typeface="ＭＳ ゴシック" pitchFamily="49" charset="-128"/>
            </a:rPr>
            <a:t>　引き続き、繰出金の見直し等による歳出全般の削減や基金取崩しの抑制に努め、安定した財政運営の確保に努める。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p>
        <a:p>
          <a:r>
            <a:rPr kumimoji="1" lang="ja-JP" altLang="en-US" sz="1200">
              <a:latin typeface="ＭＳ ゴシック" pitchFamily="49" charset="-128"/>
              <a:ea typeface="ＭＳ ゴシック" pitchFamily="49" charset="-128"/>
            </a:rPr>
            <a:t>　一般会計および全ての特別会計、企業会計で赤字が生じていない。国民健康保険事業会計において、保険給付費が見込みより減少したことなどにより実質収支が増加したほか、水道事業および下水道事業において過去に発行した公営企業債の償還が順次終了してきていることや、借入れの抑制などにより借入金の償還額が減少するなど、黒字額は前年度より増加した。</a:t>
          </a:r>
        </a:p>
        <a:p>
          <a:r>
            <a:rPr kumimoji="1" lang="ja-JP" altLang="en-US" sz="1200">
              <a:latin typeface="ＭＳ ゴシック" pitchFamily="49" charset="-128"/>
              <a:ea typeface="ＭＳ ゴシック" pitchFamily="49" charset="-128"/>
            </a:rPr>
            <a:t>○今後</a:t>
          </a:r>
        </a:p>
        <a:p>
          <a:r>
            <a:rPr kumimoji="1" lang="ja-JP" altLang="en-US" sz="1200">
              <a:latin typeface="ＭＳ ゴシック" pitchFamily="49" charset="-128"/>
              <a:ea typeface="ＭＳ ゴシック" pitchFamily="49" charset="-128"/>
            </a:rPr>
            <a:t>　引き続き、各会計において収入の確保や事業の効率化、経費の見直しを行うなど、適切な財政運営、公営企業運営を行っていく。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2113;&#35336;/R4/230912_R3&#36001;&#25919;&#29366;&#27841;&#36039;&#26009;&#38598;&#65288;&#36861;&#21152;&#65289;/06_&#30906;&#35469;&#20107;&#38917;2/03_&#22238;&#31572;/0926&#20462;&#27491;&#9313;052019_akitashi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D2" t="str">
            <v>当該団体(円)</v>
          </cell>
          <cell r="F2" t="str">
            <v>類似団体内平均(円)</v>
          </cell>
        </row>
        <row r="3">
          <cell r="A3" t="str">
            <v xml:space="preserve"> H29</v>
          </cell>
          <cell r="D3">
            <v>44125</v>
          </cell>
          <cell r="F3">
            <v>48088</v>
          </cell>
        </row>
        <row r="5">
          <cell r="A5" t="str">
            <v xml:space="preserve"> H30</v>
          </cell>
          <cell r="D5">
            <v>41461</v>
          </cell>
          <cell r="F5">
            <v>46457</v>
          </cell>
        </row>
        <row r="7">
          <cell r="A7" t="str">
            <v xml:space="preserve"> R01</v>
          </cell>
          <cell r="D7">
            <v>44481</v>
          </cell>
          <cell r="F7">
            <v>51849</v>
          </cell>
        </row>
        <row r="9">
          <cell r="A9" t="str">
            <v xml:space="preserve"> R02</v>
          </cell>
          <cell r="D9">
            <v>70148</v>
          </cell>
          <cell r="F9">
            <v>52191</v>
          </cell>
        </row>
        <row r="11">
          <cell r="A11" t="str">
            <v xml:space="preserve"> R03</v>
          </cell>
          <cell r="D11">
            <v>74812</v>
          </cell>
          <cell r="F11">
            <v>48105</v>
          </cell>
        </row>
        <row r="18">
          <cell r="B18" t="str">
            <v>H29</v>
          </cell>
          <cell r="C18" t="str">
            <v>H30</v>
          </cell>
          <cell r="D18" t="str">
            <v>R01</v>
          </cell>
          <cell r="E18" t="str">
            <v>R02</v>
          </cell>
          <cell r="F18" t="str">
            <v>R03</v>
          </cell>
        </row>
        <row r="19">
          <cell r="A19" t="str">
            <v>実質収支額</v>
          </cell>
          <cell r="B19">
            <v>2.34</v>
          </cell>
          <cell r="C19">
            <v>2.39</v>
          </cell>
          <cell r="D19">
            <v>2.4</v>
          </cell>
          <cell r="E19">
            <v>2.52</v>
          </cell>
          <cell r="F19">
            <v>2.56</v>
          </cell>
        </row>
        <row r="20">
          <cell r="A20" t="str">
            <v>財政調整基金残高</v>
          </cell>
          <cell r="B20">
            <v>6.94</v>
          </cell>
          <cell r="C20">
            <v>6.07</v>
          </cell>
          <cell r="D20">
            <v>5.71</v>
          </cell>
          <cell r="E20">
            <v>4.83</v>
          </cell>
          <cell r="F20">
            <v>5.69</v>
          </cell>
        </row>
        <row r="21">
          <cell r="A21" t="str">
            <v>実質単年度収支</v>
          </cell>
          <cell r="B21">
            <v>-1.61</v>
          </cell>
          <cell r="C21">
            <v>-0.87</v>
          </cell>
          <cell r="D21">
            <v>-0.35</v>
          </cell>
          <cell r="E21">
            <v>-0.57999999999999996</v>
          </cell>
          <cell r="F21">
            <v>1.04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0.06</v>
          </cell>
          <cell r="D27" t="e">
            <v>#N/A</v>
          </cell>
          <cell r="E27">
            <v>0.09</v>
          </cell>
          <cell r="F27" t="e">
            <v>#N/A</v>
          </cell>
          <cell r="G27">
            <v>0.12</v>
          </cell>
          <cell r="H27" t="e">
            <v>#N/A</v>
          </cell>
          <cell r="I27">
            <v>0.12</v>
          </cell>
          <cell r="J27" t="e">
            <v>#N/A</v>
          </cell>
          <cell r="K27">
            <v>0.16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母子父子寡婦福祉資金貸付事業会計</v>
          </cell>
          <cell r="B29" t="e">
            <v>#N/A</v>
          </cell>
          <cell r="C29">
            <v>0.08</v>
          </cell>
          <cell r="D29" t="e">
            <v>#N/A</v>
          </cell>
          <cell r="E29">
            <v>0.03</v>
          </cell>
          <cell r="F29" t="e">
            <v>#N/A</v>
          </cell>
          <cell r="G29">
            <v>0.02</v>
          </cell>
          <cell r="H29" t="e">
            <v>#N/A</v>
          </cell>
          <cell r="I29">
            <v>0.05</v>
          </cell>
          <cell r="J29" t="e">
            <v>#N/A</v>
          </cell>
          <cell r="K29">
            <v>7.0000000000000007E-2</v>
          </cell>
        </row>
        <row r="30">
          <cell r="A30" t="str">
            <v>土地区画整理会計</v>
          </cell>
          <cell r="B30" t="e">
            <v>#N/A</v>
          </cell>
          <cell r="C30">
            <v>0.14000000000000001</v>
          </cell>
          <cell r="D30" t="e">
            <v>#N/A</v>
          </cell>
          <cell r="E30">
            <v>0.31</v>
          </cell>
          <cell r="F30" t="e">
            <v>#N/A</v>
          </cell>
          <cell r="G30">
            <v>0.56000000000000005</v>
          </cell>
          <cell r="H30" t="e">
            <v>#N/A</v>
          </cell>
          <cell r="I30">
            <v>0.5</v>
          </cell>
          <cell r="J30" t="e">
            <v>#N/A</v>
          </cell>
          <cell r="K30">
            <v>0.42</v>
          </cell>
        </row>
        <row r="31">
          <cell r="A31" t="str">
            <v>農業集落排水事業会計</v>
          </cell>
          <cell r="B31" t="e">
            <v>#N/A</v>
          </cell>
          <cell r="C31">
            <v>0.86</v>
          </cell>
          <cell r="D31" t="e">
            <v>#N/A</v>
          </cell>
          <cell r="E31">
            <v>0.89</v>
          </cell>
          <cell r="F31" t="e">
            <v>#N/A</v>
          </cell>
          <cell r="G31">
            <v>0.89</v>
          </cell>
          <cell r="H31" t="e">
            <v>#N/A</v>
          </cell>
          <cell r="I31">
            <v>0.9</v>
          </cell>
          <cell r="J31" t="e">
            <v>#N/A</v>
          </cell>
          <cell r="K31">
            <v>0.87</v>
          </cell>
        </row>
        <row r="32">
          <cell r="A32" t="str">
            <v>国民健康保険事業会計</v>
          </cell>
          <cell r="B32" t="e">
            <v>#N/A</v>
          </cell>
          <cell r="C32">
            <v>2</v>
          </cell>
          <cell r="D32" t="e">
            <v>#N/A</v>
          </cell>
          <cell r="E32">
            <v>0.62</v>
          </cell>
          <cell r="F32" t="e">
            <v>#N/A</v>
          </cell>
          <cell r="G32">
            <v>0.12</v>
          </cell>
          <cell r="H32" t="e">
            <v>#N/A</v>
          </cell>
          <cell r="I32">
            <v>0.36</v>
          </cell>
          <cell r="J32" t="e">
            <v>#N/A</v>
          </cell>
          <cell r="K32">
            <v>0.93</v>
          </cell>
        </row>
        <row r="33">
          <cell r="A33" t="str">
            <v>介護保険事業会計</v>
          </cell>
          <cell r="B33" t="e">
            <v>#N/A</v>
          </cell>
          <cell r="C33">
            <v>0.87</v>
          </cell>
          <cell r="D33" t="e">
            <v>#N/A</v>
          </cell>
          <cell r="E33">
            <v>0.97</v>
          </cell>
          <cell r="F33" t="e">
            <v>#N/A</v>
          </cell>
          <cell r="G33">
            <v>0.8</v>
          </cell>
          <cell r="H33" t="e">
            <v>#N/A</v>
          </cell>
          <cell r="I33">
            <v>1.21</v>
          </cell>
          <cell r="J33" t="e">
            <v>#N/A</v>
          </cell>
          <cell r="K33">
            <v>1.38</v>
          </cell>
        </row>
        <row r="34">
          <cell r="A34" t="str">
            <v>一般会計</v>
          </cell>
          <cell r="B34" t="e">
            <v>#N/A</v>
          </cell>
          <cell r="C34">
            <v>2.09</v>
          </cell>
          <cell r="D34" t="e">
            <v>#N/A</v>
          </cell>
          <cell r="E34">
            <v>1.99</v>
          </cell>
          <cell r="F34" t="e">
            <v>#N/A</v>
          </cell>
          <cell r="G34">
            <v>1.77</v>
          </cell>
          <cell r="H34" t="e">
            <v>#N/A</v>
          </cell>
          <cell r="I34">
            <v>1.95</v>
          </cell>
          <cell r="J34" t="e">
            <v>#N/A</v>
          </cell>
          <cell r="K34">
            <v>2</v>
          </cell>
        </row>
        <row r="35">
          <cell r="A35" t="str">
            <v>下水道事業会計</v>
          </cell>
          <cell r="B35" t="e">
            <v>#N/A</v>
          </cell>
          <cell r="C35">
            <v>5.25</v>
          </cell>
          <cell r="D35" t="e">
            <v>#N/A</v>
          </cell>
          <cell r="E35">
            <v>5.77</v>
          </cell>
          <cell r="F35" t="e">
            <v>#N/A</v>
          </cell>
          <cell r="G35">
            <v>6.36</v>
          </cell>
          <cell r="H35" t="e">
            <v>#N/A</v>
          </cell>
          <cell r="I35">
            <v>5.82</v>
          </cell>
          <cell r="J35" t="e">
            <v>#N/A</v>
          </cell>
          <cell r="K35">
            <v>5.63</v>
          </cell>
        </row>
        <row r="36">
          <cell r="A36" t="str">
            <v>水道事業会計</v>
          </cell>
          <cell r="B36" t="e">
            <v>#N/A</v>
          </cell>
          <cell r="C36">
            <v>14.95</v>
          </cell>
          <cell r="D36" t="e">
            <v>#N/A</v>
          </cell>
          <cell r="E36">
            <v>15.76</v>
          </cell>
          <cell r="F36" t="e">
            <v>#N/A</v>
          </cell>
          <cell r="G36">
            <v>16.28</v>
          </cell>
          <cell r="H36" t="e">
            <v>#N/A</v>
          </cell>
          <cell r="I36">
            <v>16.68</v>
          </cell>
          <cell r="J36" t="e">
            <v>#N/A</v>
          </cell>
          <cell r="K36">
            <v>17.57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12559</v>
          </cell>
          <cell r="G42">
            <v>12403</v>
          </cell>
          <cell r="J42">
            <v>12243</v>
          </cell>
          <cell r="M42">
            <v>11919</v>
          </cell>
          <cell r="P42">
            <v>11184</v>
          </cell>
        </row>
        <row r="43">
          <cell r="A43" t="str">
            <v>一時借入金の利子</v>
          </cell>
          <cell r="B43" t="str">
            <v>-</v>
          </cell>
          <cell r="E43" t="str">
            <v>-</v>
          </cell>
          <cell r="H43" t="str">
            <v>-</v>
          </cell>
          <cell r="K43" t="str">
            <v>-</v>
          </cell>
          <cell r="N43" t="str">
            <v>-</v>
          </cell>
        </row>
        <row r="44">
          <cell r="A44" t="str">
            <v>債務負担行為に基づく支出額</v>
          </cell>
          <cell r="B44">
            <v>7</v>
          </cell>
          <cell r="E44">
            <v>6</v>
          </cell>
          <cell r="H44">
            <v>7</v>
          </cell>
          <cell r="K44">
            <v>6</v>
          </cell>
          <cell r="N44">
            <v>5</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3640</v>
          </cell>
          <cell r="E46">
            <v>3492</v>
          </cell>
          <cell r="H46">
            <v>3414</v>
          </cell>
          <cell r="K46">
            <v>3277</v>
          </cell>
          <cell r="N46">
            <v>3199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14443</v>
          </cell>
          <cell r="E49">
            <v>14532</v>
          </cell>
          <cell r="H49">
            <v>14549</v>
          </cell>
          <cell r="K49">
            <v>13898</v>
          </cell>
          <cell r="N49">
            <v>13395</v>
          </cell>
        </row>
        <row r="50">
          <cell r="A50" t="str">
            <v>実質公債費比率の分子</v>
          </cell>
          <cell r="B50" t="e">
            <v>#N/A</v>
          </cell>
          <cell r="C50">
            <v>5531</v>
          </cell>
          <cell r="D50" t="e">
            <v>#N/A</v>
          </cell>
          <cell r="E50" t="e">
            <v>#N/A</v>
          </cell>
          <cell r="F50">
            <v>5627</v>
          </cell>
          <cell r="G50" t="e">
            <v>#N/A</v>
          </cell>
          <cell r="H50" t="e">
            <v>#N/A</v>
          </cell>
          <cell r="I50">
            <v>5727</v>
          </cell>
          <cell r="J50" t="e">
            <v>#N/A</v>
          </cell>
          <cell r="K50" t="e">
            <v>#N/A</v>
          </cell>
          <cell r="L50">
            <v>5262</v>
          </cell>
          <cell r="M50" t="e">
            <v>#N/A</v>
          </cell>
          <cell r="N50" t="e">
            <v>#N/A</v>
          </cell>
          <cell r="O50">
            <v>5415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130243</v>
          </cell>
          <cell r="G56">
            <v>127838</v>
          </cell>
          <cell r="J56">
            <v>127319</v>
          </cell>
          <cell r="M56">
            <v>127289</v>
          </cell>
          <cell r="P56">
            <v>128527</v>
          </cell>
        </row>
        <row r="57">
          <cell r="A57" t="str">
            <v>充当可能特定歳入</v>
          </cell>
          <cell r="D57">
            <v>5355</v>
          </cell>
          <cell r="G57">
            <v>4939</v>
          </cell>
          <cell r="J57">
            <v>5004</v>
          </cell>
          <cell r="M57">
            <v>5610</v>
          </cell>
          <cell r="P57">
            <v>7980</v>
          </cell>
        </row>
        <row r="58">
          <cell r="A58" t="str">
            <v>充当可能基金</v>
          </cell>
          <cell r="D58">
            <v>22032</v>
          </cell>
          <cell r="G58">
            <v>22057</v>
          </cell>
          <cell r="J58">
            <v>20160</v>
          </cell>
          <cell r="M58">
            <v>18034</v>
          </cell>
          <cell r="P58">
            <v>19191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18762</v>
          </cell>
          <cell r="E62">
            <v>17579</v>
          </cell>
          <cell r="H62">
            <v>17116</v>
          </cell>
          <cell r="K62">
            <v>16415</v>
          </cell>
          <cell r="N62">
            <v>16385</v>
          </cell>
        </row>
        <row r="63">
          <cell r="A63" t="str">
            <v>組合等負担等見込額</v>
          </cell>
          <cell r="B63" t="str">
            <v>-</v>
          </cell>
          <cell r="E63" t="str">
            <v>-</v>
          </cell>
          <cell r="H63" t="str">
            <v>-</v>
          </cell>
          <cell r="K63" t="str">
            <v>-</v>
          </cell>
          <cell r="N63" t="str">
            <v>-</v>
          </cell>
        </row>
        <row r="64">
          <cell r="A64" t="str">
            <v>公営企業債等繰入見込額</v>
          </cell>
          <cell r="B64">
            <v>46834</v>
          </cell>
          <cell r="E64">
            <v>43570</v>
          </cell>
          <cell r="H64">
            <v>40255</v>
          </cell>
          <cell r="K64">
            <v>37822</v>
          </cell>
          <cell r="N64">
            <v>36565</v>
          </cell>
        </row>
        <row r="65">
          <cell r="A65" t="str">
            <v>債務負担行為に基づく支出予定額</v>
          </cell>
          <cell r="B65">
            <v>113</v>
          </cell>
          <cell r="E65">
            <v>104</v>
          </cell>
          <cell r="H65">
            <v>94</v>
          </cell>
          <cell r="K65">
            <v>83</v>
          </cell>
          <cell r="N65">
            <v>71</v>
          </cell>
        </row>
        <row r="66">
          <cell r="A66" t="str">
            <v>一般会計等に係る地方債の現在高</v>
          </cell>
          <cell r="B66">
            <v>142191</v>
          </cell>
          <cell r="E66">
            <v>139738</v>
          </cell>
          <cell r="H66">
            <v>138363</v>
          </cell>
          <cell r="K66">
            <v>144428</v>
          </cell>
          <cell r="N66">
            <v>154476</v>
          </cell>
        </row>
        <row r="67">
          <cell r="A67" t="str">
            <v>将来負担比率の分子</v>
          </cell>
          <cell r="B67" t="e">
            <v>#N/A</v>
          </cell>
          <cell r="C67">
            <v>50270</v>
          </cell>
          <cell r="D67" t="e">
            <v>#N/A</v>
          </cell>
          <cell r="E67" t="e">
            <v>#N/A</v>
          </cell>
          <cell r="F67">
            <v>46158</v>
          </cell>
          <cell r="G67" t="e">
            <v>#N/A</v>
          </cell>
          <cell r="H67" t="e">
            <v>#N/A</v>
          </cell>
          <cell r="I67">
            <v>43346</v>
          </cell>
          <cell r="J67" t="e">
            <v>#N/A</v>
          </cell>
          <cell r="K67" t="e">
            <v>#N/A</v>
          </cell>
          <cell r="L67">
            <v>47815</v>
          </cell>
          <cell r="M67" t="e">
            <v>#N/A</v>
          </cell>
          <cell r="N67" t="e">
            <v>#N/A</v>
          </cell>
          <cell r="O67">
            <v>51799</v>
          </cell>
          <cell r="P67" t="e">
            <v>#N/A</v>
          </cell>
        </row>
        <row r="71">
          <cell r="B71" t="str">
            <v>R01</v>
          </cell>
          <cell r="C71" t="str">
            <v>R02</v>
          </cell>
          <cell r="D71" t="str">
            <v>R03</v>
          </cell>
        </row>
        <row r="72">
          <cell r="A72" t="str">
            <v>財政調整基金</v>
          </cell>
          <cell r="B72">
            <v>4088</v>
          </cell>
          <cell r="C72">
            <v>3524</v>
          </cell>
          <cell r="D72">
            <v>4225</v>
          </cell>
        </row>
        <row r="73">
          <cell r="A73" t="str">
            <v>減債基金</v>
          </cell>
          <cell r="B73">
            <v>4236</v>
          </cell>
          <cell r="C73">
            <v>3279</v>
          </cell>
          <cell r="D73">
            <v>2307</v>
          </cell>
        </row>
        <row r="74">
          <cell r="A74" t="str">
            <v>その他特定目的基金</v>
          </cell>
          <cell r="B74">
            <v>7589</v>
          </cell>
          <cell r="C74">
            <v>8151</v>
          </cell>
          <cell r="D74">
            <v>8527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8" t="s">
        <v>16</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75" thickBot="1" x14ac:dyDescent="0.2">
      <c r="B2" s="41" t="s">
        <v>17</v>
      </c>
      <c r="C2" s="41"/>
      <c r="D2" s="42"/>
    </row>
    <row r="3" spans="1:119" ht="18.75" customHeight="1" thickBot="1" x14ac:dyDescent="0.2">
      <c r="A3" s="40"/>
      <c r="B3" s="589" t="s">
        <v>18</v>
      </c>
      <c r="C3" s="590"/>
      <c r="D3" s="590"/>
      <c r="E3" s="591"/>
      <c r="F3" s="591"/>
      <c r="G3" s="591"/>
      <c r="H3" s="591"/>
      <c r="I3" s="591"/>
      <c r="J3" s="591"/>
      <c r="K3" s="591"/>
      <c r="L3" s="591" t="s">
        <v>19</v>
      </c>
      <c r="M3" s="591"/>
      <c r="N3" s="591"/>
      <c r="O3" s="591"/>
      <c r="P3" s="591"/>
      <c r="Q3" s="591"/>
      <c r="R3" s="594"/>
      <c r="S3" s="594"/>
      <c r="T3" s="594"/>
      <c r="U3" s="594"/>
      <c r="V3" s="595"/>
      <c r="W3" s="480" t="s">
        <v>20</v>
      </c>
      <c r="X3" s="481"/>
      <c r="Y3" s="481"/>
      <c r="Z3" s="481"/>
      <c r="AA3" s="481"/>
      <c r="AB3" s="590"/>
      <c r="AC3" s="594" t="s">
        <v>21</v>
      </c>
      <c r="AD3" s="481"/>
      <c r="AE3" s="481"/>
      <c r="AF3" s="481"/>
      <c r="AG3" s="481"/>
      <c r="AH3" s="481"/>
      <c r="AI3" s="481"/>
      <c r="AJ3" s="481"/>
      <c r="AK3" s="481"/>
      <c r="AL3" s="556"/>
      <c r="AM3" s="480" t="s">
        <v>22</v>
      </c>
      <c r="AN3" s="481"/>
      <c r="AO3" s="481"/>
      <c r="AP3" s="481"/>
      <c r="AQ3" s="481"/>
      <c r="AR3" s="481"/>
      <c r="AS3" s="481"/>
      <c r="AT3" s="481"/>
      <c r="AU3" s="481"/>
      <c r="AV3" s="481"/>
      <c r="AW3" s="481"/>
      <c r="AX3" s="556"/>
      <c r="AY3" s="548" t="s">
        <v>23</v>
      </c>
      <c r="AZ3" s="549"/>
      <c r="BA3" s="549"/>
      <c r="BB3" s="549"/>
      <c r="BC3" s="549"/>
      <c r="BD3" s="549"/>
      <c r="BE3" s="549"/>
      <c r="BF3" s="549"/>
      <c r="BG3" s="549"/>
      <c r="BH3" s="549"/>
      <c r="BI3" s="549"/>
      <c r="BJ3" s="549"/>
      <c r="BK3" s="549"/>
      <c r="BL3" s="549"/>
      <c r="BM3" s="598"/>
      <c r="BN3" s="480" t="s">
        <v>24</v>
      </c>
      <c r="BO3" s="481"/>
      <c r="BP3" s="481"/>
      <c r="BQ3" s="481"/>
      <c r="BR3" s="481"/>
      <c r="BS3" s="481"/>
      <c r="BT3" s="481"/>
      <c r="BU3" s="556"/>
      <c r="BV3" s="480" t="s">
        <v>25</v>
      </c>
      <c r="BW3" s="481"/>
      <c r="BX3" s="481"/>
      <c r="BY3" s="481"/>
      <c r="BZ3" s="481"/>
      <c r="CA3" s="481"/>
      <c r="CB3" s="481"/>
      <c r="CC3" s="556"/>
      <c r="CD3" s="548" t="s">
        <v>23</v>
      </c>
      <c r="CE3" s="549"/>
      <c r="CF3" s="549"/>
      <c r="CG3" s="549"/>
      <c r="CH3" s="549"/>
      <c r="CI3" s="549"/>
      <c r="CJ3" s="549"/>
      <c r="CK3" s="549"/>
      <c r="CL3" s="549"/>
      <c r="CM3" s="549"/>
      <c r="CN3" s="549"/>
      <c r="CO3" s="549"/>
      <c r="CP3" s="549"/>
      <c r="CQ3" s="549"/>
      <c r="CR3" s="549"/>
      <c r="CS3" s="598"/>
      <c r="CT3" s="480" t="s">
        <v>26</v>
      </c>
      <c r="CU3" s="481"/>
      <c r="CV3" s="481"/>
      <c r="CW3" s="481"/>
      <c r="CX3" s="481"/>
      <c r="CY3" s="481"/>
      <c r="CZ3" s="481"/>
      <c r="DA3" s="556"/>
      <c r="DB3" s="480" t="s">
        <v>27</v>
      </c>
      <c r="DC3" s="481"/>
      <c r="DD3" s="481"/>
      <c r="DE3" s="481"/>
      <c r="DF3" s="481"/>
      <c r="DG3" s="481"/>
      <c r="DH3" s="481"/>
      <c r="DI3" s="556"/>
    </row>
    <row r="4" spans="1:119" ht="18.75" customHeight="1" x14ac:dyDescent="0.15">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28</v>
      </c>
      <c r="AZ4" s="409"/>
      <c r="BA4" s="409"/>
      <c r="BB4" s="409"/>
      <c r="BC4" s="409"/>
      <c r="BD4" s="409"/>
      <c r="BE4" s="409"/>
      <c r="BF4" s="409"/>
      <c r="BG4" s="409"/>
      <c r="BH4" s="409"/>
      <c r="BI4" s="409"/>
      <c r="BJ4" s="409"/>
      <c r="BK4" s="409"/>
      <c r="BL4" s="409"/>
      <c r="BM4" s="410"/>
      <c r="BN4" s="411">
        <v>164291055</v>
      </c>
      <c r="BO4" s="412"/>
      <c r="BP4" s="412"/>
      <c r="BQ4" s="412"/>
      <c r="BR4" s="412"/>
      <c r="BS4" s="412"/>
      <c r="BT4" s="412"/>
      <c r="BU4" s="413"/>
      <c r="BV4" s="411">
        <v>184296203</v>
      </c>
      <c r="BW4" s="412"/>
      <c r="BX4" s="412"/>
      <c r="BY4" s="412"/>
      <c r="BZ4" s="412"/>
      <c r="CA4" s="412"/>
      <c r="CB4" s="412"/>
      <c r="CC4" s="413"/>
      <c r="CD4" s="582" t="s">
        <v>29</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2.5</v>
      </c>
      <c r="DC4" s="586"/>
      <c r="DD4" s="586"/>
      <c r="DE4" s="586"/>
      <c r="DF4" s="586"/>
      <c r="DG4" s="586"/>
      <c r="DH4" s="586"/>
      <c r="DI4" s="587"/>
    </row>
    <row r="5" spans="1:119" ht="18.75" customHeight="1" x14ac:dyDescent="0.15">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30</v>
      </c>
      <c r="AN5" s="390"/>
      <c r="AO5" s="390"/>
      <c r="AP5" s="390"/>
      <c r="AQ5" s="390"/>
      <c r="AR5" s="390"/>
      <c r="AS5" s="390"/>
      <c r="AT5" s="391"/>
      <c r="AU5" s="466" t="s">
        <v>31</v>
      </c>
      <c r="AV5" s="467"/>
      <c r="AW5" s="467"/>
      <c r="AX5" s="467"/>
      <c r="AY5" s="396" t="s">
        <v>32</v>
      </c>
      <c r="AZ5" s="397"/>
      <c r="BA5" s="397"/>
      <c r="BB5" s="397"/>
      <c r="BC5" s="397"/>
      <c r="BD5" s="397"/>
      <c r="BE5" s="397"/>
      <c r="BF5" s="397"/>
      <c r="BG5" s="397"/>
      <c r="BH5" s="397"/>
      <c r="BI5" s="397"/>
      <c r="BJ5" s="397"/>
      <c r="BK5" s="397"/>
      <c r="BL5" s="397"/>
      <c r="BM5" s="398"/>
      <c r="BN5" s="416">
        <v>161777061</v>
      </c>
      <c r="BO5" s="417"/>
      <c r="BP5" s="417"/>
      <c r="BQ5" s="417"/>
      <c r="BR5" s="417"/>
      <c r="BS5" s="417"/>
      <c r="BT5" s="417"/>
      <c r="BU5" s="418"/>
      <c r="BV5" s="416">
        <v>181102641</v>
      </c>
      <c r="BW5" s="417"/>
      <c r="BX5" s="417"/>
      <c r="BY5" s="417"/>
      <c r="BZ5" s="417"/>
      <c r="CA5" s="417"/>
      <c r="CB5" s="417"/>
      <c r="CC5" s="418"/>
      <c r="CD5" s="425" t="s">
        <v>33</v>
      </c>
      <c r="CE5" s="370"/>
      <c r="CF5" s="370"/>
      <c r="CG5" s="370"/>
      <c r="CH5" s="370"/>
      <c r="CI5" s="370"/>
      <c r="CJ5" s="370"/>
      <c r="CK5" s="370"/>
      <c r="CL5" s="370"/>
      <c r="CM5" s="370"/>
      <c r="CN5" s="370"/>
      <c r="CO5" s="370"/>
      <c r="CP5" s="370"/>
      <c r="CQ5" s="370"/>
      <c r="CR5" s="370"/>
      <c r="CS5" s="426"/>
      <c r="CT5" s="386">
        <v>88.1</v>
      </c>
      <c r="CU5" s="387"/>
      <c r="CV5" s="387"/>
      <c r="CW5" s="387"/>
      <c r="CX5" s="387"/>
      <c r="CY5" s="387"/>
      <c r="CZ5" s="387"/>
      <c r="DA5" s="388"/>
      <c r="DB5" s="386">
        <v>91.5</v>
      </c>
      <c r="DC5" s="387"/>
      <c r="DD5" s="387"/>
      <c r="DE5" s="387"/>
      <c r="DF5" s="387"/>
      <c r="DG5" s="387"/>
      <c r="DH5" s="387"/>
      <c r="DI5" s="388"/>
    </row>
    <row r="6" spans="1:119" ht="18.75" customHeight="1" x14ac:dyDescent="0.15">
      <c r="A6" s="40"/>
      <c r="B6" s="562" t="s">
        <v>34</v>
      </c>
      <c r="C6" s="431"/>
      <c r="D6" s="431"/>
      <c r="E6" s="563"/>
      <c r="F6" s="563"/>
      <c r="G6" s="563"/>
      <c r="H6" s="563"/>
      <c r="I6" s="563"/>
      <c r="J6" s="563"/>
      <c r="K6" s="563"/>
      <c r="L6" s="563" t="s">
        <v>35</v>
      </c>
      <c r="M6" s="563"/>
      <c r="N6" s="563"/>
      <c r="O6" s="563"/>
      <c r="P6" s="563"/>
      <c r="Q6" s="563"/>
      <c r="R6" s="458"/>
      <c r="S6" s="458"/>
      <c r="T6" s="458"/>
      <c r="U6" s="458"/>
      <c r="V6" s="569"/>
      <c r="W6" s="497" t="s">
        <v>36</v>
      </c>
      <c r="X6" s="430"/>
      <c r="Y6" s="430"/>
      <c r="Z6" s="430"/>
      <c r="AA6" s="430"/>
      <c r="AB6" s="431"/>
      <c r="AC6" s="574" t="s">
        <v>37</v>
      </c>
      <c r="AD6" s="575"/>
      <c r="AE6" s="575"/>
      <c r="AF6" s="575"/>
      <c r="AG6" s="575"/>
      <c r="AH6" s="575"/>
      <c r="AI6" s="575"/>
      <c r="AJ6" s="575"/>
      <c r="AK6" s="575"/>
      <c r="AL6" s="576"/>
      <c r="AM6" s="486" t="s">
        <v>38</v>
      </c>
      <c r="AN6" s="390"/>
      <c r="AO6" s="390"/>
      <c r="AP6" s="390"/>
      <c r="AQ6" s="390"/>
      <c r="AR6" s="390"/>
      <c r="AS6" s="390"/>
      <c r="AT6" s="391"/>
      <c r="AU6" s="466" t="s">
        <v>39</v>
      </c>
      <c r="AV6" s="467"/>
      <c r="AW6" s="467"/>
      <c r="AX6" s="467"/>
      <c r="AY6" s="396" t="s">
        <v>40</v>
      </c>
      <c r="AZ6" s="397"/>
      <c r="BA6" s="397"/>
      <c r="BB6" s="397"/>
      <c r="BC6" s="397"/>
      <c r="BD6" s="397"/>
      <c r="BE6" s="397"/>
      <c r="BF6" s="397"/>
      <c r="BG6" s="397"/>
      <c r="BH6" s="397"/>
      <c r="BI6" s="397"/>
      <c r="BJ6" s="397"/>
      <c r="BK6" s="397"/>
      <c r="BL6" s="397"/>
      <c r="BM6" s="398"/>
      <c r="BN6" s="416">
        <v>2513994</v>
      </c>
      <c r="BO6" s="417"/>
      <c r="BP6" s="417"/>
      <c r="BQ6" s="417"/>
      <c r="BR6" s="417"/>
      <c r="BS6" s="417"/>
      <c r="BT6" s="417"/>
      <c r="BU6" s="418"/>
      <c r="BV6" s="416">
        <v>3193562</v>
      </c>
      <c r="BW6" s="417"/>
      <c r="BX6" s="417"/>
      <c r="BY6" s="417"/>
      <c r="BZ6" s="417"/>
      <c r="CA6" s="417"/>
      <c r="CB6" s="417"/>
      <c r="CC6" s="418"/>
      <c r="CD6" s="425" t="s">
        <v>41</v>
      </c>
      <c r="CE6" s="370"/>
      <c r="CF6" s="370"/>
      <c r="CG6" s="370"/>
      <c r="CH6" s="370"/>
      <c r="CI6" s="370"/>
      <c r="CJ6" s="370"/>
      <c r="CK6" s="370"/>
      <c r="CL6" s="370"/>
      <c r="CM6" s="370"/>
      <c r="CN6" s="370"/>
      <c r="CO6" s="370"/>
      <c r="CP6" s="370"/>
      <c r="CQ6" s="370"/>
      <c r="CR6" s="370"/>
      <c r="CS6" s="426"/>
      <c r="CT6" s="559">
        <v>93</v>
      </c>
      <c r="CU6" s="560"/>
      <c r="CV6" s="560"/>
      <c r="CW6" s="560"/>
      <c r="CX6" s="560"/>
      <c r="CY6" s="560"/>
      <c r="CZ6" s="560"/>
      <c r="DA6" s="561"/>
      <c r="DB6" s="559">
        <v>98.4</v>
      </c>
      <c r="DC6" s="560"/>
      <c r="DD6" s="560"/>
      <c r="DE6" s="560"/>
      <c r="DF6" s="560"/>
      <c r="DG6" s="560"/>
      <c r="DH6" s="560"/>
      <c r="DI6" s="561"/>
    </row>
    <row r="7" spans="1:119" ht="18.75" customHeight="1" x14ac:dyDescent="0.15">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42</v>
      </c>
      <c r="AN7" s="390"/>
      <c r="AO7" s="390"/>
      <c r="AP7" s="390"/>
      <c r="AQ7" s="390"/>
      <c r="AR7" s="390"/>
      <c r="AS7" s="390"/>
      <c r="AT7" s="391"/>
      <c r="AU7" s="466" t="s">
        <v>39</v>
      </c>
      <c r="AV7" s="467"/>
      <c r="AW7" s="467"/>
      <c r="AX7" s="467"/>
      <c r="AY7" s="396" t="s">
        <v>43</v>
      </c>
      <c r="AZ7" s="397"/>
      <c r="BA7" s="397"/>
      <c r="BB7" s="397"/>
      <c r="BC7" s="397"/>
      <c r="BD7" s="397"/>
      <c r="BE7" s="397"/>
      <c r="BF7" s="397"/>
      <c r="BG7" s="397"/>
      <c r="BH7" s="397"/>
      <c r="BI7" s="397"/>
      <c r="BJ7" s="397"/>
      <c r="BK7" s="397"/>
      <c r="BL7" s="397"/>
      <c r="BM7" s="398"/>
      <c r="BN7" s="416">
        <v>610529</v>
      </c>
      <c r="BO7" s="417"/>
      <c r="BP7" s="417"/>
      <c r="BQ7" s="417"/>
      <c r="BR7" s="417"/>
      <c r="BS7" s="417"/>
      <c r="BT7" s="417"/>
      <c r="BU7" s="418"/>
      <c r="BV7" s="416">
        <v>1352601</v>
      </c>
      <c r="BW7" s="417"/>
      <c r="BX7" s="417"/>
      <c r="BY7" s="417"/>
      <c r="BZ7" s="417"/>
      <c r="CA7" s="417"/>
      <c r="CB7" s="417"/>
      <c r="CC7" s="418"/>
      <c r="CD7" s="425" t="s">
        <v>44</v>
      </c>
      <c r="CE7" s="370"/>
      <c r="CF7" s="370"/>
      <c r="CG7" s="370"/>
      <c r="CH7" s="370"/>
      <c r="CI7" s="370"/>
      <c r="CJ7" s="370"/>
      <c r="CK7" s="370"/>
      <c r="CL7" s="370"/>
      <c r="CM7" s="370"/>
      <c r="CN7" s="370"/>
      <c r="CO7" s="370"/>
      <c r="CP7" s="370"/>
      <c r="CQ7" s="370"/>
      <c r="CR7" s="370"/>
      <c r="CS7" s="426"/>
      <c r="CT7" s="416">
        <v>74230208</v>
      </c>
      <c r="CU7" s="417"/>
      <c r="CV7" s="417"/>
      <c r="CW7" s="417"/>
      <c r="CX7" s="417"/>
      <c r="CY7" s="417"/>
      <c r="CZ7" s="417"/>
      <c r="DA7" s="418"/>
      <c r="DB7" s="416">
        <v>73040581</v>
      </c>
      <c r="DC7" s="417"/>
      <c r="DD7" s="417"/>
      <c r="DE7" s="417"/>
      <c r="DF7" s="417"/>
      <c r="DG7" s="417"/>
      <c r="DH7" s="417"/>
      <c r="DI7" s="418"/>
    </row>
    <row r="8" spans="1:119" ht="18.75" customHeight="1" thickBot="1" x14ac:dyDescent="0.2">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45</v>
      </c>
      <c r="AN8" s="390"/>
      <c r="AO8" s="390"/>
      <c r="AP8" s="390"/>
      <c r="AQ8" s="390"/>
      <c r="AR8" s="390"/>
      <c r="AS8" s="390"/>
      <c r="AT8" s="391"/>
      <c r="AU8" s="466" t="s">
        <v>46</v>
      </c>
      <c r="AV8" s="467"/>
      <c r="AW8" s="467"/>
      <c r="AX8" s="467"/>
      <c r="AY8" s="396" t="s">
        <v>47</v>
      </c>
      <c r="AZ8" s="397"/>
      <c r="BA8" s="397"/>
      <c r="BB8" s="397"/>
      <c r="BC8" s="397"/>
      <c r="BD8" s="397"/>
      <c r="BE8" s="397"/>
      <c r="BF8" s="397"/>
      <c r="BG8" s="397"/>
      <c r="BH8" s="397"/>
      <c r="BI8" s="397"/>
      <c r="BJ8" s="397"/>
      <c r="BK8" s="397"/>
      <c r="BL8" s="397"/>
      <c r="BM8" s="398"/>
      <c r="BN8" s="416">
        <v>1903465</v>
      </c>
      <c r="BO8" s="417"/>
      <c r="BP8" s="417"/>
      <c r="BQ8" s="417"/>
      <c r="BR8" s="417"/>
      <c r="BS8" s="417"/>
      <c r="BT8" s="417"/>
      <c r="BU8" s="418"/>
      <c r="BV8" s="416">
        <v>1840961</v>
      </c>
      <c r="BW8" s="417"/>
      <c r="BX8" s="417"/>
      <c r="BY8" s="417"/>
      <c r="BZ8" s="417"/>
      <c r="CA8" s="417"/>
      <c r="CB8" s="417"/>
      <c r="CC8" s="418"/>
      <c r="CD8" s="425" t="s">
        <v>48</v>
      </c>
      <c r="CE8" s="370"/>
      <c r="CF8" s="370"/>
      <c r="CG8" s="370"/>
      <c r="CH8" s="370"/>
      <c r="CI8" s="370"/>
      <c r="CJ8" s="370"/>
      <c r="CK8" s="370"/>
      <c r="CL8" s="370"/>
      <c r="CM8" s="370"/>
      <c r="CN8" s="370"/>
      <c r="CO8" s="370"/>
      <c r="CP8" s="370"/>
      <c r="CQ8" s="370"/>
      <c r="CR8" s="370"/>
      <c r="CS8" s="426"/>
      <c r="CT8" s="521">
        <v>0.66</v>
      </c>
      <c r="CU8" s="522"/>
      <c r="CV8" s="522"/>
      <c r="CW8" s="522"/>
      <c r="CX8" s="522"/>
      <c r="CY8" s="522"/>
      <c r="CZ8" s="522"/>
      <c r="DA8" s="523"/>
      <c r="DB8" s="521">
        <v>0.67</v>
      </c>
      <c r="DC8" s="522"/>
      <c r="DD8" s="522"/>
      <c r="DE8" s="522"/>
      <c r="DF8" s="522"/>
      <c r="DG8" s="522"/>
      <c r="DH8" s="522"/>
      <c r="DI8" s="523"/>
    </row>
    <row r="9" spans="1:119" ht="18.75" customHeight="1" thickBot="1" x14ac:dyDescent="0.2">
      <c r="A9" s="40"/>
      <c r="B9" s="548" t="s">
        <v>49</v>
      </c>
      <c r="C9" s="549"/>
      <c r="D9" s="549"/>
      <c r="E9" s="549"/>
      <c r="F9" s="549"/>
      <c r="G9" s="549"/>
      <c r="H9" s="549"/>
      <c r="I9" s="549"/>
      <c r="J9" s="549"/>
      <c r="K9" s="469"/>
      <c r="L9" s="550" t="s">
        <v>50</v>
      </c>
      <c r="M9" s="551"/>
      <c r="N9" s="551"/>
      <c r="O9" s="551"/>
      <c r="P9" s="551"/>
      <c r="Q9" s="552"/>
      <c r="R9" s="553">
        <v>307672</v>
      </c>
      <c r="S9" s="554"/>
      <c r="T9" s="554"/>
      <c r="U9" s="554"/>
      <c r="V9" s="555"/>
      <c r="W9" s="480" t="s">
        <v>51</v>
      </c>
      <c r="X9" s="481"/>
      <c r="Y9" s="481"/>
      <c r="Z9" s="481"/>
      <c r="AA9" s="481"/>
      <c r="AB9" s="481"/>
      <c r="AC9" s="481"/>
      <c r="AD9" s="481"/>
      <c r="AE9" s="481"/>
      <c r="AF9" s="481"/>
      <c r="AG9" s="481"/>
      <c r="AH9" s="481"/>
      <c r="AI9" s="481"/>
      <c r="AJ9" s="481"/>
      <c r="AK9" s="481"/>
      <c r="AL9" s="556"/>
      <c r="AM9" s="486" t="s">
        <v>52</v>
      </c>
      <c r="AN9" s="390"/>
      <c r="AO9" s="390"/>
      <c r="AP9" s="390"/>
      <c r="AQ9" s="390"/>
      <c r="AR9" s="390"/>
      <c r="AS9" s="390"/>
      <c r="AT9" s="391"/>
      <c r="AU9" s="466" t="s">
        <v>39</v>
      </c>
      <c r="AV9" s="467"/>
      <c r="AW9" s="467"/>
      <c r="AX9" s="467"/>
      <c r="AY9" s="396" t="s">
        <v>53</v>
      </c>
      <c r="AZ9" s="397"/>
      <c r="BA9" s="397"/>
      <c r="BB9" s="397"/>
      <c r="BC9" s="397"/>
      <c r="BD9" s="397"/>
      <c r="BE9" s="397"/>
      <c r="BF9" s="397"/>
      <c r="BG9" s="397"/>
      <c r="BH9" s="397"/>
      <c r="BI9" s="397"/>
      <c r="BJ9" s="397"/>
      <c r="BK9" s="397"/>
      <c r="BL9" s="397"/>
      <c r="BM9" s="398"/>
      <c r="BN9" s="416">
        <v>62504</v>
      </c>
      <c r="BO9" s="417"/>
      <c r="BP9" s="417"/>
      <c r="BQ9" s="417"/>
      <c r="BR9" s="417"/>
      <c r="BS9" s="417"/>
      <c r="BT9" s="417"/>
      <c r="BU9" s="418"/>
      <c r="BV9" s="416">
        <v>119080</v>
      </c>
      <c r="BW9" s="417"/>
      <c r="BX9" s="417"/>
      <c r="BY9" s="417"/>
      <c r="BZ9" s="417"/>
      <c r="CA9" s="417"/>
      <c r="CB9" s="417"/>
      <c r="CC9" s="418"/>
      <c r="CD9" s="425" t="s">
        <v>54</v>
      </c>
      <c r="CE9" s="370"/>
      <c r="CF9" s="370"/>
      <c r="CG9" s="370"/>
      <c r="CH9" s="370"/>
      <c r="CI9" s="370"/>
      <c r="CJ9" s="370"/>
      <c r="CK9" s="370"/>
      <c r="CL9" s="370"/>
      <c r="CM9" s="370"/>
      <c r="CN9" s="370"/>
      <c r="CO9" s="370"/>
      <c r="CP9" s="370"/>
      <c r="CQ9" s="370"/>
      <c r="CR9" s="370"/>
      <c r="CS9" s="426"/>
      <c r="CT9" s="386">
        <v>14.4</v>
      </c>
      <c r="CU9" s="387"/>
      <c r="CV9" s="387"/>
      <c r="CW9" s="387"/>
      <c r="CX9" s="387"/>
      <c r="CY9" s="387"/>
      <c r="CZ9" s="387"/>
      <c r="DA9" s="388"/>
      <c r="DB9" s="386">
        <v>14.9</v>
      </c>
      <c r="DC9" s="387"/>
      <c r="DD9" s="387"/>
      <c r="DE9" s="387"/>
      <c r="DF9" s="387"/>
      <c r="DG9" s="387"/>
      <c r="DH9" s="387"/>
      <c r="DI9" s="388"/>
    </row>
    <row r="10" spans="1:119" ht="18.75" customHeight="1" thickBot="1" x14ac:dyDescent="0.2">
      <c r="A10" s="40"/>
      <c r="B10" s="548"/>
      <c r="C10" s="549"/>
      <c r="D10" s="549"/>
      <c r="E10" s="549"/>
      <c r="F10" s="549"/>
      <c r="G10" s="549"/>
      <c r="H10" s="549"/>
      <c r="I10" s="549"/>
      <c r="J10" s="549"/>
      <c r="K10" s="469"/>
      <c r="L10" s="389" t="s">
        <v>55</v>
      </c>
      <c r="M10" s="390"/>
      <c r="N10" s="390"/>
      <c r="O10" s="390"/>
      <c r="P10" s="390"/>
      <c r="Q10" s="391"/>
      <c r="R10" s="392">
        <v>315814</v>
      </c>
      <c r="S10" s="393"/>
      <c r="T10" s="393"/>
      <c r="U10" s="393"/>
      <c r="V10" s="395"/>
      <c r="W10" s="557"/>
      <c r="X10" s="367"/>
      <c r="Y10" s="367"/>
      <c r="Z10" s="367"/>
      <c r="AA10" s="367"/>
      <c r="AB10" s="367"/>
      <c r="AC10" s="367"/>
      <c r="AD10" s="367"/>
      <c r="AE10" s="367"/>
      <c r="AF10" s="367"/>
      <c r="AG10" s="367"/>
      <c r="AH10" s="367"/>
      <c r="AI10" s="367"/>
      <c r="AJ10" s="367"/>
      <c r="AK10" s="367"/>
      <c r="AL10" s="558"/>
      <c r="AM10" s="486" t="s">
        <v>56</v>
      </c>
      <c r="AN10" s="390"/>
      <c r="AO10" s="390"/>
      <c r="AP10" s="390"/>
      <c r="AQ10" s="390"/>
      <c r="AR10" s="390"/>
      <c r="AS10" s="390"/>
      <c r="AT10" s="391"/>
      <c r="AU10" s="466" t="s">
        <v>57</v>
      </c>
      <c r="AV10" s="467"/>
      <c r="AW10" s="467"/>
      <c r="AX10" s="467"/>
      <c r="AY10" s="396" t="s">
        <v>58</v>
      </c>
      <c r="AZ10" s="397"/>
      <c r="BA10" s="397"/>
      <c r="BB10" s="397"/>
      <c r="BC10" s="397"/>
      <c r="BD10" s="397"/>
      <c r="BE10" s="397"/>
      <c r="BF10" s="397"/>
      <c r="BG10" s="397"/>
      <c r="BH10" s="397"/>
      <c r="BI10" s="397"/>
      <c r="BJ10" s="397"/>
      <c r="BK10" s="397"/>
      <c r="BL10" s="397"/>
      <c r="BM10" s="398"/>
      <c r="BN10" s="416">
        <v>1023998</v>
      </c>
      <c r="BO10" s="417"/>
      <c r="BP10" s="417"/>
      <c r="BQ10" s="417"/>
      <c r="BR10" s="417"/>
      <c r="BS10" s="417"/>
      <c r="BT10" s="417"/>
      <c r="BU10" s="418"/>
      <c r="BV10" s="416">
        <v>637277</v>
      </c>
      <c r="BW10" s="417"/>
      <c r="BX10" s="417"/>
      <c r="BY10" s="417"/>
      <c r="BZ10" s="417"/>
      <c r="CA10" s="417"/>
      <c r="CB10" s="417"/>
      <c r="CC10" s="418"/>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8"/>
      <c r="C11" s="549"/>
      <c r="D11" s="549"/>
      <c r="E11" s="549"/>
      <c r="F11" s="549"/>
      <c r="G11" s="549"/>
      <c r="H11" s="549"/>
      <c r="I11" s="549"/>
      <c r="J11" s="549"/>
      <c r="K11" s="469"/>
      <c r="L11" s="371" t="s">
        <v>60</v>
      </c>
      <c r="M11" s="372"/>
      <c r="N11" s="372"/>
      <c r="O11" s="372"/>
      <c r="P11" s="372"/>
      <c r="Q11" s="373"/>
      <c r="R11" s="545" t="s">
        <v>61</v>
      </c>
      <c r="S11" s="546"/>
      <c r="T11" s="546"/>
      <c r="U11" s="546"/>
      <c r="V11" s="547"/>
      <c r="W11" s="557"/>
      <c r="X11" s="367"/>
      <c r="Y11" s="367"/>
      <c r="Z11" s="367"/>
      <c r="AA11" s="367"/>
      <c r="AB11" s="367"/>
      <c r="AC11" s="367"/>
      <c r="AD11" s="367"/>
      <c r="AE11" s="367"/>
      <c r="AF11" s="367"/>
      <c r="AG11" s="367"/>
      <c r="AH11" s="367"/>
      <c r="AI11" s="367"/>
      <c r="AJ11" s="367"/>
      <c r="AK11" s="367"/>
      <c r="AL11" s="558"/>
      <c r="AM11" s="486" t="s">
        <v>62</v>
      </c>
      <c r="AN11" s="390"/>
      <c r="AO11" s="390"/>
      <c r="AP11" s="390"/>
      <c r="AQ11" s="390"/>
      <c r="AR11" s="390"/>
      <c r="AS11" s="390"/>
      <c r="AT11" s="391"/>
      <c r="AU11" s="466" t="s">
        <v>57</v>
      </c>
      <c r="AV11" s="467"/>
      <c r="AW11" s="467"/>
      <c r="AX11" s="467"/>
      <c r="AY11" s="396" t="s">
        <v>63</v>
      </c>
      <c r="AZ11" s="397"/>
      <c r="BA11" s="397"/>
      <c r="BB11" s="397"/>
      <c r="BC11" s="397"/>
      <c r="BD11" s="397"/>
      <c r="BE11" s="397"/>
      <c r="BF11" s="397"/>
      <c r="BG11" s="397"/>
      <c r="BH11" s="397"/>
      <c r="BI11" s="397"/>
      <c r="BJ11" s="397"/>
      <c r="BK11" s="397"/>
      <c r="BL11" s="397"/>
      <c r="BM11" s="398"/>
      <c r="BN11" s="416">
        <v>7281</v>
      </c>
      <c r="BO11" s="417"/>
      <c r="BP11" s="417"/>
      <c r="BQ11" s="417"/>
      <c r="BR11" s="417"/>
      <c r="BS11" s="417"/>
      <c r="BT11" s="417"/>
      <c r="BU11" s="418"/>
      <c r="BV11" s="416">
        <v>24200</v>
      </c>
      <c r="BW11" s="417"/>
      <c r="BX11" s="417"/>
      <c r="BY11" s="417"/>
      <c r="BZ11" s="417"/>
      <c r="CA11" s="417"/>
      <c r="CB11" s="417"/>
      <c r="CC11" s="418"/>
      <c r="CD11" s="425" t="s">
        <v>64</v>
      </c>
      <c r="CE11" s="370"/>
      <c r="CF11" s="370"/>
      <c r="CG11" s="370"/>
      <c r="CH11" s="370"/>
      <c r="CI11" s="370"/>
      <c r="CJ11" s="370"/>
      <c r="CK11" s="370"/>
      <c r="CL11" s="370"/>
      <c r="CM11" s="370"/>
      <c r="CN11" s="370"/>
      <c r="CO11" s="370"/>
      <c r="CP11" s="370"/>
      <c r="CQ11" s="370"/>
      <c r="CR11" s="370"/>
      <c r="CS11" s="426"/>
      <c r="CT11" s="521" t="s">
        <v>65</v>
      </c>
      <c r="CU11" s="522"/>
      <c r="CV11" s="522"/>
      <c r="CW11" s="522"/>
      <c r="CX11" s="522"/>
      <c r="CY11" s="522"/>
      <c r="CZ11" s="522"/>
      <c r="DA11" s="523"/>
      <c r="DB11" s="521" t="s">
        <v>65</v>
      </c>
      <c r="DC11" s="522"/>
      <c r="DD11" s="522"/>
      <c r="DE11" s="522"/>
      <c r="DF11" s="522"/>
      <c r="DG11" s="522"/>
      <c r="DH11" s="522"/>
      <c r="DI11" s="523"/>
    </row>
    <row r="12" spans="1:119" ht="18.75" customHeight="1" x14ac:dyDescent="0.15">
      <c r="A12" s="40"/>
      <c r="B12" s="524" t="s">
        <v>66</v>
      </c>
      <c r="C12" s="525"/>
      <c r="D12" s="525"/>
      <c r="E12" s="525"/>
      <c r="F12" s="525"/>
      <c r="G12" s="525"/>
      <c r="H12" s="525"/>
      <c r="I12" s="525"/>
      <c r="J12" s="525"/>
      <c r="K12" s="526"/>
      <c r="L12" s="533" t="s">
        <v>67</v>
      </c>
      <c r="M12" s="534"/>
      <c r="N12" s="534"/>
      <c r="O12" s="534"/>
      <c r="P12" s="534"/>
      <c r="Q12" s="535"/>
      <c r="R12" s="536">
        <v>303122</v>
      </c>
      <c r="S12" s="537"/>
      <c r="T12" s="537"/>
      <c r="U12" s="537"/>
      <c r="V12" s="538"/>
      <c r="W12" s="539" t="s">
        <v>23</v>
      </c>
      <c r="X12" s="467"/>
      <c r="Y12" s="467"/>
      <c r="Z12" s="467"/>
      <c r="AA12" s="467"/>
      <c r="AB12" s="540"/>
      <c r="AC12" s="541" t="s">
        <v>68</v>
      </c>
      <c r="AD12" s="542"/>
      <c r="AE12" s="542"/>
      <c r="AF12" s="542"/>
      <c r="AG12" s="543"/>
      <c r="AH12" s="541" t="s">
        <v>69</v>
      </c>
      <c r="AI12" s="542"/>
      <c r="AJ12" s="542"/>
      <c r="AK12" s="542"/>
      <c r="AL12" s="544"/>
      <c r="AM12" s="486" t="s">
        <v>70</v>
      </c>
      <c r="AN12" s="390"/>
      <c r="AO12" s="390"/>
      <c r="AP12" s="390"/>
      <c r="AQ12" s="390"/>
      <c r="AR12" s="390"/>
      <c r="AS12" s="390"/>
      <c r="AT12" s="391"/>
      <c r="AU12" s="466" t="s">
        <v>71</v>
      </c>
      <c r="AV12" s="467"/>
      <c r="AW12" s="467"/>
      <c r="AX12" s="467"/>
      <c r="AY12" s="396" t="s">
        <v>72</v>
      </c>
      <c r="AZ12" s="397"/>
      <c r="BA12" s="397"/>
      <c r="BB12" s="397"/>
      <c r="BC12" s="397"/>
      <c r="BD12" s="397"/>
      <c r="BE12" s="397"/>
      <c r="BF12" s="397"/>
      <c r="BG12" s="397"/>
      <c r="BH12" s="397"/>
      <c r="BI12" s="397"/>
      <c r="BJ12" s="397"/>
      <c r="BK12" s="397"/>
      <c r="BL12" s="397"/>
      <c r="BM12" s="398"/>
      <c r="BN12" s="416">
        <v>323515</v>
      </c>
      <c r="BO12" s="417"/>
      <c r="BP12" s="417"/>
      <c r="BQ12" s="417"/>
      <c r="BR12" s="417"/>
      <c r="BS12" s="417"/>
      <c r="BT12" s="417"/>
      <c r="BU12" s="418"/>
      <c r="BV12" s="416">
        <v>1200673</v>
      </c>
      <c r="BW12" s="417"/>
      <c r="BX12" s="417"/>
      <c r="BY12" s="417"/>
      <c r="BZ12" s="417"/>
      <c r="CA12" s="417"/>
      <c r="CB12" s="417"/>
      <c r="CC12" s="418"/>
      <c r="CD12" s="425" t="s">
        <v>73</v>
      </c>
      <c r="CE12" s="370"/>
      <c r="CF12" s="370"/>
      <c r="CG12" s="370"/>
      <c r="CH12" s="370"/>
      <c r="CI12" s="370"/>
      <c r="CJ12" s="370"/>
      <c r="CK12" s="370"/>
      <c r="CL12" s="370"/>
      <c r="CM12" s="370"/>
      <c r="CN12" s="370"/>
      <c r="CO12" s="370"/>
      <c r="CP12" s="370"/>
      <c r="CQ12" s="370"/>
      <c r="CR12" s="370"/>
      <c r="CS12" s="426"/>
      <c r="CT12" s="521" t="s">
        <v>74</v>
      </c>
      <c r="CU12" s="522"/>
      <c r="CV12" s="522"/>
      <c r="CW12" s="522"/>
      <c r="CX12" s="522"/>
      <c r="CY12" s="522"/>
      <c r="CZ12" s="522"/>
      <c r="DA12" s="523"/>
      <c r="DB12" s="521" t="s">
        <v>65</v>
      </c>
      <c r="DC12" s="522"/>
      <c r="DD12" s="522"/>
      <c r="DE12" s="522"/>
      <c r="DF12" s="522"/>
      <c r="DG12" s="522"/>
      <c r="DH12" s="522"/>
      <c r="DI12" s="523"/>
    </row>
    <row r="13" spans="1:119" ht="18.75" customHeight="1" x14ac:dyDescent="0.15">
      <c r="A13" s="40"/>
      <c r="B13" s="527"/>
      <c r="C13" s="528"/>
      <c r="D13" s="528"/>
      <c r="E13" s="528"/>
      <c r="F13" s="528"/>
      <c r="G13" s="528"/>
      <c r="H13" s="528"/>
      <c r="I13" s="528"/>
      <c r="J13" s="528"/>
      <c r="K13" s="529"/>
      <c r="L13" s="49"/>
      <c r="M13" s="509" t="s">
        <v>75</v>
      </c>
      <c r="N13" s="510"/>
      <c r="O13" s="510"/>
      <c r="P13" s="510"/>
      <c r="Q13" s="511"/>
      <c r="R13" s="512">
        <v>301781</v>
      </c>
      <c r="S13" s="513"/>
      <c r="T13" s="513"/>
      <c r="U13" s="513"/>
      <c r="V13" s="514"/>
      <c r="W13" s="497" t="s">
        <v>76</v>
      </c>
      <c r="X13" s="430"/>
      <c r="Y13" s="430"/>
      <c r="Z13" s="430"/>
      <c r="AA13" s="430"/>
      <c r="AB13" s="431"/>
      <c r="AC13" s="392">
        <v>2634</v>
      </c>
      <c r="AD13" s="393"/>
      <c r="AE13" s="393"/>
      <c r="AF13" s="393"/>
      <c r="AG13" s="394"/>
      <c r="AH13" s="392">
        <v>2893</v>
      </c>
      <c r="AI13" s="393"/>
      <c r="AJ13" s="393"/>
      <c r="AK13" s="393"/>
      <c r="AL13" s="395"/>
      <c r="AM13" s="486" t="s">
        <v>77</v>
      </c>
      <c r="AN13" s="390"/>
      <c r="AO13" s="390"/>
      <c r="AP13" s="390"/>
      <c r="AQ13" s="390"/>
      <c r="AR13" s="390"/>
      <c r="AS13" s="390"/>
      <c r="AT13" s="391"/>
      <c r="AU13" s="466" t="s">
        <v>57</v>
      </c>
      <c r="AV13" s="467"/>
      <c r="AW13" s="467"/>
      <c r="AX13" s="467"/>
      <c r="AY13" s="396" t="s">
        <v>78</v>
      </c>
      <c r="AZ13" s="397"/>
      <c r="BA13" s="397"/>
      <c r="BB13" s="397"/>
      <c r="BC13" s="397"/>
      <c r="BD13" s="397"/>
      <c r="BE13" s="397"/>
      <c r="BF13" s="397"/>
      <c r="BG13" s="397"/>
      <c r="BH13" s="397"/>
      <c r="BI13" s="397"/>
      <c r="BJ13" s="397"/>
      <c r="BK13" s="397"/>
      <c r="BL13" s="397"/>
      <c r="BM13" s="398"/>
      <c r="BN13" s="416">
        <v>770268</v>
      </c>
      <c r="BO13" s="417"/>
      <c r="BP13" s="417"/>
      <c r="BQ13" s="417"/>
      <c r="BR13" s="417"/>
      <c r="BS13" s="417"/>
      <c r="BT13" s="417"/>
      <c r="BU13" s="418"/>
      <c r="BV13" s="416">
        <v>-420116</v>
      </c>
      <c r="BW13" s="417"/>
      <c r="BX13" s="417"/>
      <c r="BY13" s="417"/>
      <c r="BZ13" s="417"/>
      <c r="CA13" s="417"/>
      <c r="CB13" s="417"/>
      <c r="CC13" s="418"/>
      <c r="CD13" s="425" t="s">
        <v>79</v>
      </c>
      <c r="CE13" s="370"/>
      <c r="CF13" s="370"/>
      <c r="CG13" s="370"/>
      <c r="CH13" s="370"/>
      <c r="CI13" s="370"/>
      <c r="CJ13" s="370"/>
      <c r="CK13" s="370"/>
      <c r="CL13" s="370"/>
      <c r="CM13" s="370"/>
      <c r="CN13" s="370"/>
      <c r="CO13" s="370"/>
      <c r="CP13" s="370"/>
      <c r="CQ13" s="370"/>
      <c r="CR13" s="370"/>
      <c r="CS13" s="426"/>
      <c r="CT13" s="386">
        <v>8.8000000000000007</v>
      </c>
      <c r="CU13" s="387"/>
      <c r="CV13" s="387"/>
      <c r="CW13" s="387"/>
      <c r="CX13" s="387"/>
      <c r="CY13" s="387"/>
      <c r="CZ13" s="387"/>
      <c r="DA13" s="388"/>
      <c r="DB13" s="386">
        <v>9.1</v>
      </c>
      <c r="DC13" s="387"/>
      <c r="DD13" s="387"/>
      <c r="DE13" s="387"/>
      <c r="DF13" s="387"/>
      <c r="DG13" s="387"/>
      <c r="DH13" s="387"/>
      <c r="DI13" s="388"/>
    </row>
    <row r="14" spans="1:119" ht="18.75" customHeight="1" thickBot="1" x14ac:dyDescent="0.2">
      <c r="A14" s="40"/>
      <c r="B14" s="527"/>
      <c r="C14" s="528"/>
      <c r="D14" s="528"/>
      <c r="E14" s="528"/>
      <c r="F14" s="528"/>
      <c r="G14" s="528"/>
      <c r="H14" s="528"/>
      <c r="I14" s="528"/>
      <c r="J14" s="528"/>
      <c r="K14" s="529"/>
      <c r="L14" s="502" t="s">
        <v>80</v>
      </c>
      <c r="M14" s="519"/>
      <c r="N14" s="519"/>
      <c r="O14" s="519"/>
      <c r="P14" s="519"/>
      <c r="Q14" s="520"/>
      <c r="R14" s="512">
        <v>305390</v>
      </c>
      <c r="S14" s="513"/>
      <c r="T14" s="513"/>
      <c r="U14" s="513"/>
      <c r="V14" s="514"/>
      <c r="W14" s="515"/>
      <c r="X14" s="433"/>
      <c r="Y14" s="433"/>
      <c r="Z14" s="433"/>
      <c r="AA14" s="433"/>
      <c r="AB14" s="434"/>
      <c r="AC14" s="505">
        <v>1.9</v>
      </c>
      <c r="AD14" s="506"/>
      <c r="AE14" s="506"/>
      <c r="AF14" s="506"/>
      <c r="AG14" s="507"/>
      <c r="AH14" s="505">
        <v>2.1</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81</v>
      </c>
      <c r="CE14" s="423"/>
      <c r="CF14" s="423"/>
      <c r="CG14" s="423"/>
      <c r="CH14" s="423"/>
      <c r="CI14" s="423"/>
      <c r="CJ14" s="423"/>
      <c r="CK14" s="423"/>
      <c r="CL14" s="423"/>
      <c r="CM14" s="423"/>
      <c r="CN14" s="423"/>
      <c r="CO14" s="423"/>
      <c r="CP14" s="423"/>
      <c r="CQ14" s="423"/>
      <c r="CR14" s="423"/>
      <c r="CS14" s="424"/>
      <c r="CT14" s="516">
        <v>81.5</v>
      </c>
      <c r="CU14" s="517"/>
      <c r="CV14" s="517"/>
      <c r="CW14" s="517"/>
      <c r="CX14" s="517"/>
      <c r="CY14" s="517"/>
      <c r="CZ14" s="517"/>
      <c r="DA14" s="518"/>
      <c r="DB14" s="516">
        <v>77.599999999999994</v>
      </c>
      <c r="DC14" s="517"/>
      <c r="DD14" s="517"/>
      <c r="DE14" s="517"/>
      <c r="DF14" s="517"/>
      <c r="DG14" s="517"/>
      <c r="DH14" s="517"/>
      <c r="DI14" s="518"/>
    </row>
    <row r="15" spans="1:119" ht="18.75" customHeight="1" x14ac:dyDescent="0.15">
      <c r="A15" s="40"/>
      <c r="B15" s="527"/>
      <c r="C15" s="528"/>
      <c r="D15" s="528"/>
      <c r="E15" s="528"/>
      <c r="F15" s="528"/>
      <c r="G15" s="528"/>
      <c r="H15" s="528"/>
      <c r="I15" s="528"/>
      <c r="J15" s="528"/>
      <c r="K15" s="529"/>
      <c r="L15" s="49"/>
      <c r="M15" s="509" t="s">
        <v>75</v>
      </c>
      <c r="N15" s="510"/>
      <c r="O15" s="510"/>
      <c r="P15" s="510"/>
      <c r="Q15" s="511"/>
      <c r="R15" s="512">
        <v>304056</v>
      </c>
      <c r="S15" s="513"/>
      <c r="T15" s="513"/>
      <c r="U15" s="513"/>
      <c r="V15" s="514"/>
      <c r="W15" s="497" t="s">
        <v>82</v>
      </c>
      <c r="X15" s="430"/>
      <c r="Y15" s="430"/>
      <c r="Z15" s="430"/>
      <c r="AA15" s="430"/>
      <c r="AB15" s="431"/>
      <c r="AC15" s="392">
        <v>22106</v>
      </c>
      <c r="AD15" s="393"/>
      <c r="AE15" s="393"/>
      <c r="AF15" s="393"/>
      <c r="AG15" s="394"/>
      <c r="AH15" s="392">
        <v>22567</v>
      </c>
      <c r="AI15" s="393"/>
      <c r="AJ15" s="393"/>
      <c r="AK15" s="393"/>
      <c r="AL15" s="395"/>
      <c r="AM15" s="486"/>
      <c r="AN15" s="390"/>
      <c r="AO15" s="390"/>
      <c r="AP15" s="390"/>
      <c r="AQ15" s="390"/>
      <c r="AR15" s="390"/>
      <c r="AS15" s="390"/>
      <c r="AT15" s="391"/>
      <c r="AU15" s="466"/>
      <c r="AV15" s="467"/>
      <c r="AW15" s="467"/>
      <c r="AX15" s="467"/>
      <c r="AY15" s="408" t="s">
        <v>83</v>
      </c>
      <c r="AZ15" s="409"/>
      <c r="BA15" s="409"/>
      <c r="BB15" s="409"/>
      <c r="BC15" s="409"/>
      <c r="BD15" s="409"/>
      <c r="BE15" s="409"/>
      <c r="BF15" s="409"/>
      <c r="BG15" s="409"/>
      <c r="BH15" s="409"/>
      <c r="BI15" s="409"/>
      <c r="BJ15" s="409"/>
      <c r="BK15" s="409"/>
      <c r="BL15" s="409"/>
      <c r="BM15" s="410"/>
      <c r="BN15" s="411">
        <v>37598815</v>
      </c>
      <c r="BO15" s="412"/>
      <c r="BP15" s="412"/>
      <c r="BQ15" s="412"/>
      <c r="BR15" s="412"/>
      <c r="BS15" s="412"/>
      <c r="BT15" s="412"/>
      <c r="BU15" s="413"/>
      <c r="BV15" s="411">
        <v>38960640</v>
      </c>
      <c r="BW15" s="412"/>
      <c r="BX15" s="412"/>
      <c r="BY15" s="412"/>
      <c r="BZ15" s="412"/>
      <c r="CA15" s="412"/>
      <c r="CB15" s="412"/>
      <c r="CC15" s="413"/>
      <c r="CD15" s="499" t="s">
        <v>84</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x14ac:dyDescent="0.15">
      <c r="A16" s="40"/>
      <c r="B16" s="527"/>
      <c r="C16" s="528"/>
      <c r="D16" s="528"/>
      <c r="E16" s="528"/>
      <c r="F16" s="528"/>
      <c r="G16" s="528"/>
      <c r="H16" s="528"/>
      <c r="I16" s="528"/>
      <c r="J16" s="528"/>
      <c r="K16" s="529"/>
      <c r="L16" s="502" t="s">
        <v>85</v>
      </c>
      <c r="M16" s="503"/>
      <c r="N16" s="503"/>
      <c r="O16" s="503"/>
      <c r="P16" s="503"/>
      <c r="Q16" s="504"/>
      <c r="R16" s="494" t="s">
        <v>86</v>
      </c>
      <c r="S16" s="495"/>
      <c r="T16" s="495"/>
      <c r="U16" s="495"/>
      <c r="V16" s="496"/>
      <c r="W16" s="515"/>
      <c r="X16" s="433"/>
      <c r="Y16" s="433"/>
      <c r="Z16" s="433"/>
      <c r="AA16" s="433"/>
      <c r="AB16" s="434"/>
      <c r="AC16" s="505">
        <v>16</v>
      </c>
      <c r="AD16" s="506"/>
      <c r="AE16" s="506"/>
      <c r="AF16" s="506"/>
      <c r="AG16" s="507"/>
      <c r="AH16" s="505">
        <v>16.600000000000001</v>
      </c>
      <c r="AI16" s="506"/>
      <c r="AJ16" s="506"/>
      <c r="AK16" s="506"/>
      <c r="AL16" s="508"/>
      <c r="AM16" s="486"/>
      <c r="AN16" s="390"/>
      <c r="AO16" s="390"/>
      <c r="AP16" s="390"/>
      <c r="AQ16" s="390"/>
      <c r="AR16" s="390"/>
      <c r="AS16" s="390"/>
      <c r="AT16" s="391"/>
      <c r="AU16" s="466"/>
      <c r="AV16" s="467"/>
      <c r="AW16" s="467"/>
      <c r="AX16" s="467"/>
      <c r="AY16" s="396" t="s">
        <v>87</v>
      </c>
      <c r="AZ16" s="397"/>
      <c r="BA16" s="397"/>
      <c r="BB16" s="397"/>
      <c r="BC16" s="397"/>
      <c r="BD16" s="397"/>
      <c r="BE16" s="397"/>
      <c r="BF16" s="397"/>
      <c r="BG16" s="397"/>
      <c r="BH16" s="397"/>
      <c r="BI16" s="397"/>
      <c r="BJ16" s="397"/>
      <c r="BK16" s="397"/>
      <c r="BL16" s="397"/>
      <c r="BM16" s="398"/>
      <c r="BN16" s="416">
        <v>58802694</v>
      </c>
      <c r="BO16" s="417"/>
      <c r="BP16" s="417"/>
      <c r="BQ16" s="417"/>
      <c r="BR16" s="417"/>
      <c r="BS16" s="417"/>
      <c r="BT16" s="417"/>
      <c r="BU16" s="418"/>
      <c r="BV16" s="416">
        <v>58035334</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x14ac:dyDescent="0.2">
      <c r="A17" s="40"/>
      <c r="B17" s="530"/>
      <c r="C17" s="531"/>
      <c r="D17" s="531"/>
      <c r="E17" s="531"/>
      <c r="F17" s="531"/>
      <c r="G17" s="531"/>
      <c r="H17" s="531"/>
      <c r="I17" s="531"/>
      <c r="J17" s="531"/>
      <c r="K17" s="532"/>
      <c r="L17" s="54"/>
      <c r="M17" s="491" t="s">
        <v>88</v>
      </c>
      <c r="N17" s="492"/>
      <c r="O17" s="492"/>
      <c r="P17" s="492"/>
      <c r="Q17" s="493"/>
      <c r="R17" s="494" t="s">
        <v>86</v>
      </c>
      <c r="S17" s="495"/>
      <c r="T17" s="495"/>
      <c r="U17" s="495"/>
      <c r="V17" s="496"/>
      <c r="W17" s="497" t="s">
        <v>89</v>
      </c>
      <c r="X17" s="430"/>
      <c r="Y17" s="430"/>
      <c r="Z17" s="430"/>
      <c r="AA17" s="430"/>
      <c r="AB17" s="431"/>
      <c r="AC17" s="392">
        <v>113683</v>
      </c>
      <c r="AD17" s="393"/>
      <c r="AE17" s="393"/>
      <c r="AF17" s="393"/>
      <c r="AG17" s="394"/>
      <c r="AH17" s="392">
        <v>110438</v>
      </c>
      <c r="AI17" s="393"/>
      <c r="AJ17" s="393"/>
      <c r="AK17" s="393"/>
      <c r="AL17" s="395"/>
      <c r="AM17" s="486"/>
      <c r="AN17" s="390"/>
      <c r="AO17" s="390"/>
      <c r="AP17" s="390"/>
      <c r="AQ17" s="390"/>
      <c r="AR17" s="390"/>
      <c r="AS17" s="390"/>
      <c r="AT17" s="391"/>
      <c r="AU17" s="466"/>
      <c r="AV17" s="467"/>
      <c r="AW17" s="467"/>
      <c r="AX17" s="467"/>
      <c r="AY17" s="396" t="s">
        <v>90</v>
      </c>
      <c r="AZ17" s="397"/>
      <c r="BA17" s="397"/>
      <c r="BB17" s="397"/>
      <c r="BC17" s="397"/>
      <c r="BD17" s="397"/>
      <c r="BE17" s="397"/>
      <c r="BF17" s="397"/>
      <c r="BG17" s="397"/>
      <c r="BH17" s="397"/>
      <c r="BI17" s="397"/>
      <c r="BJ17" s="397"/>
      <c r="BK17" s="397"/>
      <c r="BL17" s="397"/>
      <c r="BM17" s="398"/>
      <c r="BN17" s="416">
        <v>47611178</v>
      </c>
      <c r="BO17" s="417"/>
      <c r="BP17" s="417"/>
      <c r="BQ17" s="417"/>
      <c r="BR17" s="417"/>
      <c r="BS17" s="417"/>
      <c r="BT17" s="417"/>
      <c r="BU17" s="418"/>
      <c r="BV17" s="416">
        <v>49445724</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x14ac:dyDescent="0.2">
      <c r="A18" s="40"/>
      <c r="B18" s="468" t="s">
        <v>91</v>
      </c>
      <c r="C18" s="469"/>
      <c r="D18" s="469"/>
      <c r="E18" s="470"/>
      <c r="F18" s="470"/>
      <c r="G18" s="470"/>
      <c r="H18" s="470"/>
      <c r="I18" s="470"/>
      <c r="J18" s="470"/>
      <c r="K18" s="470"/>
      <c r="L18" s="487">
        <v>906.07</v>
      </c>
      <c r="M18" s="487"/>
      <c r="N18" s="487"/>
      <c r="O18" s="487"/>
      <c r="P18" s="487"/>
      <c r="Q18" s="487"/>
      <c r="R18" s="488"/>
      <c r="S18" s="488"/>
      <c r="T18" s="488"/>
      <c r="U18" s="488"/>
      <c r="V18" s="489"/>
      <c r="W18" s="482"/>
      <c r="X18" s="483"/>
      <c r="Y18" s="483"/>
      <c r="Z18" s="483"/>
      <c r="AA18" s="483"/>
      <c r="AB18" s="498"/>
      <c r="AC18" s="380">
        <v>82.1</v>
      </c>
      <c r="AD18" s="381"/>
      <c r="AE18" s="381"/>
      <c r="AF18" s="381"/>
      <c r="AG18" s="490"/>
      <c r="AH18" s="380">
        <v>81.3</v>
      </c>
      <c r="AI18" s="381"/>
      <c r="AJ18" s="381"/>
      <c r="AK18" s="381"/>
      <c r="AL18" s="382"/>
      <c r="AM18" s="486"/>
      <c r="AN18" s="390"/>
      <c r="AO18" s="390"/>
      <c r="AP18" s="390"/>
      <c r="AQ18" s="390"/>
      <c r="AR18" s="390"/>
      <c r="AS18" s="390"/>
      <c r="AT18" s="391"/>
      <c r="AU18" s="466"/>
      <c r="AV18" s="467"/>
      <c r="AW18" s="467"/>
      <c r="AX18" s="467"/>
      <c r="AY18" s="396" t="s">
        <v>92</v>
      </c>
      <c r="AZ18" s="397"/>
      <c r="BA18" s="397"/>
      <c r="BB18" s="397"/>
      <c r="BC18" s="397"/>
      <c r="BD18" s="397"/>
      <c r="BE18" s="397"/>
      <c r="BF18" s="397"/>
      <c r="BG18" s="397"/>
      <c r="BH18" s="397"/>
      <c r="BI18" s="397"/>
      <c r="BJ18" s="397"/>
      <c r="BK18" s="397"/>
      <c r="BL18" s="397"/>
      <c r="BM18" s="398"/>
      <c r="BN18" s="416">
        <v>69788787</v>
      </c>
      <c r="BO18" s="417"/>
      <c r="BP18" s="417"/>
      <c r="BQ18" s="417"/>
      <c r="BR18" s="417"/>
      <c r="BS18" s="417"/>
      <c r="BT18" s="417"/>
      <c r="BU18" s="418"/>
      <c r="BV18" s="416">
        <v>70291918</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x14ac:dyDescent="0.2">
      <c r="A19" s="40"/>
      <c r="B19" s="468" t="s">
        <v>93</v>
      </c>
      <c r="C19" s="469"/>
      <c r="D19" s="469"/>
      <c r="E19" s="470"/>
      <c r="F19" s="470"/>
      <c r="G19" s="470"/>
      <c r="H19" s="470"/>
      <c r="I19" s="470"/>
      <c r="J19" s="470"/>
      <c r="K19" s="470"/>
      <c r="L19" s="471">
        <v>340</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94</v>
      </c>
      <c r="AZ19" s="397"/>
      <c r="BA19" s="397"/>
      <c r="BB19" s="397"/>
      <c r="BC19" s="397"/>
      <c r="BD19" s="397"/>
      <c r="BE19" s="397"/>
      <c r="BF19" s="397"/>
      <c r="BG19" s="397"/>
      <c r="BH19" s="397"/>
      <c r="BI19" s="397"/>
      <c r="BJ19" s="397"/>
      <c r="BK19" s="397"/>
      <c r="BL19" s="397"/>
      <c r="BM19" s="398"/>
      <c r="BN19" s="416">
        <v>88930987</v>
      </c>
      <c r="BO19" s="417"/>
      <c r="BP19" s="417"/>
      <c r="BQ19" s="417"/>
      <c r="BR19" s="417"/>
      <c r="BS19" s="417"/>
      <c r="BT19" s="417"/>
      <c r="BU19" s="418"/>
      <c r="BV19" s="416">
        <v>88703212</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x14ac:dyDescent="0.2">
      <c r="A20" s="40"/>
      <c r="B20" s="468" t="s">
        <v>95</v>
      </c>
      <c r="C20" s="469"/>
      <c r="D20" s="469"/>
      <c r="E20" s="470"/>
      <c r="F20" s="470"/>
      <c r="G20" s="470"/>
      <c r="H20" s="470"/>
      <c r="I20" s="470"/>
      <c r="J20" s="470"/>
      <c r="K20" s="470"/>
      <c r="L20" s="471">
        <v>136952</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x14ac:dyDescent="0.2">
      <c r="A21" s="40"/>
      <c r="B21" s="446" t="s">
        <v>96</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x14ac:dyDescent="0.15">
      <c r="A22" s="40"/>
      <c r="B22" s="449" t="s">
        <v>97</v>
      </c>
      <c r="C22" s="450"/>
      <c r="D22" s="451"/>
      <c r="E22" s="458" t="s">
        <v>23</v>
      </c>
      <c r="F22" s="430"/>
      <c r="G22" s="430"/>
      <c r="H22" s="430"/>
      <c r="I22" s="430"/>
      <c r="J22" s="430"/>
      <c r="K22" s="431"/>
      <c r="L22" s="458" t="s">
        <v>98</v>
      </c>
      <c r="M22" s="430"/>
      <c r="N22" s="430"/>
      <c r="O22" s="430"/>
      <c r="P22" s="431"/>
      <c r="Q22" s="440" t="s">
        <v>99</v>
      </c>
      <c r="R22" s="441"/>
      <c r="S22" s="441"/>
      <c r="T22" s="441"/>
      <c r="U22" s="441"/>
      <c r="V22" s="459"/>
      <c r="W22" s="461" t="s">
        <v>100</v>
      </c>
      <c r="X22" s="450"/>
      <c r="Y22" s="451"/>
      <c r="Z22" s="458" t="s">
        <v>23</v>
      </c>
      <c r="AA22" s="430"/>
      <c r="AB22" s="430"/>
      <c r="AC22" s="430"/>
      <c r="AD22" s="430"/>
      <c r="AE22" s="430"/>
      <c r="AF22" s="430"/>
      <c r="AG22" s="431"/>
      <c r="AH22" s="429" t="s">
        <v>101</v>
      </c>
      <c r="AI22" s="430"/>
      <c r="AJ22" s="430"/>
      <c r="AK22" s="430"/>
      <c r="AL22" s="431"/>
      <c r="AM22" s="429" t="s">
        <v>102</v>
      </c>
      <c r="AN22" s="435"/>
      <c r="AO22" s="435"/>
      <c r="AP22" s="435"/>
      <c r="AQ22" s="435"/>
      <c r="AR22" s="436"/>
      <c r="AS22" s="440" t="s">
        <v>99</v>
      </c>
      <c r="AT22" s="441"/>
      <c r="AU22" s="441"/>
      <c r="AV22" s="441"/>
      <c r="AW22" s="441"/>
      <c r="AX22" s="442"/>
      <c r="AY22" s="408" t="s">
        <v>103</v>
      </c>
      <c r="AZ22" s="409"/>
      <c r="BA22" s="409"/>
      <c r="BB22" s="409"/>
      <c r="BC22" s="409"/>
      <c r="BD22" s="409"/>
      <c r="BE22" s="409"/>
      <c r="BF22" s="409"/>
      <c r="BG22" s="409"/>
      <c r="BH22" s="409"/>
      <c r="BI22" s="409"/>
      <c r="BJ22" s="409"/>
      <c r="BK22" s="409"/>
      <c r="BL22" s="409"/>
      <c r="BM22" s="410"/>
      <c r="BN22" s="411">
        <v>145835432</v>
      </c>
      <c r="BO22" s="412"/>
      <c r="BP22" s="412"/>
      <c r="BQ22" s="412"/>
      <c r="BR22" s="412"/>
      <c r="BS22" s="412"/>
      <c r="BT22" s="412"/>
      <c r="BU22" s="413"/>
      <c r="BV22" s="411">
        <v>140729764</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x14ac:dyDescent="0.15">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104</v>
      </c>
      <c r="AZ23" s="397"/>
      <c r="BA23" s="397"/>
      <c r="BB23" s="397"/>
      <c r="BC23" s="397"/>
      <c r="BD23" s="397"/>
      <c r="BE23" s="397"/>
      <c r="BF23" s="397"/>
      <c r="BG23" s="397"/>
      <c r="BH23" s="397"/>
      <c r="BI23" s="397"/>
      <c r="BJ23" s="397"/>
      <c r="BK23" s="397"/>
      <c r="BL23" s="397"/>
      <c r="BM23" s="398"/>
      <c r="BN23" s="416">
        <v>122085105</v>
      </c>
      <c r="BO23" s="417"/>
      <c r="BP23" s="417"/>
      <c r="BQ23" s="417"/>
      <c r="BR23" s="417"/>
      <c r="BS23" s="417"/>
      <c r="BT23" s="417"/>
      <c r="BU23" s="418"/>
      <c r="BV23" s="416">
        <v>117849349</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x14ac:dyDescent="0.2">
      <c r="A24" s="40"/>
      <c r="B24" s="452"/>
      <c r="C24" s="453"/>
      <c r="D24" s="454"/>
      <c r="E24" s="389" t="s">
        <v>105</v>
      </c>
      <c r="F24" s="390"/>
      <c r="G24" s="390"/>
      <c r="H24" s="390"/>
      <c r="I24" s="390"/>
      <c r="J24" s="390"/>
      <c r="K24" s="391"/>
      <c r="L24" s="392">
        <v>1</v>
      </c>
      <c r="M24" s="393"/>
      <c r="N24" s="393"/>
      <c r="O24" s="393"/>
      <c r="P24" s="394"/>
      <c r="Q24" s="392">
        <v>10557</v>
      </c>
      <c r="R24" s="393"/>
      <c r="S24" s="393"/>
      <c r="T24" s="393"/>
      <c r="U24" s="393"/>
      <c r="V24" s="394"/>
      <c r="W24" s="462"/>
      <c r="X24" s="453"/>
      <c r="Y24" s="454"/>
      <c r="Z24" s="389" t="s">
        <v>106</v>
      </c>
      <c r="AA24" s="390"/>
      <c r="AB24" s="390"/>
      <c r="AC24" s="390"/>
      <c r="AD24" s="390"/>
      <c r="AE24" s="390"/>
      <c r="AF24" s="390"/>
      <c r="AG24" s="391"/>
      <c r="AH24" s="392">
        <v>2192</v>
      </c>
      <c r="AI24" s="393"/>
      <c r="AJ24" s="393"/>
      <c r="AK24" s="393"/>
      <c r="AL24" s="394"/>
      <c r="AM24" s="392">
        <v>6795200</v>
      </c>
      <c r="AN24" s="393"/>
      <c r="AO24" s="393"/>
      <c r="AP24" s="393"/>
      <c r="AQ24" s="393"/>
      <c r="AR24" s="394"/>
      <c r="AS24" s="392">
        <v>3100</v>
      </c>
      <c r="AT24" s="393"/>
      <c r="AU24" s="393"/>
      <c r="AV24" s="393"/>
      <c r="AW24" s="393"/>
      <c r="AX24" s="395"/>
      <c r="AY24" s="383" t="s">
        <v>107</v>
      </c>
      <c r="AZ24" s="384"/>
      <c r="BA24" s="384"/>
      <c r="BB24" s="384"/>
      <c r="BC24" s="384"/>
      <c r="BD24" s="384"/>
      <c r="BE24" s="384"/>
      <c r="BF24" s="384"/>
      <c r="BG24" s="384"/>
      <c r="BH24" s="384"/>
      <c r="BI24" s="384"/>
      <c r="BJ24" s="384"/>
      <c r="BK24" s="384"/>
      <c r="BL24" s="384"/>
      <c r="BM24" s="385"/>
      <c r="BN24" s="416">
        <v>87496223</v>
      </c>
      <c r="BO24" s="417"/>
      <c r="BP24" s="417"/>
      <c r="BQ24" s="417"/>
      <c r="BR24" s="417"/>
      <c r="BS24" s="417"/>
      <c r="BT24" s="417"/>
      <c r="BU24" s="418"/>
      <c r="BV24" s="416">
        <v>81955275</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x14ac:dyDescent="0.15">
      <c r="A25" s="40"/>
      <c r="B25" s="452"/>
      <c r="C25" s="453"/>
      <c r="D25" s="454"/>
      <c r="E25" s="389" t="s">
        <v>108</v>
      </c>
      <c r="F25" s="390"/>
      <c r="G25" s="390"/>
      <c r="H25" s="390"/>
      <c r="I25" s="390"/>
      <c r="J25" s="390"/>
      <c r="K25" s="391"/>
      <c r="L25" s="392">
        <v>2</v>
      </c>
      <c r="M25" s="393"/>
      <c r="N25" s="393"/>
      <c r="O25" s="393"/>
      <c r="P25" s="394"/>
      <c r="Q25" s="392">
        <v>8541</v>
      </c>
      <c r="R25" s="393"/>
      <c r="S25" s="393"/>
      <c r="T25" s="393"/>
      <c r="U25" s="393"/>
      <c r="V25" s="394"/>
      <c r="W25" s="462"/>
      <c r="X25" s="453"/>
      <c r="Y25" s="454"/>
      <c r="Z25" s="389" t="s">
        <v>109</v>
      </c>
      <c r="AA25" s="390"/>
      <c r="AB25" s="390"/>
      <c r="AC25" s="390"/>
      <c r="AD25" s="390"/>
      <c r="AE25" s="390"/>
      <c r="AF25" s="390"/>
      <c r="AG25" s="391"/>
      <c r="AH25" s="392">
        <v>408</v>
      </c>
      <c r="AI25" s="393"/>
      <c r="AJ25" s="393"/>
      <c r="AK25" s="393"/>
      <c r="AL25" s="394"/>
      <c r="AM25" s="392">
        <v>1282344</v>
      </c>
      <c r="AN25" s="393"/>
      <c r="AO25" s="393"/>
      <c r="AP25" s="393"/>
      <c r="AQ25" s="393"/>
      <c r="AR25" s="394"/>
      <c r="AS25" s="392">
        <v>3143</v>
      </c>
      <c r="AT25" s="393"/>
      <c r="AU25" s="393"/>
      <c r="AV25" s="393"/>
      <c r="AW25" s="393"/>
      <c r="AX25" s="395"/>
      <c r="AY25" s="408" t="s">
        <v>110</v>
      </c>
      <c r="AZ25" s="409"/>
      <c r="BA25" s="409"/>
      <c r="BB25" s="409"/>
      <c r="BC25" s="409"/>
      <c r="BD25" s="409"/>
      <c r="BE25" s="409"/>
      <c r="BF25" s="409"/>
      <c r="BG25" s="409"/>
      <c r="BH25" s="409"/>
      <c r="BI25" s="409"/>
      <c r="BJ25" s="409"/>
      <c r="BK25" s="409"/>
      <c r="BL25" s="409"/>
      <c r="BM25" s="410"/>
      <c r="BN25" s="411">
        <v>29559687</v>
      </c>
      <c r="BO25" s="412"/>
      <c r="BP25" s="412"/>
      <c r="BQ25" s="412"/>
      <c r="BR25" s="412"/>
      <c r="BS25" s="412"/>
      <c r="BT25" s="412"/>
      <c r="BU25" s="413"/>
      <c r="BV25" s="411">
        <v>31780478</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x14ac:dyDescent="0.15">
      <c r="A26" s="40"/>
      <c r="B26" s="452"/>
      <c r="C26" s="453"/>
      <c r="D26" s="454"/>
      <c r="E26" s="389" t="s">
        <v>111</v>
      </c>
      <c r="F26" s="390"/>
      <c r="G26" s="390"/>
      <c r="H26" s="390"/>
      <c r="I26" s="390"/>
      <c r="J26" s="390"/>
      <c r="K26" s="391"/>
      <c r="L26" s="392">
        <v>1</v>
      </c>
      <c r="M26" s="393"/>
      <c r="N26" s="393"/>
      <c r="O26" s="393"/>
      <c r="P26" s="394"/>
      <c r="Q26" s="392">
        <v>6726</v>
      </c>
      <c r="R26" s="393"/>
      <c r="S26" s="393"/>
      <c r="T26" s="393"/>
      <c r="U26" s="393"/>
      <c r="V26" s="394"/>
      <c r="W26" s="462"/>
      <c r="X26" s="453"/>
      <c r="Y26" s="454"/>
      <c r="Z26" s="389" t="s">
        <v>112</v>
      </c>
      <c r="AA26" s="427"/>
      <c r="AB26" s="427"/>
      <c r="AC26" s="427"/>
      <c r="AD26" s="427"/>
      <c r="AE26" s="427"/>
      <c r="AF26" s="427"/>
      <c r="AG26" s="428"/>
      <c r="AH26" s="392">
        <v>184</v>
      </c>
      <c r="AI26" s="393"/>
      <c r="AJ26" s="393"/>
      <c r="AK26" s="393"/>
      <c r="AL26" s="394"/>
      <c r="AM26" s="392">
        <v>609592</v>
      </c>
      <c r="AN26" s="393"/>
      <c r="AO26" s="393"/>
      <c r="AP26" s="393"/>
      <c r="AQ26" s="393"/>
      <c r="AR26" s="394"/>
      <c r="AS26" s="392">
        <v>3313</v>
      </c>
      <c r="AT26" s="393"/>
      <c r="AU26" s="393"/>
      <c r="AV26" s="393"/>
      <c r="AW26" s="393"/>
      <c r="AX26" s="395"/>
      <c r="AY26" s="425" t="s">
        <v>113</v>
      </c>
      <c r="AZ26" s="370"/>
      <c r="BA26" s="370"/>
      <c r="BB26" s="370"/>
      <c r="BC26" s="370"/>
      <c r="BD26" s="370"/>
      <c r="BE26" s="370"/>
      <c r="BF26" s="370"/>
      <c r="BG26" s="370"/>
      <c r="BH26" s="370"/>
      <c r="BI26" s="370"/>
      <c r="BJ26" s="370"/>
      <c r="BK26" s="370"/>
      <c r="BL26" s="370"/>
      <c r="BM26" s="426"/>
      <c r="BN26" s="416" t="s">
        <v>65</v>
      </c>
      <c r="BO26" s="417"/>
      <c r="BP26" s="417"/>
      <c r="BQ26" s="417"/>
      <c r="BR26" s="417"/>
      <c r="BS26" s="417"/>
      <c r="BT26" s="417"/>
      <c r="BU26" s="418"/>
      <c r="BV26" s="416" t="s">
        <v>74</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x14ac:dyDescent="0.2">
      <c r="A27" s="40"/>
      <c r="B27" s="452"/>
      <c r="C27" s="453"/>
      <c r="D27" s="454"/>
      <c r="E27" s="389" t="s">
        <v>114</v>
      </c>
      <c r="F27" s="390"/>
      <c r="G27" s="390"/>
      <c r="H27" s="390"/>
      <c r="I27" s="390"/>
      <c r="J27" s="390"/>
      <c r="K27" s="391"/>
      <c r="L27" s="392">
        <v>1</v>
      </c>
      <c r="M27" s="393"/>
      <c r="N27" s="393"/>
      <c r="O27" s="393"/>
      <c r="P27" s="394"/>
      <c r="Q27" s="392">
        <v>7040</v>
      </c>
      <c r="R27" s="393"/>
      <c r="S27" s="393"/>
      <c r="T27" s="393"/>
      <c r="U27" s="393"/>
      <c r="V27" s="394"/>
      <c r="W27" s="462"/>
      <c r="X27" s="453"/>
      <c r="Y27" s="454"/>
      <c r="Z27" s="389" t="s">
        <v>115</v>
      </c>
      <c r="AA27" s="390"/>
      <c r="AB27" s="390"/>
      <c r="AC27" s="390"/>
      <c r="AD27" s="390"/>
      <c r="AE27" s="390"/>
      <c r="AF27" s="390"/>
      <c r="AG27" s="391"/>
      <c r="AH27" s="392">
        <v>82</v>
      </c>
      <c r="AI27" s="393"/>
      <c r="AJ27" s="393"/>
      <c r="AK27" s="393"/>
      <c r="AL27" s="394"/>
      <c r="AM27" s="392">
        <v>330296</v>
      </c>
      <c r="AN27" s="393"/>
      <c r="AO27" s="393"/>
      <c r="AP27" s="393"/>
      <c r="AQ27" s="393"/>
      <c r="AR27" s="394"/>
      <c r="AS27" s="392">
        <v>4028</v>
      </c>
      <c r="AT27" s="393"/>
      <c r="AU27" s="393"/>
      <c r="AV27" s="393"/>
      <c r="AW27" s="393"/>
      <c r="AX27" s="395"/>
      <c r="AY27" s="422" t="s">
        <v>116</v>
      </c>
      <c r="AZ27" s="423"/>
      <c r="BA27" s="423"/>
      <c r="BB27" s="423"/>
      <c r="BC27" s="423"/>
      <c r="BD27" s="423"/>
      <c r="BE27" s="423"/>
      <c r="BF27" s="423"/>
      <c r="BG27" s="423"/>
      <c r="BH27" s="423"/>
      <c r="BI27" s="423"/>
      <c r="BJ27" s="423"/>
      <c r="BK27" s="423"/>
      <c r="BL27" s="423"/>
      <c r="BM27" s="424"/>
      <c r="BN27" s="419" t="s">
        <v>74</v>
      </c>
      <c r="BO27" s="420"/>
      <c r="BP27" s="420"/>
      <c r="BQ27" s="420"/>
      <c r="BR27" s="420"/>
      <c r="BS27" s="420"/>
      <c r="BT27" s="420"/>
      <c r="BU27" s="421"/>
      <c r="BV27" s="419" t="s">
        <v>74</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x14ac:dyDescent="0.15">
      <c r="A28" s="40"/>
      <c r="B28" s="452"/>
      <c r="C28" s="453"/>
      <c r="D28" s="454"/>
      <c r="E28" s="389" t="s">
        <v>117</v>
      </c>
      <c r="F28" s="390"/>
      <c r="G28" s="390"/>
      <c r="H28" s="390"/>
      <c r="I28" s="390"/>
      <c r="J28" s="390"/>
      <c r="K28" s="391"/>
      <c r="L28" s="392">
        <v>1</v>
      </c>
      <c r="M28" s="393"/>
      <c r="N28" s="393"/>
      <c r="O28" s="393"/>
      <c r="P28" s="394"/>
      <c r="Q28" s="392">
        <v>6550</v>
      </c>
      <c r="R28" s="393"/>
      <c r="S28" s="393"/>
      <c r="T28" s="393"/>
      <c r="U28" s="393"/>
      <c r="V28" s="394"/>
      <c r="W28" s="462"/>
      <c r="X28" s="453"/>
      <c r="Y28" s="454"/>
      <c r="Z28" s="389" t="s">
        <v>118</v>
      </c>
      <c r="AA28" s="390"/>
      <c r="AB28" s="390"/>
      <c r="AC28" s="390"/>
      <c r="AD28" s="390"/>
      <c r="AE28" s="390"/>
      <c r="AF28" s="390"/>
      <c r="AG28" s="391"/>
      <c r="AH28" s="392">
        <v>13</v>
      </c>
      <c r="AI28" s="393"/>
      <c r="AJ28" s="393"/>
      <c r="AK28" s="393"/>
      <c r="AL28" s="394"/>
      <c r="AM28" s="392">
        <v>34866</v>
      </c>
      <c r="AN28" s="393"/>
      <c r="AO28" s="393"/>
      <c r="AP28" s="393"/>
      <c r="AQ28" s="393"/>
      <c r="AR28" s="394"/>
      <c r="AS28" s="392">
        <v>2682</v>
      </c>
      <c r="AT28" s="393"/>
      <c r="AU28" s="393"/>
      <c r="AV28" s="393"/>
      <c r="AW28" s="393"/>
      <c r="AX28" s="395"/>
      <c r="AY28" s="399" t="s">
        <v>119</v>
      </c>
      <c r="AZ28" s="400"/>
      <c r="BA28" s="400"/>
      <c r="BB28" s="401"/>
      <c r="BC28" s="408" t="s">
        <v>120</v>
      </c>
      <c r="BD28" s="409"/>
      <c r="BE28" s="409"/>
      <c r="BF28" s="409"/>
      <c r="BG28" s="409"/>
      <c r="BH28" s="409"/>
      <c r="BI28" s="409"/>
      <c r="BJ28" s="409"/>
      <c r="BK28" s="409"/>
      <c r="BL28" s="409"/>
      <c r="BM28" s="410"/>
      <c r="BN28" s="411">
        <v>4224895</v>
      </c>
      <c r="BO28" s="412"/>
      <c r="BP28" s="412"/>
      <c r="BQ28" s="412"/>
      <c r="BR28" s="412"/>
      <c r="BS28" s="412"/>
      <c r="BT28" s="412"/>
      <c r="BU28" s="413"/>
      <c r="BV28" s="411">
        <v>3524412</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x14ac:dyDescent="0.15">
      <c r="A29" s="40"/>
      <c r="B29" s="452"/>
      <c r="C29" s="453"/>
      <c r="D29" s="454"/>
      <c r="E29" s="389" t="s">
        <v>121</v>
      </c>
      <c r="F29" s="390"/>
      <c r="G29" s="390"/>
      <c r="H29" s="390"/>
      <c r="I29" s="390"/>
      <c r="J29" s="390"/>
      <c r="K29" s="391"/>
      <c r="L29" s="392">
        <v>34</v>
      </c>
      <c r="M29" s="393"/>
      <c r="N29" s="393"/>
      <c r="O29" s="393"/>
      <c r="P29" s="394"/>
      <c r="Q29" s="392">
        <v>6250</v>
      </c>
      <c r="R29" s="393"/>
      <c r="S29" s="393"/>
      <c r="T29" s="393"/>
      <c r="U29" s="393"/>
      <c r="V29" s="394"/>
      <c r="W29" s="463"/>
      <c r="X29" s="464"/>
      <c r="Y29" s="465"/>
      <c r="Z29" s="389" t="s">
        <v>122</v>
      </c>
      <c r="AA29" s="390"/>
      <c r="AB29" s="390"/>
      <c r="AC29" s="390"/>
      <c r="AD29" s="390"/>
      <c r="AE29" s="390"/>
      <c r="AF29" s="390"/>
      <c r="AG29" s="391"/>
      <c r="AH29" s="392">
        <v>2287</v>
      </c>
      <c r="AI29" s="393"/>
      <c r="AJ29" s="393"/>
      <c r="AK29" s="393"/>
      <c r="AL29" s="394"/>
      <c r="AM29" s="392">
        <v>7160362</v>
      </c>
      <c r="AN29" s="393"/>
      <c r="AO29" s="393"/>
      <c r="AP29" s="393"/>
      <c r="AQ29" s="393"/>
      <c r="AR29" s="394"/>
      <c r="AS29" s="392">
        <v>3131</v>
      </c>
      <c r="AT29" s="393"/>
      <c r="AU29" s="393"/>
      <c r="AV29" s="393"/>
      <c r="AW29" s="393"/>
      <c r="AX29" s="395"/>
      <c r="AY29" s="402"/>
      <c r="AZ29" s="403"/>
      <c r="BA29" s="403"/>
      <c r="BB29" s="404"/>
      <c r="BC29" s="396" t="s">
        <v>123</v>
      </c>
      <c r="BD29" s="397"/>
      <c r="BE29" s="397"/>
      <c r="BF29" s="397"/>
      <c r="BG29" s="397"/>
      <c r="BH29" s="397"/>
      <c r="BI29" s="397"/>
      <c r="BJ29" s="397"/>
      <c r="BK29" s="397"/>
      <c r="BL29" s="397"/>
      <c r="BM29" s="398"/>
      <c r="BN29" s="416">
        <v>2306672</v>
      </c>
      <c r="BO29" s="417"/>
      <c r="BP29" s="417"/>
      <c r="BQ29" s="417"/>
      <c r="BR29" s="417"/>
      <c r="BS29" s="417"/>
      <c r="BT29" s="417"/>
      <c r="BU29" s="418"/>
      <c r="BV29" s="416">
        <v>3278645</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x14ac:dyDescent="0.2">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124</v>
      </c>
      <c r="X30" s="378"/>
      <c r="Y30" s="378"/>
      <c r="Z30" s="378"/>
      <c r="AA30" s="378"/>
      <c r="AB30" s="378"/>
      <c r="AC30" s="378"/>
      <c r="AD30" s="378"/>
      <c r="AE30" s="378"/>
      <c r="AF30" s="378"/>
      <c r="AG30" s="379"/>
      <c r="AH30" s="380">
        <v>97.9</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125</v>
      </c>
      <c r="BD30" s="384"/>
      <c r="BE30" s="384"/>
      <c r="BF30" s="384"/>
      <c r="BG30" s="384"/>
      <c r="BH30" s="384"/>
      <c r="BI30" s="384"/>
      <c r="BJ30" s="384"/>
      <c r="BK30" s="384"/>
      <c r="BL30" s="384"/>
      <c r="BM30" s="385"/>
      <c r="BN30" s="419">
        <v>8527109</v>
      </c>
      <c r="BO30" s="420"/>
      <c r="BP30" s="420"/>
      <c r="BQ30" s="420"/>
      <c r="BR30" s="420"/>
      <c r="BS30" s="420"/>
      <c r="BT30" s="420"/>
      <c r="BU30" s="421"/>
      <c r="BV30" s="419">
        <v>8150636</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69" t="s">
        <v>126</v>
      </c>
      <c r="D32" s="369"/>
      <c r="E32" s="369"/>
      <c r="F32" s="369"/>
      <c r="G32" s="369"/>
      <c r="H32" s="369"/>
      <c r="I32" s="369"/>
      <c r="J32" s="369"/>
      <c r="K32" s="369"/>
      <c r="L32" s="369"/>
      <c r="M32" s="369"/>
      <c r="N32" s="369"/>
      <c r="O32" s="369"/>
      <c r="P32" s="369"/>
      <c r="Q32" s="369"/>
      <c r="R32" s="369"/>
      <c r="S32" s="369"/>
      <c r="U32" s="370" t="s">
        <v>127</v>
      </c>
      <c r="V32" s="370"/>
      <c r="W32" s="370"/>
      <c r="X32" s="370"/>
      <c r="Y32" s="370"/>
      <c r="Z32" s="370"/>
      <c r="AA32" s="370"/>
      <c r="AB32" s="370"/>
      <c r="AC32" s="370"/>
      <c r="AD32" s="370"/>
      <c r="AE32" s="370"/>
      <c r="AF32" s="370"/>
      <c r="AG32" s="370"/>
      <c r="AH32" s="370"/>
      <c r="AI32" s="370"/>
      <c r="AJ32" s="370"/>
      <c r="AK32" s="370"/>
      <c r="AM32" s="370" t="s">
        <v>128</v>
      </c>
      <c r="AN32" s="370"/>
      <c r="AO32" s="370"/>
      <c r="AP32" s="370"/>
      <c r="AQ32" s="370"/>
      <c r="AR32" s="370"/>
      <c r="AS32" s="370"/>
      <c r="AT32" s="370"/>
      <c r="AU32" s="370"/>
      <c r="AV32" s="370"/>
      <c r="AW32" s="370"/>
      <c r="AX32" s="370"/>
      <c r="AY32" s="370"/>
      <c r="AZ32" s="370"/>
      <c r="BA32" s="370"/>
      <c r="BB32" s="370"/>
      <c r="BC32" s="370"/>
      <c r="BE32" s="370" t="s">
        <v>129</v>
      </c>
      <c r="BF32" s="370"/>
      <c r="BG32" s="370"/>
      <c r="BH32" s="370"/>
      <c r="BI32" s="370"/>
      <c r="BJ32" s="370"/>
      <c r="BK32" s="370"/>
      <c r="BL32" s="370"/>
      <c r="BM32" s="370"/>
      <c r="BN32" s="370"/>
      <c r="BO32" s="370"/>
      <c r="BP32" s="370"/>
      <c r="BQ32" s="370"/>
      <c r="BR32" s="370"/>
      <c r="BS32" s="370"/>
      <c r="BT32" s="370"/>
      <c r="BU32" s="370"/>
      <c r="BW32" s="370" t="s">
        <v>130</v>
      </c>
      <c r="BX32" s="370"/>
      <c r="BY32" s="370"/>
      <c r="BZ32" s="370"/>
      <c r="CA32" s="370"/>
      <c r="CB32" s="370"/>
      <c r="CC32" s="370"/>
      <c r="CD32" s="370"/>
      <c r="CE32" s="370"/>
      <c r="CF32" s="370"/>
      <c r="CG32" s="370"/>
      <c r="CH32" s="370"/>
      <c r="CI32" s="370"/>
      <c r="CJ32" s="370"/>
      <c r="CK32" s="370"/>
      <c r="CL32" s="370"/>
      <c r="CM32" s="370"/>
      <c r="CO32" s="370" t="s">
        <v>131</v>
      </c>
      <c r="CP32" s="370"/>
      <c r="CQ32" s="370"/>
      <c r="CR32" s="370"/>
      <c r="CS32" s="370"/>
      <c r="CT32" s="370"/>
      <c r="CU32" s="370"/>
      <c r="CV32" s="370"/>
      <c r="CW32" s="370"/>
      <c r="CX32" s="370"/>
      <c r="CY32" s="370"/>
      <c r="CZ32" s="370"/>
      <c r="DA32" s="370"/>
      <c r="DB32" s="370"/>
      <c r="DC32" s="370"/>
      <c r="DD32" s="370"/>
      <c r="DE32" s="370"/>
      <c r="DI32" s="63"/>
    </row>
    <row r="33" spans="1:113" ht="13.5" customHeight="1" x14ac:dyDescent="0.15">
      <c r="A33" s="40"/>
      <c r="B33" s="64"/>
      <c r="C33" s="368" t="s">
        <v>132</v>
      </c>
      <c r="D33" s="368"/>
      <c r="E33" s="367" t="s">
        <v>133</v>
      </c>
      <c r="F33" s="367"/>
      <c r="G33" s="367"/>
      <c r="H33" s="367"/>
      <c r="I33" s="367"/>
      <c r="J33" s="367"/>
      <c r="K33" s="367"/>
      <c r="L33" s="367"/>
      <c r="M33" s="367"/>
      <c r="N33" s="367"/>
      <c r="O33" s="367"/>
      <c r="P33" s="367"/>
      <c r="Q33" s="367"/>
      <c r="R33" s="367"/>
      <c r="S33" s="367"/>
      <c r="T33" s="65"/>
      <c r="U33" s="368" t="s">
        <v>132</v>
      </c>
      <c r="V33" s="368"/>
      <c r="W33" s="367" t="s">
        <v>133</v>
      </c>
      <c r="X33" s="367"/>
      <c r="Y33" s="367"/>
      <c r="Z33" s="367"/>
      <c r="AA33" s="367"/>
      <c r="AB33" s="367"/>
      <c r="AC33" s="367"/>
      <c r="AD33" s="367"/>
      <c r="AE33" s="367"/>
      <c r="AF33" s="367"/>
      <c r="AG33" s="367"/>
      <c r="AH33" s="367"/>
      <c r="AI33" s="367"/>
      <c r="AJ33" s="367"/>
      <c r="AK33" s="367"/>
      <c r="AL33" s="65"/>
      <c r="AM33" s="368" t="s">
        <v>132</v>
      </c>
      <c r="AN33" s="368"/>
      <c r="AO33" s="367" t="s">
        <v>133</v>
      </c>
      <c r="AP33" s="367"/>
      <c r="AQ33" s="367"/>
      <c r="AR33" s="367"/>
      <c r="AS33" s="367"/>
      <c r="AT33" s="367"/>
      <c r="AU33" s="367"/>
      <c r="AV33" s="367"/>
      <c r="AW33" s="367"/>
      <c r="AX33" s="367"/>
      <c r="AY33" s="367"/>
      <c r="AZ33" s="367"/>
      <c r="BA33" s="367"/>
      <c r="BB33" s="367"/>
      <c r="BC33" s="367"/>
      <c r="BD33" s="66"/>
      <c r="BE33" s="367" t="s">
        <v>134</v>
      </c>
      <c r="BF33" s="367"/>
      <c r="BG33" s="367" t="s">
        <v>135</v>
      </c>
      <c r="BH33" s="367"/>
      <c r="BI33" s="367"/>
      <c r="BJ33" s="367"/>
      <c r="BK33" s="367"/>
      <c r="BL33" s="367"/>
      <c r="BM33" s="367"/>
      <c r="BN33" s="367"/>
      <c r="BO33" s="367"/>
      <c r="BP33" s="367"/>
      <c r="BQ33" s="367"/>
      <c r="BR33" s="367"/>
      <c r="BS33" s="367"/>
      <c r="BT33" s="367"/>
      <c r="BU33" s="367"/>
      <c r="BV33" s="66"/>
      <c r="BW33" s="368" t="s">
        <v>134</v>
      </c>
      <c r="BX33" s="368"/>
      <c r="BY33" s="367" t="s">
        <v>136</v>
      </c>
      <c r="BZ33" s="367"/>
      <c r="CA33" s="367"/>
      <c r="CB33" s="367"/>
      <c r="CC33" s="367"/>
      <c r="CD33" s="367"/>
      <c r="CE33" s="367"/>
      <c r="CF33" s="367"/>
      <c r="CG33" s="367"/>
      <c r="CH33" s="367"/>
      <c r="CI33" s="367"/>
      <c r="CJ33" s="367"/>
      <c r="CK33" s="367"/>
      <c r="CL33" s="367"/>
      <c r="CM33" s="367"/>
      <c r="CN33" s="65"/>
      <c r="CO33" s="368" t="s">
        <v>132</v>
      </c>
      <c r="CP33" s="368"/>
      <c r="CQ33" s="367" t="s">
        <v>137</v>
      </c>
      <c r="CR33" s="367"/>
      <c r="CS33" s="367"/>
      <c r="CT33" s="367"/>
      <c r="CU33" s="367"/>
      <c r="CV33" s="367"/>
      <c r="CW33" s="367"/>
      <c r="CX33" s="367"/>
      <c r="CY33" s="367"/>
      <c r="CZ33" s="367"/>
      <c r="DA33" s="367"/>
      <c r="DB33" s="367"/>
      <c r="DC33" s="367"/>
      <c r="DD33" s="367"/>
      <c r="DE33" s="367"/>
      <c r="DF33" s="65"/>
      <c r="DG33" s="366" t="s">
        <v>138</v>
      </c>
      <c r="DH33" s="366"/>
      <c r="DI33" s="67"/>
    </row>
    <row r="34" spans="1:113" ht="32.25" customHeight="1" x14ac:dyDescent="0.15">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8</v>
      </c>
      <c r="V34" s="364"/>
      <c r="W34" s="365" t="str">
        <f>IF('各会計、関係団体の財政状況及び健全化判断比率'!B28="","",'各会計、関係団体の財政状況及び健全化判断比率'!B28)</f>
        <v>国民健康保険事業会計</v>
      </c>
      <c r="X34" s="365"/>
      <c r="Y34" s="365"/>
      <c r="Z34" s="365"/>
      <c r="AA34" s="365"/>
      <c r="AB34" s="365"/>
      <c r="AC34" s="365"/>
      <c r="AD34" s="365"/>
      <c r="AE34" s="365"/>
      <c r="AF34" s="365"/>
      <c r="AG34" s="365"/>
      <c r="AH34" s="365"/>
      <c r="AI34" s="365"/>
      <c r="AJ34" s="365"/>
      <c r="AK34" s="365"/>
      <c r="AL34" s="40"/>
      <c r="AM34" s="364">
        <f>IF(AO34="","",MAX(C34:D43,U34:V43)+1)</f>
        <v>11</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40"/>
      <c r="BE34" s="364">
        <f>IF(BG34="","",MAX(C34:D43,U34:V43,AM34:AN43)+1)</f>
        <v>14</v>
      </c>
      <c r="BF34" s="364"/>
      <c r="BG34" s="365" t="str">
        <f>IF('各会計、関係団体の財政状況及び健全化判断比率'!B34="","",'各会計、関係団体の財政状況及び健全化判断比率'!B34)</f>
        <v>秋田市中央卸売市場会計</v>
      </c>
      <c r="BH34" s="365"/>
      <c r="BI34" s="365"/>
      <c r="BJ34" s="365"/>
      <c r="BK34" s="365"/>
      <c r="BL34" s="365"/>
      <c r="BM34" s="365"/>
      <c r="BN34" s="365"/>
      <c r="BO34" s="365"/>
      <c r="BP34" s="365"/>
      <c r="BQ34" s="365"/>
      <c r="BR34" s="365"/>
      <c r="BS34" s="365"/>
      <c r="BT34" s="365"/>
      <c r="BU34" s="365"/>
      <c r="BV34" s="40"/>
      <c r="BW34" s="364">
        <f>IF(BY34="","",MAX(C34:D43,U34:V43,AM34:AN43,BE34:BF43)+1)</f>
        <v>18</v>
      </c>
      <c r="BX34" s="364"/>
      <c r="BY34" s="365" t="str">
        <f>IF('各会計、関係団体の財政状況及び健全化判断比率'!B68="","",'各会計、関係団体の財政状況及び健全化判断比率'!B68)</f>
        <v>秋田県市町村総合事務組合（一般会計）</v>
      </c>
      <c r="BZ34" s="365"/>
      <c r="CA34" s="365"/>
      <c r="CB34" s="365"/>
      <c r="CC34" s="365"/>
      <c r="CD34" s="365"/>
      <c r="CE34" s="365"/>
      <c r="CF34" s="365"/>
      <c r="CG34" s="365"/>
      <c r="CH34" s="365"/>
      <c r="CI34" s="365"/>
      <c r="CJ34" s="365"/>
      <c r="CK34" s="365"/>
      <c r="CL34" s="365"/>
      <c r="CM34" s="365"/>
      <c r="CN34" s="40"/>
      <c r="CO34" s="364">
        <f>IF(CQ34="","",MAX(C34:D43,U34:V43,AM34:AN43,BE34:BF43,BW34:BX43)+1)</f>
        <v>22</v>
      </c>
      <c r="CP34" s="364"/>
      <c r="CQ34" s="365" t="str">
        <f>IF('各会計、関係団体の財政状況及び健全化判断比率'!BS7="","",'各会計、関係団体の財政状況及び健全化判断比率'!BS7)</f>
        <v>秋田市駐車場公社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x14ac:dyDescent="0.15">
      <c r="A35" s="40"/>
      <c r="B35" s="64"/>
      <c r="C35" s="364">
        <f>IF(E35="","",C34+1)</f>
        <v>2</v>
      </c>
      <c r="D35" s="364"/>
      <c r="E35" s="365" t="str">
        <f>IF('各会計、関係団体の財政状況及び健全化判断比率'!B8="","",'各会計、関係団体の財政状況及び健全化判断比率'!B8)</f>
        <v>土地区画整理会計</v>
      </c>
      <c r="F35" s="365"/>
      <c r="G35" s="365"/>
      <c r="H35" s="365"/>
      <c r="I35" s="365"/>
      <c r="J35" s="365"/>
      <c r="K35" s="365"/>
      <c r="L35" s="365"/>
      <c r="M35" s="365"/>
      <c r="N35" s="365"/>
      <c r="O35" s="365"/>
      <c r="P35" s="365"/>
      <c r="Q35" s="365"/>
      <c r="R35" s="365"/>
      <c r="S35" s="365"/>
      <c r="T35" s="40"/>
      <c r="U35" s="364">
        <f>IF(W35="","",U34+1)</f>
        <v>9</v>
      </c>
      <c r="V35" s="364"/>
      <c r="W35" s="365" t="str">
        <f>IF('各会計、関係団体の財政状況及び健全化判断比率'!B29="","",'各会計、関係団体の財政状況及び健全化判断比率'!B29)</f>
        <v>介護保険事業会計</v>
      </c>
      <c r="X35" s="365"/>
      <c r="Y35" s="365"/>
      <c r="Z35" s="365"/>
      <c r="AA35" s="365"/>
      <c r="AB35" s="365"/>
      <c r="AC35" s="365"/>
      <c r="AD35" s="365"/>
      <c r="AE35" s="365"/>
      <c r="AF35" s="365"/>
      <c r="AG35" s="365"/>
      <c r="AH35" s="365"/>
      <c r="AI35" s="365"/>
      <c r="AJ35" s="365"/>
      <c r="AK35" s="365"/>
      <c r="AL35" s="40"/>
      <c r="AM35" s="364">
        <f t="shared" ref="AM35:AM43" si="0">IF(AO35="","",AM34+1)</f>
        <v>12</v>
      </c>
      <c r="AN35" s="364"/>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40"/>
      <c r="BE35" s="364">
        <f t="shared" ref="BE35:BE43" si="1">IF(BG35="","",BE34+1)</f>
        <v>15</v>
      </c>
      <c r="BF35" s="364"/>
      <c r="BG35" s="365" t="str">
        <f>IF('各会計、関係団体の財政状況及び健全化判断比率'!B35="","",'各会計、関係団体の財政状況及び健全化判断比率'!B35)</f>
        <v>秋田市公設地方卸売市場会計</v>
      </c>
      <c r="BH35" s="365"/>
      <c r="BI35" s="365"/>
      <c r="BJ35" s="365"/>
      <c r="BK35" s="365"/>
      <c r="BL35" s="365"/>
      <c r="BM35" s="365"/>
      <c r="BN35" s="365"/>
      <c r="BO35" s="365"/>
      <c r="BP35" s="365"/>
      <c r="BQ35" s="365"/>
      <c r="BR35" s="365"/>
      <c r="BS35" s="365"/>
      <c r="BT35" s="365"/>
      <c r="BU35" s="365"/>
      <c r="BV35" s="40"/>
      <c r="BW35" s="364">
        <f t="shared" ref="BW35:BW43" si="2">IF(BY35="","",BW34+1)</f>
        <v>19</v>
      </c>
      <c r="BX35" s="364"/>
      <c r="BY35" s="365" t="str">
        <f>IF('各会計、関係団体の財政状況及び健全化判断比率'!B69="","",'各会計、関係団体の財政状況及び健全化判断比率'!B69)</f>
        <v>秋田県市町村会館管理組合（一般会計）</v>
      </c>
      <c r="BZ35" s="365"/>
      <c r="CA35" s="365"/>
      <c r="CB35" s="365"/>
      <c r="CC35" s="365"/>
      <c r="CD35" s="365"/>
      <c r="CE35" s="365"/>
      <c r="CF35" s="365"/>
      <c r="CG35" s="365"/>
      <c r="CH35" s="365"/>
      <c r="CI35" s="365"/>
      <c r="CJ35" s="365"/>
      <c r="CK35" s="365"/>
      <c r="CL35" s="365"/>
      <c r="CM35" s="365"/>
      <c r="CN35" s="40"/>
      <c r="CO35" s="364">
        <f t="shared" ref="CO35:CO43" si="3">IF(CQ35="","",CO34+1)</f>
        <v>23</v>
      </c>
      <c r="CP35" s="364"/>
      <c r="CQ35" s="365" t="str">
        <f>IF('各会計、関係団体の財政状況及び健全化判断比率'!BS8="","",'各会計、関係団体の財政状況及び健全化判断比率'!BS8)</f>
        <v>太平山観光開発</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x14ac:dyDescent="0.15">
      <c r="A36" s="40"/>
      <c r="B36" s="64"/>
      <c r="C36" s="364">
        <f>IF(E36="","",C35+1)</f>
        <v>3</v>
      </c>
      <c r="D36" s="364"/>
      <c r="E36" s="365" t="str">
        <f>IF('各会計、関係団体の財政状況及び健全化判断比率'!B9="","",'各会計、関係団体の財政状況及び健全化判断比率'!B9)</f>
        <v>市有林会計</v>
      </c>
      <c r="F36" s="365"/>
      <c r="G36" s="365"/>
      <c r="H36" s="365"/>
      <c r="I36" s="365"/>
      <c r="J36" s="365"/>
      <c r="K36" s="365"/>
      <c r="L36" s="365"/>
      <c r="M36" s="365"/>
      <c r="N36" s="365"/>
      <c r="O36" s="365"/>
      <c r="P36" s="365"/>
      <c r="Q36" s="365"/>
      <c r="R36" s="365"/>
      <c r="S36" s="365"/>
      <c r="T36" s="40"/>
      <c r="U36" s="364">
        <f t="shared" ref="U36:U43" si="4">IF(W36="","",U35+1)</f>
        <v>10</v>
      </c>
      <c r="V36" s="364"/>
      <c r="W36" s="365" t="str">
        <f>IF('各会計、関係団体の財政状況及び健全化判断比率'!B30="","",'各会計、関係団体の財政状況及び健全化判断比率'!B30)</f>
        <v>後期高齢者医療事業会計</v>
      </c>
      <c r="X36" s="365"/>
      <c r="Y36" s="365"/>
      <c r="Z36" s="365"/>
      <c r="AA36" s="365"/>
      <c r="AB36" s="365"/>
      <c r="AC36" s="365"/>
      <c r="AD36" s="365"/>
      <c r="AE36" s="365"/>
      <c r="AF36" s="365"/>
      <c r="AG36" s="365"/>
      <c r="AH36" s="365"/>
      <c r="AI36" s="365"/>
      <c r="AJ36" s="365"/>
      <c r="AK36" s="365"/>
      <c r="AL36" s="40"/>
      <c r="AM36" s="364">
        <f t="shared" si="0"/>
        <v>13</v>
      </c>
      <c r="AN36" s="364"/>
      <c r="AO36" s="365" t="str">
        <f>IF('各会計、関係団体の財政状況及び健全化判断比率'!B33="","",'各会計、関係団体の財政状況及び健全化判断比率'!B33)</f>
        <v>農業集落排水事業会計</v>
      </c>
      <c r="AP36" s="365"/>
      <c r="AQ36" s="365"/>
      <c r="AR36" s="365"/>
      <c r="AS36" s="365"/>
      <c r="AT36" s="365"/>
      <c r="AU36" s="365"/>
      <c r="AV36" s="365"/>
      <c r="AW36" s="365"/>
      <c r="AX36" s="365"/>
      <c r="AY36" s="365"/>
      <c r="AZ36" s="365"/>
      <c r="BA36" s="365"/>
      <c r="BB36" s="365"/>
      <c r="BC36" s="365"/>
      <c r="BD36" s="40"/>
      <c r="BE36" s="364">
        <f t="shared" si="1"/>
        <v>16</v>
      </c>
      <c r="BF36" s="364"/>
      <c r="BG36" s="365" t="str">
        <f>IF('各会計、関係団体の財政状況及び健全化判断比率'!B36="","",'各会計、関係団体の財政状況及び健全化判断比率'!B36)</f>
        <v>秋田市大森山動物園会計</v>
      </c>
      <c r="BH36" s="365"/>
      <c r="BI36" s="365"/>
      <c r="BJ36" s="365"/>
      <c r="BK36" s="365"/>
      <c r="BL36" s="365"/>
      <c r="BM36" s="365"/>
      <c r="BN36" s="365"/>
      <c r="BO36" s="365"/>
      <c r="BP36" s="365"/>
      <c r="BQ36" s="365"/>
      <c r="BR36" s="365"/>
      <c r="BS36" s="365"/>
      <c r="BT36" s="365"/>
      <c r="BU36" s="365"/>
      <c r="BV36" s="40"/>
      <c r="BW36" s="364">
        <f t="shared" si="2"/>
        <v>20</v>
      </c>
      <c r="BX36" s="364"/>
      <c r="BY36" s="365" t="str">
        <f>IF('各会計、関係団体の財政状況及び健全化判断比率'!B70="","",'各会計、関係団体の財政状況及び健全化判断比率'!B70)</f>
        <v>秋田県後期高齢者医療広域連合（一般会計）</v>
      </c>
      <c r="BZ36" s="365"/>
      <c r="CA36" s="365"/>
      <c r="CB36" s="365"/>
      <c r="CC36" s="365"/>
      <c r="CD36" s="365"/>
      <c r="CE36" s="365"/>
      <c r="CF36" s="365"/>
      <c r="CG36" s="365"/>
      <c r="CH36" s="365"/>
      <c r="CI36" s="365"/>
      <c r="CJ36" s="365"/>
      <c r="CK36" s="365"/>
      <c r="CL36" s="365"/>
      <c r="CM36" s="365"/>
      <c r="CN36" s="40"/>
      <c r="CO36" s="364">
        <f t="shared" si="3"/>
        <v>24</v>
      </c>
      <c r="CP36" s="364"/>
      <c r="CQ36" s="365" t="str">
        <f>IF('各会計、関係団体の財政状況及び健全化判断比率'!BS9="","",'各会計、関係団体の財政状況及び健全化判断比率'!BS9)</f>
        <v>秋田市勤労者福祉振興協会</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x14ac:dyDescent="0.15">
      <c r="A37" s="40"/>
      <c r="B37" s="64"/>
      <c r="C37" s="364">
        <f>IF(E37="","",C36+1)</f>
        <v>4</v>
      </c>
      <c r="D37" s="364"/>
      <c r="E37" s="365" t="str">
        <f>IF('各会計、関係団体の財政状況及び健全化判断比率'!B10="","",'各会計、関係団体の財政状況及び健全化判断比率'!B10)</f>
        <v>市営墓地会計</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f t="shared" si="1"/>
        <v>17</v>
      </c>
      <c r="BF37" s="364"/>
      <c r="BG37" s="365" t="str">
        <f>IF('各会計、関係団体の財政状況及び健全化判断比率'!B37="","",'各会計、関係団体の財政状況及び健全化判断比率'!B37)</f>
        <v>秋田市廃棄物発電会計</v>
      </c>
      <c r="BH37" s="365"/>
      <c r="BI37" s="365"/>
      <c r="BJ37" s="365"/>
      <c r="BK37" s="365"/>
      <c r="BL37" s="365"/>
      <c r="BM37" s="365"/>
      <c r="BN37" s="365"/>
      <c r="BO37" s="365"/>
      <c r="BP37" s="365"/>
      <c r="BQ37" s="365"/>
      <c r="BR37" s="365"/>
      <c r="BS37" s="365"/>
      <c r="BT37" s="365"/>
      <c r="BU37" s="365"/>
      <c r="BV37" s="40"/>
      <c r="BW37" s="364">
        <f t="shared" si="2"/>
        <v>21</v>
      </c>
      <c r="BX37" s="364"/>
      <c r="BY37" s="365" t="str">
        <f>IF('各会計、関係団体の財政状況及び健全化判断比率'!B71="","",'各会計、関係団体の財政状況及び健全化判断比率'!B71)</f>
        <v>秋田県後期高齢者医療広域連合（後期高齢者医療特別会計）</v>
      </c>
      <c r="BZ37" s="365"/>
      <c r="CA37" s="365"/>
      <c r="CB37" s="365"/>
      <c r="CC37" s="365"/>
      <c r="CD37" s="365"/>
      <c r="CE37" s="365"/>
      <c r="CF37" s="365"/>
      <c r="CG37" s="365"/>
      <c r="CH37" s="365"/>
      <c r="CI37" s="365"/>
      <c r="CJ37" s="365"/>
      <c r="CK37" s="365"/>
      <c r="CL37" s="365"/>
      <c r="CM37" s="365"/>
      <c r="CN37" s="40"/>
      <c r="CO37" s="364">
        <f t="shared" si="3"/>
        <v>25</v>
      </c>
      <c r="CP37" s="364"/>
      <c r="CQ37" s="365" t="str">
        <f>IF('各会計、関係団体の財政状況及び健全化判断比率'!BS10="","",'各会計、関係団体の財政状況及び健全化判断比率'!BS10)</f>
        <v>秋田観光コンベンション協会</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x14ac:dyDescent="0.15">
      <c r="A38" s="40"/>
      <c r="B38" s="64"/>
      <c r="C38" s="364">
        <f t="shared" ref="C38:C43" si="5">IF(E38="","",C37+1)</f>
        <v>5</v>
      </c>
      <c r="D38" s="364"/>
      <c r="E38" s="365" t="str">
        <f>IF('各会計、関係団体の財政状況及び健全化判断比率'!B11="","",'各会計、関係団体の財政状況及び健全化判断比率'!B11)</f>
        <v>病院事業債管理会計</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t="str">
        <f t="shared" si="2"/>
        <v/>
      </c>
      <c r="BX38" s="364"/>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40"/>
      <c r="CO38" s="364">
        <f t="shared" si="3"/>
        <v>26</v>
      </c>
      <c r="CP38" s="364"/>
      <c r="CQ38" s="365" t="str">
        <f>IF('各会計、関係団体の財政状況及び健全化判断比率'!BS11="","",'各会計、関係団体の財政状況及び健全化判断比率'!BS11)</f>
        <v>河辺地域振興</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x14ac:dyDescent="0.15">
      <c r="A39" s="40"/>
      <c r="B39" s="64"/>
      <c r="C39" s="364">
        <f t="shared" si="5"/>
        <v>6</v>
      </c>
      <c r="D39" s="364"/>
      <c r="E39" s="365" t="str">
        <f>IF('各会計、関係団体の財政状況及び健全化判断比率'!B12="","",'各会計、関係団体の財政状況及び健全化判断比率'!B12)</f>
        <v>学校給食費会計</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t="str">
        <f t="shared" si="2"/>
        <v/>
      </c>
      <c r="BX39" s="364"/>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40"/>
      <c r="CO39" s="364">
        <f t="shared" si="3"/>
        <v>27</v>
      </c>
      <c r="CP39" s="364"/>
      <c r="CQ39" s="365" t="str">
        <f>IF('各会計、関係団体の財政状況及び健全化判断比率'!BS12="","",'各会計、関係団体の財政状況及び健全化判断比率'!BS12)</f>
        <v>雄和振興公社</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x14ac:dyDescent="0.15">
      <c r="A40" s="40"/>
      <c r="B40" s="64"/>
      <c r="C40" s="364">
        <f t="shared" si="5"/>
        <v>7</v>
      </c>
      <c r="D40" s="364"/>
      <c r="E40" s="365" t="str">
        <f>IF('各会計、関係団体の財政状況及び健全化判断比率'!B13="","",'各会計、関係団体の財政状況及び健全化判断比率'!B13)</f>
        <v>母子父子寡婦福祉資金貸付事業会計</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f t="shared" si="3"/>
        <v>28</v>
      </c>
      <c r="CP40" s="364"/>
      <c r="CQ40" s="365" t="str">
        <f>IF('各会計、関係団体の財政状況及び健全化判断比率'!BS13="","",'各会計、関係団体の財政状況及び健全化判断比率'!BS13)</f>
        <v>秋田市総合振興公社</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x14ac:dyDescent="0.15">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f t="shared" si="3"/>
        <v>29</v>
      </c>
      <c r="CP41" s="364"/>
      <c r="CQ41" s="365" t="str">
        <f>IF('各会計、関係団体の財政状況及び健全化判断比率'!BS14="","",'各会計、関係団体の財政状況及び健全化判断比率'!BS14)</f>
        <v>公立大学法人秋田公立美術大学</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x14ac:dyDescent="0.15">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f t="shared" si="3"/>
        <v>30</v>
      </c>
      <c r="CP42" s="364"/>
      <c r="CQ42" s="365" t="str">
        <f>IF('各会計、関係団体の財政状況及び健全化判断比率'!BS15="","",'各会計、関係団体の財政状況及び健全化判断比率'!BS15)</f>
        <v>公立大学法人国際教養大学</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x14ac:dyDescent="0.15">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f t="shared" si="3"/>
        <v>31</v>
      </c>
      <c r="CP43" s="364"/>
      <c r="CQ43" s="365" t="str">
        <f>IF('各会計、関係団体の財政状況及び健全化判断比率'!BS16="","",'各会計、関係団体の財政状況及び健全化判断比率'!BS16)</f>
        <v>市立秋田総合病院</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139</v>
      </c>
      <c r="E46" s="361" t="s">
        <v>140</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141</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142</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143</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144</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145</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146</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9" t="s">
        <v>147</v>
      </c>
    </row>
    <row r="54" spans="5:113" x14ac:dyDescent="0.15"/>
    <row r="55" spans="5:113" x14ac:dyDescent="0.15"/>
    <row r="56" spans="5:113" x14ac:dyDescent="0.15"/>
  </sheetData>
  <sheetProtection algorithmName="SHA-512" hashValue="DFx2lPwonf/b8gf9KTBIxBYtf8FfnwaoYK7LkQSE8gWv2/XjQpoJcA08vcE80Tcsvsb3j/WI0yEoT9yOfNmuPg==" saltValue="Wsurg9eV4frnc1JaGvspG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40" customWidth="1"/>
    <col min="2" max="2" width="11" style="240" customWidth="1"/>
    <col min="3" max="3" width="17" style="240" customWidth="1"/>
    <col min="4" max="5" width="16.625" style="240" customWidth="1"/>
    <col min="6" max="15" width="15" style="240" customWidth="1"/>
    <col min="16" max="16" width="24" style="240" customWidth="1"/>
    <col min="17" max="16384" width="0" style="240" hidden="1"/>
  </cols>
  <sheetData>
    <row r="1" spans="1:16" ht="16.5" customHeight="1" x14ac:dyDescent="0.15">
      <c r="A1" s="239"/>
      <c r="B1" s="239"/>
      <c r="C1" s="239"/>
      <c r="D1" s="239"/>
      <c r="E1" s="239"/>
      <c r="F1" s="239"/>
      <c r="G1" s="239"/>
      <c r="H1" s="239"/>
      <c r="I1" s="239"/>
      <c r="J1" s="239"/>
      <c r="K1" s="239"/>
      <c r="L1" s="239"/>
      <c r="M1" s="239"/>
      <c r="N1" s="239"/>
      <c r="O1" s="239"/>
      <c r="P1" s="239"/>
    </row>
    <row r="2" spans="1:16" ht="16.5" customHeight="1" x14ac:dyDescent="0.15">
      <c r="A2" s="239"/>
      <c r="B2" s="239"/>
      <c r="C2" s="239"/>
      <c r="D2" s="239"/>
      <c r="E2" s="239"/>
      <c r="F2" s="239"/>
      <c r="G2" s="239"/>
      <c r="H2" s="239"/>
      <c r="I2" s="239"/>
      <c r="J2" s="239"/>
      <c r="K2" s="239"/>
      <c r="L2" s="239"/>
      <c r="M2" s="239"/>
      <c r="N2" s="239"/>
      <c r="O2" s="239"/>
      <c r="P2" s="239"/>
    </row>
    <row r="3" spans="1:16" ht="16.5" customHeight="1" x14ac:dyDescent="0.15">
      <c r="A3" s="239"/>
      <c r="B3" s="239"/>
      <c r="C3" s="239"/>
      <c r="D3" s="239"/>
      <c r="E3" s="239"/>
      <c r="F3" s="239"/>
      <c r="G3" s="239"/>
      <c r="H3" s="239"/>
      <c r="I3" s="239"/>
      <c r="J3" s="239"/>
      <c r="K3" s="239"/>
      <c r="L3" s="239"/>
      <c r="M3" s="239"/>
      <c r="N3" s="239"/>
      <c r="O3" s="239"/>
      <c r="P3" s="239"/>
    </row>
    <row r="4" spans="1:16" ht="16.5" customHeight="1" x14ac:dyDescent="0.15">
      <c r="A4" s="239"/>
      <c r="B4" s="239"/>
      <c r="C4" s="239"/>
      <c r="D4" s="239"/>
      <c r="E4" s="239"/>
      <c r="F4" s="239"/>
      <c r="G4" s="239"/>
      <c r="H4" s="239"/>
      <c r="I4" s="239"/>
      <c r="J4" s="239"/>
      <c r="K4" s="239"/>
      <c r="L4" s="239"/>
      <c r="M4" s="239"/>
      <c r="N4" s="239"/>
      <c r="O4" s="239"/>
      <c r="P4" s="239"/>
    </row>
    <row r="5" spans="1:16" ht="16.5" customHeight="1" x14ac:dyDescent="0.15">
      <c r="A5" s="239"/>
      <c r="B5" s="239"/>
      <c r="C5" s="239"/>
      <c r="D5" s="239"/>
      <c r="E5" s="239"/>
      <c r="F5" s="239"/>
      <c r="G5" s="239"/>
      <c r="H5" s="239"/>
      <c r="I5" s="239"/>
      <c r="J5" s="239"/>
      <c r="K5" s="239"/>
      <c r="L5" s="239"/>
      <c r="M5" s="239"/>
      <c r="N5" s="239"/>
      <c r="O5" s="239"/>
      <c r="P5" s="239"/>
    </row>
    <row r="6" spans="1:16" ht="16.5" customHeight="1" x14ac:dyDescent="0.15">
      <c r="A6" s="239"/>
      <c r="B6" s="239"/>
      <c r="C6" s="239"/>
      <c r="D6" s="239"/>
      <c r="E6" s="239"/>
      <c r="F6" s="239"/>
      <c r="G6" s="239"/>
      <c r="H6" s="239"/>
      <c r="I6" s="239"/>
      <c r="J6" s="239"/>
      <c r="K6" s="239"/>
      <c r="L6" s="239"/>
      <c r="M6" s="239"/>
      <c r="N6" s="239"/>
      <c r="O6" s="239"/>
      <c r="P6" s="239"/>
    </row>
    <row r="7" spans="1:16" ht="16.5" customHeight="1" x14ac:dyDescent="0.15">
      <c r="A7" s="239"/>
      <c r="B7" s="239"/>
      <c r="C7" s="239"/>
      <c r="D7" s="239"/>
      <c r="E7" s="239"/>
      <c r="F7" s="239"/>
      <c r="G7" s="239"/>
      <c r="H7" s="239"/>
      <c r="I7" s="239"/>
      <c r="J7" s="239"/>
      <c r="K7" s="239"/>
      <c r="L7" s="239"/>
      <c r="M7" s="239"/>
      <c r="N7" s="239"/>
      <c r="O7" s="239"/>
      <c r="P7" s="239"/>
    </row>
    <row r="8" spans="1:16" ht="16.5" customHeight="1" x14ac:dyDescent="0.15">
      <c r="A8" s="239"/>
      <c r="B8" s="239"/>
      <c r="C8" s="239"/>
      <c r="D8" s="239"/>
      <c r="E8" s="239"/>
      <c r="F8" s="239"/>
      <c r="G8" s="239"/>
      <c r="H8" s="239"/>
      <c r="I8" s="239"/>
      <c r="J8" s="239"/>
      <c r="K8" s="239"/>
      <c r="L8" s="239"/>
      <c r="M8" s="239"/>
      <c r="N8" s="239"/>
      <c r="O8" s="239"/>
      <c r="P8" s="239"/>
    </row>
    <row r="9" spans="1:16" ht="16.5" customHeight="1" x14ac:dyDescent="0.15">
      <c r="A9" s="239"/>
      <c r="B9" s="239"/>
      <c r="C9" s="239"/>
      <c r="D9" s="239"/>
      <c r="E9" s="239"/>
      <c r="F9" s="239"/>
      <c r="G9" s="239"/>
      <c r="H9" s="239"/>
      <c r="I9" s="239"/>
      <c r="J9" s="239"/>
      <c r="K9" s="239"/>
      <c r="L9" s="239"/>
      <c r="M9" s="239"/>
      <c r="N9" s="239"/>
      <c r="O9" s="239"/>
      <c r="P9" s="239"/>
    </row>
    <row r="10" spans="1:16" ht="16.5" customHeight="1" x14ac:dyDescent="0.15">
      <c r="A10" s="239"/>
      <c r="B10" s="239"/>
      <c r="C10" s="239"/>
      <c r="D10" s="239"/>
      <c r="E10" s="239"/>
      <c r="F10" s="239"/>
      <c r="G10" s="239"/>
      <c r="H10" s="239"/>
      <c r="I10" s="239"/>
      <c r="J10" s="239"/>
      <c r="K10" s="239"/>
      <c r="L10" s="239"/>
      <c r="M10" s="239"/>
      <c r="N10" s="239"/>
      <c r="O10" s="239"/>
      <c r="P10" s="239"/>
    </row>
    <row r="11" spans="1:16" ht="16.5" customHeight="1" x14ac:dyDescent="0.15">
      <c r="A11" s="239"/>
      <c r="B11" s="239"/>
      <c r="C11" s="239"/>
      <c r="D11" s="239"/>
      <c r="E11" s="239"/>
      <c r="F11" s="239"/>
      <c r="G11" s="239"/>
      <c r="H11" s="239"/>
      <c r="I11" s="239"/>
      <c r="J11" s="239"/>
      <c r="K11" s="239"/>
      <c r="L11" s="239"/>
      <c r="M11" s="239"/>
      <c r="N11" s="239"/>
      <c r="O11" s="239"/>
      <c r="P11" s="239"/>
    </row>
    <row r="12" spans="1:16" ht="16.5" customHeight="1" x14ac:dyDescent="0.15">
      <c r="A12" s="239"/>
      <c r="B12" s="239"/>
      <c r="C12" s="239"/>
      <c r="D12" s="239"/>
      <c r="E12" s="239"/>
      <c r="F12" s="239"/>
      <c r="G12" s="239"/>
      <c r="H12" s="239"/>
      <c r="I12" s="239"/>
      <c r="J12" s="239"/>
      <c r="K12" s="239"/>
      <c r="L12" s="239"/>
      <c r="M12" s="239"/>
      <c r="N12" s="239"/>
      <c r="O12" s="239"/>
      <c r="P12" s="239"/>
    </row>
    <row r="13" spans="1:16" ht="16.5" customHeight="1" x14ac:dyDescent="0.15">
      <c r="A13" s="239"/>
      <c r="B13" s="239"/>
      <c r="C13" s="239"/>
      <c r="D13" s="239"/>
      <c r="E13" s="239"/>
      <c r="F13" s="239"/>
      <c r="G13" s="239"/>
      <c r="H13" s="239"/>
      <c r="I13" s="239"/>
      <c r="J13" s="239"/>
      <c r="K13" s="239"/>
      <c r="L13" s="239"/>
      <c r="M13" s="239"/>
      <c r="N13" s="239"/>
      <c r="O13" s="239"/>
      <c r="P13" s="239"/>
    </row>
    <row r="14" spans="1:16" ht="16.5" customHeight="1" x14ac:dyDescent="0.15">
      <c r="A14" s="239"/>
      <c r="B14" s="239"/>
      <c r="C14" s="239"/>
      <c r="D14" s="239"/>
      <c r="E14" s="239"/>
      <c r="F14" s="239"/>
      <c r="G14" s="239"/>
      <c r="H14" s="239"/>
      <c r="I14" s="239"/>
      <c r="J14" s="239"/>
      <c r="K14" s="239"/>
      <c r="L14" s="239"/>
      <c r="M14" s="239"/>
      <c r="N14" s="239"/>
      <c r="O14" s="239"/>
      <c r="P14" s="239"/>
    </row>
    <row r="15" spans="1:16" ht="16.5" customHeight="1" x14ac:dyDescent="0.15">
      <c r="A15" s="239"/>
      <c r="B15" s="239"/>
      <c r="C15" s="239"/>
      <c r="D15" s="239"/>
      <c r="E15" s="239"/>
      <c r="F15" s="239"/>
      <c r="G15" s="239"/>
      <c r="H15" s="239"/>
      <c r="I15" s="239"/>
      <c r="J15" s="239"/>
      <c r="K15" s="239"/>
      <c r="L15" s="239"/>
      <c r="M15" s="239"/>
      <c r="N15" s="239"/>
      <c r="O15" s="239"/>
      <c r="P15" s="239"/>
    </row>
    <row r="16" spans="1:16" ht="16.5" customHeight="1" x14ac:dyDescent="0.15">
      <c r="A16" s="239"/>
      <c r="B16" s="239"/>
      <c r="C16" s="239"/>
      <c r="D16" s="239"/>
      <c r="E16" s="239"/>
      <c r="F16" s="239"/>
      <c r="G16" s="239"/>
      <c r="H16" s="239"/>
      <c r="I16" s="239"/>
      <c r="J16" s="239"/>
      <c r="K16" s="239"/>
      <c r="L16" s="239"/>
      <c r="M16" s="239"/>
      <c r="N16" s="239"/>
      <c r="O16" s="239"/>
      <c r="P16" s="239"/>
    </row>
    <row r="17" spans="1:16" ht="16.5" customHeight="1" x14ac:dyDescent="0.15">
      <c r="A17" s="239"/>
      <c r="B17" s="239"/>
      <c r="C17" s="239"/>
      <c r="D17" s="239"/>
      <c r="E17" s="239"/>
      <c r="F17" s="239"/>
      <c r="G17" s="239"/>
      <c r="H17" s="239"/>
      <c r="I17" s="239"/>
      <c r="J17" s="239"/>
      <c r="K17" s="239"/>
      <c r="L17" s="239"/>
      <c r="M17" s="239"/>
      <c r="N17" s="239"/>
      <c r="O17" s="239"/>
      <c r="P17" s="239"/>
    </row>
    <row r="18" spans="1:16" ht="16.5" customHeight="1" x14ac:dyDescent="0.15">
      <c r="A18" s="239"/>
      <c r="B18" s="239"/>
      <c r="C18" s="239"/>
      <c r="D18" s="239"/>
      <c r="E18" s="239"/>
      <c r="F18" s="239"/>
      <c r="G18" s="239"/>
      <c r="H18" s="239"/>
      <c r="I18" s="239"/>
      <c r="J18" s="239"/>
      <c r="K18" s="239"/>
      <c r="L18" s="239"/>
      <c r="M18" s="239"/>
      <c r="N18" s="239"/>
      <c r="O18" s="239"/>
      <c r="P18" s="239"/>
    </row>
    <row r="19" spans="1:16" ht="16.5" customHeight="1" x14ac:dyDescent="0.15">
      <c r="A19" s="239"/>
      <c r="B19" s="239"/>
      <c r="C19" s="239"/>
      <c r="D19" s="239"/>
      <c r="E19" s="239"/>
      <c r="F19" s="239"/>
      <c r="G19" s="239"/>
      <c r="H19" s="239"/>
      <c r="I19" s="239"/>
      <c r="J19" s="239"/>
      <c r="K19" s="239"/>
      <c r="L19" s="239"/>
      <c r="M19" s="239"/>
      <c r="N19" s="239"/>
      <c r="O19" s="239"/>
      <c r="P19" s="239"/>
    </row>
    <row r="20" spans="1:16" ht="16.5" customHeight="1" x14ac:dyDescent="0.15">
      <c r="A20" s="239"/>
      <c r="B20" s="239"/>
      <c r="C20" s="239"/>
      <c r="D20" s="239"/>
      <c r="E20" s="239"/>
      <c r="F20" s="239"/>
      <c r="G20" s="239"/>
      <c r="H20" s="239"/>
      <c r="I20" s="239"/>
      <c r="J20" s="239"/>
      <c r="K20" s="239"/>
      <c r="L20" s="239"/>
      <c r="M20" s="239"/>
      <c r="N20" s="239"/>
      <c r="O20" s="239"/>
      <c r="P20" s="239"/>
    </row>
    <row r="21" spans="1:16" ht="16.5" customHeight="1" x14ac:dyDescent="0.15">
      <c r="A21" s="239"/>
      <c r="B21" s="239"/>
      <c r="C21" s="239"/>
      <c r="D21" s="239"/>
      <c r="E21" s="239"/>
      <c r="F21" s="239"/>
      <c r="G21" s="239"/>
      <c r="H21" s="239"/>
      <c r="I21" s="239"/>
      <c r="J21" s="239"/>
      <c r="K21" s="239"/>
      <c r="L21" s="239"/>
      <c r="M21" s="239"/>
      <c r="N21" s="239"/>
      <c r="O21" s="239"/>
      <c r="P21" s="239"/>
    </row>
    <row r="22" spans="1:16" ht="16.5" customHeight="1" x14ac:dyDescent="0.15">
      <c r="A22" s="239"/>
      <c r="B22" s="239"/>
      <c r="C22" s="239"/>
      <c r="D22" s="239"/>
      <c r="E22" s="239"/>
      <c r="F22" s="239"/>
      <c r="G22" s="239"/>
      <c r="H22" s="239"/>
      <c r="I22" s="239"/>
      <c r="J22" s="239"/>
      <c r="K22" s="239"/>
      <c r="L22" s="239"/>
      <c r="M22" s="239"/>
      <c r="N22" s="239"/>
      <c r="O22" s="239"/>
      <c r="P22" s="239"/>
    </row>
    <row r="23" spans="1:16" ht="16.5" customHeight="1" x14ac:dyDescent="0.15">
      <c r="A23" s="239"/>
      <c r="B23" s="239"/>
      <c r="C23" s="239"/>
      <c r="D23" s="239"/>
      <c r="E23" s="239"/>
      <c r="F23" s="239"/>
      <c r="G23" s="239"/>
      <c r="H23" s="239"/>
      <c r="I23" s="239"/>
      <c r="J23" s="239"/>
      <c r="K23" s="239"/>
      <c r="L23" s="239"/>
      <c r="M23" s="239"/>
      <c r="N23" s="239"/>
      <c r="O23" s="239"/>
      <c r="P23" s="239"/>
    </row>
    <row r="24" spans="1:16" ht="16.5" customHeight="1" x14ac:dyDescent="0.15">
      <c r="A24" s="239"/>
      <c r="B24" s="239"/>
      <c r="C24" s="239"/>
      <c r="D24" s="239"/>
      <c r="E24" s="239"/>
      <c r="F24" s="239"/>
      <c r="G24" s="239"/>
      <c r="H24" s="239"/>
      <c r="I24" s="239"/>
      <c r="J24" s="239"/>
      <c r="K24" s="239"/>
      <c r="L24" s="239"/>
      <c r="M24" s="239"/>
      <c r="N24" s="239"/>
      <c r="O24" s="239"/>
      <c r="P24" s="239"/>
    </row>
    <row r="25" spans="1:16" ht="16.5" customHeight="1" x14ac:dyDescent="0.15">
      <c r="A25" s="239"/>
      <c r="B25" s="239"/>
      <c r="C25" s="239"/>
      <c r="D25" s="239"/>
      <c r="E25" s="239"/>
      <c r="F25" s="239"/>
      <c r="G25" s="239"/>
      <c r="H25" s="239"/>
      <c r="I25" s="239"/>
      <c r="J25" s="239"/>
      <c r="K25" s="239"/>
      <c r="L25" s="239"/>
      <c r="M25" s="239"/>
      <c r="N25" s="239"/>
      <c r="O25" s="239"/>
      <c r="P25" s="239"/>
    </row>
    <row r="26" spans="1:16" ht="16.5" customHeight="1" x14ac:dyDescent="0.15">
      <c r="A26" s="239"/>
      <c r="B26" s="239"/>
      <c r="C26" s="239"/>
      <c r="D26" s="239"/>
      <c r="E26" s="239"/>
      <c r="F26" s="239"/>
      <c r="G26" s="239"/>
      <c r="H26" s="239"/>
      <c r="I26" s="239"/>
      <c r="J26" s="239"/>
      <c r="K26" s="239"/>
      <c r="L26" s="239"/>
      <c r="M26" s="239"/>
      <c r="N26" s="239"/>
      <c r="O26" s="239"/>
      <c r="P26" s="239"/>
    </row>
    <row r="27" spans="1:16" ht="16.5" customHeight="1" x14ac:dyDescent="0.15">
      <c r="A27" s="239"/>
      <c r="B27" s="239"/>
      <c r="C27" s="239"/>
      <c r="D27" s="239"/>
      <c r="E27" s="239"/>
      <c r="F27" s="239"/>
      <c r="G27" s="239"/>
      <c r="H27" s="239"/>
      <c r="I27" s="239"/>
      <c r="J27" s="239"/>
      <c r="K27" s="239"/>
      <c r="L27" s="239"/>
      <c r="M27" s="239"/>
      <c r="N27" s="239"/>
      <c r="O27" s="239"/>
      <c r="P27" s="239"/>
    </row>
    <row r="28" spans="1:16" ht="16.5" customHeight="1" x14ac:dyDescent="0.15">
      <c r="A28" s="239"/>
      <c r="B28" s="239"/>
      <c r="C28" s="239"/>
      <c r="D28" s="239"/>
      <c r="E28" s="239"/>
      <c r="F28" s="239"/>
      <c r="G28" s="239"/>
      <c r="H28" s="239"/>
      <c r="I28" s="239"/>
      <c r="J28" s="239"/>
      <c r="K28" s="239"/>
      <c r="L28" s="239"/>
      <c r="M28" s="239"/>
      <c r="N28" s="239"/>
      <c r="O28" s="239"/>
      <c r="P28" s="239"/>
    </row>
    <row r="29" spans="1:16" ht="16.5" customHeight="1" x14ac:dyDescent="0.15">
      <c r="A29" s="239"/>
      <c r="B29" s="239"/>
      <c r="C29" s="239"/>
      <c r="D29" s="239"/>
      <c r="E29" s="239"/>
      <c r="F29" s="239"/>
      <c r="G29" s="239"/>
      <c r="H29" s="239"/>
      <c r="I29" s="239"/>
      <c r="J29" s="239"/>
      <c r="K29" s="239"/>
      <c r="L29" s="239"/>
      <c r="M29" s="239"/>
      <c r="N29" s="239"/>
      <c r="O29" s="239"/>
      <c r="P29" s="239"/>
    </row>
    <row r="30" spans="1:16" ht="16.5" customHeight="1" x14ac:dyDescent="0.15">
      <c r="A30" s="239"/>
      <c r="B30" s="239"/>
      <c r="C30" s="239"/>
      <c r="D30" s="239"/>
      <c r="E30" s="239"/>
      <c r="F30" s="239"/>
      <c r="G30" s="239"/>
      <c r="H30" s="239"/>
      <c r="I30" s="239"/>
      <c r="J30" s="239"/>
      <c r="K30" s="239"/>
      <c r="L30" s="239"/>
      <c r="M30" s="239"/>
      <c r="N30" s="239"/>
      <c r="O30" s="239"/>
      <c r="P30" s="239"/>
    </row>
    <row r="31" spans="1:16" ht="16.5" customHeight="1" x14ac:dyDescent="0.15">
      <c r="A31" s="239"/>
      <c r="B31" s="239"/>
      <c r="C31" s="239"/>
      <c r="D31" s="239"/>
      <c r="E31" s="239"/>
      <c r="F31" s="239"/>
      <c r="G31" s="239"/>
      <c r="H31" s="239"/>
      <c r="I31" s="239"/>
      <c r="J31" s="239"/>
      <c r="K31" s="239"/>
      <c r="L31" s="239"/>
      <c r="M31" s="239"/>
      <c r="N31" s="239"/>
      <c r="O31" s="239"/>
      <c r="P31" s="239"/>
    </row>
    <row r="32" spans="1:16" ht="31.5" customHeight="1" thickBot="1" x14ac:dyDescent="0.2">
      <c r="A32" s="239"/>
      <c r="B32" s="239"/>
      <c r="C32" s="239"/>
      <c r="D32" s="239"/>
      <c r="E32" s="239"/>
      <c r="F32" s="239"/>
      <c r="G32" s="239"/>
      <c r="H32" s="239"/>
      <c r="I32" s="239"/>
      <c r="J32" s="241" t="s">
        <v>524</v>
      </c>
      <c r="K32" s="239"/>
      <c r="L32" s="239"/>
      <c r="M32" s="239"/>
      <c r="N32" s="239"/>
      <c r="O32" s="239"/>
      <c r="P32" s="239"/>
    </row>
    <row r="33" spans="1:16" ht="39" customHeight="1" thickBot="1" x14ac:dyDescent="0.25">
      <c r="A33" s="239"/>
      <c r="B33" s="242" t="s">
        <v>525</v>
      </c>
      <c r="C33" s="243"/>
      <c r="D33" s="243"/>
      <c r="E33" s="244" t="s">
        <v>516</v>
      </c>
      <c r="F33" s="245" t="s">
        <v>3</v>
      </c>
      <c r="G33" s="246" t="s">
        <v>4</v>
      </c>
      <c r="H33" s="246" t="s">
        <v>5</v>
      </c>
      <c r="I33" s="246" t="s">
        <v>6</v>
      </c>
      <c r="J33" s="247" t="s">
        <v>7</v>
      </c>
      <c r="K33" s="239"/>
      <c r="L33" s="239"/>
      <c r="M33" s="239"/>
      <c r="N33" s="239"/>
      <c r="O33" s="239"/>
      <c r="P33" s="239"/>
    </row>
    <row r="34" spans="1:16" ht="39" customHeight="1" x14ac:dyDescent="0.15">
      <c r="A34" s="239"/>
      <c r="B34" s="248"/>
      <c r="C34" s="1173" t="s">
        <v>526</v>
      </c>
      <c r="D34" s="1173"/>
      <c r="E34" s="1174"/>
      <c r="F34" s="249">
        <v>14.95</v>
      </c>
      <c r="G34" s="250">
        <v>15.76</v>
      </c>
      <c r="H34" s="250">
        <v>16.28</v>
      </c>
      <c r="I34" s="250">
        <v>16.68</v>
      </c>
      <c r="J34" s="251">
        <v>17.57</v>
      </c>
      <c r="K34" s="239"/>
      <c r="L34" s="239"/>
      <c r="M34" s="239"/>
      <c r="N34" s="239"/>
      <c r="O34" s="239"/>
      <c r="P34" s="239"/>
    </row>
    <row r="35" spans="1:16" ht="39" customHeight="1" x14ac:dyDescent="0.15">
      <c r="A35" s="239"/>
      <c r="B35" s="252"/>
      <c r="C35" s="1167" t="s">
        <v>527</v>
      </c>
      <c r="D35" s="1168"/>
      <c r="E35" s="1169"/>
      <c r="F35" s="253">
        <v>5.25</v>
      </c>
      <c r="G35" s="254">
        <v>5.77</v>
      </c>
      <c r="H35" s="254">
        <v>6.36</v>
      </c>
      <c r="I35" s="254">
        <v>5.82</v>
      </c>
      <c r="J35" s="255">
        <v>5.63</v>
      </c>
      <c r="K35" s="239"/>
      <c r="L35" s="239"/>
      <c r="M35" s="239"/>
      <c r="N35" s="239"/>
      <c r="O35" s="239"/>
      <c r="P35" s="239"/>
    </row>
    <row r="36" spans="1:16" ht="39" customHeight="1" x14ac:dyDescent="0.15">
      <c r="A36" s="239"/>
      <c r="B36" s="252"/>
      <c r="C36" s="1167" t="s">
        <v>528</v>
      </c>
      <c r="D36" s="1168"/>
      <c r="E36" s="1169"/>
      <c r="F36" s="253">
        <v>2.09</v>
      </c>
      <c r="G36" s="254">
        <v>1.99</v>
      </c>
      <c r="H36" s="254">
        <v>1.77</v>
      </c>
      <c r="I36" s="254">
        <v>1.95</v>
      </c>
      <c r="J36" s="255">
        <v>2</v>
      </c>
      <c r="K36" s="239"/>
      <c r="L36" s="239"/>
      <c r="M36" s="239"/>
      <c r="N36" s="239"/>
      <c r="O36" s="239"/>
      <c r="P36" s="239"/>
    </row>
    <row r="37" spans="1:16" ht="39" customHeight="1" x14ac:dyDescent="0.15">
      <c r="A37" s="239"/>
      <c r="B37" s="252"/>
      <c r="C37" s="1167" t="s">
        <v>529</v>
      </c>
      <c r="D37" s="1168"/>
      <c r="E37" s="1169"/>
      <c r="F37" s="253">
        <v>0.87</v>
      </c>
      <c r="G37" s="254">
        <v>0.97</v>
      </c>
      <c r="H37" s="254">
        <v>0.8</v>
      </c>
      <c r="I37" s="254">
        <v>1.21</v>
      </c>
      <c r="J37" s="255">
        <v>1.38</v>
      </c>
      <c r="K37" s="239"/>
      <c r="L37" s="239"/>
      <c r="M37" s="239"/>
      <c r="N37" s="239"/>
      <c r="O37" s="239"/>
      <c r="P37" s="239"/>
    </row>
    <row r="38" spans="1:16" ht="39" customHeight="1" x14ac:dyDescent="0.15">
      <c r="A38" s="239"/>
      <c r="B38" s="252"/>
      <c r="C38" s="1167" t="s">
        <v>530</v>
      </c>
      <c r="D38" s="1168"/>
      <c r="E38" s="1169"/>
      <c r="F38" s="253">
        <v>2</v>
      </c>
      <c r="G38" s="254">
        <v>0.62</v>
      </c>
      <c r="H38" s="254">
        <v>0.12</v>
      </c>
      <c r="I38" s="254">
        <v>0.36</v>
      </c>
      <c r="J38" s="255">
        <v>0.93</v>
      </c>
      <c r="K38" s="239"/>
      <c r="L38" s="239"/>
      <c r="M38" s="239"/>
      <c r="N38" s="239"/>
      <c r="O38" s="239"/>
      <c r="P38" s="239"/>
    </row>
    <row r="39" spans="1:16" ht="39" customHeight="1" x14ac:dyDescent="0.15">
      <c r="A39" s="239"/>
      <c r="B39" s="252"/>
      <c r="C39" s="1167" t="s">
        <v>531</v>
      </c>
      <c r="D39" s="1168"/>
      <c r="E39" s="1169"/>
      <c r="F39" s="253">
        <v>0.86</v>
      </c>
      <c r="G39" s="254">
        <v>0.89</v>
      </c>
      <c r="H39" s="254">
        <v>0.89</v>
      </c>
      <c r="I39" s="254">
        <v>0.9</v>
      </c>
      <c r="J39" s="255">
        <v>0.87</v>
      </c>
      <c r="K39" s="239"/>
      <c r="L39" s="239"/>
      <c r="M39" s="239"/>
      <c r="N39" s="239"/>
      <c r="O39" s="239"/>
      <c r="P39" s="239"/>
    </row>
    <row r="40" spans="1:16" ht="39" customHeight="1" x14ac:dyDescent="0.15">
      <c r="A40" s="239"/>
      <c r="B40" s="252"/>
      <c r="C40" s="1167" t="s">
        <v>532</v>
      </c>
      <c r="D40" s="1168"/>
      <c r="E40" s="1169"/>
      <c r="F40" s="253">
        <v>0.14000000000000001</v>
      </c>
      <c r="G40" s="254">
        <v>0.31</v>
      </c>
      <c r="H40" s="254">
        <v>0.56000000000000005</v>
      </c>
      <c r="I40" s="254">
        <v>0.5</v>
      </c>
      <c r="J40" s="255">
        <v>0.42</v>
      </c>
      <c r="K40" s="239"/>
      <c r="L40" s="239"/>
      <c r="M40" s="239"/>
      <c r="N40" s="239"/>
      <c r="O40" s="239"/>
      <c r="P40" s="239"/>
    </row>
    <row r="41" spans="1:16" ht="39" customHeight="1" x14ac:dyDescent="0.15">
      <c r="A41" s="239"/>
      <c r="B41" s="252"/>
      <c r="C41" s="1167" t="s">
        <v>533</v>
      </c>
      <c r="D41" s="1168"/>
      <c r="E41" s="1169"/>
      <c r="F41" s="253">
        <v>0.08</v>
      </c>
      <c r="G41" s="254">
        <v>0.03</v>
      </c>
      <c r="H41" s="254">
        <v>0.02</v>
      </c>
      <c r="I41" s="254">
        <v>0.05</v>
      </c>
      <c r="J41" s="255">
        <v>7.0000000000000007E-2</v>
      </c>
      <c r="K41" s="239"/>
      <c r="L41" s="239"/>
      <c r="M41" s="239"/>
      <c r="N41" s="239"/>
      <c r="O41" s="239"/>
      <c r="P41" s="239"/>
    </row>
    <row r="42" spans="1:16" ht="39" customHeight="1" x14ac:dyDescent="0.15">
      <c r="A42" s="239"/>
      <c r="B42" s="256"/>
      <c r="C42" s="1167" t="s">
        <v>534</v>
      </c>
      <c r="D42" s="1168"/>
      <c r="E42" s="1169"/>
      <c r="F42" s="253" t="s">
        <v>327</v>
      </c>
      <c r="G42" s="254" t="s">
        <v>327</v>
      </c>
      <c r="H42" s="254" t="s">
        <v>327</v>
      </c>
      <c r="I42" s="254" t="s">
        <v>327</v>
      </c>
      <c r="J42" s="255" t="s">
        <v>327</v>
      </c>
      <c r="K42" s="239"/>
      <c r="L42" s="239"/>
      <c r="M42" s="239"/>
      <c r="N42" s="239"/>
      <c r="O42" s="239"/>
      <c r="P42" s="239"/>
    </row>
    <row r="43" spans="1:16" ht="39" customHeight="1" thickBot="1" x14ac:dyDescent="0.2">
      <c r="A43" s="239"/>
      <c r="B43" s="257"/>
      <c r="C43" s="1170" t="s">
        <v>535</v>
      </c>
      <c r="D43" s="1171"/>
      <c r="E43" s="1172"/>
      <c r="F43" s="258">
        <v>0.06</v>
      </c>
      <c r="G43" s="259">
        <v>0.09</v>
      </c>
      <c r="H43" s="259">
        <v>0.12</v>
      </c>
      <c r="I43" s="259">
        <v>0.12</v>
      </c>
      <c r="J43" s="260">
        <v>0.16</v>
      </c>
      <c r="K43" s="239"/>
      <c r="L43" s="239"/>
      <c r="M43" s="239"/>
      <c r="N43" s="239"/>
      <c r="O43" s="239"/>
      <c r="P43" s="239"/>
    </row>
    <row r="44" spans="1:16" ht="39" customHeight="1" x14ac:dyDescent="0.15">
      <c r="A44" s="239"/>
      <c r="B44" s="261" t="s">
        <v>536</v>
      </c>
      <c r="C44" s="262"/>
      <c r="D44" s="263"/>
      <c r="E44" s="263"/>
      <c r="F44" s="264"/>
      <c r="G44" s="264"/>
      <c r="H44" s="264"/>
      <c r="I44" s="264"/>
      <c r="J44" s="264"/>
      <c r="K44" s="239"/>
      <c r="L44" s="239"/>
      <c r="M44" s="239"/>
      <c r="N44" s="239"/>
      <c r="O44" s="239"/>
      <c r="P44" s="239"/>
    </row>
    <row r="45" spans="1:16" ht="17.25" x14ac:dyDescent="0.15">
      <c r="A45" s="239"/>
      <c r="B45" s="239"/>
      <c r="C45" s="239"/>
      <c r="D45" s="239"/>
      <c r="E45" s="239"/>
      <c r="F45" s="239"/>
      <c r="G45" s="239"/>
      <c r="H45" s="239"/>
      <c r="I45" s="239"/>
      <c r="J45" s="239"/>
      <c r="K45" s="239"/>
      <c r="L45" s="239"/>
      <c r="M45" s="239"/>
      <c r="N45" s="239"/>
      <c r="O45" s="239"/>
      <c r="P45" s="239"/>
    </row>
  </sheetData>
  <sheetProtection algorithmName="SHA-512" hashValue="jPpu3tKW6bdQ6uuD8JXgn9GxC6qv2YoEBMoB77JDZmTTxd0ACkxve8HXAZPkaTcn2ReezhXiWx/OR1l1qEpcNg==" saltValue="Mzom3OvIPo0+i5XwoM7k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266" customWidth="1"/>
    <col min="2" max="3" width="10.875" style="266" customWidth="1"/>
    <col min="4" max="4" width="10" style="266" customWidth="1"/>
    <col min="5" max="10" width="11" style="266" customWidth="1"/>
    <col min="11" max="15" width="13.125" style="266" customWidth="1"/>
    <col min="16" max="21" width="11.5" style="266" customWidth="1"/>
    <col min="22" max="16384" width="0" style="266" hidden="1"/>
  </cols>
  <sheetData>
    <row r="1" spans="1:21" ht="13.5" customHeight="1" x14ac:dyDescent="0.15">
      <c r="A1" s="265"/>
      <c r="B1" s="265"/>
      <c r="C1" s="265"/>
      <c r="D1" s="265"/>
      <c r="E1" s="265"/>
      <c r="F1" s="265"/>
      <c r="G1" s="265"/>
      <c r="H1" s="265"/>
      <c r="I1" s="265"/>
      <c r="J1" s="265"/>
      <c r="K1" s="265"/>
      <c r="L1" s="265"/>
      <c r="M1" s="265"/>
      <c r="N1" s="265"/>
      <c r="O1" s="265"/>
      <c r="P1" s="265"/>
      <c r="Q1" s="265"/>
      <c r="R1" s="265"/>
      <c r="S1" s="265"/>
      <c r="T1" s="265"/>
      <c r="U1" s="265"/>
    </row>
    <row r="2" spans="1:21" ht="13.5" customHeight="1" x14ac:dyDescent="0.15">
      <c r="A2" s="265"/>
      <c r="B2" s="265"/>
      <c r="C2" s="265"/>
      <c r="D2" s="265"/>
      <c r="E2" s="265"/>
      <c r="F2" s="265"/>
      <c r="G2" s="265"/>
      <c r="H2" s="265"/>
      <c r="I2" s="265"/>
      <c r="J2" s="265"/>
      <c r="K2" s="265"/>
      <c r="L2" s="265"/>
      <c r="M2" s="265"/>
      <c r="N2" s="265"/>
      <c r="O2" s="265"/>
      <c r="P2" s="265"/>
      <c r="Q2" s="265"/>
      <c r="R2" s="265"/>
      <c r="S2" s="265"/>
      <c r="T2" s="265"/>
      <c r="U2" s="265"/>
    </row>
    <row r="3" spans="1:21" ht="13.5" customHeight="1" x14ac:dyDescent="0.15">
      <c r="A3" s="265"/>
      <c r="B3" s="265"/>
      <c r="C3" s="265"/>
      <c r="D3" s="265"/>
      <c r="E3" s="265"/>
      <c r="F3" s="265"/>
      <c r="G3" s="265"/>
      <c r="H3" s="265"/>
      <c r="I3" s="265"/>
      <c r="J3" s="265"/>
      <c r="K3" s="265"/>
      <c r="L3" s="265"/>
      <c r="M3" s="265"/>
      <c r="N3" s="265"/>
      <c r="O3" s="265"/>
      <c r="P3" s="265"/>
      <c r="Q3" s="265"/>
      <c r="R3" s="265"/>
      <c r="S3" s="265"/>
      <c r="T3" s="265"/>
      <c r="U3" s="265"/>
    </row>
    <row r="4" spans="1:21" ht="13.5" customHeight="1" x14ac:dyDescent="0.15">
      <c r="A4" s="265"/>
      <c r="B4" s="265"/>
      <c r="C4" s="265"/>
      <c r="D4" s="265"/>
      <c r="E4" s="265"/>
      <c r="F4" s="265"/>
      <c r="G4" s="265"/>
      <c r="H4" s="265"/>
      <c r="I4" s="265"/>
      <c r="J4" s="265"/>
      <c r="K4" s="265"/>
      <c r="L4" s="265"/>
      <c r="M4" s="265"/>
      <c r="N4" s="265"/>
      <c r="O4" s="265"/>
      <c r="P4" s="265"/>
      <c r="Q4" s="265"/>
      <c r="R4" s="265"/>
      <c r="S4" s="265"/>
      <c r="T4" s="265"/>
      <c r="U4" s="265"/>
    </row>
    <row r="5" spans="1:21" ht="13.5" customHeight="1" x14ac:dyDescent="0.15">
      <c r="A5" s="265"/>
      <c r="B5" s="265"/>
      <c r="C5" s="265"/>
      <c r="D5" s="265"/>
      <c r="E5" s="265"/>
      <c r="F5" s="265"/>
      <c r="G5" s="265"/>
      <c r="H5" s="265"/>
      <c r="I5" s="265"/>
      <c r="J5" s="265"/>
      <c r="K5" s="265"/>
      <c r="L5" s="265"/>
      <c r="M5" s="265"/>
      <c r="N5" s="265"/>
      <c r="O5" s="265"/>
      <c r="P5" s="265"/>
      <c r="Q5" s="265"/>
      <c r="R5" s="265"/>
      <c r="S5" s="265"/>
      <c r="T5" s="265"/>
      <c r="U5" s="265"/>
    </row>
    <row r="6" spans="1:21" ht="13.5" customHeight="1" x14ac:dyDescent="0.15">
      <c r="A6" s="265"/>
      <c r="B6" s="265"/>
      <c r="C6" s="265"/>
      <c r="D6" s="265"/>
      <c r="E6" s="265"/>
      <c r="F6" s="265"/>
      <c r="G6" s="265"/>
      <c r="H6" s="265"/>
      <c r="I6" s="265"/>
      <c r="J6" s="265"/>
      <c r="K6" s="265"/>
      <c r="L6" s="265"/>
      <c r="M6" s="265"/>
      <c r="N6" s="265"/>
      <c r="O6" s="265"/>
      <c r="P6" s="265"/>
      <c r="Q6" s="265"/>
      <c r="R6" s="265"/>
      <c r="S6" s="265"/>
      <c r="T6" s="265"/>
      <c r="U6" s="265"/>
    </row>
    <row r="7" spans="1:21" ht="13.5" customHeight="1" x14ac:dyDescent="0.15">
      <c r="A7" s="265"/>
      <c r="B7" s="265"/>
      <c r="C7" s="265"/>
      <c r="D7" s="265"/>
      <c r="E7" s="265"/>
      <c r="F7" s="265"/>
      <c r="G7" s="265"/>
      <c r="H7" s="265"/>
      <c r="I7" s="265"/>
      <c r="J7" s="265"/>
      <c r="K7" s="265"/>
      <c r="L7" s="265"/>
      <c r="M7" s="265"/>
      <c r="N7" s="265"/>
      <c r="O7" s="265"/>
      <c r="P7" s="265"/>
      <c r="Q7" s="265"/>
      <c r="R7" s="265"/>
      <c r="S7" s="265"/>
      <c r="T7" s="265"/>
      <c r="U7" s="265"/>
    </row>
    <row r="8" spans="1:21" ht="13.5" customHeight="1" x14ac:dyDescent="0.15">
      <c r="A8" s="265"/>
      <c r="B8" s="265"/>
      <c r="C8" s="265"/>
      <c r="D8" s="265"/>
      <c r="E8" s="265"/>
      <c r="F8" s="265"/>
      <c r="G8" s="265"/>
      <c r="H8" s="265"/>
      <c r="I8" s="265"/>
      <c r="J8" s="265"/>
      <c r="K8" s="265"/>
      <c r="L8" s="265"/>
      <c r="M8" s="265"/>
      <c r="N8" s="265"/>
      <c r="O8" s="265"/>
      <c r="P8" s="265"/>
      <c r="Q8" s="265"/>
      <c r="R8" s="265"/>
      <c r="S8" s="265"/>
      <c r="T8" s="265"/>
      <c r="U8" s="265"/>
    </row>
    <row r="9" spans="1:21" ht="13.5" customHeight="1" x14ac:dyDescent="0.15">
      <c r="A9" s="265"/>
      <c r="B9" s="265"/>
      <c r="C9" s="265"/>
      <c r="D9" s="265"/>
      <c r="E9" s="265"/>
      <c r="F9" s="265"/>
      <c r="G9" s="265"/>
      <c r="H9" s="265"/>
      <c r="I9" s="265"/>
      <c r="J9" s="265"/>
      <c r="K9" s="265"/>
      <c r="L9" s="265"/>
      <c r="M9" s="265"/>
      <c r="N9" s="265"/>
      <c r="O9" s="265"/>
      <c r="P9" s="265"/>
      <c r="Q9" s="265"/>
      <c r="R9" s="265"/>
      <c r="S9" s="265"/>
      <c r="T9" s="265"/>
      <c r="U9" s="265"/>
    </row>
    <row r="10" spans="1:21" ht="13.5" customHeight="1" x14ac:dyDescent="0.15">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x14ac:dyDescent="0.15">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x14ac:dyDescent="0.15">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x14ac:dyDescent="0.15">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x14ac:dyDescent="0.15">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x14ac:dyDescent="0.15">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x14ac:dyDescent="0.15">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x14ac:dyDescent="0.15">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x14ac:dyDescent="0.15">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x14ac:dyDescent="0.15">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x14ac:dyDescent="0.15">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x14ac:dyDescent="0.15">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x14ac:dyDescent="0.15">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x14ac:dyDescent="0.15">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x14ac:dyDescent="0.15">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x14ac:dyDescent="0.15">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x14ac:dyDescent="0.15">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x14ac:dyDescent="0.15">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x14ac:dyDescent="0.15">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x14ac:dyDescent="0.15">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x14ac:dyDescent="0.15">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x14ac:dyDescent="0.15">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x14ac:dyDescent="0.15">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x14ac:dyDescent="0.15">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x14ac:dyDescent="0.15">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x14ac:dyDescent="0.15">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x14ac:dyDescent="0.15">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x14ac:dyDescent="0.15">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x14ac:dyDescent="0.15">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x14ac:dyDescent="0.15">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x14ac:dyDescent="0.15">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x14ac:dyDescent="0.15">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x14ac:dyDescent="0.2">
      <c r="A43" s="265"/>
      <c r="B43" s="265"/>
      <c r="C43" s="265"/>
      <c r="D43" s="265"/>
      <c r="E43" s="265"/>
      <c r="F43" s="265"/>
      <c r="G43" s="265"/>
      <c r="H43" s="265"/>
      <c r="I43" s="265"/>
      <c r="J43" s="265"/>
      <c r="K43" s="265"/>
      <c r="L43" s="265"/>
      <c r="M43" s="265"/>
      <c r="N43" s="265"/>
      <c r="O43" s="267" t="s">
        <v>537</v>
      </c>
      <c r="P43" s="265"/>
      <c r="Q43" s="265"/>
      <c r="R43" s="265"/>
      <c r="S43" s="265"/>
      <c r="T43" s="265"/>
      <c r="U43" s="265"/>
    </row>
    <row r="44" spans="1:21" ht="30.75" customHeight="1" thickBot="1" x14ac:dyDescent="0.2">
      <c r="A44" s="265"/>
      <c r="B44" s="268" t="s">
        <v>538</v>
      </c>
      <c r="C44" s="269"/>
      <c r="D44" s="269"/>
      <c r="E44" s="270"/>
      <c r="F44" s="270"/>
      <c r="G44" s="270"/>
      <c r="H44" s="270"/>
      <c r="I44" s="270"/>
      <c r="J44" s="271" t="s">
        <v>516</v>
      </c>
      <c r="K44" s="272" t="s">
        <v>3</v>
      </c>
      <c r="L44" s="273" t="s">
        <v>4</v>
      </c>
      <c r="M44" s="273" t="s">
        <v>5</v>
      </c>
      <c r="N44" s="273" t="s">
        <v>6</v>
      </c>
      <c r="O44" s="274" t="s">
        <v>7</v>
      </c>
      <c r="P44" s="265"/>
      <c r="Q44" s="265"/>
      <c r="R44" s="265"/>
      <c r="S44" s="265"/>
      <c r="T44" s="265"/>
      <c r="U44" s="265"/>
    </row>
    <row r="45" spans="1:21" ht="30.75" customHeight="1" x14ac:dyDescent="0.15">
      <c r="A45" s="265"/>
      <c r="B45" s="1193" t="s">
        <v>539</v>
      </c>
      <c r="C45" s="1194"/>
      <c r="D45" s="275"/>
      <c r="E45" s="1199" t="s">
        <v>540</v>
      </c>
      <c r="F45" s="1199"/>
      <c r="G45" s="1199"/>
      <c r="H45" s="1199"/>
      <c r="I45" s="1199"/>
      <c r="J45" s="1200"/>
      <c r="K45" s="276">
        <v>14443</v>
      </c>
      <c r="L45" s="277">
        <v>14532</v>
      </c>
      <c r="M45" s="277">
        <v>14549</v>
      </c>
      <c r="N45" s="277">
        <v>13898</v>
      </c>
      <c r="O45" s="278">
        <v>13395</v>
      </c>
      <c r="P45" s="265"/>
      <c r="Q45" s="265"/>
      <c r="R45" s="265"/>
      <c r="S45" s="265"/>
      <c r="T45" s="265"/>
      <c r="U45" s="265"/>
    </row>
    <row r="46" spans="1:21" ht="30.75" customHeight="1" x14ac:dyDescent="0.15">
      <c r="A46" s="265"/>
      <c r="B46" s="1195"/>
      <c r="C46" s="1196"/>
      <c r="D46" s="279"/>
      <c r="E46" s="1177" t="s">
        <v>541</v>
      </c>
      <c r="F46" s="1177"/>
      <c r="G46" s="1177"/>
      <c r="H46" s="1177"/>
      <c r="I46" s="1177"/>
      <c r="J46" s="1178"/>
      <c r="K46" s="280" t="s">
        <v>327</v>
      </c>
      <c r="L46" s="281" t="s">
        <v>327</v>
      </c>
      <c r="M46" s="281" t="s">
        <v>327</v>
      </c>
      <c r="N46" s="281" t="s">
        <v>327</v>
      </c>
      <c r="O46" s="282" t="s">
        <v>327</v>
      </c>
      <c r="P46" s="265"/>
      <c r="Q46" s="265"/>
      <c r="R46" s="265"/>
      <c r="S46" s="265"/>
      <c r="T46" s="265"/>
      <c r="U46" s="265"/>
    </row>
    <row r="47" spans="1:21" ht="30.75" customHeight="1" x14ac:dyDescent="0.15">
      <c r="A47" s="265"/>
      <c r="B47" s="1195"/>
      <c r="C47" s="1196"/>
      <c r="D47" s="279"/>
      <c r="E47" s="1177" t="s">
        <v>542</v>
      </c>
      <c r="F47" s="1177"/>
      <c r="G47" s="1177"/>
      <c r="H47" s="1177"/>
      <c r="I47" s="1177"/>
      <c r="J47" s="1178"/>
      <c r="K47" s="280" t="s">
        <v>327</v>
      </c>
      <c r="L47" s="281" t="s">
        <v>327</v>
      </c>
      <c r="M47" s="281" t="s">
        <v>327</v>
      </c>
      <c r="N47" s="281" t="s">
        <v>327</v>
      </c>
      <c r="O47" s="282" t="s">
        <v>327</v>
      </c>
      <c r="P47" s="265"/>
      <c r="Q47" s="265"/>
      <c r="R47" s="265"/>
      <c r="S47" s="265"/>
      <c r="T47" s="265"/>
      <c r="U47" s="265"/>
    </row>
    <row r="48" spans="1:21" ht="30.75" customHeight="1" x14ac:dyDescent="0.15">
      <c r="A48" s="265"/>
      <c r="B48" s="1195"/>
      <c r="C48" s="1196"/>
      <c r="D48" s="279"/>
      <c r="E48" s="1177" t="s">
        <v>543</v>
      </c>
      <c r="F48" s="1177"/>
      <c r="G48" s="1177"/>
      <c r="H48" s="1177"/>
      <c r="I48" s="1177"/>
      <c r="J48" s="1178"/>
      <c r="K48" s="280">
        <v>3640</v>
      </c>
      <c r="L48" s="281">
        <v>3492</v>
      </c>
      <c r="M48" s="281">
        <v>3414</v>
      </c>
      <c r="N48" s="281">
        <v>3277</v>
      </c>
      <c r="O48" s="282">
        <v>3199</v>
      </c>
      <c r="P48" s="265"/>
      <c r="Q48" s="265"/>
      <c r="R48" s="265"/>
      <c r="S48" s="265"/>
      <c r="T48" s="265"/>
      <c r="U48" s="265"/>
    </row>
    <row r="49" spans="1:21" ht="30.75" customHeight="1" x14ac:dyDescent="0.15">
      <c r="A49" s="265"/>
      <c r="B49" s="1195"/>
      <c r="C49" s="1196"/>
      <c r="D49" s="279"/>
      <c r="E49" s="1177" t="s">
        <v>544</v>
      </c>
      <c r="F49" s="1177"/>
      <c r="G49" s="1177"/>
      <c r="H49" s="1177"/>
      <c r="I49" s="1177"/>
      <c r="J49" s="1178"/>
      <c r="K49" s="280" t="s">
        <v>327</v>
      </c>
      <c r="L49" s="281" t="s">
        <v>327</v>
      </c>
      <c r="M49" s="281" t="s">
        <v>327</v>
      </c>
      <c r="N49" s="281" t="s">
        <v>327</v>
      </c>
      <c r="O49" s="282" t="s">
        <v>327</v>
      </c>
      <c r="P49" s="265"/>
      <c r="Q49" s="265"/>
      <c r="R49" s="265"/>
      <c r="S49" s="265"/>
      <c r="T49" s="265"/>
      <c r="U49" s="265"/>
    </row>
    <row r="50" spans="1:21" ht="30.75" customHeight="1" x14ac:dyDescent="0.15">
      <c r="A50" s="265"/>
      <c r="B50" s="1195"/>
      <c r="C50" s="1196"/>
      <c r="D50" s="279"/>
      <c r="E50" s="1177" t="s">
        <v>545</v>
      </c>
      <c r="F50" s="1177"/>
      <c r="G50" s="1177"/>
      <c r="H50" s="1177"/>
      <c r="I50" s="1177"/>
      <c r="J50" s="1178"/>
      <c r="K50" s="280">
        <v>7</v>
      </c>
      <c r="L50" s="281">
        <v>6</v>
      </c>
      <c r="M50" s="281">
        <v>7</v>
      </c>
      <c r="N50" s="281">
        <v>6</v>
      </c>
      <c r="O50" s="282">
        <v>5</v>
      </c>
      <c r="P50" s="265"/>
      <c r="Q50" s="265"/>
      <c r="R50" s="265"/>
      <c r="S50" s="265"/>
      <c r="T50" s="265"/>
      <c r="U50" s="265"/>
    </row>
    <row r="51" spans="1:21" ht="30.75" customHeight="1" x14ac:dyDescent="0.15">
      <c r="A51" s="265"/>
      <c r="B51" s="1197"/>
      <c r="C51" s="1198"/>
      <c r="D51" s="283"/>
      <c r="E51" s="1177" t="s">
        <v>546</v>
      </c>
      <c r="F51" s="1177"/>
      <c r="G51" s="1177"/>
      <c r="H51" s="1177"/>
      <c r="I51" s="1177"/>
      <c r="J51" s="1178"/>
      <c r="K51" s="280" t="s">
        <v>327</v>
      </c>
      <c r="L51" s="281" t="s">
        <v>327</v>
      </c>
      <c r="M51" s="281" t="s">
        <v>327</v>
      </c>
      <c r="N51" s="281" t="s">
        <v>327</v>
      </c>
      <c r="O51" s="282" t="s">
        <v>327</v>
      </c>
      <c r="P51" s="265"/>
      <c r="Q51" s="265"/>
      <c r="R51" s="265"/>
      <c r="S51" s="265"/>
      <c r="T51" s="265"/>
      <c r="U51" s="265"/>
    </row>
    <row r="52" spans="1:21" ht="30.75" customHeight="1" x14ac:dyDescent="0.15">
      <c r="A52" s="265"/>
      <c r="B52" s="1175" t="s">
        <v>547</v>
      </c>
      <c r="C52" s="1176"/>
      <c r="D52" s="283"/>
      <c r="E52" s="1177" t="s">
        <v>548</v>
      </c>
      <c r="F52" s="1177"/>
      <c r="G52" s="1177"/>
      <c r="H52" s="1177"/>
      <c r="I52" s="1177"/>
      <c r="J52" s="1178"/>
      <c r="K52" s="280">
        <v>12559</v>
      </c>
      <c r="L52" s="281">
        <v>12403</v>
      </c>
      <c r="M52" s="281">
        <v>12243</v>
      </c>
      <c r="N52" s="281">
        <v>11919</v>
      </c>
      <c r="O52" s="282">
        <v>11184</v>
      </c>
      <c r="P52" s="265"/>
      <c r="Q52" s="265"/>
      <c r="R52" s="265"/>
      <c r="S52" s="265"/>
      <c r="T52" s="265"/>
      <c r="U52" s="265"/>
    </row>
    <row r="53" spans="1:21" ht="30.75" customHeight="1" thickBot="1" x14ac:dyDescent="0.2">
      <c r="A53" s="265"/>
      <c r="B53" s="1179" t="s">
        <v>549</v>
      </c>
      <c r="C53" s="1180"/>
      <c r="D53" s="284"/>
      <c r="E53" s="1181" t="s">
        <v>550</v>
      </c>
      <c r="F53" s="1181"/>
      <c r="G53" s="1181"/>
      <c r="H53" s="1181"/>
      <c r="I53" s="1181"/>
      <c r="J53" s="1182"/>
      <c r="K53" s="285">
        <v>5531</v>
      </c>
      <c r="L53" s="286">
        <v>5627</v>
      </c>
      <c r="M53" s="286">
        <v>5727</v>
      </c>
      <c r="N53" s="286">
        <v>5262</v>
      </c>
      <c r="O53" s="287">
        <v>5415</v>
      </c>
      <c r="P53" s="265"/>
      <c r="Q53" s="265"/>
      <c r="R53" s="265"/>
      <c r="S53" s="265"/>
      <c r="T53" s="265"/>
      <c r="U53" s="265"/>
    </row>
    <row r="54" spans="1:21" ht="24" customHeight="1" x14ac:dyDescent="0.15">
      <c r="A54" s="265"/>
      <c r="B54" s="288" t="s">
        <v>551</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x14ac:dyDescent="0.2">
      <c r="A55" s="265"/>
      <c r="B55" s="289" t="s">
        <v>552</v>
      </c>
      <c r="C55" s="290"/>
      <c r="D55" s="290"/>
      <c r="E55" s="290"/>
      <c r="F55" s="290"/>
      <c r="G55" s="290"/>
      <c r="H55" s="290"/>
      <c r="I55" s="290"/>
      <c r="J55" s="290"/>
      <c r="K55" s="291"/>
      <c r="L55" s="291"/>
      <c r="M55" s="291"/>
      <c r="N55" s="291"/>
      <c r="O55" s="292" t="s">
        <v>553</v>
      </c>
      <c r="P55" s="265"/>
      <c r="Q55" s="265"/>
      <c r="R55" s="265"/>
      <c r="S55" s="265"/>
      <c r="T55" s="265"/>
      <c r="U55" s="265"/>
    </row>
    <row r="56" spans="1:21" ht="31.5" customHeight="1" thickBot="1" x14ac:dyDescent="0.2">
      <c r="A56" s="265"/>
      <c r="B56" s="293"/>
      <c r="C56" s="294"/>
      <c r="D56" s="294"/>
      <c r="E56" s="295"/>
      <c r="F56" s="295"/>
      <c r="G56" s="295"/>
      <c r="H56" s="295"/>
      <c r="I56" s="295"/>
      <c r="J56" s="296" t="s">
        <v>516</v>
      </c>
      <c r="K56" s="297" t="s">
        <v>554</v>
      </c>
      <c r="L56" s="298" t="s">
        <v>555</v>
      </c>
      <c r="M56" s="298" t="s">
        <v>556</v>
      </c>
      <c r="N56" s="298" t="s">
        <v>557</v>
      </c>
      <c r="O56" s="299" t="s">
        <v>558</v>
      </c>
      <c r="P56" s="265"/>
      <c r="Q56" s="265"/>
      <c r="R56" s="265"/>
      <c r="S56" s="265"/>
      <c r="T56" s="265"/>
      <c r="U56" s="265"/>
    </row>
    <row r="57" spans="1:21" ht="31.5" customHeight="1" x14ac:dyDescent="0.15">
      <c r="B57" s="1183" t="s">
        <v>559</v>
      </c>
      <c r="C57" s="1184"/>
      <c r="D57" s="1187" t="s">
        <v>560</v>
      </c>
      <c r="E57" s="1188"/>
      <c r="F57" s="1188"/>
      <c r="G57" s="1188"/>
      <c r="H57" s="1188"/>
      <c r="I57" s="1188"/>
      <c r="J57" s="1189"/>
      <c r="K57" s="300" t="s">
        <v>327</v>
      </c>
      <c r="L57" s="301" t="s">
        <v>327</v>
      </c>
      <c r="M57" s="301" t="s">
        <v>327</v>
      </c>
      <c r="N57" s="301" t="s">
        <v>327</v>
      </c>
      <c r="O57" s="302" t="s">
        <v>327</v>
      </c>
    </row>
    <row r="58" spans="1:21" ht="31.5" customHeight="1" thickBot="1" x14ac:dyDescent="0.2">
      <c r="B58" s="1185"/>
      <c r="C58" s="1186"/>
      <c r="D58" s="1190" t="s">
        <v>561</v>
      </c>
      <c r="E58" s="1191"/>
      <c r="F58" s="1191"/>
      <c r="G58" s="1191"/>
      <c r="H58" s="1191"/>
      <c r="I58" s="1191"/>
      <c r="J58" s="1192"/>
      <c r="K58" s="303" t="s">
        <v>327</v>
      </c>
      <c r="L58" s="304" t="s">
        <v>327</v>
      </c>
      <c r="M58" s="304" t="s">
        <v>327</v>
      </c>
      <c r="N58" s="304" t="s">
        <v>327</v>
      </c>
      <c r="O58" s="305" t="s">
        <v>327</v>
      </c>
    </row>
    <row r="59" spans="1:21" ht="24" customHeight="1" x14ac:dyDescent="0.15">
      <c r="B59" s="306"/>
      <c r="C59" s="306"/>
      <c r="D59" s="307" t="s">
        <v>562</v>
      </c>
      <c r="E59" s="308"/>
      <c r="F59" s="308"/>
      <c r="G59" s="308"/>
      <c r="H59" s="308"/>
      <c r="I59" s="308"/>
      <c r="J59" s="308"/>
      <c r="K59" s="308"/>
      <c r="L59" s="308"/>
      <c r="M59" s="308"/>
      <c r="N59" s="308"/>
      <c r="O59" s="308"/>
    </row>
    <row r="60" spans="1:21" ht="24" customHeight="1" x14ac:dyDescent="0.15">
      <c r="B60" s="309"/>
      <c r="C60" s="309"/>
      <c r="D60" s="307" t="s">
        <v>563</v>
      </c>
      <c r="E60" s="308"/>
      <c r="F60" s="308"/>
      <c r="G60" s="308"/>
      <c r="H60" s="308"/>
      <c r="I60" s="308"/>
      <c r="J60" s="308"/>
      <c r="K60" s="308"/>
      <c r="L60" s="308"/>
      <c r="M60" s="308"/>
      <c r="N60" s="308"/>
      <c r="O60" s="308"/>
    </row>
    <row r="61" spans="1:21" ht="24" customHeight="1" x14ac:dyDescent="0.15">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x14ac:dyDescent="0.15">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FAuzDESpRlo6rJHwLabcbhmrKWhG5Gix/NAMNXVKG/qYcOcdarDDBrKkLh2Dc16TiSc4alPZktavXd6FgBe99Q==" saltValue="0Xhs2Xv61r/4XyFldxCv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537</v>
      </c>
    </row>
    <row r="40" spans="2:13" ht="27.75" customHeight="1" thickBot="1" x14ac:dyDescent="0.2">
      <c r="B40" s="312" t="s">
        <v>538</v>
      </c>
      <c r="C40" s="313"/>
      <c r="D40" s="313"/>
      <c r="E40" s="314"/>
      <c r="F40" s="314"/>
      <c r="G40" s="314"/>
      <c r="H40" s="315" t="s">
        <v>516</v>
      </c>
      <c r="I40" s="316" t="s">
        <v>3</v>
      </c>
      <c r="J40" s="317" t="s">
        <v>4</v>
      </c>
      <c r="K40" s="317" t="s">
        <v>5</v>
      </c>
      <c r="L40" s="317" t="s">
        <v>6</v>
      </c>
      <c r="M40" s="318" t="s">
        <v>7</v>
      </c>
    </row>
    <row r="41" spans="2:13" ht="27.75" customHeight="1" x14ac:dyDescent="0.15">
      <c r="B41" s="1213" t="s">
        <v>564</v>
      </c>
      <c r="C41" s="1214"/>
      <c r="D41" s="319"/>
      <c r="E41" s="1215" t="s">
        <v>565</v>
      </c>
      <c r="F41" s="1215"/>
      <c r="G41" s="1215"/>
      <c r="H41" s="1216"/>
      <c r="I41" s="320">
        <v>142191</v>
      </c>
      <c r="J41" s="321">
        <v>139738</v>
      </c>
      <c r="K41" s="321">
        <v>138363</v>
      </c>
      <c r="L41" s="321">
        <v>144428</v>
      </c>
      <c r="M41" s="322">
        <v>154476</v>
      </c>
    </row>
    <row r="42" spans="2:13" ht="27.75" customHeight="1" x14ac:dyDescent="0.15">
      <c r="B42" s="1203"/>
      <c r="C42" s="1204"/>
      <c r="D42" s="323"/>
      <c r="E42" s="1207" t="s">
        <v>566</v>
      </c>
      <c r="F42" s="1207"/>
      <c r="G42" s="1207"/>
      <c r="H42" s="1208"/>
      <c r="I42" s="324">
        <v>113</v>
      </c>
      <c r="J42" s="325">
        <v>104</v>
      </c>
      <c r="K42" s="325">
        <v>94</v>
      </c>
      <c r="L42" s="325">
        <v>83</v>
      </c>
      <c r="M42" s="326">
        <v>71</v>
      </c>
    </row>
    <row r="43" spans="2:13" ht="27.75" customHeight="1" x14ac:dyDescent="0.15">
      <c r="B43" s="1203"/>
      <c r="C43" s="1204"/>
      <c r="D43" s="323"/>
      <c r="E43" s="1207" t="s">
        <v>567</v>
      </c>
      <c r="F43" s="1207"/>
      <c r="G43" s="1207"/>
      <c r="H43" s="1208"/>
      <c r="I43" s="324">
        <v>46834</v>
      </c>
      <c r="J43" s="325">
        <v>43570</v>
      </c>
      <c r="K43" s="325">
        <v>40255</v>
      </c>
      <c r="L43" s="325">
        <v>37822</v>
      </c>
      <c r="M43" s="326">
        <v>36565</v>
      </c>
    </row>
    <row r="44" spans="2:13" ht="27.75" customHeight="1" x14ac:dyDescent="0.15">
      <c r="B44" s="1203"/>
      <c r="C44" s="1204"/>
      <c r="D44" s="323"/>
      <c r="E44" s="1207" t="s">
        <v>568</v>
      </c>
      <c r="F44" s="1207"/>
      <c r="G44" s="1207"/>
      <c r="H44" s="1208"/>
      <c r="I44" s="324" t="s">
        <v>327</v>
      </c>
      <c r="J44" s="325" t="s">
        <v>327</v>
      </c>
      <c r="K44" s="325" t="s">
        <v>327</v>
      </c>
      <c r="L44" s="325" t="s">
        <v>327</v>
      </c>
      <c r="M44" s="326" t="s">
        <v>327</v>
      </c>
    </row>
    <row r="45" spans="2:13" ht="27.75" customHeight="1" x14ac:dyDescent="0.15">
      <c r="B45" s="1203"/>
      <c r="C45" s="1204"/>
      <c r="D45" s="323"/>
      <c r="E45" s="1207" t="s">
        <v>569</v>
      </c>
      <c r="F45" s="1207"/>
      <c r="G45" s="1207"/>
      <c r="H45" s="1208"/>
      <c r="I45" s="324">
        <v>18762</v>
      </c>
      <c r="J45" s="325">
        <v>17579</v>
      </c>
      <c r="K45" s="325">
        <v>17116</v>
      </c>
      <c r="L45" s="325">
        <v>16415</v>
      </c>
      <c r="M45" s="326">
        <v>16385</v>
      </c>
    </row>
    <row r="46" spans="2:13" ht="27.75" customHeight="1" x14ac:dyDescent="0.15">
      <c r="B46" s="1203"/>
      <c r="C46" s="1204"/>
      <c r="D46" s="327"/>
      <c r="E46" s="1207" t="s">
        <v>570</v>
      </c>
      <c r="F46" s="1207"/>
      <c r="G46" s="1207"/>
      <c r="H46" s="1208"/>
      <c r="I46" s="324" t="s">
        <v>327</v>
      </c>
      <c r="J46" s="325" t="s">
        <v>327</v>
      </c>
      <c r="K46" s="325" t="s">
        <v>327</v>
      </c>
      <c r="L46" s="325" t="s">
        <v>327</v>
      </c>
      <c r="M46" s="326" t="s">
        <v>327</v>
      </c>
    </row>
    <row r="47" spans="2:13" ht="27.75" customHeight="1" x14ac:dyDescent="0.15">
      <c r="B47" s="1203"/>
      <c r="C47" s="1204"/>
      <c r="D47" s="328"/>
      <c r="E47" s="1217" t="s">
        <v>571</v>
      </c>
      <c r="F47" s="1218"/>
      <c r="G47" s="1218"/>
      <c r="H47" s="1219"/>
      <c r="I47" s="324" t="s">
        <v>327</v>
      </c>
      <c r="J47" s="325" t="s">
        <v>327</v>
      </c>
      <c r="K47" s="325" t="s">
        <v>327</v>
      </c>
      <c r="L47" s="325" t="s">
        <v>327</v>
      </c>
      <c r="M47" s="326" t="s">
        <v>327</v>
      </c>
    </row>
    <row r="48" spans="2:13" ht="27.75" customHeight="1" x14ac:dyDescent="0.15">
      <c r="B48" s="1203"/>
      <c r="C48" s="1204"/>
      <c r="D48" s="323"/>
      <c r="E48" s="1207" t="s">
        <v>572</v>
      </c>
      <c r="F48" s="1207"/>
      <c r="G48" s="1207"/>
      <c r="H48" s="1208"/>
      <c r="I48" s="324" t="s">
        <v>327</v>
      </c>
      <c r="J48" s="325" t="s">
        <v>327</v>
      </c>
      <c r="K48" s="325" t="s">
        <v>327</v>
      </c>
      <c r="L48" s="325" t="s">
        <v>327</v>
      </c>
      <c r="M48" s="326" t="s">
        <v>327</v>
      </c>
    </row>
    <row r="49" spans="2:13" ht="27.75" customHeight="1" x14ac:dyDescent="0.15">
      <c r="B49" s="1205"/>
      <c r="C49" s="1206"/>
      <c r="D49" s="323"/>
      <c r="E49" s="1207" t="s">
        <v>573</v>
      </c>
      <c r="F49" s="1207"/>
      <c r="G49" s="1207"/>
      <c r="H49" s="1208"/>
      <c r="I49" s="324" t="s">
        <v>327</v>
      </c>
      <c r="J49" s="325" t="s">
        <v>327</v>
      </c>
      <c r="K49" s="325" t="s">
        <v>327</v>
      </c>
      <c r="L49" s="325" t="s">
        <v>327</v>
      </c>
      <c r="M49" s="326" t="s">
        <v>327</v>
      </c>
    </row>
    <row r="50" spans="2:13" ht="27.75" customHeight="1" x14ac:dyDescent="0.15">
      <c r="B50" s="1201" t="s">
        <v>574</v>
      </c>
      <c r="C50" s="1202"/>
      <c r="D50" s="329"/>
      <c r="E50" s="1207" t="s">
        <v>575</v>
      </c>
      <c r="F50" s="1207"/>
      <c r="G50" s="1207"/>
      <c r="H50" s="1208"/>
      <c r="I50" s="324">
        <v>22032</v>
      </c>
      <c r="J50" s="325">
        <v>22057</v>
      </c>
      <c r="K50" s="325">
        <v>20160</v>
      </c>
      <c r="L50" s="325">
        <v>18034</v>
      </c>
      <c r="M50" s="326">
        <v>19191</v>
      </c>
    </row>
    <row r="51" spans="2:13" ht="27.75" customHeight="1" x14ac:dyDescent="0.15">
      <c r="B51" s="1203"/>
      <c r="C51" s="1204"/>
      <c r="D51" s="323"/>
      <c r="E51" s="1207" t="s">
        <v>576</v>
      </c>
      <c r="F51" s="1207"/>
      <c r="G51" s="1207"/>
      <c r="H51" s="1208"/>
      <c r="I51" s="324">
        <v>5355</v>
      </c>
      <c r="J51" s="325">
        <v>4939</v>
      </c>
      <c r="K51" s="325">
        <v>5004</v>
      </c>
      <c r="L51" s="325">
        <v>5610</v>
      </c>
      <c r="M51" s="326">
        <v>7980</v>
      </c>
    </row>
    <row r="52" spans="2:13" ht="27.75" customHeight="1" x14ac:dyDescent="0.15">
      <c r="B52" s="1205"/>
      <c r="C52" s="1206"/>
      <c r="D52" s="323"/>
      <c r="E52" s="1207" t="s">
        <v>577</v>
      </c>
      <c r="F52" s="1207"/>
      <c r="G52" s="1207"/>
      <c r="H52" s="1208"/>
      <c r="I52" s="324">
        <v>130243</v>
      </c>
      <c r="J52" s="325">
        <v>127838</v>
      </c>
      <c r="K52" s="325">
        <v>127319</v>
      </c>
      <c r="L52" s="325">
        <v>127289</v>
      </c>
      <c r="M52" s="326">
        <v>128527</v>
      </c>
    </row>
    <row r="53" spans="2:13" ht="27.75" customHeight="1" thickBot="1" x14ac:dyDescent="0.2">
      <c r="B53" s="1209" t="s">
        <v>578</v>
      </c>
      <c r="C53" s="1210"/>
      <c r="D53" s="330"/>
      <c r="E53" s="1211" t="s">
        <v>579</v>
      </c>
      <c r="F53" s="1211"/>
      <c r="G53" s="1211"/>
      <c r="H53" s="1212"/>
      <c r="I53" s="331">
        <v>50270</v>
      </c>
      <c r="J53" s="332">
        <v>46158</v>
      </c>
      <c r="K53" s="332">
        <v>43346</v>
      </c>
      <c r="L53" s="332">
        <v>47815</v>
      </c>
      <c r="M53" s="333">
        <v>51799</v>
      </c>
    </row>
    <row r="54" spans="2:13" ht="27.75" customHeight="1" x14ac:dyDescent="0.15">
      <c r="B54" s="334" t="s">
        <v>580</v>
      </c>
      <c r="C54" s="335"/>
      <c r="D54" s="335"/>
      <c r="E54" s="336"/>
      <c r="F54" s="336"/>
      <c r="G54" s="336"/>
      <c r="H54" s="336"/>
      <c r="I54" s="337"/>
      <c r="J54" s="337"/>
      <c r="K54" s="337"/>
      <c r="L54" s="337"/>
      <c r="M54" s="337"/>
    </row>
    <row r="55" spans="2:13" x14ac:dyDescent="0.15"/>
  </sheetData>
  <sheetProtection algorithmName="SHA-512" hashValue="+pXY4P3ZAYaDffavgToMjCXGdEGeEAkI2f5numelzX5tOO3ZrYUmetHk+YU0DoQ1R/Zc2DX5mU1wq6irx+W0aA==" saltValue="CBEelEIhBQoD1XAV39pK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19"/>
      <c r="C53" s="219"/>
      <c r="D53" s="219"/>
      <c r="E53" s="219"/>
      <c r="F53" s="219"/>
      <c r="G53" s="219"/>
      <c r="H53" s="338" t="s">
        <v>581</v>
      </c>
    </row>
    <row r="54" spans="2:8" ht="29.25" customHeight="1" thickBot="1" x14ac:dyDescent="0.25">
      <c r="B54" s="339" t="s">
        <v>23</v>
      </c>
      <c r="C54" s="340"/>
      <c r="D54" s="340"/>
      <c r="E54" s="341" t="s">
        <v>516</v>
      </c>
      <c r="F54" s="342" t="s">
        <v>5</v>
      </c>
      <c r="G54" s="342" t="s">
        <v>6</v>
      </c>
      <c r="H54" s="343" t="s">
        <v>7</v>
      </c>
    </row>
    <row r="55" spans="2:8" ht="52.5" customHeight="1" x14ac:dyDescent="0.15">
      <c r="B55" s="344"/>
      <c r="C55" s="1228" t="s">
        <v>120</v>
      </c>
      <c r="D55" s="1228"/>
      <c r="E55" s="1229"/>
      <c r="F55" s="345">
        <v>4088</v>
      </c>
      <c r="G55" s="345">
        <v>3524</v>
      </c>
      <c r="H55" s="346">
        <v>4225</v>
      </c>
    </row>
    <row r="56" spans="2:8" ht="52.5" customHeight="1" x14ac:dyDescent="0.15">
      <c r="B56" s="347"/>
      <c r="C56" s="1230" t="s">
        <v>582</v>
      </c>
      <c r="D56" s="1230"/>
      <c r="E56" s="1231"/>
      <c r="F56" s="348">
        <v>4236</v>
      </c>
      <c r="G56" s="348">
        <v>3279</v>
      </c>
      <c r="H56" s="349">
        <v>2307</v>
      </c>
    </row>
    <row r="57" spans="2:8" ht="53.25" customHeight="1" x14ac:dyDescent="0.15">
      <c r="B57" s="347"/>
      <c r="C57" s="1232" t="s">
        <v>125</v>
      </c>
      <c r="D57" s="1232"/>
      <c r="E57" s="1233"/>
      <c r="F57" s="350">
        <v>7589</v>
      </c>
      <c r="G57" s="350">
        <v>8151</v>
      </c>
      <c r="H57" s="351">
        <v>8527</v>
      </c>
    </row>
    <row r="58" spans="2:8" ht="45.75" customHeight="1" x14ac:dyDescent="0.15">
      <c r="B58" s="352"/>
      <c r="C58" s="1220" t="s">
        <v>583</v>
      </c>
      <c r="D58" s="1221"/>
      <c r="E58" s="1222"/>
      <c r="F58" s="353">
        <v>3068</v>
      </c>
      <c r="G58" s="353">
        <v>2842</v>
      </c>
      <c r="H58" s="354">
        <v>2944</v>
      </c>
    </row>
    <row r="59" spans="2:8" ht="45.75" customHeight="1" x14ac:dyDescent="0.15">
      <c r="B59" s="352"/>
      <c r="C59" s="1220" t="s">
        <v>584</v>
      </c>
      <c r="D59" s="1221"/>
      <c r="E59" s="1222"/>
      <c r="F59" s="353" t="s">
        <v>327</v>
      </c>
      <c r="G59" s="353">
        <v>1500</v>
      </c>
      <c r="H59" s="354">
        <v>1500</v>
      </c>
    </row>
    <row r="60" spans="2:8" ht="45.75" customHeight="1" x14ac:dyDescent="0.15">
      <c r="B60" s="352"/>
      <c r="C60" s="1220" t="s">
        <v>585</v>
      </c>
      <c r="D60" s="1221"/>
      <c r="E60" s="1222"/>
      <c r="F60" s="353">
        <v>1304</v>
      </c>
      <c r="G60" s="353">
        <v>1420</v>
      </c>
      <c r="H60" s="354">
        <v>1411</v>
      </c>
    </row>
    <row r="61" spans="2:8" ht="45.75" customHeight="1" x14ac:dyDescent="0.15">
      <c r="B61" s="352"/>
      <c r="C61" s="1220" t="s">
        <v>586</v>
      </c>
      <c r="D61" s="1221"/>
      <c r="E61" s="1222"/>
      <c r="F61" s="353">
        <v>500</v>
      </c>
      <c r="G61" s="353">
        <v>262</v>
      </c>
      <c r="H61" s="354">
        <v>672</v>
      </c>
    </row>
    <row r="62" spans="2:8" ht="45.75" customHeight="1" thickBot="1" x14ac:dyDescent="0.2">
      <c r="B62" s="355"/>
      <c r="C62" s="1223" t="s">
        <v>587</v>
      </c>
      <c r="D62" s="1224"/>
      <c r="E62" s="1225"/>
      <c r="F62" s="356">
        <v>323</v>
      </c>
      <c r="G62" s="356">
        <v>280</v>
      </c>
      <c r="H62" s="357">
        <v>468</v>
      </c>
    </row>
    <row r="63" spans="2:8" ht="52.5" customHeight="1" thickBot="1" x14ac:dyDescent="0.2">
      <c r="B63" s="358"/>
      <c r="C63" s="1226" t="s">
        <v>588</v>
      </c>
      <c r="D63" s="1226"/>
      <c r="E63" s="1227"/>
      <c r="F63" s="359">
        <v>15913</v>
      </c>
      <c r="G63" s="359">
        <v>14954</v>
      </c>
      <c r="H63" s="360">
        <v>15059</v>
      </c>
    </row>
    <row r="64" spans="2:8" x14ac:dyDescent="0.15"/>
  </sheetData>
  <sheetProtection algorithmName="SHA-512" hashValue="QUAd5GcWNqEZTo3OyHWVXWZB4aPG+kG4F7rqQ4N5Qfv+L+BN6Vxnm8dIRdvGMBQIiHBICD7MN6qwGHrlPQ+0MA==" saltValue="6F6S7k+gdE89KlDpl51m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34" t="s">
        <v>589</v>
      </c>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c r="BN43" s="1235"/>
      <c r="BO43" s="1235"/>
      <c r="BP43" s="1235"/>
      <c r="BQ43" s="1235"/>
      <c r="BR43" s="1235"/>
      <c r="BS43" s="1235"/>
      <c r="BT43" s="1235"/>
      <c r="BU43" s="1235"/>
      <c r="BV43" s="1235"/>
      <c r="BW43" s="1235"/>
      <c r="BX43" s="1235"/>
      <c r="BY43" s="1235"/>
      <c r="BZ43" s="1235"/>
      <c r="CA43" s="1235"/>
      <c r="CB43" s="1235"/>
      <c r="CC43" s="1235"/>
      <c r="CD43" s="1235"/>
      <c r="CE43" s="1235"/>
      <c r="CF43" s="1235"/>
      <c r="CG43" s="1235"/>
      <c r="CH43" s="1235"/>
      <c r="CI43" s="1235"/>
      <c r="CJ43" s="1235"/>
      <c r="CK43" s="1235"/>
      <c r="CL43" s="1235"/>
      <c r="CM43" s="1235"/>
      <c r="CN43" s="1235"/>
      <c r="CO43" s="1235"/>
      <c r="CP43" s="1235"/>
      <c r="CQ43" s="1235"/>
      <c r="CR43" s="1235"/>
      <c r="CS43" s="1235"/>
      <c r="CT43" s="1235"/>
      <c r="CU43" s="1235"/>
      <c r="CV43" s="1235"/>
      <c r="CW43" s="1235"/>
      <c r="CX43" s="1235"/>
      <c r="CY43" s="1235"/>
      <c r="CZ43" s="1235"/>
      <c r="DA43" s="1235"/>
      <c r="DB43" s="1235"/>
      <c r="DC43" s="1236"/>
    </row>
    <row r="44" spans="2:109" x14ac:dyDescent="0.15">
      <c r="B44" s="10"/>
      <c r="AN44" s="1237"/>
      <c r="AO44" s="1238"/>
      <c r="AP44" s="1238"/>
      <c r="AQ44" s="1238"/>
      <c r="AR44" s="1238"/>
      <c r="AS44" s="1238"/>
      <c r="AT44" s="1238"/>
      <c r="AU44" s="1238"/>
      <c r="AV44" s="1238"/>
      <c r="AW44" s="1238"/>
      <c r="AX44" s="1238"/>
      <c r="AY44" s="1238"/>
      <c r="AZ44" s="1238"/>
      <c r="BA44" s="1238"/>
      <c r="BB44" s="1238"/>
      <c r="BC44" s="1238"/>
      <c r="BD44" s="1238"/>
      <c r="BE44" s="1238"/>
      <c r="BF44" s="1238"/>
      <c r="BG44" s="1238"/>
      <c r="BH44" s="1238"/>
      <c r="BI44" s="1238"/>
      <c r="BJ44" s="1238"/>
      <c r="BK44" s="1238"/>
      <c r="BL44" s="1238"/>
      <c r="BM44" s="1238"/>
      <c r="BN44" s="1238"/>
      <c r="BO44" s="1238"/>
      <c r="BP44" s="1238"/>
      <c r="BQ44" s="1238"/>
      <c r="BR44" s="1238"/>
      <c r="BS44" s="1238"/>
      <c r="BT44" s="1238"/>
      <c r="BU44" s="1238"/>
      <c r="BV44" s="1238"/>
      <c r="BW44" s="1238"/>
      <c r="BX44" s="1238"/>
      <c r="BY44" s="1238"/>
      <c r="BZ44" s="1238"/>
      <c r="CA44" s="1238"/>
      <c r="CB44" s="1238"/>
      <c r="CC44" s="1238"/>
      <c r="CD44" s="1238"/>
      <c r="CE44" s="1238"/>
      <c r="CF44" s="1238"/>
      <c r="CG44" s="1238"/>
      <c r="CH44" s="1238"/>
      <c r="CI44" s="1238"/>
      <c r="CJ44" s="1238"/>
      <c r="CK44" s="1238"/>
      <c r="CL44" s="1238"/>
      <c r="CM44" s="1238"/>
      <c r="CN44" s="1238"/>
      <c r="CO44" s="1238"/>
      <c r="CP44" s="1238"/>
      <c r="CQ44" s="1238"/>
      <c r="CR44" s="1238"/>
      <c r="CS44" s="1238"/>
      <c r="CT44" s="1238"/>
      <c r="CU44" s="1238"/>
      <c r="CV44" s="1238"/>
      <c r="CW44" s="1238"/>
      <c r="CX44" s="1238"/>
      <c r="CY44" s="1238"/>
      <c r="CZ44" s="1238"/>
      <c r="DA44" s="1238"/>
      <c r="DB44" s="1238"/>
      <c r="DC44" s="1239"/>
    </row>
    <row r="45" spans="2:109" x14ac:dyDescent="0.15">
      <c r="B45" s="10"/>
      <c r="AN45" s="1237"/>
      <c r="AO45" s="1238"/>
      <c r="AP45" s="1238"/>
      <c r="AQ45" s="1238"/>
      <c r="AR45" s="1238"/>
      <c r="AS45" s="1238"/>
      <c r="AT45" s="1238"/>
      <c r="AU45" s="1238"/>
      <c r="AV45" s="1238"/>
      <c r="AW45" s="1238"/>
      <c r="AX45" s="1238"/>
      <c r="AY45" s="1238"/>
      <c r="AZ45" s="1238"/>
      <c r="BA45" s="1238"/>
      <c r="BB45" s="1238"/>
      <c r="BC45" s="1238"/>
      <c r="BD45" s="1238"/>
      <c r="BE45" s="1238"/>
      <c r="BF45" s="1238"/>
      <c r="BG45" s="1238"/>
      <c r="BH45" s="1238"/>
      <c r="BI45" s="1238"/>
      <c r="BJ45" s="1238"/>
      <c r="BK45" s="1238"/>
      <c r="BL45" s="1238"/>
      <c r="BM45" s="1238"/>
      <c r="BN45" s="1238"/>
      <c r="BO45" s="1238"/>
      <c r="BP45" s="1238"/>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8"/>
      <c r="DA45" s="1238"/>
      <c r="DB45" s="1238"/>
      <c r="DC45" s="1239"/>
    </row>
    <row r="46" spans="2:109" x14ac:dyDescent="0.15">
      <c r="B46" s="10"/>
      <c r="AN46" s="1237"/>
      <c r="AO46" s="1238"/>
      <c r="AP46" s="1238"/>
      <c r="AQ46" s="1238"/>
      <c r="AR46" s="1238"/>
      <c r="AS46" s="1238"/>
      <c r="AT46" s="1238"/>
      <c r="AU46" s="1238"/>
      <c r="AV46" s="1238"/>
      <c r="AW46" s="1238"/>
      <c r="AX46" s="1238"/>
      <c r="AY46" s="1238"/>
      <c r="AZ46" s="1238"/>
      <c r="BA46" s="1238"/>
      <c r="BB46" s="1238"/>
      <c r="BC46" s="1238"/>
      <c r="BD46" s="1238"/>
      <c r="BE46" s="1238"/>
      <c r="BF46" s="1238"/>
      <c r="BG46" s="1238"/>
      <c r="BH46" s="1238"/>
      <c r="BI46" s="1238"/>
      <c r="BJ46" s="1238"/>
      <c r="BK46" s="1238"/>
      <c r="BL46" s="1238"/>
      <c r="BM46" s="1238"/>
      <c r="BN46" s="1238"/>
      <c r="BO46" s="1238"/>
      <c r="BP46" s="1238"/>
      <c r="BQ46" s="1238"/>
      <c r="BR46" s="1238"/>
      <c r="BS46" s="1238"/>
      <c r="BT46" s="1238"/>
      <c r="BU46" s="1238"/>
      <c r="BV46" s="1238"/>
      <c r="BW46" s="1238"/>
      <c r="BX46" s="1238"/>
      <c r="BY46" s="1238"/>
      <c r="BZ46" s="1238"/>
      <c r="CA46" s="1238"/>
      <c r="CB46" s="1238"/>
      <c r="CC46" s="1238"/>
      <c r="CD46" s="1238"/>
      <c r="CE46" s="1238"/>
      <c r="CF46" s="1238"/>
      <c r="CG46" s="1238"/>
      <c r="CH46" s="1238"/>
      <c r="CI46" s="1238"/>
      <c r="CJ46" s="1238"/>
      <c r="CK46" s="1238"/>
      <c r="CL46" s="1238"/>
      <c r="CM46" s="1238"/>
      <c r="CN46" s="1238"/>
      <c r="CO46" s="1238"/>
      <c r="CP46" s="1238"/>
      <c r="CQ46" s="1238"/>
      <c r="CR46" s="1238"/>
      <c r="CS46" s="1238"/>
      <c r="CT46" s="1238"/>
      <c r="CU46" s="1238"/>
      <c r="CV46" s="1238"/>
      <c r="CW46" s="1238"/>
      <c r="CX46" s="1238"/>
      <c r="CY46" s="1238"/>
      <c r="CZ46" s="1238"/>
      <c r="DA46" s="1238"/>
      <c r="DB46" s="1238"/>
      <c r="DC46" s="1239"/>
    </row>
    <row r="47" spans="2:109" x14ac:dyDescent="0.15">
      <c r="B47" s="10"/>
      <c r="AN47" s="1240"/>
      <c r="AO47" s="1241"/>
      <c r="AP47" s="1241"/>
      <c r="AQ47" s="1241"/>
      <c r="AR47" s="1241"/>
      <c r="AS47" s="1241"/>
      <c r="AT47" s="1241"/>
      <c r="AU47" s="1241"/>
      <c r="AV47" s="1241"/>
      <c r="AW47" s="1241"/>
      <c r="AX47" s="1241"/>
      <c r="AY47" s="1241"/>
      <c r="AZ47" s="1241"/>
      <c r="BA47" s="1241"/>
      <c r="BB47" s="1241"/>
      <c r="BC47" s="1241"/>
      <c r="BD47" s="1241"/>
      <c r="BE47" s="1241"/>
      <c r="BF47" s="1241"/>
      <c r="BG47" s="1241"/>
      <c r="BH47" s="1241"/>
      <c r="BI47" s="1241"/>
      <c r="BJ47" s="1241"/>
      <c r="BK47" s="1241"/>
      <c r="BL47" s="1241"/>
      <c r="BM47" s="1241"/>
      <c r="BN47" s="1241"/>
      <c r="BO47" s="1241"/>
      <c r="BP47" s="1241"/>
      <c r="BQ47" s="1241"/>
      <c r="BR47" s="1241"/>
      <c r="BS47" s="1241"/>
      <c r="BT47" s="1241"/>
      <c r="BU47" s="1241"/>
      <c r="BV47" s="1241"/>
      <c r="BW47" s="1241"/>
      <c r="BX47" s="1241"/>
      <c r="BY47" s="1241"/>
      <c r="BZ47" s="1241"/>
      <c r="CA47" s="1241"/>
      <c r="CB47" s="1241"/>
      <c r="CC47" s="1241"/>
      <c r="CD47" s="1241"/>
      <c r="CE47" s="1241"/>
      <c r="CF47" s="1241"/>
      <c r="CG47" s="1241"/>
      <c r="CH47" s="1241"/>
      <c r="CI47" s="1241"/>
      <c r="CJ47" s="1241"/>
      <c r="CK47" s="1241"/>
      <c r="CL47" s="1241"/>
      <c r="CM47" s="1241"/>
      <c r="CN47" s="1241"/>
      <c r="CO47" s="1241"/>
      <c r="CP47" s="1241"/>
      <c r="CQ47" s="1241"/>
      <c r="CR47" s="1241"/>
      <c r="CS47" s="1241"/>
      <c r="CT47" s="1241"/>
      <c r="CU47" s="1241"/>
      <c r="CV47" s="1241"/>
      <c r="CW47" s="1241"/>
      <c r="CX47" s="1241"/>
      <c r="CY47" s="1241"/>
      <c r="CZ47" s="1241"/>
      <c r="DA47" s="1241"/>
      <c r="DB47" s="1241"/>
      <c r="DC47" s="1242"/>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3"/>
      <c r="H50" s="1243"/>
      <c r="I50" s="1243"/>
      <c r="J50" s="1243"/>
      <c r="K50" s="20"/>
      <c r="L50" s="20"/>
      <c r="M50" s="21"/>
      <c r="N50" s="21"/>
      <c r="AN50" s="1244"/>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6"/>
      <c r="BP50" s="1247" t="s">
        <v>3</v>
      </c>
      <c r="BQ50" s="1247"/>
      <c r="BR50" s="1247"/>
      <c r="BS50" s="1247"/>
      <c r="BT50" s="1247"/>
      <c r="BU50" s="1247"/>
      <c r="BV50" s="1247"/>
      <c r="BW50" s="1247"/>
      <c r="BX50" s="1247" t="s">
        <v>4</v>
      </c>
      <c r="BY50" s="1247"/>
      <c r="BZ50" s="1247"/>
      <c r="CA50" s="1247"/>
      <c r="CB50" s="1247"/>
      <c r="CC50" s="1247"/>
      <c r="CD50" s="1247"/>
      <c r="CE50" s="1247"/>
      <c r="CF50" s="1247" t="s">
        <v>5</v>
      </c>
      <c r="CG50" s="1247"/>
      <c r="CH50" s="1247"/>
      <c r="CI50" s="1247"/>
      <c r="CJ50" s="1247"/>
      <c r="CK50" s="1247"/>
      <c r="CL50" s="1247"/>
      <c r="CM50" s="1247"/>
      <c r="CN50" s="1247" t="s">
        <v>6</v>
      </c>
      <c r="CO50" s="1247"/>
      <c r="CP50" s="1247"/>
      <c r="CQ50" s="1247"/>
      <c r="CR50" s="1247"/>
      <c r="CS50" s="1247"/>
      <c r="CT50" s="1247"/>
      <c r="CU50" s="1247"/>
      <c r="CV50" s="1247" t="s">
        <v>7</v>
      </c>
      <c r="CW50" s="1247"/>
      <c r="CX50" s="1247"/>
      <c r="CY50" s="1247"/>
      <c r="CZ50" s="1247"/>
      <c r="DA50" s="1247"/>
      <c r="DB50" s="1247"/>
      <c r="DC50" s="1247"/>
    </row>
    <row r="51" spans="1:109" ht="13.5" customHeight="1" x14ac:dyDescent="0.15">
      <c r="B51" s="10"/>
      <c r="G51" s="1253"/>
      <c r="H51" s="1253"/>
      <c r="I51" s="1251"/>
      <c r="J51" s="1251"/>
      <c r="K51" s="1249"/>
      <c r="L51" s="1249"/>
      <c r="M51" s="1249"/>
      <c r="N51" s="1249"/>
      <c r="AM51" s="19"/>
      <c r="AN51" s="1250" t="s">
        <v>8</v>
      </c>
      <c r="AO51" s="1250"/>
      <c r="AP51" s="1250"/>
      <c r="AQ51" s="1250"/>
      <c r="AR51" s="1250"/>
      <c r="AS51" s="1250"/>
      <c r="AT51" s="1250"/>
      <c r="AU51" s="1250"/>
      <c r="AV51" s="1250"/>
      <c r="AW51" s="1250"/>
      <c r="AX51" s="1250"/>
      <c r="AY51" s="1250"/>
      <c r="AZ51" s="1250"/>
      <c r="BA51" s="1250"/>
      <c r="BB51" s="1250" t="s">
        <v>9</v>
      </c>
      <c r="BC51" s="1250"/>
      <c r="BD51" s="1250"/>
      <c r="BE51" s="1250"/>
      <c r="BF51" s="1250"/>
      <c r="BG51" s="1250"/>
      <c r="BH51" s="1250"/>
      <c r="BI51" s="1250"/>
      <c r="BJ51" s="1250"/>
      <c r="BK51" s="1250"/>
      <c r="BL51" s="1250"/>
      <c r="BM51" s="1250"/>
      <c r="BN51" s="1250"/>
      <c r="BO51" s="1250"/>
      <c r="BP51" s="1248">
        <v>83.6</v>
      </c>
      <c r="BQ51" s="1248"/>
      <c r="BR51" s="1248"/>
      <c r="BS51" s="1248"/>
      <c r="BT51" s="1248"/>
      <c r="BU51" s="1248"/>
      <c r="BV51" s="1248"/>
      <c r="BW51" s="1248"/>
      <c r="BX51" s="1248">
        <v>77.099999999999994</v>
      </c>
      <c r="BY51" s="1248"/>
      <c r="BZ51" s="1248"/>
      <c r="CA51" s="1248"/>
      <c r="CB51" s="1248"/>
      <c r="CC51" s="1248"/>
      <c r="CD51" s="1248"/>
      <c r="CE51" s="1248"/>
      <c r="CF51" s="1248">
        <v>72.2</v>
      </c>
      <c r="CG51" s="1248"/>
      <c r="CH51" s="1248"/>
      <c r="CI51" s="1248"/>
      <c r="CJ51" s="1248"/>
      <c r="CK51" s="1248"/>
      <c r="CL51" s="1248"/>
      <c r="CM51" s="1248"/>
      <c r="CN51" s="1248">
        <v>77.599999999999994</v>
      </c>
      <c r="CO51" s="1248"/>
      <c r="CP51" s="1248"/>
      <c r="CQ51" s="1248"/>
      <c r="CR51" s="1248"/>
      <c r="CS51" s="1248"/>
      <c r="CT51" s="1248"/>
      <c r="CU51" s="1248"/>
      <c r="CV51" s="1248">
        <v>81.5</v>
      </c>
      <c r="CW51" s="1248"/>
      <c r="CX51" s="1248"/>
      <c r="CY51" s="1248"/>
      <c r="CZ51" s="1248"/>
      <c r="DA51" s="1248"/>
      <c r="DB51" s="1248"/>
      <c r="DC51" s="1248"/>
    </row>
    <row r="52" spans="1:109" x14ac:dyDescent="0.15">
      <c r="B52" s="10"/>
      <c r="G52" s="1253"/>
      <c r="H52" s="1253"/>
      <c r="I52" s="1251"/>
      <c r="J52" s="1251"/>
      <c r="K52" s="1249"/>
      <c r="L52" s="1249"/>
      <c r="M52" s="1249"/>
      <c r="N52" s="1249"/>
      <c r="AM52" s="1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x14ac:dyDescent="0.15">
      <c r="A53" s="18"/>
      <c r="B53" s="10"/>
      <c r="G53" s="1253"/>
      <c r="H53" s="1253"/>
      <c r="I53" s="1243"/>
      <c r="J53" s="1243"/>
      <c r="K53" s="1249"/>
      <c r="L53" s="1249"/>
      <c r="M53" s="1249"/>
      <c r="N53" s="1249"/>
      <c r="AM53" s="19"/>
      <c r="AN53" s="1250"/>
      <c r="AO53" s="1250"/>
      <c r="AP53" s="1250"/>
      <c r="AQ53" s="1250"/>
      <c r="AR53" s="1250"/>
      <c r="AS53" s="1250"/>
      <c r="AT53" s="1250"/>
      <c r="AU53" s="1250"/>
      <c r="AV53" s="1250"/>
      <c r="AW53" s="1250"/>
      <c r="AX53" s="1250"/>
      <c r="AY53" s="1250"/>
      <c r="AZ53" s="1250"/>
      <c r="BA53" s="1250"/>
      <c r="BB53" s="1250" t="s">
        <v>10</v>
      </c>
      <c r="BC53" s="1250"/>
      <c r="BD53" s="1250"/>
      <c r="BE53" s="1250"/>
      <c r="BF53" s="1250"/>
      <c r="BG53" s="1250"/>
      <c r="BH53" s="1250"/>
      <c r="BI53" s="1250"/>
      <c r="BJ53" s="1250"/>
      <c r="BK53" s="1250"/>
      <c r="BL53" s="1250"/>
      <c r="BM53" s="1250"/>
      <c r="BN53" s="1250"/>
      <c r="BO53" s="1250"/>
      <c r="BP53" s="1248">
        <v>52.6</v>
      </c>
      <c r="BQ53" s="1248"/>
      <c r="BR53" s="1248"/>
      <c r="BS53" s="1248"/>
      <c r="BT53" s="1248"/>
      <c r="BU53" s="1248"/>
      <c r="BV53" s="1248"/>
      <c r="BW53" s="1248"/>
      <c r="BX53" s="1248">
        <v>56.4</v>
      </c>
      <c r="BY53" s="1248"/>
      <c r="BZ53" s="1248"/>
      <c r="CA53" s="1248"/>
      <c r="CB53" s="1248"/>
      <c r="CC53" s="1248"/>
      <c r="CD53" s="1248"/>
      <c r="CE53" s="1248"/>
      <c r="CF53" s="1248">
        <v>57.9</v>
      </c>
      <c r="CG53" s="1248"/>
      <c r="CH53" s="1248"/>
      <c r="CI53" s="1248"/>
      <c r="CJ53" s="1248"/>
      <c r="CK53" s="1248"/>
      <c r="CL53" s="1248"/>
      <c r="CM53" s="1248"/>
      <c r="CN53" s="1248">
        <v>58.4</v>
      </c>
      <c r="CO53" s="1248"/>
      <c r="CP53" s="1248"/>
      <c r="CQ53" s="1248"/>
      <c r="CR53" s="1248"/>
      <c r="CS53" s="1248"/>
      <c r="CT53" s="1248"/>
      <c r="CU53" s="1248"/>
      <c r="CV53" s="1248">
        <v>57.6</v>
      </c>
      <c r="CW53" s="1248"/>
      <c r="CX53" s="1248"/>
      <c r="CY53" s="1248"/>
      <c r="CZ53" s="1248"/>
      <c r="DA53" s="1248"/>
      <c r="DB53" s="1248"/>
      <c r="DC53" s="1248"/>
    </row>
    <row r="54" spans="1:109" x14ac:dyDescent="0.15">
      <c r="A54" s="18"/>
      <c r="B54" s="10"/>
      <c r="G54" s="1253"/>
      <c r="H54" s="1253"/>
      <c r="I54" s="1243"/>
      <c r="J54" s="1243"/>
      <c r="K54" s="1249"/>
      <c r="L54" s="1249"/>
      <c r="M54" s="1249"/>
      <c r="N54" s="1249"/>
      <c r="AM54" s="1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x14ac:dyDescent="0.15">
      <c r="A55" s="18"/>
      <c r="B55" s="10"/>
      <c r="G55" s="1243"/>
      <c r="H55" s="1243"/>
      <c r="I55" s="1243"/>
      <c r="J55" s="1243"/>
      <c r="K55" s="1249"/>
      <c r="L55" s="1249"/>
      <c r="M55" s="1249"/>
      <c r="N55" s="1249"/>
      <c r="AN55" s="1247" t="s">
        <v>11</v>
      </c>
      <c r="AO55" s="1247"/>
      <c r="AP55" s="1247"/>
      <c r="AQ55" s="1247"/>
      <c r="AR55" s="1247"/>
      <c r="AS55" s="1247"/>
      <c r="AT55" s="1247"/>
      <c r="AU55" s="1247"/>
      <c r="AV55" s="1247"/>
      <c r="AW55" s="1247"/>
      <c r="AX55" s="1247"/>
      <c r="AY55" s="1247"/>
      <c r="AZ55" s="1247"/>
      <c r="BA55" s="1247"/>
      <c r="BB55" s="1250" t="s">
        <v>9</v>
      </c>
      <c r="BC55" s="1250"/>
      <c r="BD55" s="1250"/>
      <c r="BE55" s="1250"/>
      <c r="BF55" s="1250"/>
      <c r="BG55" s="1250"/>
      <c r="BH55" s="1250"/>
      <c r="BI55" s="1250"/>
      <c r="BJ55" s="1250"/>
      <c r="BK55" s="1250"/>
      <c r="BL55" s="1250"/>
      <c r="BM55" s="1250"/>
      <c r="BN55" s="1250"/>
      <c r="BO55" s="1250"/>
      <c r="BP55" s="1248">
        <v>37.6</v>
      </c>
      <c r="BQ55" s="1248"/>
      <c r="BR55" s="1248"/>
      <c r="BS55" s="1248"/>
      <c r="BT55" s="1248"/>
      <c r="BU55" s="1248"/>
      <c r="BV55" s="1248"/>
      <c r="BW55" s="1248"/>
      <c r="BX55" s="1248">
        <v>34</v>
      </c>
      <c r="BY55" s="1248"/>
      <c r="BZ55" s="1248"/>
      <c r="CA55" s="1248"/>
      <c r="CB55" s="1248"/>
      <c r="CC55" s="1248"/>
      <c r="CD55" s="1248"/>
      <c r="CE55" s="1248"/>
      <c r="CF55" s="1248">
        <v>33.9</v>
      </c>
      <c r="CG55" s="1248"/>
      <c r="CH55" s="1248"/>
      <c r="CI55" s="1248"/>
      <c r="CJ55" s="1248"/>
      <c r="CK55" s="1248"/>
      <c r="CL55" s="1248"/>
      <c r="CM55" s="1248"/>
      <c r="CN55" s="1248">
        <v>31.5</v>
      </c>
      <c r="CO55" s="1248"/>
      <c r="CP55" s="1248"/>
      <c r="CQ55" s="1248"/>
      <c r="CR55" s="1248"/>
      <c r="CS55" s="1248"/>
      <c r="CT55" s="1248"/>
      <c r="CU55" s="1248"/>
      <c r="CV55" s="1248">
        <v>23.4</v>
      </c>
      <c r="CW55" s="1248"/>
      <c r="CX55" s="1248"/>
      <c r="CY55" s="1248"/>
      <c r="CZ55" s="1248"/>
      <c r="DA55" s="1248"/>
      <c r="DB55" s="1248"/>
      <c r="DC55" s="1248"/>
    </row>
    <row r="56" spans="1:109" x14ac:dyDescent="0.15">
      <c r="A56" s="18"/>
      <c r="B56" s="10"/>
      <c r="G56" s="1243"/>
      <c r="H56" s="1243"/>
      <c r="I56" s="1243"/>
      <c r="J56" s="1243"/>
      <c r="K56" s="1249"/>
      <c r="L56" s="1249"/>
      <c r="M56" s="1249"/>
      <c r="N56" s="1249"/>
      <c r="AN56" s="1247"/>
      <c r="AO56" s="1247"/>
      <c r="AP56" s="1247"/>
      <c r="AQ56" s="1247"/>
      <c r="AR56" s="1247"/>
      <c r="AS56" s="1247"/>
      <c r="AT56" s="1247"/>
      <c r="AU56" s="1247"/>
      <c r="AV56" s="1247"/>
      <c r="AW56" s="1247"/>
      <c r="AX56" s="1247"/>
      <c r="AY56" s="1247"/>
      <c r="AZ56" s="1247"/>
      <c r="BA56" s="1247"/>
      <c r="BB56" s="1250"/>
      <c r="BC56" s="1250"/>
      <c r="BD56" s="1250"/>
      <c r="BE56" s="1250"/>
      <c r="BF56" s="1250"/>
      <c r="BG56" s="1250"/>
      <c r="BH56" s="1250"/>
      <c r="BI56" s="1250"/>
      <c r="BJ56" s="1250"/>
      <c r="BK56" s="1250"/>
      <c r="BL56" s="1250"/>
      <c r="BM56" s="1250"/>
      <c r="BN56" s="1250"/>
      <c r="BO56" s="1250"/>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8" customFormat="1" x14ac:dyDescent="0.15">
      <c r="B57" s="22"/>
      <c r="G57" s="1243"/>
      <c r="H57" s="1243"/>
      <c r="I57" s="1252"/>
      <c r="J57" s="1252"/>
      <c r="K57" s="1249"/>
      <c r="L57" s="1249"/>
      <c r="M57" s="1249"/>
      <c r="N57" s="1249"/>
      <c r="AM57" s="3"/>
      <c r="AN57" s="1247"/>
      <c r="AO57" s="1247"/>
      <c r="AP57" s="1247"/>
      <c r="AQ57" s="1247"/>
      <c r="AR57" s="1247"/>
      <c r="AS57" s="1247"/>
      <c r="AT57" s="1247"/>
      <c r="AU57" s="1247"/>
      <c r="AV57" s="1247"/>
      <c r="AW57" s="1247"/>
      <c r="AX57" s="1247"/>
      <c r="AY57" s="1247"/>
      <c r="AZ57" s="1247"/>
      <c r="BA57" s="1247"/>
      <c r="BB57" s="1250" t="s">
        <v>10</v>
      </c>
      <c r="BC57" s="1250"/>
      <c r="BD57" s="1250"/>
      <c r="BE57" s="1250"/>
      <c r="BF57" s="1250"/>
      <c r="BG57" s="1250"/>
      <c r="BH57" s="1250"/>
      <c r="BI57" s="1250"/>
      <c r="BJ57" s="1250"/>
      <c r="BK57" s="1250"/>
      <c r="BL57" s="1250"/>
      <c r="BM57" s="1250"/>
      <c r="BN57" s="1250"/>
      <c r="BO57" s="1250"/>
      <c r="BP57" s="1248">
        <v>60</v>
      </c>
      <c r="BQ57" s="1248"/>
      <c r="BR57" s="1248"/>
      <c r="BS57" s="1248"/>
      <c r="BT57" s="1248"/>
      <c r="BU57" s="1248"/>
      <c r="BV57" s="1248"/>
      <c r="BW57" s="1248"/>
      <c r="BX57" s="1248">
        <v>61.1</v>
      </c>
      <c r="BY57" s="1248"/>
      <c r="BZ57" s="1248"/>
      <c r="CA57" s="1248"/>
      <c r="CB57" s="1248"/>
      <c r="CC57" s="1248"/>
      <c r="CD57" s="1248"/>
      <c r="CE57" s="1248"/>
      <c r="CF57" s="1248">
        <v>61.9</v>
      </c>
      <c r="CG57" s="1248"/>
      <c r="CH57" s="1248"/>
      <c r="CI57" s="1248"/>
      <c r="CJ57" s="1248"/>
      <c r="CK57" s="1248"/>
      <c r="CL57" s="1248"/>
      <c r="CM57" s="1248"/>
      <c r="CN57" s="1248">
        <v>62.7</v>
      </c>
      <c r="CO57" s="1248"/>
      <c r="CP57" s="1248"/>
      <c r="CQ57" s="1248"/>
      <c r="CR57" s="1248"/>
      <c r="CS57" s="1248"/>
      <c r="CT57" s="1248"/>
      <c r="CU57" s="1248"/>
      <c r="CV57" s="1248">
        <v>63.9</v>
      </c>
      <c r="CW57" s="1248"/>
      <c r="CX57" s="1248"/>
      <c r="CY57" s="1248"/>
      <c r="CZ57" s="1248"/>
      <c r="DA57" s="1248"/>
      <c r="DB57" s="1248"/>
      <c r="DC57" s="1248"/>
      <c r="DD57" s="23"/>
      <c r="DE57" s="22"/>
    </row>
    <row r="58" spans="1:109" s="18" customFormat="1" x14ac:dyDescent="0.15">
      <c r="A58" s="3"/>
      <c r="B58" s="22"/>
      <c r="G58" s="1243"/>
      <c r="H58" s="1243"/>
      <c r="I58" s="1252"/>
      <c r="J58" s="1252"/>
      <c r="K58" s="1249"/>
      <c r="L58" s="1249"/>
      <c r="M58" s="1249"/>
      <c r="N58" s="1249"/>
      <c r="AM58" s="3"/>
      <c r="AN58" s="1247"/>
      <c r="AO58" s="1247"/>
      <c r="AP58" s="1247"/>
      <c r="AQ58" s="1247"/>
      <c r="AR58" s="1247"/>
      <c r="AS58" s="1247"/>
      <c r="AT58" s="1247"/>
      <c r="AU58" s="1247"/>
      <c r="AV58" s="1247"/>
      <c r="AW58" s="1247"/>
      <c r="AX58" s="1247"/>
      <c r="AY58" s="1247"/>
      <c r="AZ58" s="1247"/>
      <c r="BA58" s="1247"/>
      <c r="BB58" s="1250"/>
      <c r="BC58" s="1250"/>
      <c r="BD58" s="1250"/>
      <c r="BE58" s="1250"/>
      <c r="BF58" s="1250"/>
      <c r="BG58" s="1250"/>
      <c r="BH58" s="1250"/>
      <c r="BI58" s="1250"/>
      <c r="BJ58" s="1250"/>
      <c r="BK58" s="1250"/>
      <c r="BL58" s="1250"/>
      <c r="BM58" s="1250"/>
      <c r="BN58" s="1250"/>
      <c r="BO58" s="1250"/>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34" t="s">
        <v>590</v>
      </c>
      <c r="AO65" s="1235"/>
      <c r="AP65" s="1235"/>
      <c r="AQ65" s="1235"/>
      <c r="AR65" s="1235"/>
      <c r="AS65" s="1235"/>
      <c r="AT65" s="1235"/>
      <c r="AU65" s="1235"/>
      <c r="AV65" s="1235"/>
      <c r="AW65" s="1235"/>
      <c r="AX65" s="1235"/>
      <c r="AY65" s="1235"/>
      <c r="AZ65" s="1235"/>
      <c r="BA65" s="1235"/>
      <c r="BB65" s="1235"/>
      <c r="BC65" s="1235"/>
      <c r="BD65" s="1235"/>
      <c r="BE65" s="1235"/>
      <c r="BF65" s="1235"/>
      <c r="BG65" s="1235"/>
      <c r="BH65" s="1235"/>
      <c r="BI65" s="1235"/>
      <c r="BJ65" s="1235"/>
      <c r="BK65" s="1235"/>
      <c r="BL65" s="1235"/>
      <c r="BM65" s="1235"/>
      <c r="BN65" s="1235"/>
      <c r="BO65" s="1235"/>
      <c r="BP65" s="1235"/>
      <c r="BQ65" s="1235"/>
      <c r="BR65" s="1235"/>
      <c r="BS65" s="1235"/>
      <c r="BT65" s="1235"/>
      <c r="BU65" s="1235"/>
      <c r="BV65" s="1235"/>
      <c r="BW65" s="1235"/>
      <c r="BX65" s="1235"/>
      <c r="BY65" s="1235"/>
      <c r="BZ65" s="1235"/>
      <c r="CA65" s="1235"/>
      <c r="CB65" s="1235"/>
      <c r="CC65" s="1235"/>
      <c r="CD65" s="1235"/>
      <c r="CE65" s="1235"/>
      <c r="CF65" s="1235"/>
      <c r="CG65" s="1235"/>
      <c r="CH65" s="1235"/>
      <c r="CI65" s="1235"/>
      <c r="CJ65" s="1235"/>
      <c r="CK65" s="1235"/>
      <c r="CL65" s="1235"/>
      <c r="CM65" s="1235"/>
      <c r="CN65" s="1235"/>
      <c r="CO65" s="1235"/>
      <c r="CP65" s="1235"/>
      <c r="CQ65" s="1235"/>
      <c r="CR65" s="1235"/>
      <c r="CS65" s="1235"/>
      <c r="CT65" s="1235"/>
      <c r="CU65" s="1235"/>
      <c r="CV65" s="1235"/>
      <c r="CW65" s="1235"/>
      <c r="CX65" s="1235"/>
      <c r="CY65" s="1235"/>
      <c r="CZ65" s="1235"/>
      <c r="DA65" s="1235"/>
      <c r="DB65" s="1235"/>
      <c r="DC65" s="1236"/>
    </row>
    <row r="66" spans="2:107" x14ac:dyDescent="0.15">
      <c r="B66" s="10"/>
      <c r="AN66" s="1237"/>
      <c r="AO66" s="1238"/>
      <c r="AP66" s="1238"/>
      <c r="AQ66" s="1238"/>
      <c r="AR66" s="1238"/>
      <c r="AS66" s="1238"/>
      <c r="AT66" s="1238"/>
      <c r="AU66" s="1238"/>
      <c r="AV66" s="1238"/>
      <c r="AW66" s="1238"/>
      <c r="AX66" s="1238"/>
      <c r="AY66" s="1238"/>
      <c r="AZ66" s="1238"/>
      <c r="BA66" s="1238"/>
      <c r="BB66" s="1238"/>
      <c r="BC66" s="1238"/>
      <c r="BD66" s="1238"/>
      <c r="BE66" s="1238"/>
      <c r="BF66" s="1238"/>
      <c r="BG66" s="1238"/>
      <c r="BH66" s="1238"/>
      <c r="BI66" s="1238"/>
      <c r="BJ66" s="1238"/>
      <c r="BK66" s="1238"/>
      <c r="BL66" s="1238"/>
      <c r="BM66" s="1238"/>
      <c r="BN66" s="1238"/>
      <c r="BO66" s="1238"/>
      <c r="BP66" s="1238"/>
      <c r="BQ66" s="1238"/>
      <c r="BR66" s="1238"/>
      <c r="BS66" s="1238"/>
      <c r="BT66" s="1238"/>
      <c r="BU66" s="1238"/>
      <c r="BV66" s="1238"/>
      <c r="BW66" s="1238"/>
      <c r="BX66" s="1238"/>
      <c r="BY66" s="1238"/>
      <c r="BZ66" s="1238"/>
      <c r="CA66" s="1238"/>
      <c r="CB66" s="1238"/>
      <c r="CC66" s="1238"/>
      <c r="CD66" s="1238"/>
      <c r="CE66" s="1238"/>
      <c r="CF66" s="1238"/>
      <c r="CG66" s="1238"/>
      <c r="CH66" s="1238"/>
      <c r="CI66" s="1238"/>
      <c r="CJ66" s="1238"/>
      <c r="CK66" s="1238"/>
      <c r="CL66" s="1238"/>
      <c r="CM66" s="1238"/>
      <c r="CN66" s="1238"/>
      <c r="CO66" s="1238"/>
      <c r="CP66" s="1238"/>
      <c r="CQ66" s="1238"/>
      <c r="CR66" s="1238"/>
      <c r="CS66" s="1238"/>
      <c r="CT66" s="1238"/>
      <c r="CU66" s="1238"/>
      <c r="CV66" s="1238"/>
      <c r="CW66" s="1238"/>
      <c r="CX66" s="1238"/>
      <c r="CY66" s="1238"/>
      <c r="CZ66" s="1238"/>
      <c r="DA66" s="1238"/>
      <c r="DB66" s="1238"/>
      <c r="DC66" s="1239"/>
    </row>
    <row r="67" spans="2:107" x14ac:dyDescent="0.15">
      <c r="B67" s="10"/>
      <c r="AN67" s="1237"/>
      <c r="AO67" s="1238"/>
      <c r="AP67" s="1238"/>
      <c r="AQ67" s="1238"/>
      <c r="AR67" s="1238"/>
      <c r="AS67" s="1238"/>
      <c r="AT67" s="1238"/>
      <c r="AU67" s="1238"/>
      <c r="AV67" s="1238"/>
      <c r="AW67" s="1238"/>
      <c r="AX67" s="1238"/>
      <c r="AY67" s="1238"/>
      <c r="AZ67" s="1238"/>
      <c r="BA67" s="1238"/>
      <c r="BB67" s="1238"/>
      <c r="BC67" s="1238"/>
      <c r="BD67" s="1238"/>
      <c r="BE67" s="1238"/>
      <c r="BF67" s="1238"/>
      <c r="BG67" s="1238"/>
      <c r="BH67" s="1238"/>
      <c r="BI67" s="1238"/>
      <c r="BJ67" s="1238"/>
      <c r="BK67" s="1238"/>
      <c r="BL67" s="1238"/>
      <c r="BM67" s="1238"/>
      <c r="BN67" s="1238"/>
      <c r="BO67" s="1238"/>
      <c r="BP67" s="1238"/>
      <c r="BQ67" s="1238"/>
      <c r="BR67" s="1238"/>
      <c r="BS67" s="1238"/>
      <c r="BT67" s="1238"/>
      <c r="BU67" s="1238"/>
      <c r="BV67" s="1238"/>
      <c r="BW67" s="1238"/>
      <c r="BX67" s="1238"/>
      <c r="BY67" s="1238"/>
      <c r="BZ67" s="1238"/>
      <c r="CA67" s="1238"/>
      <c r="CB67" s="1238"/>
      <c r="CC67" s="1238"/>
      <c r="CD67" s="1238"/>
      <c r="CE67" s="1238"/>
      <c r="CF67" s="1238"/>
      <c r="CG67" s="1238"/>
      <c r="CH67" s="1238"/>
      <c r="CI67" s="1238"/>
      <c r="CJ67" s="1238"/>
      <c r="CK67" s="1238"/>
      <c r="CL67" s="1238"/>
      <c r="CM67" s="1238"/>
      <c r="CN67" s="1238"/>
      <c r="CO67" s="1238"/>
      <c r="CP67" s="1238"/>
      <c r="CQ67" s="1238"/>
      <c r="CR67" s="1238"/>
      <c r="CS67" s="1238"/>
      <c r="CT67" s="1238"/>
      <c r="CU67" s="1238"/>
      <c r="CV67" s="1238"/>
      <c r="CW67" s="1238"/>
      <c r="CX67" s="1238"/>
      <c r="CY67" s="1238"/>
      <c r="CZ67" s="1238"/>
      <c r="DA67" s="1238"/>
      <c r="DB67" s="1238"/>
      <c r="DC67" s="1239"/>
    </row>
    <row r="68" spans="2:107" x14ac:dyDescent="0.15">
      <c r="B68" s="10"/>
      <c r="AN68" s="1237"/>
      <c r="AO68" s="1238"/>
      <c r="AP68" s="1238"/>
      <c r="AQ68" s="1238"/>
      <c r="AR68" s="1238"/>
      <c r="AS68" s="1238"/>
      <c r="AT68" s="1238"/>
      <c r="AU68" s="1238"/>
      <c r="AV68" s="1238"/>
      <c r="AW68" s="1238"/>
      <c r="AX68" s="1238"/>
      <c r="AY68" s="1238"/>
      <c r="AZ68" s="1238"/>
      <c r="BA68" s="1238"/>
      <c r="BB68" s="1238"/>
      <c r="BC68" s="1238"/>
      <c r="BD68" s="1238"/>
      <c r="BE68" s="1238"/>
      <c r="BF68" s="1238"/>
      <c r="BG68" s="1238"/>
      <c r="BH68" s="1238"/>
      <c r="BI68" s="1238"/>
      <c r="BJ68" s="1238"/>
      <c r="BK68" s="1238"/>
      <c r="BL68" s="1238"/>
      <c r="BM68" s="1238"/>
      <c r="BN68" s="1238"/>
      <c r="BO68" s="1238"/>
      <c r="BP68" s="1238"/>
      <c r="BQ68" s="1238"/>
      <c r="BR68" s="1238"/>
      <c r="BS68" s="1238"/>
      <c r="BT68" s="1238"/>
      <c r="BU68" s="1238"/>
      <c r="BV68" s="1238"/>
      <c r="BW68" s="1238"/>
      <c r="BX68" s="1238"/>
      <c r="BY68" s="1238"/>
      <c r="BZ68" s="1238"/>
      <c r="CA68" s="1238"/>
      <c r="CB68" s="1238"/>
      <c r="CC68" s="1238"/>
      <c r="CD68" s="1238"/>
      <c r="CE68" s="1238"/>
      <c r="CF68" s="1238"/>
      <c r="CG68" s="1238"/>
      <c r="CH68" s="1238"/>
      <c r="CI68" s="1238"/>
      <c r="CJ68" s="1238"/>
      <c r="CK68" s="1238"/>
      <c r="CL68" s="1238"/>
      <c r="CM68" s="1238"/>
      <c r="CN68" s="1238"/>
      <c r="CO68" s="1238"/>
      <c r="CP68" s="1238"/>
      <c r="CQ68" s="1238"/>
      <c r="CR68" s="1238"/>
      <c r="CS68" s="1238"/>
      <c r="CT68" s="1238"/>
      <c r="CU68" s="1238"/>
      <c r="CV68" s="1238"/>
      <c r="CW68" s="1238"/>
      <c r="CX68" s="1238"/>
      <c r="CY68" s="1238"/>
      <c r="CZ68" s="1238"/>
      <c r="DA68" s="1238"/>
      <c r="DB68" s="1238"/>
      <c r="DC68" s="1239"/>
    </row>
    <row r="69" spans="2:107" x14ac:dyDescent="0.15">
      <c r="B69" s="10"/>
      <c r="AN69" s="1240"/>
      <c r="AO69" s="1241"/>
      <c r="AP69" s="1241"/>
      <c r="AQ69" s="1241"/>
      <c r="AR69" s="1241"/>
      <c r="AS69" s="1241"/>
      <c r="AT69" s="1241"/>
      <c r="AU69" s="1241"/>
      <c r="AV69" s="1241"/>
      <c r="AW69" s="1241"/>
      <c r="AX69" s="1241"/>
      <c r="AY69" s="1241"/>
      <c r="AZ69" s="1241"/>
      <c r="BA69" s="1241"/>
      <c r="BB69" s="1241"/>
      <c r="BC69" s="1241"/>
      <c r="BD69" s="1241"/>
      <c r="BE69" s="1241"/>
      <c r="BF69" s="1241"/>
      <c r="BG69" s="1241"/>
      <c r="BH69" s="1241"/>
      <c r="BI69" s="1241"/>
      <c r="BJ69" s="1241"/>
      <c r="BK69" s="1241"/>
      <c r="BL69" s="1241"/>
      <c r="BM69" s="1241"/>
      <c r="BN69" s="1241"/>
      <c r="BO69" s="1241"/>
      <c r="BP69" s="1241"/>
      <c r="BQ69" s="1241"/>
      <c r="BR69" s="1241"/>
      <c r="BS69" s="1241"/>
      <c r="BT69" s="1241"/>
      <c r="BU69" s="1241"/>
      <c r="BV69" s="1241"/>
      <c r="BW69" s="1241"/>
      <c r="BX69" s="1241"/>
      <c r="BY69" s="1241"/>
      <c r="BZ69" s="1241"/>
      <c r="CA69" s="1241"/>
      <c r="CB69" s="1241"/>
      <c r="CC69" s="1241"/>
      <c r="CD69" s="1241"/>
      <c r="CE69" s="1241"/>
      <c r="CF69" s="1241"/>
      <c r="CG69" s="1241"/>
      <c r="CH69" s="1241"/>
      <c r="CI69" s="1241"/>
      <c r="CJ69" s="1241"/>
      <c r="CK69" s="1241"/>
      <c r="CL69" s="1241"/>
      <c r="CM69" s="1241"/>
      <c r="CN69" s="1241"/>
      <c r="CO69" s="1241"/>
      <c r="CP69" s="1241"/>
      <c r="CQ69" s="1241"/>
      <c r="CR69" s="1241"/>
      <c r="CS69" s="1241"/>
      <c r="CT69" s="1241"/>
      <c r="CU69" s="1241"/>
      <c r="CV69" s="1241"/>
      <c r="CW69" s="1241"/>
      <c r="CX69" s="1241"/>
      <c r="CY69" s="1241"/>
      <c r="CZ69" s="1241"/>
      <c r="DA69" s="1241"/>
      <c r="DB69" s="1241"/>
      <c r="DC69" s="1242"/>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3"/>
      <c r="H72" s="1243"/>
      <c r="I72" s="1243"/>
      <c r="J72" s="1243"/>
      <c r="K72" s="20"/>
      <c r="L72" s="20"/>
      <c r="M72" s="21"/>
      <c r="N72" s="21"/>
      <c r="AN72" s="1244"/>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6"/>
      <c r="BP72" s="1247" t="s">
        <v>3</v>
      </c>
      <c r="BQ72" s="1247"/>
      <c r="BR72" s="1247"/>
      <c r="BS72" s="1247"/>
      <c r="BT72" s="1247"/>
      <c r="BU72" s="1247"/>
      <c r="BV72" s="1247"/>
      <c r="BW72" s="1247"/>
      <c r="BX72" s="1247" t="s">
        <v>4</v>
      </c>
      <c r="BY72" s="1247"/>
      <c r="BZ72" s="1247"/>
      <c r="CA72" s="1247"/>
      <c r="CB72" s="1247"/>
      <c r="CC72" s="1247"/>
      <c r="CD72" s="1247"/>
      <c r="CE72" s="1247"/>
      <c r="CF72" s="1247" t="s">
        <v>5</v>
      </c>
      <c r="CG72" s="1247"/>
      <c r="CH72" s="1247"/>
      <c r="CI72" s="1247"/>
      <c r="CJ72" s="1247"/>
      <c r="CK72" s="1247"/>
      <c r="CL72" s="1247"/>
      <c r="CM72" s="1247"/>
      <c r="CN72" s="1247" t="s">
        <v>6</v>
      </c>
      <c r="CO72" s="1247"/>
      <c r="CP72" s="1247"/>
      <c r="CQ72" s="1247"/>
      <c r="CR72" s="1247"/>
      <c r="CS72" s="1247"/>
      <c r="CT72" s="1247"/>
      <c r="CU72" s="1247"/>
      <c r="CV72" s="1247" t="s">
        <v>7</v>
      </c>
      <c r="CW72" s="1247"/>
      <c r="CX72" s="1247"/>
      <c r="CY72" s="1247"/>
      <c r="CZ72" s="1247"/>
      <c r="DA72" s="1247"/>
      <c r="DB72" s="1247"/>
      <c r="DC72" s="1247"/>
    </row>
    <row r="73" spans="2:107" x14ac:dyDescent="0.15">
      <c r="B73" s="10"/>
      <c r="G73" s="1253"/>
      <c r="H73" s="1253"/>
      <c r="I73" s="1253"/>
      <c r="J73" s="1253"/>
      <c r="K73" s="1254"/>
      <c r="L73" s="1254"/>
      <c r="M73" s="1254"/>
      <c r="N73" s="1254"/>
      <c r="AM73" s="19"/>
      <c r="AN73" s="1250" t="s">
        <v>8</v>
      </c>
      <c r="AO73" s="1250"/>
      <c r="AP73" s="1250"/>
      <c r="AQ73" s="1250"/>
      <c r="AR73" s="1250"/>
      <c r="AS73" s="1250"/>
      <c r="AT73" s="1250"/>
      <c r="AU73" s="1250"/>
      <c r="AV73" s="1250"/>
      <c r="AW73" s="1250"/>
      <c r="AX73" s="1250"/>
      <c r="AY73" s="1250"/>
      <c r="AZ73" s="1250"/>
      <c r="BA73" s="1250"/>
      <c r="BB73" s="1250" t="s">
        <v>9</v>
      </c>
      <c r="BC73" s="1250"/>
      <c r="BD73" s="1250"/>
      <c r="BE73" s="1250"/>
      <c r="BF73" s="1250"/>
      <c r="BG73" s="1250"/>
      <c r="BH73" s="1250"/>
      <c r="BI73" s="1250"/>
      <c r="BJ73" s="1250"/>
      <c r="BK73" s="1250"/>
      <c r="BL73" s="1250"/>
      <c r="BM73" s="1250"/>
      <c r="BN73" s="1250"/>
      <c r="BO73" s="1250"/>
      <c r="BP73" s="1248">
        <v>83.6</v>
      </c>
      <c r="BQ73" s="1248"/>
      <c r="BR73" s="1248"/>
      <c r="BS73" s="1248"/>
      <c r="BT73" s="1248"/>
      <c r="BU73" s="1248"/>
      <c r="BV73" s="1248"/>
      <c r="BW73" s="1248"/>
      <c r="BX73" s="1248">
        <v>77.099999999999994</v>
      </c>
      <c r="BY73" s="1248"/>
      <c r="BZ73" s="1248"/>
      <c r="CA73" s="1248"/>
      <c r="CB73" s="1248"/>
      <c r="CC73" s="1248"/>
      <c r="CD73" s="1248"/>
      <c r="CE73" s="1248"/>
      <c r="CF73" s="1248">
        <v>72.2</v>
      </c>
      <c r="CG73" s="1248"/>
      <c r="CH73" s="1248"/>
      <c r="CI73" s="1248"/>
      <c r="CJ73" s="1248"/>
      <c r="CK73" s="1248"/>
      <c r="CL73" s="1248"/>
      <c r="CM73" s="1248"/>
      <c r="CN73" s="1248">
        <v>77.599999999999994</v>
      </c>
      <c r="CO73" s="1248"/>
      <c r="CP73" s="1248"/>
      <c r="CQ73" s="1248"/>
      <c r="CR73" s="1248"/>
      <c r="CS73" s="1248"/>
      <c r="CT73" s="1248"/>
      <c r="CU73" s="1248"/>
      <c r="CV73" s="1248">
        <v>81.5</v>
      </c>
      <c r="CW73" s="1248"/>
      <c r="CX73" s="1248"/>
      <c r="CY73" s="1248"/>
      <c r="CZ73" s="1248"/>
      <c r="DA73" s="1248"/>
      <c r="DB73" s="1248"/>
      <c r="DC73" s="1248"/>
    </row>
    <row r="74" spans="2:107" x14ac:dyDescent="0.15">
      <c r="B74" s="10"/>
      <c r="G74" s="1253"/>
      <c r="H74" s="1253"/>
      <c r="I74" s="1253"/>
      <c r="J74" s="1253"/>
      <c r="K74" s="1254"/>
      <c r="L74" s="1254"/>
      <c r="M74" s="1254"/>
      <c r="N74" s="1254"/>
      <c r="AM74" s="1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x14ac:dyDescent="0.15">
      <c r="B75" s="10"/>
      <c r="G75" s="1253"/>
      <c r="H75" s="1253"/>
      <c r="I75" s="1243"/>
      <c r="J75" s="1243"/>
      <c r="K75" s="1249"/>
      <c r="L75" s="1249"/>
      <c r="M75" s="1249"/>
      <c r="N75" s="1249"/>
      <c r="AM75" s="19"/>
      <c r="AN75" s="1250"/>
      <c r="AO75" s="1250"/>
      <c r="AP75" s="1250"/>
      <c r="AQ75" s="1250"/>
      <c r="AR75" s="1250"/>
      <c r="AS75" s="1250"/>
      <c r="AT75" s="1250"/>
      <c r="AU75" s="1250"/>
      <c r="AV75" s="1250"/>
      <c r="AW75" s="1250"/>
      <c r="AX75" s="1250"/>
      <c r="AY75" s="1250"/>
      <c r="AZ75" s="1250"/>
      <c r="BA75" s="1250"/>
      <c r="BB75" s="1250" t="s">
        <v>13</v>
      </c>
      <c r="BC75" s="1250"/>
      <c r="BD75" s="1250"/>
      <c r="BE75" s="1250"/>
      <c r="BF75" s="1250"/>
      <c r="BG75" s="1250"/>
      <c r="BH75" s="1250"/>
      <c r="BI75" s="1250"/>
      <c r="BJ75" s="1250"/>
      <c r="BK75" s="1250"/>
      <c r="BL75" s="1250"/>
      <c r="BM75" s="1250"/>
      <c r="BN75" s="1250"/>
      <c r="BO75" s="1250"/>
      <c r="BP75" s="1248">
        <v>10.199999999999999</v>
      </c>
      <c r="BQ75" s="1248"/>
      <c r="BR75" s="1248"/>
      <c r="BS75" s="1248"/>
      <c r="BT75" s="1248"/>
      <c r="BU75" s="1248"/>
      <c r="BV75" s="1248"/>
      <c r="BW75" s="1248"/>
      <c r="BX75" s="1248">
        <v>9.6</v>
      </c>
      <c r="BY75" s="1248"/>
      <c r="BZ75" s="1248"/>
      <c r="CA75" s="1248"/>
      <c r="CB75" s="1248"/>
      <c r="CC75" s="1248"/>
      <c r="CD75" s="1248"/>
      <c r="CE75" s="1248"/>
      <c r="CF75" s="1248">
        <v>9.3000000000000007</v>
      </c>
      <c r="CG75" s="1248"/>
      <c r="CH75" s="1248"/>
      <c r="CI75" s="1248"/>
      <c r="CJ75" s="1248"/>
      <c r="CK75" s="1248"/>
      <c r="CL75" s="1248"/>
      <c r="CM75" s="1248"/>
      <c r="CN75" s="1248">
        <v>9.1</v>
      </c>
      <c r="CO75" s="1248"/>
      <c r="CP75" s="1248"/>
      <c r="CQ75" s="1248"/>
      <c r="CR75" s="1248"/>
      <c r="CS75" s="1248"/>
      <c r="CT75" s="1248"/>
      <c r="CU75" s="1248"/>
      <c r="CV75" s="1248">
        <v>8.8000000000000007</v>
      </c>
      <c r="CW75" s="1248"/>
      <c r="CX75" s="1248"/>
      <c r="CY75" s="1248"/>
      <c r="CZ75" s="1248"/>
      <c r="DA75" s="1248"/>
      <c r="DB75" s="1248"/>
      <c r="DC75" s="1248"/>
    </row>
    <row r="76" spans="2:107" x14ac:dyDescent="0.15">
      <c r="B76" s="10"/>
      <c r="G76" s="1253"/>
      <c r="H76" s="1253"/>
      <c r="I76" s="1243"/>
      <c r="J76" s="1243"/>
      <c r="K76" s="1249"/>
      <c r="L76" s="1249"/>
      <c r="M76" s="1249"/>
      <c r="N76" s="1249"/>
      <c r="AM76" s="1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x14ac:dyDescent="0.15">
      <c r="B77" s="10"/>
      <c r="G77" s="1243"/>
      <c r="H77" s="1243"/>
      <c r="I77" s="1243"/>
      <c r="J77" s="1243"/>
      <c r="K77" s="1254"/>
      <c r="L77" s="1254"/>
      <c r="M77" s="1254"/>
      <c r="N77" s="1254"/>
      <c r="AN77" s="1247" t="s">
        <v>11</v>
      </c>
      <c r="AO77" s="1247"/>
      <c r="AP77" s="1247"/>
      <c r="AQ77" s="1247"/>
      <c r="AR77" s="1247"/>
      <c r="AS77" s="1247"/>
      <c r="AT77" s="1247"/>
      <c r="AU77" s="1247"/>
      <c r="AV77" s="1247"/>
      <c r="AW77" s="1247"/>
      <c r="AX77" s="1247"/>
      <c r="AY77" s="1247"/>
      <c r="AZ77" s="1247"/>
      <c r="BA77" s="1247"/>
      <c r="BB77" s="1250" t="s">
        <v>9</v>
      </c>
      <c r="BC77" s="1250"/>
      <c r="BD77" s="1250"/>
      <c r="BE77" s="1250"/>
      <c r="BF77" s="1250"/>
      <c r="BG77" s="1250"/>
      <c r="BH77" s="1250"/>
      <c r="BI77" s="1250"/>
      <c r="BJ77" s="1250"/>
      <c r="BK77" s="1250"/>
      <c r="BL77" s="1250"/>
      <c r="BM77" s="1250"/>
      <c r="BN77" s="1250"/>
      <c r="BO77" s="1250"/>
      <c r="BP77" s="1248">
        <v>37.6</v>
      </c>
      <c r="BQ77" s="1248"/>
      <c r="BR77" s="1248"/>
      <c r="BS77" s="1248"/>
      <c r="BT77" s="1248"/>
      <c r="BU77" s="1248"/>
      <c r="BV77" s="1248"/>
      <c r="BW77" s="1248"/>
      <c r="BX77" s="1248">
        <v>34</v>
      </c>
      <c r="BY77" s="1248"/>
      <c r="BZ77" s="1248"/>
      <c r="CA77" s="1248"/>
      <c r="CB77" s="1248"/>
      <c r="CC77" s="1248"/>
      <c r="CD77" s="1248"/>
      <c r="CE77" s="1248"/>
      <c r="CF77" s="1248">
        <v>33.9</v>
      </c>
      <c r="CG77" s="1248"/>
      <c r="CH77" s="1248"/>
      <c r="CI77" s="1248"/>
      <c r="CJ77" s="1248"/>
      <c r="CK77" s="1248"/>
      <c r="CL77" s="1248"/>
      <c r="CM77" s="1248"/>
      <c r="CN77" s="1248">
        <v>31.5</v>
      </c>
      <c r="CO77" s="1248"/>
      <c r="CP77" s="1248"/>
      <c r="CQ77" s="1248"/>
      <c r="CR77" s="1248"/>
      <c r="CS77" s="1248"/>
      <c r="CT77" s="1248"/>
      <c r="CU77" s="1248"/>
      <c r="CV77" s="1248">
        <v>23.4</v>
      </c>
      <c r="CW77" s="1248"/>
      <c r="CX77" s="1248"/>
      <c r="CY77" s="1248"/>
      <c r="CZ77" s="1248"/>
      <c r="DA77" s="1248"/>
      <c r="DB77" s="1248"/>
      <c r="DC77" s="1248"/>
    </row>
    <row r="78" spans="2:107" x14ac:dyDescent="0.15">
      <c r="B78" s="10"/>
      <c r="G78" s="1243"/>
      <c r="H78" s="1243"/>
      <c r="I78" s="1243"/>
      <c r="J78" s="1243"/>
      <c r="K78" s="1254"/>
      <c r="L78" s="1254"/>
      <c r="M78" s="1254"/>
      <c r="N78" s="1254"/>
      <c r="AN78" s="1247"/>
      <c r="AO78" s="1247"/>
      <c r="AP78" s="1247"/>
      <c r="AQ78" s="1247"/>
      <c r="AR78" s="1247"/>
      <c r="AS78" s="1247"/>
      <c r="AT78" s="1247"/>
      <c r="AU78" s="1247"/>
      <c r="AV78" s="1247"/>
      <c r="AW78" s="1247"/>
      <c r="AX78" s="1247"/>
      <c r="AY78" s="1247"/>
      <c r="AZ78" s="1247"/>
      <c r="BA78" s="1247"/>
      <c r="BB78" s="1250"/>
      <c r="BC78" s="1250"/>
      <c r="BD78" s="1250"/>
      <c r="BE78" s="1250"/>
      <c r="BF78" s="1250"/>
      <c r="BG78" s="1250"/>
      <c r="BH78" s="1250"/>
      <c r="BI78" s="1250"/>
      <c r="BJ78" s="1250"/>
      <c r="BK78" s="1250"/>
      <c r="BL78" s="1250"/>
      <c r="BM78" s="1250"/>
      <c r="BN78" s="1250"/>
      <c r="BO78" s="1250"/>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x14ac:dyDescent="0.15">
      <c r="B79" s="10"/>
      <c r="G79" s="1243"/>
      <c r="H79" s="1243"/>
      <c r="I79" s="1252"/>
      <c r="J79" s="1252"/>
      <c r="K79" s="1255"/>
      <c r="L79" s="1255"/>
      <c r="M79" s="1255"/>
      <c r="N79" s="1255"/>
      <c r="AN79" s="1247"/>
      <c r="AO79" s="1247"/>
      <c r="AP79" s="1247"/>
      <c r="AQ79" s="1247"/>
      <c r="AR79" s="1247"/>
      <c r="AS79" s="1247"/>
      <c r="AT79" s="1247"/>
      <c r="AU79" s="1247"/>
      <c r="AV79" s="1247"/>
      <c r="AW79" s="1247"/>
      <c r="AX79" s="1247"/>
      <c r="AY79" s="1247"/>
      <c r="AZ79" s="1247"/>
      <c r="BA79" s="1247"/>
      <c r="BB79" s="1250" t="s">
        <v>13</v>
      </c>
      <c r="BC79" s="1250"/>
      <c r="BD79" s="1250"/>
      <c r="BE79" s="1250"/>
      <c r="BF79" s="1250"/>
      <c r="BG79" s="1250"/>
      <c r="BH79" s="1250"/>
      <c r="BI79" s="1250"/>
      <c r="BJ79" s="1250"/>
      <c r="BK79" s="1250"/>
      <c r="BL79" s="1250"/>
      <c r="BM79" s="1250"/>
      <c r="BN79" s="1250"/>
      <c r="BO79" s="1250"/>
      <c r="BP79" s="1248">
        <v>6.1</v>
      </c>
      <c r="BQ79" s="1248"/>
      <c r="BR79" s="1248"/>
      <c r="BS79" s="1248"/>
      <c r="BT79" s="1248"/>
      <c r="BU79" s="1248"/>
      <c r="BV79" s="1248"/>
      <c r="BW79" s="1248"/>
      <c r="BX79" s="1248">
        <v>5.9</v>
      </c>
      <c r="BY79" s="1248"/>
      <c r="BZ79" s="1248"/>
      <c r="CA79" s="1248"/>
      <c r="CB79" s="1248"/>
      <c r="CC79" s="1248"/>
      <c r="CD79" s="1248"/>
      <c r="CE79" s="1248"/>
      <c r="CF79" s="1248">
        <v>5.7</v>
      </c>
      <c r="CG79" s="1248"/>
      <c r="CH79" s="1248"/>
      <c r="CI79" s="1248"/>
      <c r="CJ79" s="1248"/>
      <c r="CK79" s="1248"/>
      <c r="CL79" s="1248"/>
      <c r="CM79" s="1248"/>
      <c r="CN79" s="1248">
        <v>5.4</v>
      </c>
      <c r="CO79" s="1248"/>
      <c r="CP79" s="1248"/>
      <c r="CQ79" s="1248"/>
      <c r="CR79" s="1248"/>
      <c r="CS79" s="1248"/>
      <c r="CT79" s="1248"/>
      <c r="CU79" s="1248"/>
      <c r="CV79" s="1248">
        <v>5.2</v>
      </c>
      <c r="CW79" s="1248"/>
      <c r="CX79" s="1248"/>
      <c r="CY79" s="1248"/>
      <c r="CZ79" s="1248"/>
      <c r="DA79" s="1248"/>
      <c r="DB79" s="1248"/>
      <c r="DC79" s="1248"/>
    </row>
    <row r="80" spans="2:107" x14ac:dyDescent="0.15">
      <c r="B80" s="10"/>
      <c r="G80" s="1243"/>
      <c r="H80" s="1243"/>
      <c r="I80" s="1252"/>
      <c r="J80" s="1252"/>
      <c r="K80" s="1255"/>
      <c r="L80" s="1255"/>
      <c r="M80" s="1255"/>
      <c r="N80" s="1255"/>
      <c r="AN80" s="1247"/>
      <c r="AO80" s="1247"/>
      <c r="AP80" s="1247"/>
      <c r="AQ80" s="1247"/>
      <c r="AR80" s="1247"/>
      <c r="AS80" s="1247"/>
      <c r="AT80" s="1247"/>
      <c r="AU80" s="1247"/>
      <c r="AV80" s="1247"/>
      <c r="AW80" s="1247"/>
      <c r="AX80" s="1247"/>
      <c r="AY80" s="1247"/>
      <c r="AZ80" s="1247"/>
      <c r="BA80" s="1247"/>
      <c r="BB80" s="1250"/>
      <c r="BC80" s="1250"/>
      <c r="BD80" s="1250"/>
      <c r="BE80" s="1250"/>
      <c r="BF80" s="1250"/>
      <c r="BG80" s="1250"/>
      <c r="BH80" s="1250"/>
      <c r="BI80" s="1250"/>
      <c r="BJ80" s="1250"/>
      <c r="BK80" s="1250"/>
      <c r="BL80" s="1250"/>
      <c r="BM80" s="1250"/>
      <c r="BN80" s="1250"/>
      <c r="BO80" s="1250"/>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ClbN0fTXn4fy9dDY4sllbPz2m2gs1mHKVl6i40cyBFiANcrPFOWtSYx4Fytlqa/V0izkovBiwg0VUKtyztjGHQ==" saltValue="ib7346eHu91UWwXbLDY9O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UmTDsPBJFBp0wZZAmbLIosT7LEu2YYZLN8569s2m7Rp1P3tkS3k7K7EsExFk5eWZUAf9PNArD5pl81kYjb726Q==" saltValue="TMzX8iqGzQp2WfJBvAfQ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EcYCmly94ZrS/xhC8ZDyOc4kyFuLXOVbJVjTCf8k9MBXXo4TDEQDYEWtN5AtywmQQOUXpdWclX9V3MaIwXO7Q==" saltValue="vjgSpi7OGPIIBEXRXP9F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74" customWidth="1"/>
    <col min="2" max="2" width="2.375" style="74" customWidth="1"/>
    <col min="3" max="16" width="2.625" style="74" customWidth="1"/>
    <col min="17" max="17" width="2.375" style="74" customWidth="1"/>
    <col min="18" max="95" width="1.625" style="74" customWidth="1"/>
    <col min="96" max="133" width="1.625" style="91" customWidth="1"/>
    <col min="134" max="143" width="1.625" style="74" customWidth="1"/>
    <col min="144" max="16384" width="0" style="74"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148</v>
      </c>
      <c r="DI1" s="741"/>
      <c r="DJ1" s="741"/>
      <c r="DK1" s="741"/>
      <c r="DL1" s="741"/>
      <c r="DM1" s="741"/>
      <c r="DN1" s="742"/>
      <c r="DO1" s="74"/>
      <c r="DP1" s="740" t="s">
        <v>149</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x14ac:dyDescent="0.15">
      <c r="B2" s="75" t="s">
        <v>150</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15">
      <c r="B3" s="681" t="s">
        <v>151</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152</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153</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x14ac:dyDescent="0.15">
      <c r="B4" s="681" t="s">
        <v>23</v>
      </c>
      <c r="C4" s="682"/>
      <c r="D4" s="682"/>
      <c r="E4" s="682"/>
      <c r="F4" s="682"/>
      <c r="G4" s="682"/>
      <c r="H4" s="682"/>
      <c r="I4" s="682"/>
      <c r="J4" s="682"/>
      <c r="K4" s="682"/>
      <c r="L4" s="682"/>
      <c r="M4" s="682"/>
      <c r="N4" s="682"/>
      <c r="O4" s="682"/>
      <c r="P4" s="682"/>
      <c r="Q4" s="683"/>
      <c r="R4" s="681" t="s">
        <v>154</v>
      </c>
      <c r="S4" s="682"/>
      <c r="T4" s="682"/>
      <c r="U4" s="682"/>
      <c r="V4" s="682"/>
      <c r="W4" s="682"/>
      <c r="X4" s="682"/>
      <c r="Y4" s="683"/>
      <c r="Z4" s="681" t="s">
        <v>155</v>
      </c>
      <c r="AA4" s="682"/>
      <c r="AB4" s="682"/>
      <c r="AC4" s="683"/>
      <c r="AD4" s="681" t="s">
        <v>156</v>
      </c>
      <c r="AE4" s="682"/>
      <c r="AF4" s="682"/>
      <c r="AG4" s="682"/>
      <c r="AH4" s="682"/>
      <c r="AI4" s="682"/>
      <c r="AJ4" s="682"/>
      <c r="AK4" s="683"/>
      <c r="AL4" s="681" t="s">
        <v>155</v>
      </c>
      <c r="AM4" s="682"/>
      <c r="AN4" s="682"/>
      <c r="AO4" s="683"/>
      <c r="AP4" s="737" t="s">
        <v>157</v>
      </c>
      <c r="AQ4" s="737"/>
      <c r="AR4" s="737"/>
      <c r="AS4" s="737"/>
      <c r="AT4" s="737"/>
      <c r="AU4" s="737"/>
      <c r="AV4" s="737"/>
      <c r="AW4" s="737"/>
      <c r="AX4" s="737"/>
      <c r="AY4" s="737"/>
      <c r="AZ4" s="737"/>
      <c r="BA4" s="737"/>
      <c r="BB4" s="737"/>
      <c r="BC4" s="737"/>
      <c r="BD4" s="737"/>
      <c r="BE4" s="737"/>
      <c r="BF4" s="737"/>
      <c r="BG4" s="737" t="s">
        <v>158</v>
      </c>
      <c r="BH4" s="737"/>
      <c r="BI4" s="737"/>
      <c r="BJ4" s="737"/>
      <c r="BK4" s="737"/>
      <c r="BL4" s="737"/>
      <c r="BM4" s="737"/>
      <c r="BN4" s="737"/>
      <c r="BO4" s="737" t="s">
        <v>155</v>
      </c>
      <c r="BP4" s="737"/>
      <c r="BQ4" s="737"/>
      <c r="BR4" s="737"/>
      <c r="BS4" s="737" t="s">
        <v>159</v>
      </c>
      <c r="BT4" s="737"/>
      <c r="BU4" s="737"/>
      <c r="BV4" s="737"/>
      <c r="BW4" s="737"/>
      <c r="BX4" s="737"/>
      <c r="BY4" s="737"/>
      <c r="BZ4" s="737"/>
      <c r="CA4" s="737"/>
      <c r="CB4" s="737"/>
      <c r="CD4" s="724" t="s">
        <v>160</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x14ac:dyDescent="0.15">
      <c r="B5" s="690" t="s">
        <v>161</v>
      </c>
      <c r="C5" s="691"/>
      <c r="D5" s="691"/>
      <c r="E5" s="691"/>
      <c r="F5" s="691"/>
      <c r="G5" s="691"/>
      <c r="H5" s="691"/>
      <c r="I5" s="691"/>
      <c r="J5" s="691"/>
      <c r="K5" s="691"/>
      <c r="L5" s="691"/>
      <c r="M5" s="691"/>
      <c r="N5" s="691"/>
      <c r="O5" s="691"/>
      <c r="P5" s="691"/>
      <c r="Q5" s="692"/>
      <c r="R5" s="675">
        <v>42810036</v>
      </c>
      <c r="S5" s="676"/>
      <c r="T5" s="676"/>
      <c r="U5" s="676"/>
      <c r="V5" s="676"/>
      <c r="W5" s="676"/>
      <c r="X5" s="676"/>
      <c r="Y5" s="719"/>
      <c r="Z5" s="738">
        <v>26.1</v>
      </c>
      <c r="AA5" s="738"/>
      <c r="AB5" s="738"/>
      <c r="AC5" s="738"/>
      <c r="AD5" s="739">
        <v>42810036</v>
      </c>
      <c r="AE5" s="739"/>
      <c r="AF5" s="739"/>
      <c r="AG5" s="739"/>
      <c r="AH5" s="739"/>
      <c r="AI5" s="739"/>
      <c r="AJ5" s="739"/>
      <c r="AK5" s="739"/>
      <c r="AL5" s="720">
        <v>57</v>
      </c>
      <c r="AM5" s="695"/>
      <c r="AN5" s="695"/>
      <c r="AO5" s="721"/>
      <c r="AP5" s="690" t="s">
        <v>162</v>
      </c>
      <c r="AQ5" s="691"/>
      <c r="AR5" s="691"/>
      <c r="AS5" s="691"/>
      <c r="AT5" s="691"/>
      <c r="AU5" s="691"/>
      <c r="AV5" s="691"/>
      <c r="AW5" s="691"/>
      <c r="AX5" s="691"/>
      <c r="AY5" s="691"/>
      <c r="AZ5" s="691"/>
      <c r="BA5" s="691"/>
      <c r="BB5" s="691"/>
      <c r="BC5" s="691"/>
      <c r="BD5" s="691"/>
      <c r="BE5" s="691"/>
      <c r="BF5" s="692"/>
      <c r="BG5" s="622">
        <v>41267651</v>
      </c>
      <c r="BH5" s="623"/>
      <c r="BI5" s="623"/>
      <c r="BJ5" s="623"/>
      <c r="BK5" s="623"/>
      <c r="BL5" s="623"/>
      <c r="BM5" s="623"/>
      <c r="BN5" s="624"/>
      <c r="BO5" s="649">
        <v>96.4</v>
      </c>
      <c r="BP5" s="649"/>
      <c r="BQ5" s="649"/>
      <c r="BR5" s="649"/>
      <c r="BS5" s="650">
        <v>2947801</v>
      </c>
      <c r="BT5" s="650"/>
      <c r="BU5" s="650"/>
      <c r="BV5" s="650"/>
      <c r="BW5" s="650"/>
      <c r="BX5" s="650"/>
      <c r="BY5" s="650"/>
      <c r="BZ5" s="650"/>
      <c r="CA5" s="650"/>
      <c r="CB5" s="708"/>
      <c r="CD5" s="724" t="s">
        <v>157</v>
      </c>
      <c r="CE5" s="725"/>
      <c r="CF5" s="725"/>
      <c r="CG5" s="725"/>
      <c r="CH5" s="725"/>
      <c r="CI5" s="725"/>
      <c r="CJ5" s="725"/>
      <c r="CK5" s="725"/>
      <c r="CL5" s="725"/>
      <c r="CM5" s="725"/>
      <c r="CN5" s="725"/>
      <c r="CO5" s="725"/>
      <c r="CP5" s="725"/>
      <c r="CQ5" s="726"/>
      <c r="CR5" s="724" t="s">
        <v>163</v>
      </c>
      <c r="CS5" s="725"/>
      <c r="CT5" s="725"/>
      <c r="CU5" s="725"/>
      <c r="CV5" s="725"/>
      <c r="CW5" s="725"/>
      <c r="CX5" s="725"/>
      <c r="CY5" s="726"/>
      <c r="CZ5" s="724" t="s">
        <v>155</v>
      </c>
      <c r="DA5" s="725"/>
      <c r="DB5" s="725"/>
      <c r="DC5" s="726"/>
      <c r="DD5" s="724" t="s">
        <v>164</v>
      </c>
      <c r="DE5" s="725"/>
      <c r="DF5" s="725"/>
      <c r="DG5" s="725"/>
      <c r="DH5" s="725"/>
      <c r="DI5" s="725"/>
      <c r="DJ5" s="725"/>
      <c r="DK5" s="725"/>
      <c r="DL5" s="725"/>
      <c r="DM5" s="725"/>
      <c r="DN5" s="725"/>
      <c r="DO5" s="725"/>
      <c r="DP5" s="726"/>
      <c r="DQ5" s="724" t="s">
        <v>165</v>
      </c>
      <c r="DR5" s="725"/>
      <c r="DS5" s="725"/>
      <c r="DT5" s="725"/>
      <c r="DU5" s="725"/>
      <c r="DV5" s="725"/>
      <c r="DW5" s="725"/>
      <c r="DX5" s="725"/>
      <c r="DY5" s="725"/>
      <c r="DZ5" s="725"/>
      <c r="EA5" s="725"/>
      <c r="EB5" s="725"/>
      <c r="EC5" s="726"/>
    </row>
    <row r="6" spans="2:143" ht="11.25" customHeight="1" x14ac:dyDescent="0.15">
      <c r="B6" s="619" t="s">
        <v>166</v>
      </c>
      <c r="C6" s="620"/>
      <c r="D6" s="620"/>
      <c r="E6" s="620"/>
      <c r="F6" s="620"/>
      <c r="G6" s="620"/>
      <c r="H6" s="620"/>
      <c r="I6" s="620"/>
      <c r="J6" s="620"/>
      <c r="K6" s="620"/>
      <c r="L6" s="620"/>
      <c r="M6" s="620"/>
      <c r="N6" s="620"/>
      <c r="O6" s="620"/>
      <c r="P6" s="620"/>
      <c r="Q6" s="621"/>
      <c r="R6" s="622">
        <v>1057022</v>
      </c>
      <c r="S6" s="623"/>
      <c r="T6" s="623"/>
      <c r="U6" s="623"/>
      <c r="V6" s="623"/>
      <c r="W6" s="623"/>
      <c r="X6" s="623"/>
      <c r="Y6" s="624"/>
      <c r="Z6" s="649">
        <v>0.6</v>
      </c>
      <c r="AA6" s="649"/>
      <c r="AB6" s="649"/>
      <c r="AC6" s="649"/>
      <c r="AD6" s="650">
        <v>1057022</v>
      </c>
      <c r="AE6" s="650"/>
      <c r="AF6" s="650"/>
      <c r="AG6" s="650"/>
      <c r="AH6" s="650"/>
      <c r="AI6" s="650"/>
      <c r="AJ6" s="650"/>
      <c r="AK6" s="650"/>
      <c r="AL6" s="625">
        <v>1.4</v>
      </c>
      <c r="AM6" s="626"/>
      <c r="AN6" s="626"/>
      <c r="AO6" s="651"/>
      <c r="AP6" s="619" t="s">
        <v>167</v>
      </c>
      <c r="AQ6" s="620"/>
      <c r="AR6" s="620"/>
      <c r="AS6" s="620"/>
      <c r="AT6" s="620"/>
      <c r="AU6" s="620"/>
      <c r="AV6" s="620"/>
      <c r="AW6" s="620"/>
      <c r="AX6" s="620"/>
      <c r="AY6" s="620"/>
      <c r="AZ6" s="620"/>
      <c r="BA6" s="620"/>
      <c r="BB6" s="620"/>
      <c r="BC6" s="620"/>
      <c r="BD6" s="620"/>
      <c r="BE6" s="620"/>
      <c r="BF6" s="621"/>
      <c r="BG6" s="622">
        <v>41267651</v>
      </c>
      <c r="BH6" s="623"/>
      <c r="BI6" s="623"/>
      <c r="BJ6" s="623"/>
      <c r="BK6" s="623"/>
      <c r="BL6" s="623"/>
      <c r="BM6" s="623"/>
      <c r="BN6" s="624"/>
      <c r="BO6" s="649">
        <v>96.4</v>
      </c>
      <c r="BP6" s="649"/>
      <c r="BQ6" s="649"/>
      <c r="BR6" s="649"/>
      <c r="BS6" s="650">
        <v>2947801</v>
      </c>
      <c r="BT6" s="650"/>
      <c r="BU6" s="650"/>
      <c r="BV6" s="650"/>
      <c r="BW6" s="650"/>
      <c r="BX6" s="650"/>
      <c r="BY6" s="650"/>
      <c r="BZ6" s="650"/>
      <c r="CA6" s="650"/>
      <c r="CB6" s="708"/>
      <c r="CD6" s="678" t="s">
        <v>168</v>
      </c>
      <c r="CE6" s="679"/>
      <c r="CF6" s="679"/>
      <c r="CG6" s="679"/>
      <c r="CH6" s="679"/>
      <c r="CI6" s="679"/>
      <c r="CJ6" s="679"/>
      <c r="CK6" s="679"/>
      <c r="CL6" s="679"/>
      <c r="CM6" s="679"/>
      <c r="CN6" s="679"/>
      <c r="CO6" s="679"/>
      <c r="CP6" s="679"/>
      <c r="CQ6" s="680"/>
      <c r="CR6" s="622">
        <v>635443</v>
      </c>
      <c r="CS6" s="623"/>
      <c r="CT6" s="623"/>
      <c r="CU6" s="623"/>
      <c r="CV6" s="623"/>
      <c r="CW6" s="623"/>
      <c r="CX6" s="623"/>
      <c r="CY6" s="624"/>
      <c r="CZ6" s="720">
        <v>0.4</v>
      </c>
      <c r="DA6" s="695"/>
      <c r="DB6" s="695"/>
      <c r="DC6" s="723"/>
      <c r="DD6" s="628" t="s">
        <v>169</v>
      </c>
      <c r="DE6" s="623"/>
      <c r="DF6" s="623"/>
      <c r="DG6" s="623"/>
      <c r="DH6" s="623"/>
      <c r="DI6" s="623"/>
      <c r="DJ6" s="623"/>
      <c r="DK6" s="623"/>
      <c r="DL6" s="623"/>
      <c r="DM6" s="623"/>
      <c r="DN6" s="623"/>
      <c r="DO6" s="623"/>
      <c r="DP6" s="624"/>
      <c r="DQ6" s="628">
        <v>635443</v>
      </c>
      <c r="DR6" s="623"/>
      <c r="DS6" s="623"/>
      <c r="DT6" s="623"/>
      <c r="DU6" s="623"/>
      <c r="DV6" s="623"/>
      <c r="DW6" s="623"/>
      <c r="DX6" s="623"/>
      <c r="DY6" s="623"/>
      <c r="DZ6" s="623"/>
      <c r="EA6" s="623"/>
      <c r="EB6" s="623"/>
      <c r="EC6" s="667"/>
    </row>
    <row r="7" spans="2:143" ht="11.25" customHeight="1" x14ac:dyDescent="0.15">
      <c r="B7" s="619" t="s">
        <v>170</v>
      </c>
      <c r="C7" s="620"/>
      <c r="D7" s="620"/>
      <c r="E7" s="620"/>
      <c r="F7" s="620"/>
      <c r="G7" s="620"/>
      <c r="H7" s="620"/>
      <c r="I7" s="620"/>
      <c r="J7" s="620"/>
      <c r="K7" s="620"/>
      <c r="L7" s="620"/>
      <c r="M7" s="620"/>
      <c r="N7" s="620"/>
      <c r="O7" s="620"/>
      <c r="P7" s="620"/>
      <c r="Q7" s="621"/>
      <c r="R7" s="622">
        <v>24957</v>
      </c>
      <c r="S7" s="623"/>
      <c r="T7" s="623"/>
      <c r="U7" s="623"/>
      <c r="V7" s="623"/>
      <c r="W7" s="623"/>
      <c r="X7" s="623"/>
      <c r="Y7" s="624"/>
      <c r="Z7" s="649">
        <v>0</v>
      </c>
      <c r="AA7" s="649"/>
      <c r="AB7" s="649"/>
      <c r="AC7" s="649"/>
      <c r="AD7" s="650">
        <v>24957</v>
      </c>
      <c r="AE7" s="650"/>
      <c r="AF7" s="650"/>
      <c r="AG7" s="650"/>
      <c r="AH7" s="650"/>
      <c r="AI7" s="650"/>
      <c r="AJ7" s="650"/>
      <c r="AK7" s="650"/>
      <c r="AL7" s="625">
        <v>0</v>
      </c>
      <c r="AM7" s="626"/>
      <c r="AN7" s="626"/>
      <c r="AO7" s="651"/>
      <c r="AP7" s="619" t="s">
        <v>171</v>
      </c>
      <c r="AQ7" s="620"/>
      <c r="AR7" s="620"/>
      <c r="AS7" s="620"/>
      <c r="AT7" s="620"/>
      <c r="AU7" s="620"/>
      <c r="AV7" s="620"/>
      <c r="AW7" s="620"/>
      <c r="AX7" s="620"/>
      <c r="AY7" s="620"/>
      <c r="AZ7" s="620"/>
      <c r="BA7" s="620"/>
      <c r="BB7" s="620"/>
      <c r="BC7" s="620"/>
      <c r="BD7" s="620"/>
      <c r="BE7" s="620"/>
      <c r="BF7" s="621"/>
      <c r="BG7" s="622">
        <v>19301515</v>
      </c>
      <c r="BH7" s="623"/>
      <c r="BI7" s="623"/>
      <c r="BJ7" s="623"/>
      <c r="BK7" s="623"/>
      <c r="BL7" s="623"/>
      <c r="BM7" s="623"/>
      <c r="BN7" s="624"/>
      <c r="BO7" s="649">
        <v>45.1</v>
      </c>
      <c r="BP7" s="649"/>
      <c r="BQ7" s="649"/>
      <c r="BR7" s="649"/>
      <c r="BS7" s="650">
        <v>628044</v>
      </c>
      <c r="BT7" s="650"/>
      <c r="BU7" s="650"/>
      <c r="BV7" s="650"/>
      <c r="BW7" s="650"/>
      <c r="BX7" s="650"/>
      <c r="BY7" s="650"/>
      <c r="BZ7" s="650"/>
      <c r="CA7" s="650"/>
      <c r="CB7" s="708"/>
      <c r="CD7" s="659" t="s">
        <v>172</v>
      </c>
      <c r="CE7" s="660"/>
      <c r="CF7" s="660"/>
      <c r="CG7" s="660"/>
      <c r="CH7" s="660"/>
      <c r="CI7" s="660"/>
      <c r="CJ7" s="660"/>
      <c r="CK7" s="660"/>
      <c r="CL7" s="660"/>
      <c r="CM7" s="660"/>
      <c r="CN7" s="660"/>
      <c r="CO7" s="660"/>
      <c r="CP7" s="660"/>
      <c r="CQ7" s="661"/>
      <c r="CR7" s="622">
        <v>21449476</v>
      </c>
      <c r="CS7" s="623"/>
      <c r="CT7" s="623"/>
      <c r="CU7" s="623"/>
      <c r="CV7" s="623"/>
      <c r="CW7" s="623"/>
      <c r="CX7" s="623"/>
      <c r="CY7" s="624"/>
      <c r="CZ7" s="649">
        <v>13.3</v>
      </c>
      <c r="DA7" s="649"/>
      <c r="DB7" s="649"/>
      <c r="DC7" s="649"/>
      <c r="DD7" s="628">
        <v>5924087</v>
      </c>
      <c r="DE7" s="623"/>
      <c r="DF7" s="623"/>
      <c r="DG7" s="623"/>
      <c r="DH7" s="623"/>
      <c r="DI7" s="623"/>
      <c r="DJ7" s="623"/>
      <c r="DK7" s="623"/>
      <c r="DL7" s="623"/>
      <c r="DM7" s="623"/>
      <c r="DN7" s="623"/>
      <c r="DO7" s="623"/>
      <c r="DP7" s="624"/>
      <c r="DQ7" s="628">
        <v>14324675</v>
      </c>
      <c r="DR7" s="623"/>
      <c r="DS7" s="623"/>
      <c r="DT7" s="623"/>
      <c r="DU7" s="623"/>
      <c r="DV7" s="623"/>
      <c r="DW7" s="623"/>
      <c r="DX7" s="623"/>
      <c r="DY7" s="623"/>
      <c r="DZ7" s="623"/>
      <c r="EA7" s="623"/>
      <c r="EB7" s="623"/>
      <c r="EC7" s="667"/>
    </row>
    <row r="8" spans="2:143" ht="11.25" customHeight="1" x14ac:dyDescent="0.15">
      <c r="B8" s="619" t="s">
        <v>173</v>
      </c>
      <c r="C8" s="620"/>
      <c r="D8" s="620"/>
      <c r="E8" s="620"/>
      <c r="F8" s="620"/>
      <c r="G8" s="620"/>
      <c r="H8" s="620"/>
      <c r="I8" s="620"/>
      <c r="J8" s="620"/>
      <c r="K8" s="620"/>
      <c r="L8" s="620"/>
      <c r="M8" s="620"/>
      <c r="N8" s="620"/>
      <c r="O8" s="620"/>
      <c r="P8" s="620"/>
      <c r="Q8" s="621"/>
      <c r="R8" s="622">
        <v>122606</v>
      </c>
      <c r="S8" s="623"/>
      <c r="T8" s="623"/>
      <c r="U8" s="623"/>
      <c r="V8" s="623"/>
      <c r="W8" s="623"/>
      <c r="X8" s="623"/>
      <c r="Y8" s="624"/>
      <c r="Z8" s="649">
        <v>0.1</v>
      </c>
      <c r="AA8" s="649"/>
      <c r="AB8" s="649"/>
      <c r="AC8" s="649"/>
      <c r="AD8" s="650">
        <v>122606</v>
      </c>
      <c r="AE8" s="650"/>
      <c r="AF8" s="650"/>
      <c r="AG8" s="650"/>
      <c r="AH8" s="650"/>
      <c r="AI8" s="650"/>
      <c r="AJ8" s="650"/>
      <c r="AK8" s="650"/>
      <c r="AL8" s="625">
        <v>0.2</v>
      </c>
      <c r="AM8" s="626"/>
      <c r="AN8" s="626"/>
      <c r="AO8" s="651"/>
      <c r="AP8" s="619" t="s">
        <v>174</v>
      </c>
      <c r="AQ8" s="620"/>
      <c r="AR8" s="620"/>
      <c r="AS8" s="620"/>
      <c r="AT8" s="620"/>
      <c r="AU8" s="620"/>
      <c r="AV8" s="620"/>
      <c r="AW8" s="620"/>
      <c r="AX8" s="620"/>
      <c r="AY8" s="620"/>
      <c r="AZ8" s="620"/>
      <c r="BA8" s="620"/>
      <c r="BB8" s="620"/>
      <c r="BC8" s="620"/>
      <c r="BD8" s="620"/>
      <c r="BE8" s="620"/>
      <c r="BF8" s="621"/>
      <c r="BG8" s="622">
        <v>540434</v>
      </c>
      <c r="BH8" s="623"/>
      <c r="BI8" s="623"/>
      <c r="BJ8" s="623"/>
      <c r="BK8" s="623"/>
      <c r="BL8" s="623"/>
      <c r="BM8" s="623"/>
      <c r="BN8" s="624"/>
      <c r="BO8" s="649">
        <v>1.3</v>
      </c>
      <c r="BP8" s="649"/>
      <c r="BQ8" s="649"/>
      <c r="BR8" s="649"/>
      <c r="BS8" s="650" t="s">
        <v>65</v>
      </c>
      <c r="BT8" s="650"/>
      <c r="BU8" s="650"/>
      <c r="BV8" s="650"/>
      <c r="BW8" s="650"/>
      <c r="BX8" s="650"/>
      <c r="BY8" s="650"/>
      <c r="BZ8" s="650"/>
      <c r="CA8" s="650"/>
      <c r="CB8" s="708"/>
      <c r="CD8" s="659" t="s">
        <v>175</v>
      </c>
      <c r="CE8" s="660"/>
      <c r="CF8" s="660"/>
      <c r="CG8" s="660"/>
      <c r="CH8" s="660"/>
      <c r="CI8" s="660"/>
      <c r="CJ8" s="660"/>
      <c r="CK8" s="660"/>
      <c r="CL8" s="660"/>
      <c r="CM8" s="660"/>
      <c r="CN8" s="660"/>
      <c r="CO8" s="660"/>
      <c r="CP8" s="660"/>
      <c r="CQ8" s="661"/>
      <c r="CR8" s="622">
        <v>58283627</v>
      </c>
      <c r="CS8" s="623"/>
      <c r="CT8" s="623"/>
      <c r="CU8" s="623"/>
      <c r="CV8" s="623"/>
      <c r="CW8" s="623"/>
      <c r="CX8" s="623"/>
      <c r="CY8" s="624"/>
      <c r="CZ8" s="649">
        <v>36</v>
      </c>
      <c r="DA8" s="649"/>
      <c r="DB8" s="649"/>
      <c r="DC8" s="649"/>
      <c r="DD8" s="628">
        <v>275035</v>
      </c>
      <c r="DE8" s="623"/>
      <c r="DF8" s="623"/>
      <c r="DG8" s="623"/>
      <c r="DH8" s="623"/>
      <c r="DI8" s="623"/>
      <c r="DJ8" s="623"/>
      <c r="DK8" s="623"/>
      <c r="DL8" s="623"/>
      <c r="DM8" s="623"/>
      <c r="DN8" s="623"/>
      <c r="DO8" s="623"/>
      <c r="DP8" s="624"/>
      <c r="DQ8" s="628">
        <v>23339651</v>
      </c>
      <c r="DR8" s="623"/>
      <c r="DS8" s="623"/>
      <c r="DT8" s="623"/>
      <c r="DU8" s="623"/>
      <c r="DV8" s="623"/>
      <c r="DW8" s="623"/>
      <c r="DX8" s="623"/>
      <c r="DY8" s="623"/>
      <c r="DZ8" s="623"/>
      <c r="EA8" s="623"/>
      <c r="EB8" s="623"/>
      <c r="EC8" s="667"/>
    </row>
    <row r="9" spans="2:143" ht="11.25" customHeight="1" x14ac:dyDescent="0.15">
      <c r="B9" s="619" t="s">
        <v>176</v>
      </c>
      <c r="C9" s="620"/>
      <c r="D9" s="620"/>
      <c r="E9" s="620"/>
      <c r="F9" s="620"/>
      <c r="G9" s="620"/>
      <c r="H9" s="620"/>
      <c r="I9" s="620"/>
      <c r="J9" s="620"/>
      <c r="K9" s="620"/>
      <c r="L9" s="620"/>
      <c r="M9" s="620"/>
      <c r="N9" s="620"/>
      <c r="O9" s="620"/>
      <c r="P9" s="620"/>
      <c r="Q9" s="621"/>
      <c r="R9" s="622">
        <v>169273</v>
      </c>
      <c r="S9" s="623"/>
      <c r="T9" s="623"/>
      <c r="U9" s="623"/>
      <c r="V9" s="623"/>
      <c r="W9" s="623"/>
      <c r="X9" s="623"/>
      <c r="Y9" s="624"/>
      <c r="Z9" s="649">
        <v>0.1</v>
      </c>
      <c r="AA9" s="649"/>
      <c r="AB9" s="649"/>
      <c r="AC9" s="649"/>
      <c r="AD9" s="650">
        <v>169273</v>
      </c>
      <c r="AE9" s="650"/>
      <c r="AF9" s="650"/>
      <c r="AG9" s="650"/>
      <c r="AH9" s="650"/>
      <c r="AI9" s="650"/>
      <c r="AJ9" s="650"/>
      <c r="AK9" s="650"/>
      <c r="AL9" s="625">
        <v>0.2</v>
      </c>
      <c r="AM9" s="626"/>
      <c r="AN9" s="626"/>
      <c r="AO9" s="651"/>
      <c r="AP9" s="619" t="s">
        <v>177</v>
      </c>
      <c r="AQ9" s="620"/>
      <c r="AR9" s="620"/>
      <c r="AS9" s="620"/>
      <c r="AT9" s="620"/>
      <c r="AU9" s="620"/>
      <c r="AV9" s="620"/>
      <c r="AW9" s="620"/>
      <c r="AX9" s="620"/>
      <c r="AY9" s="620"/>
      <c r="AZ9" s="620"/>
      <c r="BA9" s="620"/>
      <c r="BB9" s="620"/>
      <c r="BC9" s="620"/>
      <c r="BD9" s="620"/>
      <c r="BE9" s="620"/>
      <c r="BF9" s="621"/>
      <c r="BG9" s="622">
        <v>14883951</v>
      </c>
      <c r="BH9" s="623"/>
      <c r="BI9" s="623"/>
      <c r="BJ9" s="623"/>
      <c r="BK9" s="623"/>
      <c r="BL9" s="623"/>
      <c r="BM9" s="623"/>
      <c r="BN9" s="624"/>
      <c r="BO9" s="649">
        <v>34.799999999999997</v>
      </c>
      <c r="BP9" s="649"/>
      <c r="BQ9" s="649"/>
      <c r="BR9" s="649"/>
      <c r="BS9" s="650" t="s">
        <v>65</v>
      </c>
      <c r="BT9" s="650"/>
      <c r="BU9" s="650"/>
      <c r="BV9" s="650"/>
      <c r="BW9" s="650"/>
      <c r="BX9" s="650"/>
      <c r="BY9" s="650"/>
      <c r="BZ9" s="650"/>
      <c r="CA9" s="650"/>
      <c r="CB9" s="708"/>
      <c r="CD9" s="659" t="s">
        <v>178</v>
      </c>
      <c r="CE9" s="660"/>
      <c r="CF9" s="660"/>
      <c r="CG9" s="660"/>
      <c r="CH9" s="660"/>
      <c r="CI9" s="660"/>
      <c r="CJ9" s="660"/>
      <c r="CK9" s="660"/>
      <c r="CL9" s="660"/>
      <c r="CM9" s="660"/>
      <c r="CN9" s="660"/>
      <c r="CO9" s="660"/>
      <c r="CP9" s="660"/>
      <c r="CQ9" s="661"/>
      <c r="CR9" s="622">
        <v>13716764</v>
      </c>
      <c r="CS9" s="623"/>
      <c r="CT9" s="623"/>
      <c r="CU9" s="623"/>
      <c r="CV9" s="623"/>
      <c r="CW9" s="623"/>
      <c r="CX9" s="623"/>
      <c r="CY9" s="624"/>
      <c r="CZ9" s="649">
        <v>8.5</v>
      </c>
      <c r="DA9" s="649"/>
      <c r="DB9" s="649"/>
      <c r="DC9" s="649"/>
      <c r="DD9" s="628">
        <v>1540045</v>
      </c>
      <c r="DE9" s="623"/>
      <c r="DF9" s="623"/>
      <c r="DG9" s="623"/>
      <c r="DH9" s="623"/>
      <c r="DI9" s="623"/>
      <c r="DJ9" s="623"/>
      <c r="DK9" s="623"/>
      <c r="DL9" s="623"/>
      <c r="DM9" s="623"/>
      <c r="DN9" s="623"/>
      <c r="DO9" s="623"/>
      <c r="DP9" s="624"/>
      <c r="DQ9" s="628">
        <v>7190561</v>
      </c>
      <c r="DR9" s="623"/>
      <c r="DS9" s="623"/>
      <c r="DT9" s="623"/>
      <c r="DU9" s="623"/>
      <c r="DV9" s="623"/>
      <c r="DW9" s="623"/>
      <c r="DX9" s="623"/>
      <c r="DY9" s="623"/>
      <c r="DZ9" s="623"/>
      <c r="EA9" s="623"/>
      <c r="EB9" s="623"/>
      <c r="EC9" s="667"/>
    </row>
    <row r="10" spans="2:143" ht="11.25" customHeight="1" x14ac:dyDescent="0.15">
      <c r="B10" s="619" t="s">
        <v>179</v>
      </c>
      <c r="C10" s="620"/>
      <c r="D10" s="620"/>
      <c r="E10" s="620"/>
      <c r="F10" s="620"/>
      <c r="G10" s="620"/>
      <c r="H10" s="620"/>
      <c r="I10" s="620"/>
      <c r="J10" s="620"/>
      <c r="K10" s="620"/>
      <c r="L10" s="620"/>
      <c r="M10" s="620"/>
      <c r="N10" s="620"/>
      <c r="O10" s="620"/>
      <c r="P10" s="620"/>
      <c r="Q10" s="621"/>
      <c r="R10" s="622" t="s">
        <v>65</v>
      </c>
      <c r="S10" s="623"/>
      <c r="T10" s="623"/>
      <c r="U10" s="623"/>
      <c r="V10" s="623"/>
      <c r="W10" s="623"/>
      <c r="X10" s="623"/>
      <c r="Y10" s="624"/>
      <c r="Z10" s="649" t="s">
        <v>65</v>
      </c>
      <c r="AA10" s="649"/>
      <c r="AB10" s="649"/>
      <c r="AC10" s="649"/>
      <c r="AD10" s="650" t="s">
        <v>169</v>
      </c>
      <c r="AE10" s="650"/>
      <c r="AF10" s="650"/>
      <c r="AG10" s="650"/>
      <c r="AH10" s="650"/>
      <c r="AI10" s="650"/>
      <c r="AJ10" s="650"/>
      <c r="AK10" s="650"/>
      <c r="AL10" s="625" t="s">
        <v>65</v>
      </c>
      <c r="AM10" s="626"/>
      <c r="AN10" s="626"/>
      <c r="AO10" s="651"/>
      <c r="AP10" s="619" t="s">
        <v>180</v>
      </c>
      <c r="AQ10" s="620"/>
      <c r="AR10" s="620"/>
      <c r="AS10" s="620"/>
      <c r="AT10" s="620"/>
      <c r="AU10" s="620"/>
      <c r="AV10" s="620"/>
      <c r="AW10" s="620"/>
      <c r="AX10" s="620"/>
      <c r="AY10" s="620"/>
      <c r="AZ10" s="620"/>
      <c r="BA10" s="620"/>
      <c r="BB10" s="620"/>
      <c r="BC10" s="620"/>
      <c r="BD10" s="620"/>
      <c r="BE10" s="620"/>
      <c r="BF10" s="621"/>
      <c r="BG10" s="622">
        <v>1232314</v>
      </c>
      <c r="BH10" s="623"/>
      <c r="BI10" s="623"/>
      <c r="BJ10" s="623"/>
      <c r="BK10" s="623"/>
      <c r="BL10" s="623"/>
      <c r="BM10" s="623"/>
      <c r="BN10" s="624"/>
      <c r="BO10" s="649">
        <v>2.9</v>
      </c>
      <c r="BP10" s="649"/>
      <c r="BQ10" s="649"/>
      <c r="BR10" s="649"/>
      <c r="BS10" s="650">
        <v>196678</v>
      </c>
      <c r="BT10" s="650"/>
      <c r="BU10" s="650"/>
      <c r="BV10" s="650"/>
      <c r="BW10" s="650"/>
      <c r="BX10" s="650"/>
      <c r="BY10" s="650"/>
      <c r="BZ10" s="650"/>
      <c r="CA10" s="650"/>
      <c r="CB10" s="708"/>
      <c r="CD10" s="659" t="s">
        <v>181</v>
      </c>
      <c r="CE10" s="660"/>
      <c r="CF10" s="660"/>
      <c r="CG10" s="660"/>
      <c r="CH10" s="660"/>
      <c r="CI10" s="660"/>
      <c r="CJ10" s="660"/>
      <c r="CK10" s="660"/>
      <c r="CL10" s="660"/>
      <c r="CM10" s="660"/>
      <c r="CN10" s="660"/>
      <c r="CO10" s="660"/>
      <c r="CP10" s="660"/>
      <c r="CQ10" s="661"/>
      <c r="CR10" s="622">
        <v>831230</v>
      </c>
      <c r="CS10" s="623"/>
      <c r="CT10" s="623"/>
      <c r="CU10" s="623"/>
      <c r="CV10" s="623"/>
      <c r="CW10" s="623"/>
      <c r="CX10" s="623"/>
      <c r="CY10" s="624"/>
      <c r="CZ10" s="649">
        <v>0.5</v>
      </c>
      <c r="DA10" s="649"/>
      <c r="DB10" s="649"/>
      <c r="DC10" s="649"/>
      <c r="DD10" s="628">
        <v>181278</v>
      </c>
      <c r="DE10" s="623"/>
      <c r="DF10" s="623"/>
      <c r="DG10" s="623"/>
      <c r="DH10" s="623"/>
      <c r="DI10" s="623"/>
      <c r="DJ10" s="623"/>
      <c r="DK10" s="623"/>
      <c r="DL10" s="623"/>
      <c r="DM10" s="623"/>
      <c r="DN10" s="623"/>
      <c r="DO10" s="623"/>
      <c r="DP10" s="624"/>
      <c r="DQ10" s="628">
        <v>426179</v>
      </c>
      <c r="DR10" s="623"/>
      <c r="DS10" s="623"/>
      <c r="DT10" s="623"/>
      <c r="DU10" s="623"/>
      <c r="DV10" s="623"/>
      <c r="DW10" s="623"/>
      <c r="DX10" s="623"/>
      <c r="DY10" s="623"/>
      <c r="DZ10" s="623"/>
      <c r="EA10" s="623"/>
      <c r="EB10" s="623"/>
      <c r="EC10" s="667"/>
    </row>
    <row r="11" spans="2:143" ht="11.25" customHeight="1" x14ac:dyDescent="0.15">
      <c r="B11" s="619" t="s">
        <v>182</v>
      </c>
      <c r="C11" s="620"/>
      <c r="D11" s="620"/>
      <c r="E11" s="620"/>
      <c r="F11" s="620"/>
      <c r="G11" s="620"/>
      <c r="H11" s="620"/>
      <c r="I11" s="620"/>
      <c r="J11" s="620"/>
      <c r="K11" s="620"/>
      <c r="L11" s="620"/>
      <c r="M11" s="620"/>
      <c r="N11" s="620"/>
      <c r="O11" s="620"/>
      <c r="P11" s="620"/>
      <c r="Q11" s="621"/>
      <c r="R11" s="622">
        <v>7881152</v>
      </c>
      <c r="S11" s="623"/>
      <c r="T11" s="623"/>
      <c r="U11" s="623"/>
      <c r="V11" s="623"/>
      <c r="W11" s="623"/>
      <c r="X11" s="623"/>
      <c r="Y11" s="624"/>
      <c r="Z11" s="625">
        <v>4.8</v>
      </c>
      <c r="AA11" s="626"/>
      <c r="AB11" s="626"/>
      <c r="AC11" s="627"/>
      <c r="AD11" s="628">
        <v>7881152</v>
      </c>
      <c r="AE11" s="623"/>
      <c r="AF11" s="623"/>
      <c r="AG11" s="623"/>
      <c r="AH11" s="623"/>
      <c r="AI11" s="623"/>
      <c r="AJ11" s="623"/>
      <c r="AK11" s="624"/>
      <c r="AL11" s="625">
        <v>10.5</v>
      </c>
      <c r="AM11" s="626"/>
      <c r="AN11" s="626"/>
      <c r="AO11" s="651"/>
      <c r="AP11" s="619" t="s">
        <v>183</v>
      </c>
      <c r="AQ11" s="620"/>
      <c r="AR11" s="620"/>
      <c r="AS11" s="620"/>
      <c r="AT11" s="620"/>
      <c r="AU11" s="620"/>
      <c r="AV11" s="620"/>
      <c r="AW11" s="620"/>
      <c r="AX11" s="620"/>
      <c r="AY11" s="620"/>
      <c r="AZ11" s="620"/>
      <c r="BA11" s="620"/>
      <c r="BB11" s="620"/>
      <c r="BC11" s="620"/>
      <c r="BD11" s="620"/>
      <c r="BE11" s="620"/>
      <c r="BF11" s="621"/>
      <c r="BG11" s="622">
        <v>2644816</v>
      </c>
      <c r="BH11" s="623"/>
      <c r="BI11" s="623"/>
      <c r="BJ11" s="623"/>
      <c r="BK11" s="623"/>
      <c r="BL11" s="623"/>
      <c r="BM11" s="623"/>
      <c r="BN11" s="624"/>
      <c r="BO11" s="649">
        <v>6.2</v>
      </c>
      <c r="BP11" s="649"/>
      <c r="BQ11" s="649"/>
      <c r="BR11" s="649"/>
      <c r="BS11" s="650">
        <v>431366</v>
      </c>
      <c r="BT11" s="650"/>
      <c r="BU11" s="650"/>
      <c r="BV11" s="650"/>
      <c r="BW11" s="650"/>
      <c r="BX11" s="650"/>
      <c r="BY11" s="650"/>
      <c r="BZ11" s="650"/>
      <c r="CA11" s="650"/>
      <c r="CB11" s="708"/>
      <c r="CD11" s="659" t="s">
        <v>184</v>
      </c>
      <c r="CE11" s="660"/>
      <c r="CF11" s="660"/>
      <c r="CG11" s="660"/>
      <c r="CH11" s="660"/>
      <c r="CI11" s="660"/>
      <c r="CJ11" s="660"/>
      <c r="CK11" s="660"/>
      <c r="CL11" s="660"/>
      <c r="CM11" s="660"/>
      <c r="CN11" s="660"/>
      <c r="CO11" s="660"/>
      <c r="CP11" s="660"/>
      <c r="CQ11" s="661"/>
      <c r="CR11" s="622">
        <v>3335083</v>
      </c>
      <c r="CS11" s="623"/>
      <c r="CT11" s="623"/>
      <c r="CU11" s="623"/>
      <c r="CV11" s="623"/>
      <c r="CW11" s="623"/>
      <c r="CX11" s="623"/>
      <c r="CY11" s="624"/>
      <c r="CZ11" s="649">
        <v>2.1</v>
      </c>
      <c r="DA11" s="649"/>
      <c r="DB11" s="649"/>
      <c r="DC11" s="649"/>
      <c r="DD11" s="628">
        <v>1231429</v>
      </c>
      <c r="DE11" s="623"/>
      <c r="DF11" s="623"/>
      <c r="DG11" s="623"/>
      <c r="DH11" s="623"/>
      <c r="DI11" s="623"/>
      <c r="DJ11" s="623"/>
      <c r="DK11" s="623"/>
      <c r="DL11" s="623"/>
      <c r="DM11" s="623"/>
      <c r="DN11" s="623"/>
      <c r="DO11" s="623"/>
      <c r="DP11" s="624"/>
      <c r="DQ11" s="628">
        <v>1429802</v>
      </c>
      <c r="DR11" s="623"/>
      <c r="DS11" s="623"/>
      <c r="DT11" s="623"/>
      <c r="DU11" s="623"/>
      <c r="DV11" s="623"/>
      <c r="DW11" s="623"/>
      <c r="DX11" s="623"/>
      <c r="DY11" s="623"/>
      <c r="DZ11" s="623"/>
      <c r="EA11" s="623"/>
      <c r="EB11" s="623"/>
      <c r="EC11" s="667"/>
    </row>
    <row r="12" spans="2:143" ht="11.25" customHeight="1" x14ac:dyDescent="0.15">
      <c r="B12" s="619" t="s">
        <v>185</v>
      </c>
      <c r="C12" s="620"/>
      <c r="D12" s="620"/>
      <c r="E12" s="620"/>
      <c r="F12" s="620"/>
      <c r="G12" s="620"/>
      <c r="H12" s="620"/>
      <c r="I12" s="620"/>
      <c r="J12" s="620"/>
      <c r="K12" s="620"/>
      <c r="L12" s="620"/>
      <c r="M12" s="620"/>
      <c r="N12" s="620"/>
      <c r="O12" s="620"/>
      <c r="P12" s="620"/>
      <c r="Q12" s="621"/>
      <c r="R12" s="622">
        <v>53349</v>
      </c>
      <c r="S12" s="623"/>
      <c r="T12" s="623"/>
      <c r="U12" s="623"/>
      <c r="V12" s="623"/>
      <c r="W12" s="623"/>
      <c r="X12" s="623"/>
      <c r="Y12" s="624"/>
      <c r="Z12" s="649">
        <v>0</v>
      </c>
      <c r="AA12" s="649"/>
      <c r="AB12" s="649"/>
      <c r="AC12" s="649"/>
      <c r="AD12" s="650">
        <v>53349</v>
      </c>
      <c r="AE12" s="650"/>
      <c r="AF12" s="650"/>
      <c r="AG12" s="650"/>
      <c r="AH12" s="650"/>
      <c r="AI12" s="650"/>
      <c r="AJ12" s="650"/>
      <c r="AK12" s="650"/>
      <c r="AL12" s="625">
        <v>0.1</v>
      </c>
      <c r="AM12" s="626"/>
      <c r="AN12" s="626"/>
      <c r="AO12" s="651"/>
      <c r="AP12" s="619" t="s">
        <v>186</v>
      </c>
      <c r="AQ12" s="620"/>
      <c r="AR12" s="620"/>
      <c r="AS12" s="620"/>
      <c r="AT12" s="620"/>
      <c r="AU12" s="620"/>
      <c r="AV12" s="620"/>
      <c r="AW12" s="620"/>
      <c r="AX12" s="620"/>
      <c r="AY12" s="620"/>
      <c r="AZ12" s="620"/>
      <c r="BA12" s="620"/>
      <c r="BB12" s="620"/>
      <c r="BC12" s="620"/>
      <c r="BD12" s="620"/>
      <c r="BE12" s="620"/>
      <c r="BF12" s="621"/>
      <c r="BG12" s="622">
        <v>19024721</v>
      </c>
      <c r="BH12" s="623"/>
      <c r="BI12" s="623"/>
      <c r="BJ12" s="623"/>
      <c r="BK12" s="623"/>
      <c r="BL12" s="623"/>
      <c r="BM12" s="623"/>
      <c r="BN12" s="624"/>
      <c r="BO12" s="649">
        <v>44.4</v>
      </c>
      <c r="BP12" s="649"/>
      <c r="BQ12" s="649"/>
      <c r="BR12" s="649"/>
      <c r="BS12" s="650">
        <v>2319757</v>
      </c>
      <c r="BT12" s="650"/>
      <c r="BU12" s="650"/>
      <c r="BV12" s="650"/>
      <c r="BW12" s="650"/>
      <c r="BX12" s="650"/>
      <c r="BY12" s="650"/>
      <c r="BZ12" s="650"/>
      <c r="CA12" s="650"/>
      <c r="CB12" s="708"/>
      <c r="CD12" s="659" t="s">
        <v>187</v>
      </c>
      <c r="CE12" s="660"/>
      <c r="CF12" s="660"/>
      <c r="CG12" s="660"/>
      <c r="CH12" s="660"/>
      <c r="CI12" s="660"/>
      <c r="CJ12" s="660"/>
      <c r="CK12" s="660"/>
      <c r="CL12" s="660"/>
      <c r="CM12" s="660"/>
      <c r="CN12" s="660"/>
      <c r="CO12" s="660"/>
      <c r="CP12" s="660"/>
      <c r="CQ12" s="661"/>
      <c r="CR12" s="622">
        <v>9651316</v>
      </c>
      <c r="CS12" s="623"/>
      <c r="CT12" s="623"/>
      <c r="CU12" s="623"/>
      <c r="CV12" s="623"/>
      <c r="CW12" s="623"/>
      <c r="CX12" s="623"/>
      <c r="CY12" s="624"/>
      <c r="CZ12" s="649">
        <v>6</v>
      </c>
      <c r="DA12" s="649"/>
      <c r="DB12" s="649"/>
      <c r="DC12" s="649"/>
      <c r="DD12" s="628">
        <v>53035</v>
      </c>
      <c r="DE12" s="623"/>
      <c r="DF12" s="623"/>
      <c r="DG12" s="623"/>
      <c r="DH12" s="623"/>
      <c r="DI12" s="623"/>
      <c r="DJ12" s="623"/>
      <c r="DK12" s="623"/>
      <c r="DL12" s="623"/>
      <c r="DM12" s="623"/>
      <c r="DN12" s="623"/>
      <c r="DO12" s="623"/>
      <c r="DP12" s="624"/>
      <c r="DQ12" s="628">
        <v>2381081</v>
      </c>
      <c r="DR12" s="623"/>
      <c r="DS12" s="623"/>
      <c r="DT12" s="623"/>
      <c r="DU12" s="623"/>
      <c r="DV12" s="623"/>
      <c r="DW12" s="623"/>
      <c r="DX12" s="623"/>
      <c r="DY12" s="623"/>
      <c r="DZ12" s="623"/>
      <c r="EA12" s="623"/>
      <c r="EB12" s="623"/>
      <c r="EC12" s="667"/>
    </row>
    <row r="13" spans="2:143" ht="11.25" customHeight="1" x14ac:dyDescent="0.15">
      <c r="B13" s="619" t="s">
        <v>188</v>
      </c>
      <c r="C13" s="620"/>
      <c r="D13" s="620"/>
      <c r="E13" s="620"/>
      <c r="F13" s="620"/>
      <c r="G13" s="620"/>
      <c r="H13" s="620"/>
      <c r="I13" s="620"/>
      <c r="J13" s="620"/>
      <c r="K13" s="620"/>
      <c r="L13" s="620"/>
      <c r="M13" s="620"/>
      <c r="N13" s="620"/>
      <c r="O13" s="620"/>
      <c r="P13" s="620"/>
      <c r="Q13" s="621"/>
      <c r="R13" s="622" t="s">
        <v>65</v>
      </c>
      <c r="S13" s="623"/>
      <c r="T13" s="623"/>
      <c r="U13" s="623"/>
      <c r="V13" s="623"/>
      <c r="W13" s="623"/>
      <c r="X13" s="623"/>
      <c r="Y13" s="624"/>
      <c r="Z13" s="649" t="s">
        <v>65</v>
      </c>
      <c r="AA13" s="649"/>
      <c r="AB13" s="649"/>
      <c r="AC13" s="649"/>
      <c r="AD13" s="650" t="s">
        <v>169</v>
      </c>
      <c r="AE13" s="650"/>
      <c r="AF13" s="650"/>
      <c r="AG13" s="650"/>
      <c r="AH13" s="650"/>
      <c r="AI13" s="650"/>
      <c r="AJ13" s="650"/>
      <c r="AK13" s="650"/>
      <c r="AL13" s="625" t="s">
        <v>65</v>
      </c>
      <c r="AM13" s="626"/>
      <c r="AN13" s="626"/>
      <c r="AO13" s="651"/>
      <c r="AP13" s="619" t="s">
        <v>189</v>
      </c>
      <c r="AQ13" s="620"/>
      <c r="AR13" s="620"/>
      <c r="AS13" s="620"/>
      <c r="AT13" s="620"/>
      <c r="AU13" s="620"/>
      <c r="AV13" s="620"/>
      <c r="AW13" s="620"/>
      <c r="AX13" s="620"/>
      <c r="AY13" s="620"/>
      <c r="AZ13" s="620"/>
      <c r="BA13" s="620"/>
      <c r="BB13" s="620"/>
      <c r="BC13" s="620"/>
      <c r="BD13" s="620"/>
      <c r="BE13" s="620"/>
      <c r="BF13" s="621"/>
      <c r="BG13" s="622">
        <v>18821110</v>
      </c>
      <c r="BH13" s="623"/>
      <c r="BI13" s="623"/>
      <c r="BJ13" s="623"/>
      <c r="BK13" s="623"/>
      <c r="BL13" s="623"/>
      <c r="BM13" s="623"/>
      <c r="BN13" s="624"/>
      <c r="BO13" s="649">
        <v>44</v>
      </c>
      <c r="BP13" s="649"/>
      <c r="BQ13" s="649"/>
      <c r="BR13" s="649"/>
      <c r="BS13" s="650">
        <v>2319757</v>
      </c>
      <c r="BT13" s="650"/>
      <c r="BU13" s="650"/>
      <c r="BV13" s="650"/>
      <c r="BW13" s="650"/>
      <c r="BX13" s="650"/>
      <c r="BY13" s="650"/>
      <c r="BZ13" s="650"/>
      <c r="CA13" s="650"/>
      <c r="CB13" s="708"/>
      <c r="CD13" s="659" t="s">
        <v>190</v>
      </c>
      <c r="CE13" s="660"/>
      <c r="CF13" s="660"/>
      <c r="CG13" s="660"/>
      <c r="CH13" s="660"/>
      <c r="CI13" s="660"/>
      <c r="CJ13" s="660"/>
      <c r="CK13" s="660"/>
      <c r="CL13" s="660"/>
      <c r="CM13" s="660"/>
      <c r="CN13" s="660"/>
      <c r="CO13" s="660"/>
      <c r="CP13" s="660"/>
      <c r="CQ13" s="661"/>
      <c r="CR13" s="622">
        <v>20011929</v>
      </c>
      <c r="CS13" s="623"/>
      <c r="CT13" s="623"/>
      <c r="CU13" s="623"/>
      <c r="CV13" s="623"/>
      <c r="CW13" s="623"/>
      <c r="CX13" s="623"/>
      <c r="CY13" s="624"/>
      <c r="CZ13" s="649">
        <v>12.4</v>
      </c>
      <c r="DA13" s="649"/>
      <c r="DB13" s="649"/>
      <c r="DC13" s="649"/>
      <c r="DD13" s="628">
        <v>8833473</v>
      </c>
      <c r="DE13" s="623"/>
      <c r="DF13" s="623"/>
      <c r="DG13" s="623"/>
      <c r="DH13" s="623"/>
      <c r="DI13" s="623"/>
      <c r="DJ13" s="623"/>
      <c r="DK13" s="623"/>
      <c r="DL13" s="623"/>
      <c r="DM13" s="623"/>
      <c r="DN13" s="623"/>
      <c r="DO13" s="623"/>
      <c r="DP13" s="624"/>
      <c r="DQ13" s="628">
        <v>10540177</v>
      </c>
      <c r="DR13" s="623"/>
      <c r="DS13" s="623"/>
      <c r="DT13" s="623"/>
      <c r="DU13" s="623"/>
      <c r="DV13" s="623"/>
      <c r="DW13" s="623"/>
      <c r="DX13" s="623"/>
      <c r="DY13" s="623"/>
      <c r="DZ13" s="623"/>
      <c r="EA13" s="623"/>
      <c r="EB13" s="623"/>
      <c r="EC13" s="667"/>
    </row>
    <row r="14" spans="2:143" ht="11.25" customHeight="1" x14ac:dyDescent="0.15">
      <c r="B14" s="619" t="s">
        <v>191</v>
      </c>
      <c r="C14" s="620"/>
      <c r="D14" s="620"/>
      <c r="E14" s="620"/>
      <c r="F14" s="620"/>
      <c r="G14" s="620"/>
      <c r="H14" s="620"/>
      <c r="I14" s="620"/>
      <c r="J14" s="620"/>
      <c r="K14" s="620"/>
      <c r="L14" s="620"/>
      <c r="M14" s="620"/>
      <c r="N14" s="620"/>
      <c r="O14" s="620"/>
      <c r="P14" s="620"/>
      <c r="Q14" s="621"/>
      <c r="R14" s="622" t="s">
        <v>169</v>
      </c>
      <c r="S14" s="623"/>
      <c r="T14" s="623"/>
      <c r="U14" s="623"/>
      <c r="V14" s="623"/>
      <c r="W14" s="623"/>
      <c r="X14" s="623"/>
      <c r="Y14" s="624"/>
      <c r="Z14" s="649" t="s">
        <v>169</v>
      </c>
      <c r="AA14" s="649"/>
      <c r="AB14" s="649"/>
      <c r="AC14" s="649"/>
      <c r="AD14" s="650" t="s">
        <v>65</v>
      </c>
      <c r="AE14" s="650"/>
      <c r="AF14" s="650"/>
      <c r="AG14" s="650"/>
      <c r="AH14" s="650"/>
      <c r="AI14" s="650"/>
      <c r="AJ14" s="650"/>
      <c r="AK14" s="650"/>
      <c r="AL14" s="625" t="s">
        <v>65</v>
      </c>
      <c r="AM14" s="626"/>
      <c r="AN14" s="626"/>
      <c r="AO14" s="651"/>
      <c r="AP14" s="619" t="s">
        <v>192</v>
      </c>
      <c r="AQ14" s="620"/>
      <c r="AR14" s="620"/>
      <c r="AS14" s="620"/>
      <c r="AT14" s="620"/>
      <c r="AU14" s="620"/>
      <c r="AV14" s="620"/>
      <c r="AW14" s="620"/>
      <c r="AX14" s="620"/>
      <c r="AY14" s="620"/>
      <c r="AZ14" s="620"/>
      <c r="BA14" s="620"/>
      <c r="BB14" s="620"/>
      <c r="BC14" s="620"/>
      <c r="BD14" s="620"/>
      <c r="BE14" s="620"/>
      <c r="BF14" s="621"/>
      <c r="BG14" s="622">
        <v>836238</v>
      </c>
      <c r="BH14" s="623"/>
      <c r="BI14" s="623"/>
      <c r="BJ14" s="623"/>
      <c r="BK14" s="623"/>
      <c r="BL14" s="623"/>
      <c r="BM14" s="623"/>
      <c r="BN14" s="624"/>
      <c r="BO14" s="649">
        <v>2</v>
      </c>
      <c r="BP14" s="649"/>
      <c r="BQ14" s="649"/>
      <c r="BR14" s="649"/>
      <c r="BS14" s="650" t="s">
        <v>74</v>
      </c>
      <c r="BT14" s="650"/>
      <c r="BU14" s="650"/>
      <c r="BV14" s="650"/>
      <c r="BW14" s="650"/>
      <c r="BX14" s="650"/>
      <c r="BY14" s="650"/>
      <c r="BZ14" s="650"/>
      <c r="CA14" s="650"/>
      <c r="CB14" s="708"/>
      <c r="CD14" s="659" t="s">
        <v>193</v>
      </c>
      <c r="CE14" s="660"/>
      <c r="CF14" s="660"/>
      <c r="CG14" s="660"/>
      <c r="CH14" s="660"/>
      <c r="CI14" s="660"/>
      <c r="CJ14" s="660"/>
      <c r="CK14" s="660"/>
      <c r="CL14" s="660"/>
      <c r="CM14" s="660"/>
      <c r="CN14" s="660"/>
      <c r="CO14" s="660"/>
      <c r="CP14" s="660"/>
      <c r="CQ14" s="661"/>
      <c r="CR14" s="622">
        <v>3614376</v>
      </c>
      <c r="CS14" s="623"/>
      <c r="CT14" s="623"/>
      <c r="CU14" s="623"/>
      <c r="CV14" s="623"/>
      <c r="CW14" s="623"/>
      <c r="CX14" s="623"/>
      <c r="CY14" s="624"/>
      <c r="CZ14" s="649">
        <v>2.2000000000000002</v>
      </c>
      <c r="DA14" s="649"/>
      <c r="DB14" s="649"/>
      <c r="DC14" s="649"/>
      <c r="DD14" s="628">
        <v>238069</v>
      </c>
      <c r="DE14" s="623"/>
      <c r="DF14" s="623"/>
      <c r="DG14" s="623"/>
      <c r="DH14" s="623"/>
      <c r="DI14" s="623"/>
      <c r="DJ14" s="623"/>
      <c r="DK14" s="623"/>
      <c r="DL14" s="623"/>
      <c r="DM14" s="623"/>
      <c r="DN14" s="623"/>
      <c r="DO14" s="623"/>
      <c r="DP14" s="624"/>
      <c r="DQ14" s="628">
        <v>3342974</v>
      </c>
      <c r="DR14" s="623"/>
      <c r="DS14" s="623"/>
      <c r="DT14" s="623"/>
      <c r="DU14" s="623"/>
      <c r="DV14" s="623"/>
      <c r="DW14" s="623"/>
      <c r="DX14" s="623"/>
      <c r="DY14" s="623"/>
      <c r="DZ14" s="623"/>
      <c r="EA14" s="623"/>
      <c r="EB14" s="623"/>
      <c r="EC14" s="667"/>
    </row>
    <row r="15" spans="2:143" ht="11.25" customHeight="1" x14ac:dyDescent="0.15">
      <c r="B15" s="619" t="s">
        <v>194</v>
      </c>
      <c r="C15" s="620"/>
      <c r="D15" s="620"/>
      <c r="E15" s="620"/>
      <c r="F15" s="620"/>
      <c r="G15" s="620"/>
      <c r="H15" s="620"/>
      <c r="I15" s="620"/>
      <c r="J15" s="620"/>
      <c r="K15" s="620"/>
      <c r="L15" s="620"/>
      <c r="M15" s="620"/>
      <c r="N15" s="620"/>
      <c r="O15" s="620"/>
      <c r="P15" s="620"/>
      <c r="Q15" s="621"/>
      <c r="R15" s="622" t="s">
        <v>65</v>
      </c>
      <c r="S15" s="623"/>
      <c r="T15" s="623"/>
      <c r="U15" s="623"/>
      <c r="V15" s="623"/>
      <c r="W15" s="623"/>
      <c r="X15" s="623"/>
      <c r="Y15" s="624"/>
      <c r="Z15" s="649" t="s">
        <v>65</v>
      </c>
      <c r="AA15" s="649"/>
      <c r="AB15" s="649"/>
      <c r="AC15" s="649"/>
      <c r="AD15" s="650" t="s">
        <v>65</v>
      </c>
      <c r="AE15" s="650"/>
      <c r="AF15" s="650"/>
      <c r="AG15" s="650"/>
      <c r="AH15" s="650"/>
      <c r="AI15" s="650"/>
      <c r="AJ15" s="650"/>
      <c r="AK15" s="650"/>
      <c r="AL15" s="625" t="s">
        <v>169</v>
      </c>
      <c r="AM15" s="626"/>
      <c r="AN15" s="626"/>
      <c r="AO15" s="651"/>
      <c r="AP15" s="619" t="s">
        <v>195</v>
      </c>
      <c r="AQ15" s="620"/>
      <c r="AR15" s="620"/>
      <c r="AS15" s="620"/>
      <c r="AT15" s="620"/>
      <c r="AU15" s="620"/>
      <c r="AV15" s="620"/>
      <c r="AW15" s="620"/>
      <c r="AX15" s="620"/>
      <c r="AY15" s="620"/>
      <c r="AZ15" s="620"/>
      <c r="BA15" s="620"/>
      <c r="BB15" s="620"/>
      <c r="BC15" s="620"/>
      <c r="BD15" s="620"/>
      <c r="BE15" s="620"/>
      <c r="BF15" s="621"/>
      <c r="BG15" s="622">
        <v>2101046</v>
      </c>
      <c r="BH15" s="623"/>
      <c r="BI15" s="623"/>
      <c r="BJ15" s="623"/>
      <c r="BK15" s="623"/>
      <c r="BL15" s="623"/>
      <c r="BM15" s="623"/>
      <c r="BN15" s="624"/>
      <c r="BO15" s="649">
        <v>4.9000000000000004</v>
      </c>
      <c r="BP15" s="649"/>
      <c r="BQ15" s="649"/>
      <c r="BR15" s="649"/>
      <c r="BS15" s="650" t="s">
        <v>65</v>
      </c>
      <c r="BT15" s="650"/>
      <c r="BU15" s="650"/>
      <c r="BV15" s="650"/>
      <c r="BW15" s="650"/>
      <c r="BX15" s="650"/>
      <c r="BY15" s="650"/>
      <c r="BZ15" s="650"/>
      <c r="CA15" s="650"/>
      <c r="CB15" s="708"/>
      <c r="CD15" s="659" t="s">
        <v>196</v>
      </c>
      <c r="CE15" s="660"/>
      <c r="CF15" s="660"/>
      <c r="CG15" s="660"/>
      <c r="CH15" s="660"/>
      <c r="CI15" s="660"/>
      <c r="CJ15" s="660"/>
      <c r="CK15" s="660"/>
      <c r="CL15" s="660"/>
      <c r="CM15" s="660"/>
      <c r="CN15" s="660"/>
      <c r="CO15" s="660"/>
      <c r="CP15" s="660"/>
      <c r="CQ15" s="661"/>
      <c r="CR15" s="622">
        <v>16835168</v>
      </c>
      <c r="CS15" s="623"/>
      <c r="CT15" s="623"/>
      <c r="CU15" s="623"/>
      <c r="CV15" s="623"/>
      <c r="CW15" s="623"/>
      <c r="CX15" s="623"/>
      <c r="CY15" s="624"/>
      <c r="CZ15" s="649">
        <v>10.4</v>
      </c>
      <c r="DA15" s="649"/>
      <c r="DB15" s="649"/>
      <c r="DC15" s="649"/>
      <c r="DD15" s="628">
        <v>4400663</v>
      </c>
      <c r="DE15" s="623"/>
      <c r="DF15" s="623"/>
      <c r="DG15" s="623"/>
      <c r="DH15" s="623"/>
      <c r="DI15" s="623"/>
      <c r="DJ15" s="623"/>
      <c r="DK15" s="623"/>
      <c r="DL15" s="623"/>
      <c r="DM15" s="623"/>
      <c r="DN15" s="623"/>
      <c r="DO15" s="623"/>
      <c r="DP15" s="624"/>
      <c r="DQ15" s="628">
        <v>9945290</v>
      </c>
      <c r="DR15" s="623"/>
      <c r="DS15" s="623"/>
      <c r="DT15" s="623"/>
      <c r="DU15" s="623"/>
      <c r="DV15" s="623"/>
      <c r="DW15" s="623"/>
      <c r="DX15" s="623"/>
      <c r="DY15" s="623"/>
      <c r="DZ15" s="623"/>
      <c r="EA15" s="623"/>
      <c r="EB15" s="623"/>
      <c r="EC15" s="667"/>
    </row>
    <row r="16" spans="2:143" ht="11.25" customHeight="1" x14ac:dyDescent="0.15">
      <c r="B16" s="619" t="s">
        <v>197</v>
      </c>
      <c r="C16" s="620"/>
      <c r="D16" s="620"/>
      <c r="E16" s="620"/>
      <c r="F16" s="620"/>
      <c r="G16" s="620"/>
      <c r="H16" s="620"/>
      <c r="I16" s="620"/>
      <c r="J16" s="620"/>
      <c r="K16" s="620"/>
      <c r="L16" s="620"/>
      <c r="M16" s="620"/>
      <c r="N16" s="620"/>
      <c r="O16" s="620"/>
      <c r="P16" s="620"/>
      <c r="Q16" s="621"/>
      <c r="R16" s="622">
        <v>46425</v>
      </c>
      <c r="S16" s="623"/>
      <c r="T16" s="623"/>
      <c r="U16" s="623"/>
      <c r="V16" s="623"/>
      <c r="W16" s="623"/>
      <c r="X16" s="623"/>
      <c r="Y16" s="624"/>
      <c r="Z16" s="649">
        <v>0</v>
      </c>
      <c r="AA16" s="649"/>
      <c r="AB16" s="649"/>
      <c r="AC16" s="649"/>
      <c r="AD16" s="650">
        <v>46425</v>
      </c>
      <c r="AE16" s="650"/>
      <c r="AF16" s="650"/>
      <c r="AG16" s="650"/>
      <c r="AH16" s="650"/>
      <c r="AI16" s="650"/>
      <c r="AJ16" s="650"/>
      <c r="AK16" s="650"/>
      <c r="AL16" s="625">
        <v>0.1</v>
      </c>
      <c r="AM16" s="626"/>
      <c r="AN16" s="626"/>
      <c r="AO16" s="651"/>
      <c r="AP16" s="619" t="s">
        <v>198</v>
      </c>
      <c r="AQ16" s="620"/>
      <c r="AR16" s="620"/>
      <c r="AS16" s="620"/>
      <c r="AT16" s="620"/>
      <c r="AU16" s="620"/>
      <c r="AV16" s="620"/>
      <c r="AW16" s="620"/>
      <c r="AX16" s="620"/>
      <c r="AY16" s="620"/>
      <c r="AZ16" s="620"/>
      <c r="BA16" s="620"/>
      <c r="BB16" s="620"/>
      <c r="BC16" s="620"/>
      <c r="BD16" s="620"/>
      <c r="BE16" s="620"/>
      <c r="BF16" s="621"/>
      <c r="BG16" s="622">
        <v>4131</v>
      </c>
      <c r="BH16" s="623"/>
      <c r="BI16" s="623"/>
      <c r="BJ16" s="623"/>
      <c r="BK16" s="623"/>
      <c r="BL16" s="623"/>
      <c r="BM16" s="623"/>
      <c r="BN16" s="624"/>
      <c r="BO16" s="649">
        <v>0</v>
      </c>
      <c r="BP16" s="649"/>
      <c r="BQ16" s="649"/>
      <c r="BR16" s="649"/>
      <c r="BS16" s="650" t="s">
        <v>65</v>
      </c>
      <c r="BT16" s="650"/>
      <c r="BU16" s="650"/>
      <c r="BV16" s="650"/>
      <c r="BW16" s="650"/>
      <c r="BX16" s="650"/>
      <c r="BY16" s="650"/>
      <c r="BZ16" s="650"/>
      <c r="CA16" s="650"/>
      <c r="CB16" s="708"/>
      <c r="CD16" s="659" t="s">
        <v>199</v>
      </c>
      <c r="CE16" s="660"/>
      <c r="CF16" s="660"/>
      <c r="CG16" s="660"/>
      <c r="CH16" s="660"/>
      <c r="CI16" s="660"/>
      <c r="CJ16" s="660"/>
      <c r="CK16" s="660"/>
      <c r="CL16" s="660"/>
      <c r="CM16" s="660"/>
      <c r="CN16" s="660"/>
      <c r="CO16" s="660"/>
      <c r="CP16" s="660"/>
      <c r="CQ16" s="661"/>
      <c r="CR16" s="622">
        <v>265530</v>
      </c>
      <c r="CS16" s="623"/>
      <c r="CT16" s="623"/>
      <c r="CU16" s="623"/>
      <c r="CV16" s="623"/>
      <c r="CW16" s="623"/>
      <c r="CX16" s="623"/>
      <c r="CY16" s="624"/>
      <c r="CZ16" s="649">
        <v>0.2</v>
      </c>
      <c r="DA16" s="649"/>
      <c r="DB16" s="649"/>
      <c r="DC16" s="649"/>
      <c r="DD16" s="628" t="s">
        <v>169</v>
      </c>
      <c r="DE16" s="623"/>
      <c r="DF16" s="623"/>
      <c r="DG16" s="623"/>
      <c r="DH16" s="623"/>
      <c r="DI16" s="623"/>
      <c r="DJ16" s="623"/>
      <c r="DK16" s="623"/>
      <c r="DL16" s="623"/>
      <c r="DM16" s="623"/>
      <c r="DN16" s="623"/>
      <c r="DO16" s="623"/>
      <c r="DP16" s="624"/>
      <c r="DQ16" s="628">
        <v>123636</v>
      </c>
      <c r="DR16" s="623"/>
      <c r="DS16" s="623"/>
      <c r="DT16" s="623"/>
      <c r="DU16" s="623"/>
      <c r="DV16" s="623"/>
      <c r="DW16" s="623"/>
      <c r="DX16" s="623"/>
      <c r="DY16" s="623"/>
      <c r="DZ16" s="623"/>
      <c r="EA16" s="623"/>
      <c r="EB16" s="623"/>
      <c r="EC16" s="667"/>
    </row>
    <row r="17" spans="2:133" ht="11.25" customHeight="1" x14ac:dyDescent="0.15">
      <c r="B17" s="619" t="s">
        <v>200</v>
      </c>
      <c r="C17" s="620"/>
      <c r="D17" s="620"/>
      <c r="E17" s="620"/>
      <c r="F17" s="620"/>
      <c r="G17" s="620"/>
      <c r="H17" s="620"/>
      <c r="I17" s="620"/>
      <c r="J17" s="620"/>
      <c r="K17" s="620"/>
      <c r="L17" s="620"/>
      <c r="M17" s="620"/>
      <c r="N17" s="620"/>
      <c r="O17" s="620"/>
      <c r="P17" s="620"/>
      <c r="Q17" s="621"/>
      <c r="R17" s="622">
        <v>732726</v>
      </c>
      <c r="S17" s="623"/>
      <c r="T17" s="623"/>
      <c r="U17" s="623"/>
      <c r="V17" s="623"/>
      <c r="W17" s="623"/>
      <c r="X17" s="623"/>
      <c r="Y17" s="624"/>
      <c r="Z17" s="649">
        <v>0.4</v>
      </c>
      <c r="AA17" s="649"/>
      <c r="AB17" s="649"/>
      <c r="AC17" s="649"/>
      <c r="AD17" s="650">
        <v>732726</v>
      </c>
      <c r="AE17" s="650"/>
      <c r="AF17" s="650"/>
      <c r="AG17" s="650"/>
      <c r="AH17" s="650"/>
      <c r="AI17" s="650"/>
      <c r="AJ17" s="650"/>
      <c r="AK17" s="650"/>
      <c r="AL17" s="625">
        <v>1</v>
      </c>
      <c r="AM17" s="626"/>
      <c r="AN17" s="626"/>
      <c r="AO17" s="651"/>
      <c r="AP17" s="619" t="s">
        <v>201</v>
      </c>
      <c r="AQ17" s="620"/>
      <c r="AR17" s="620"/>
      <c r="AS17" s="620"/>
      <c r="AT17" s="620"/>
      <c r="AU17" s="620"/>
      <c r="AV17" s="620"/>
      <c r="AW17" s="620"/>
      <c r="AX17" s="620"/>
      <c r="AY17" s="620"/>
      <c r="AZ17" s="620"/>
      <c r="BA17" s="620"/>
      <c r="BB17" s="620"/>
      <c r="BC17" s="620"/>
      <c r="BD17" s="620"/>
      <c r="BE17" s="620"/>
      <c r="BF17" s="621"/>
      <c r="BG17" s="622" t="s">
        <v>65</v>
      </c>
      <c r="BH17" s="623"/>
      <c r="BI17" s="623"/>
      <c r="BJ17" s="623"/>
      <c r="BK17" s="623"/>
      <c r="BL17" s="623"/>
      <c r="BM17" s="623"/>
      <c r="BN17" s="624"/>
      <c r="BO17" s="649" t="s">
        <v>65</v>
      </c>
      <c r="BP17" s="649"/>
      <c r="BQ17" s="649"/>
      <c r="BR17" s="649"/>
      <c r="BS17" s="650" t="s">
        <v>65</v>
      </c>
      <c r="BT17" s="650"/>
      <c r="BU17" s="650"/>
      <c r="BV17" s="650"/>
      <c r="BW17" s="650"/>
      <c r="BX17" s="650"/>
      <c r="BY17" s="650"/>
      <c r="BZ17" s="650"/>
      <c r="CA17" s="650"/>
      <c r="CB17" s="708"/>
      <c r="CD17" s="659" t="s">
        <v>202</v>
      </c>
      <c r="CE17" s="660"/>
      <c r="CF17" s="660"/>
      <c r="CG17" s="660"/>
      <c r="CH17" s="660"/>
      <c r="CI17" s="660"/>
      <c r="CJ17" s="660"/>
      <c r="CK17" s="660"/>
      <c r="CL17" s="660"/>
      <c r="CM17" s="660"/>
      <c r="CN17" s="660"/>
      <c r="CO17" s="660"/>
      <c r="CP17" s="660"/>
      <c r="CQ17" s="661"/>
      <c r="CR17" s="622">
        <v>13137712</v>
      </c>
      <c r="CS17" s="623"/>
      <c r="CT17" s="623"/>
      <c r="CU17" s="623"/>
      <c r="CV17" s="623"/>
      <c r="CW17" s="623"/>
      <c r="CX17" s="623"/>
      <c r="CY17" s="624"/>
      <c r="CZ17" s="649">
        <v>8.1</v>
      </c>
      <c r="DA17" s="649"/>
      <c r="DB17" s="649"/>
      <c r="DC17" s="649"/>
      <c r="DD17" s="628" t="s">
        <v>65</v>
      </c>
      <c r="DE17" s="623"/>
      <c r="DF17" s="623"/>
      <c r="DG17" s="623"/>
      <c r="DH17" s="623"/>
      <c r="DI17" s="623"/>
      <c r="DJ17" s="623"/>
      <c r="DK17" s="623"/>
      <c r="DL17" s="623"/>
      <c r="DM17" s="623"/>
      <c r="DN17" s="623"/>
      <c r="DO17" s="623"/>
      <c r="DP17" s="624"/>
      <c r="DQ17" s="628">
        <v>12813217</v>
      </c>
      <c r="DR17" s="623"/>
      <c r="DS17" s="623"/>
      <c r="DT17" s="623"/>
      <c r="DU17" s="623"/>
      <c r="DV17" s="623"/>
      <c r="DW17" s="623"/>
      <c r="DX17" s="623"/>
      <c r="DY17" s="623"/>
      <c r="DZ17" s="623"/>
      <c r="EA17" s="623"/>
      <c r="EB17" s="623"/>
      <c r="EC17" s="667"/>
    </row>
    <row r="18" spans="2:133" ht="11.25" customHeight="1" x14ac:dyDescent="0.15">
      <c r="B18" s="619" t="s">
        <v>203</v>
      </c>
      <c r="C18" s="620"/>
      <c r="D18" s="620"/>
      <c r="E18" s="620"/>
      <c r="F18" s="620"/>
      <c r="G18" s="620"/>
      <c r="H18" s="620"/>
      <c r="I18" s="620"/>
      <c r="J18" s="620"/>
      <c r="K18" s="620"/>
      <c r="L18" s="620"/>
      <c r="M18" s="620"/>
      <c r="N18" s="620"/>
      <c r="O18" s="620"/>
      <c r="P18" s="620"/>
      <c r="Q18" s="621"/>
      <c r="R18" s="622">
        <v>730725</v>
      </c>
      <c r="S18" s="623"/>
      <c r="T18" s="623"/>
      <c r="U18" s="623"/>
      <c r="V18" s="623"/>
      <c r="W18" s="623"/>
      <c r="X18" s="623"/>
      <c r="Y18" s="624"/>
      <c r="Z18" s="649">
        <v>0.4</v>
      </c>
      <c r="AA18" s="649"/>
      <c r="AB18" s="649"/>
      <c r="AC18" s="649"/>
      <c r="AD18" s="650">
        <v>730725</v>
      </c>
      <c r="AE18" s="650"/>
      <c r="AF18" s="650"/>
      <c r="AG18" s="650"/>
      <c r="AH18" s="650"/>
      <c r="AI18" s="650"/>
      <c r="AJ18" s="650"/>
      <c r="AK18" s="650"/>
      <c r="AL18" s="625">
        <v>1</v>
      </c>
      <c r="AM18" s="626"/>
      <c r="AN18" s="626"/>
      <c r="AO18" s="651"/>
      <c r="AP18" s="619" t="s">
        <v>204</v>
      </c>
      <c r="AQ18" s="620"/>
      <c r="AR18" s="620"/>
      <c r="AS18" s="620"/>
      <c r="AT18" s="620"/>
      <c r="AU18" s="620"/>
      <c r="AV18" s="620"/>
      <c r="AW18" s="620"/>
      <c r="AX18" s="620"/>
      <c r="AY18" s="620"/>
      <c r="AZ18" s="620"/>
      <c r="BA18" s="620"/>
      <c r="BB18" s="620"/>
      <c r="BC18" s="620"/>
      <c r="BD18" s="620"/>
      <c r="BE18" s="620"/>
      <c r="BF18" s="621"/>
      <c r="BG18" s="622" t="s">
        <v>65</v>
      </c>
      <c r="BH18" s="623"/>
      <c r="BI18" s="623"/>
      <c r="BJ18" s="623"/>
      <c r="BK18" s="623"/>
      <c r="BL18" s="623"/>
      <c r="BM18" s="623"/>
      <c r="BN18" s="624"/>
      <c r="BO18" s="649" t="s">
        <v>169</v>
      </c>
      <c r="BP18" s="649"/>
      <c r="BQ18" s="649"/>
      <c r="BR18" s="649"/>
      <c r="BS18" s="650" t="s">
        <v>65</v>
      </c>
      <c r="BT18" s="650"/>
      <c r="BU18" s="650"/>
      <c r="BV18" s="650"/>
      <c r="BW18" s="650"/>
      <c r="BX18" s="650"/>
      <c r="BY18" s="650"/>
      <c r="BZ18" s="650"/>
      <c r="CA18" s="650"/>
      <c r="CB18" s="708"/>
      <c r="CD18" s="659" t="s">
        <v>205</v>
      </c>
      <c r="CE18" s="660"/>
      <c r="CF18" s="660"/>
      <c r="CG18" s="660"/>
      <c r="CH18" s="660"/>
      <c r="CI18" s="660"/>
      <c r="CJ18" s="660"/>
      <c r="CK18" s="660"/>
      <c r="CL18" s="660"/>
      <c r="CM18" s="660"/>
      <c r="CN18" s="660"/>
      <c r="CO18" s="660"/>
      <c r="CP18" s="660"/>
      <c r="CQ18" s="661"/>
      <c r="CR18" s="622">
        <v>9407</v>
      </c>
      <c r="CS18" s="623"/>
      <c r="CT18" s="623"/>
      <c r="CU18" s="623"/>
      <c r="CV18" s="623"/>
      <c r="CW18" s="623"/>
      <c r="CX18" s="623"/>
      <c r="CY18" s="624"/>
      <c r="CZ18" s="649">
        <v>0</v>
      </c>
      <c r="DA18" s="649"/>
      <c r="DB18" s="649"/>
      <c r="DC18" s="649"/>
      <c r="DD18" s="628" t="s">
        <v>65</v>
      </c>
      <c r="DE18" s="623"/>
      <c r="DF18" s="623"/>
      <c r="DG18" s="623"/>
      <c r="DH18" s="623"/>
      <c r="DI18" s="623"/>
      <c r="DJ18" s="623"/>
      <c r="DK18" s="623"/>
      <c r="DL18" s="623"/>
      <c r="DM18" s="623"/>
      <c r="DN18" s="623"/>
      <c r="DO18" s="623"/>
      <c r="DP18" s="624"/>
      <c r="DQ18" s="628">
        <v>2807</v>
      </c>
      <c r="DR18" s="623"/>
      <c r="DS18" s="623"/>
      <c r="DT18" s="623"/>
      <c r="DU18" s="623"/>
      <c r="DV18" s="623"/>
      <c r="DW18" s="623"/>
      <c r="DX18" s="623"/>
      <c r="DY18" s="623"/>
      <c r="DZ18" s="623"/>
      <c r="EA18" s="623"/>
      <c r="EB18" s="623"/>
      <c r="EC18" s="667"/>
    </row>
    <row r="19" spans="2:133" ht="11.25" customHeight="1" x14ac:dyDescent="0.15">
      <c r="B19" s="619" t="s">
        <v>206</v>
      </c>
      <c r="C19" s="620"/>
      <c r="D19" s="620"/>
      <c r="E19" s="620"/>
      <c r="F19" s="620"/>
      <c r="G19" s="620"/>
      <c r="H19" s="620"/>
      <c r="I19" s="620"/>
      <c r="J19" s="620"/>
      <c r="K19" s="620"/>
      <c r="L19" s="620"/>
      <c r="M19" s="620"/>
      <c r="N19" s="620"/>
      <c r="O19" s="620"/>
      <c r="P19" s="620"/>
      <c r="Q19" s="621"/>
      <c r="R19" s="622">
        <v>285946</v>
      </c>
      <c r="S19" s="623"/>
      <c r="T19" s="623"/>
      <c r="U19" s="623"/>
      <c r="V19" s="623"/>
      <c r="W19" s="623"/>
      <c r="X19" s="623"/>
      <c r="Y19" s="624"/>
      <c r="Z19" s="649">
        <v>0.2</v>
      </c>
      <c r="AA19" s="649"/>
      <c r="AB19" s="649"/>
      <c r="AC19" s="649"/>
      <c r="AD19" s="650">
        <v>285946</v>
      </c>
      <c r="AE19" s="650"/>
      <c r="AF19" s="650"/>
      <c r="AG19" s="650"/>
      <c r="AH19" s="650"/>
      <c r="AI19" s="650"/>
      <c r="AJ19" s="650"/>
      <c r="AK19" s="650"/>
      <c r="AL19" s="625">
        <v>0.4</v>
      </c>
      <c r="AM19" s="626"/>
      <c r="AN19" s="626"/>
      <c r="AO19" s="651"/>
      <c r="AP19" s="619" t="s">
        <v>207</v>
      </c>
      <c r="AQ19" s="620"/>
      <c r="AR19" s="620"/>
      <c r="AS19" s="620"/>
      <c r="AT19" s="620"/>
      <c r="AU19" s="620"/>
      <c r="AV19" s="620"/>
      <c r="AW19" s="620"/>
      <c r="AX19" s="620"/>
      <c r="AY19" s="620"/>
      <c r="AZ19" s="620"/>
      <c r="BA19" s="620"/>
      <c r="BB19" s="620"/>
      <c r="BC19" s="620"/>
      <c r="BD19" s="620"/>
      <c r="BE19" s="620"/>
      <c r="BF19" s="621"/>
      <c r="BG19" s="622">
        <v>1542385</v>
      </c>
      <c r="BH19" s="623"/>
      <c r="BI19" s="623"/>
      <c r="BJ19" s="623"/>
      <c r="BK19" s="623"/>
      <c r="BL19" s="623"/>
      <c r="BM19" s="623"/>
      <c r="BN19" s="624"/>
      <c r="BO19" s="649">
        <v>3.6</v>
      </c>
      <c r="BP19" s="649"/>
      <c r="BQ19" s="649"/>
      <c r="BR19" s="649"/>
      <c r="BS19" s="650" t="s">
        <v>65</v>
      </c>
      <c r="BT19" s="650"/>
      <c r="BU19" s="650"/>
      <c r="BV19" s="650"/>
      <c r="BW19" s="650"/>
      <c r="BX19" s="650"/>
      <c r="BY19" s="650"/>
      <c r="BZ19" s="650"/>
      <c r="CA19" s="650"/>
      <c r="CB19" s="708"/>
      <c r="CD19" s="659" t="s">
        <v>208</v>
      </c>
      <c r="CE19" s="660"/>
      <c r="CF19" s="660"/>
      <c r="CG19" s="660"/>
      <c r="CH19" s="660"/>
      <c r="CI19" s="660"/>
      <c r="CJ19" s="660"/>
      <c r="CK19" s="660"/>
      <c r="CL19" s="660"/>
      <c r="CM19" s="660"/>
      <c r="CN19" s="660"/>
      <c r="CO19" s="660"/>
      <c r="CP19" s="660"/>
      <c r="CQ19" s="661"/>
      <c r="CR19" s="622" t="s">
        <v>65</v>
      </c>
      <c r="CS19" s="623"/>
      <c r="CT19" s="623"/>
      <c r="CU19" s="623"/>
      <c r="CV19" s="623"/>
      <c r="CW19" s="623"/>
      <c r="CX19" s="623"/>
      <c r="CY19" s="624"/>
      <c r="CZ19" s="649" t="s">
        <v>65</v>
      </c>
      <c r="DA19" s="649"/>
      <c r="DB19" s="649"/>
      <c r="DC19" s="649"/>
      <c r="DD19" s="628" t="s">
        <v>65</v>
      </c>
      <c r="DE19" s="623"/>
      <c r="DF19" s="623"/>
      <c r="DG19" s="623"/>
      <c r="DH19" s="623"/>
      <c r="DI19" s="623"/>
      <c r="DJ19" s="623"/>
      <c r="DK19" s="623"/>
      <c r="DL19" s="623"/>
      <c r="DM19" s="623"/>
      <c r="DN19" s="623"/>
      <c r="DO19" s="623"/>
      <c r="DP19" s="624"/>
      <c r="DQ19" s="628" t="s">
        <v>65</v>
      </c>
      <c r="DR19" s="623"/>
      <c r="DS19" s="623"/>
      <c r="DT19" s="623"/>
      <c r="DU19" s="623"/>
      <c r="DV19" s="623"/>
      <c r="DW19" s="623"/>
      <c r="DX19" s="623"/>
      <c r="DY19" s="623"/>
      <c r="DZ19" s="623"/>
      <c r="EA19" s="623"/>
      <c r="EB19" s="623"/>
      <c r="EC19" s="667"/>
    </row>
    <row r="20" spans="2:133" ht="11.25" customHeight="1" x14ac:dyDescent="0.15">
      <c r="B20" s="619" t="s">
        <v>209</v>
      </c>
      <c r="C20" s="620"/>
      <c r="D20" s="620"/>
      <c r="E20" s="620"/>
      <c r="F20" s="620"/>
      <c r="G20" s="620"/>
      <c r="H20" s="620"/>
      <c r="I20" s="620"/>
      <c r="J20" s="620"/>
      <c r="K20" s="620"/>
      <c r="L20" s="620"/>
      <c r="M20" s="620"/>
      <c r="N20" s="620"/>
      <c r="O20" s="620"/>
      <c r="P20" s="620"/>
      <c r="Q20" s="621"/>
      <c r="R20" s="622">
        <v>13885</v>
      </c>
      <c r="S20" s="623"/>
      <c r="T20" s="623"/>
      <c r="U20" s="623"/>
      <c r="V20" s="623"/>
      <c r="W20" s="623"/>
      <c r="X20" s="623"/>
      <c r="Y20" s="624"/>
      <c r="Z20" s="649">
        <v>0</v>
      </c>
      <c r="AA20" s="649"/>
      <c r="AB20" s="649"/>
      <c r="AC20" s="649"/>
      <c r="AD20" s="650">
        <v>13885</v>
      </c>
      <c r="AE20" s="650"/>
      <c r="AF20" s="650"/>
      <c r="AG20" s="650"/>
      <c r="AH20" s="650"/>
      <c r="AI20" s="650"/>
      <c r="AJ20" s="650"/>
      <c r="AK20" s="650"/>
      <c r="AL20" s="625">
        <v>0</v>
      </c>
      <c r="AM20" s="626"/>
      <c r="AN20" s="626"/>
      <c r="AO20" s="651"/>
      <c r="AP20" s="619" t="s">
        <v>210</v>
      </c>
      <c r="AQ20" s="620"/>
      <c r="AR20" s="620"/>
      <c r="AS20" s="620"/>
      <c r="AT20" s="620"/>
      <c r="AU20" s="620"/>
      <c r="AV20" s="620"/>
      <c r="AW20" s="620"/>
      <c r="AX20" s="620"/>
      <c r="AY20" s="620"/>
      <c r="AZ20" s="620"/>
      <c r="BA20" s="620"/>
      <c r="BB20" s="620"/>
      <c r="BC20" s="620"/>
      <c r="BD20" s="620"/>
      <c r="BE20" s="620"/>
      <c r="BF20" s="621"/>
      <c r="BG20" s="622">
        <v>1542385</v>
      </c>
      <c r="BH20" s="623"/>
      <c r="BI20" s="623"/>
      <c r="BJ20" s="623"/>
      <c r="BK20" s="623"/>
      <c r="BL20" s="623"/>
      <c r="BM20" s="623"/>
      <c r="BN20" s="624"/>
      <c r="BO20" s="649">
        <v>3.6</v>
      </c>
      <c r="BP20" s="649"/>
      <c r="BQ20" s="649"/>
      <c r="BR20" s="649"/>
      <c r="BS20" s="650" t="s">
        <v>65</v>
      </c>
      <c r="BT20" s="650"/>
      <c r="BU20" s="650"/>
      <c r="BV20" s="650"/>
      <c r="BW20" s="650"/>
      <c r="BX20" s="650"/>
      <c r="BY20" s="650"/>
      <c r="BZ20" s="650"/>
      <c r="CA20" s="650"/>
      <c r="CB20" s="708"/>
      <c r="CD20" s="659" t="s">
        <v>211</v>
      </c>
      <c r="CE20" s="660"/>
      <c r="CF20" s="660"/>
      <c r="CG20" s="660"/>
      <c r="CH20" s="660"/>
      <c r="CI20" s="660"/>
      <c r="CJ20" s="660"/>
      <c r="CK20" s="660"/>
      <c r="CL20" s="660"/>
      <c r="CM20" s="660"/>
      <c r="CN20" s="660"/>
      <c r="CO20" s="660"/>
      <c r="CP20" s="660"/>
      <c r="CQ20" s="661"/>
      <c r="CR20" s="622">
        <v>161777061</v>
      </c>
      <c r="CS20" s="623"/>
      <c r="CT20" s="623"/>
      <c r="CU20" s="623"/>
      <c r="CV20" s="623"/>
      <c r="CW20" s="623"/>
      <c r="CX20" s="623"/>
      <c r="CY20" s="624"/>
      <c r="CZ20" s="649">
        <v>100</v>
      </c>
      <c r="DA20" s="649"/>
      <c r="DB20" s="649"/>
      <c r="DC20" s="649"/>
      <c r="DD20" s="628">
        <v>22677114</v>
      </c>
      <c r="DE20" s="623"/>
      <c r="DF20" s="623"/>
      <c r="DG20" s="623"/>
      <c r="DH20" s="623"/>
      <c r="DI20" s="623"/>
      <c r="DJ20" s="623"/>
      <c r="DK20" s="623"/>
      <c r="DL20" s="623"/>
      <c r="DM20" s="623"/>
      <c r="DN20" s="623"/>
      <c r="DO20" s="623"/>
      <c r="DP20" s="624"/>
      <c r="DQ20" s="628">
        <v>86495493</v>
      </c>
      <c r="DR20" s="623"/>
      <c r="DS20" s="623"/>
      <c r="DT20" s="623"/>
      <c r="DU20" s="623"/>
      <c r="DV20" s="623"/>
      <c r="DW20" s="623"/>
      <c r="DX20" s="623"/>
      <c r="DY20" s="623"/>
      <c r="DZ20" s="623"/>
      <c r="EA20" s="623"/>
      <c r="EB20" s="623"/>
      <c r="EC20" s="667"/>
    </row>
    <row r="21" spans="2:133" ht="11.25" customHeight="1" x14ac:dyDescent="0.15">
      <c r="B21" s="619" t="s">
        <v>212</v>
      </c>
      <c r="C21" s="620"/>
      <c r="D21" s="620"/>
      <c r="E21" s="620"/>
      <c r="F21" s="620"/>
      <c r="G21" s="620"/>
      <c r="H21" s="620"/>
      <c r="I21" s="620"/>
      <c r="J21" s="620"/>
      <c r="K21" s="620"/>
      <c r="L21" s="620"/>
      <c r="M21" s="620"/>
      <c r="N21" s="620"/>
      <c r="O21" s="620"/>
      <c r="P21" s="620"/>
      <c r="Q21" s="621"/>
      <c r="R21" s="622">
        <v>25338</v>
      </c>
      <c r="S21" s="623"/>
      <c r="T21" s="623"/>
      <c r="U21" s="623"/>
      <c r="V21" s="623"/>
      <c r="W21" s="623"/>
      <c r="X21" s="623"/>
      <c r="Y21" s="624"/>
      <c r="Z21" s="649">
        <v>0</v>
      </c>
      <c r="AA21" s="649"/>
      <c r="AB21" s="649"/>
      <c r="AC21" s="649"/>
      <c r="AD21" s="650">
        <v>25338</v>
      </c>
      <c r="AE21" s="650"/>
      <c r="AF21" s="650"/>
      <c r="AG21" s="650"/>
      <c r="AH21" s="650"/>
      <c r="AI21" s="650"/>
      <c r="AJ21" s="650"/>
      <c r="AK21" s="650"/>
      <c r="AL21" s="625">
        <v>0</v>
      </c>
      <c r="AM21" s="626"/>
      <c r="AN21" s="626"/>
      <c r="AO21" s="651"/>
      <c r="AP21" s="715" t="s">
        <v>213</v>
      </c>
      <c r="AQ21" s="722"/>
      <c r="AR21" s="722"/>
      <c r="AS21" s="722"/>
      <c r="AT21" s="722"/>
      <c r="AU21" s="722"/>
      <c r="AV21" s="722"/>
      <c r="AW21" s="722"/>
      <c r="AX21" s="722"/>
      <c r="AY21" s="722"/>
      <c r="AZ21" s="722"/>
      <c r="BA21" s="722"/>
      <c r="BB21" s="722"/>
      <c r="BC21" s="722"/>
      <c r="BD21" s="722"/>
      <c r="BE21" s="722"/>
      <c r="BF21" s="717"/>
      <c r="BG21" s="622">
        <v>34736</v>
      </c>
      <c r="BH21" s="623"/>
      <c r="BI21" s="623"/>
      <c r="BJ21" s="623"/>
      <c r="BK21" s="623"/>
      <c r="BL21" s="623"/>
      <c r="BM21" s="623"/>
      <c r="BN21" s="624"/>
      <c r="BO21" s="649">
        <v>0.1</v>
      </c>
      <c r="BP21" s="649"/>
      <c r="BQ21" s="649"/>
      <c r="BR21" s="649"/>
      <c r="BS21" s="650" t="s">
        <v>65</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x14ac:dyDescent="0.15">
      <c r="B22" s="685" t="s">
        <v>214</v>
      </c>
      <c r="C22" s="686"/>
      <c r="D22" s="686"/>
      <c r="E22" s="686"/>
      <c r="F22" s="686"/>
      <c r="G22" s="686"/>
      <c r="H22" s="686"/>
      <c r="I22" s="686"/>
      <c r="J22" s="686"/>
      <c r="K22" s="686"/>
      <c r="L22" s="686"/>
      <c r="M22" s="686"/>
      <c r="N22" s="686"/>
      <c r="O22" s="686"/>
      <c r="P22" s="686"/>
      <c r="Q22" s="687"/>
      <c r="R22" s="622">
        <v>405556</v>
      </c>
      <c r="S22" s="623"/>
      <c r="T22" s="623"/>
      <c r="U22" s="623"/>
      <c r="V22" s="623"/>
      <c r="W22" s="623"/>
      <c r="X22" s="623"/>
      <c r="Y22" s="624"/>
      <c r="Z22" s="649">
        <v>0.2</v>
      </c>
      <c r="AA22" s="649"/>
      <c r="AB22" s="649"/>
      <c r="AC22" s="649"/>
      <c r="AD22" s="650">
        <v>405556</v>
      </c>
      <c r="AE22" s="650"/>
      <c r="AF22" s="650"/>
      <c r="AG22" s="650"/>
      <c r="AH22" s="650"/>
      <c r="AI22" s="650"/>
      <c r="AJ22" s="650"/>
      <c r="AK22" s="650"/>
      <c r="AL22" s="625">
        <v>0.5</v>
      </c>
      <c r="AM22" s="626"/>
      <c r="AN22" s="626"/>
      <c r="AO22" s="651"/>
      <c r="AP22" s="715" t="s">
        <v>215</v>
      </c>
      <c r="AQ22" s="722"/>
      <c r="AR22" s="722"/>
      <c r="AS22" s="722"/>
      <c r="AT22" s="722"/>
      <c r="AU22" s="722"/>
      <c r="AV22" s="722"/>
      <c r="AW22" s="722"/>
      <c r="AX22" s="722"/>
      <c r="AY22" s="722"/>
      <c r="AZ22" s="722"/>
      <c r="BA22" s="722"/>
      <c r="BB22" s="722"/>
      <c r="BC22" s="722"/>
      <c r="BD22" s="722"/>
      <c r="BE22" s="722"/>
      <c r="BF22" s="717"/>
      <c r="BG22" s="622">
        <v>1507649</v>
      </c>
      <c r="BH22" s="623"/>
      <c r="BI22" s="623"/>
      <c r="BJ22" s="623"/>
      <c r="BK22" s="623"/>
      <c r="BL22" s="623"/>
      <c r="BM22" s="623"/>
      <c r="BN22" s="624"/>
      <c r="BO22" s="649">
        <v>3.5</v>
      </c>
      <c r="BP22" s="649"/>
      <c r="BQ22" s="649"/>
      <c r="BR22" s="649"/>
      <c r="BS22" s="650" t="s">
        <v>169</v>
      </c>
      <c r="BT22" s="650"/>
      <c r="BU22" s="650"/>
      <c r="BV22" s="650"/>
      <c r="BW22" s="650"/>
      <c r="BX22" s="650"/>
      <c r="BY22" s="650"/>
      <c r="BZ22" s="650"/>
      <c r="CA22" s="650"/>
      <c r="CB22" s="708"/>
      <c r="CD22" s="724" t="s">
        <v>216</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x14ac:dyDescent="0.15">
      <c r="B23" s="619" t="s">
        <v>217</v>
      </c>
      <c r="C23" s="620"/>
      <c r="D23" s="620"/>
      <c r="E23" s="620"/>
      <c r="F23" s="620"/>
      <c r="G23" s="620"/>
      <c r="H23" s="620"/>
      <c r="I23" s="620"/>
      <c r="J23" s="620"/>
      <c r="K23" s="620"/>
      <c r="L23" s="620"/>
      <c r="M23" s="620"/>
      <c r="N23" s="620"/>
      <c r="O23" s="620"/>
      <c r="P23" s="620"/>
      <c r="Q23" s="621"/>
      <c r="R23" s="622">
        <v>23451860</v>
      </c>
      <c r="S23" s="623"/>
      <c r="T23" s="623"/>
      <c r="U23" s="623"/>
      <c r="V23" s="623"/>
      <c r="W23" s="623"/>
      <c r="X23" s="623"/>
      <c r="Y23" s="624"/>
      <c r="Z23" s="649">
        <v>14.3</v>
      </c>
      <c r="AA23" s="649"/>
      <c r="AB23" s="649"/>
      <c r="AC23" s="649"/>
      <c r="AD23" s="650">
        <v>20879615</v>
      </c>
      <c r="AE23" s="650"/>
      <c r="AF23" s="650"/>
      <c r="AG23" s="650"/>
      <c r="AH23" s="650"/>
      <c r="AI23" s="650"/>
      <c r="AJ23" s="650"/>
      <c r="AK23" s="650"/>
      <c r="AL23" s="625">
        <v>27.8</v>
      </c>
      <c r="AM23" s="626"/>
      <c r="AN23" s="626"/>
      <c r="AO23" s="651"/>
      <c r="AP23" s="715" t="s">
        <v>218</v>
      </c>
      <c r="AQ23" s="722"/>
      <c r="AR23" s="722"/>
      <c r="AS23" s="722"/>
      <c r="AT23" s="722"/>
      <c r="AU23" s="722"/>
      <c r="AV23" s="722"/>
      <c r="AW23" s="722"/>
      <c r="AX23" s="722"/>
      <c r="AY23" s="722"/>
      <c r="AZ23" s="722"/>
      <c r="BA23" s="722"/>
      <c r="BB23" s="722"/>
      <c r="BC23" s="722"/>
      <c r="BD23" s="722"/>
      <c r="BE23" s="722"/>
      <c r="BF23" s="717"/>
      <c r="BG23" s="622" t="s">
        <v>65</v>
      </c>
      <c r="BH23" s="623"/>
      <c r="BI23" s="623"/>
      <c r="BJ23" s="623"/>
      <c r="BK23" s="623"/>
      <c r="BL23" s="623"/>
      <c r="BM23" s="623"/>
      <c r="BN23" s="624"/>
      <c r="BO23" s="649" t="s">
        <v>74</v>
      </c>
      <c r="BP23" s="649"/>
      <c r="BQ23" s="649"/>
      <c r="BR23" s="649"/>
      <c r="BS23" s="650" t="s">
        <v>74</v>
      </c>
      <c r="BT23" s="650"/>
      <c r="BU23" s="650"/>
      <c r="BV23" s="650"/>
      <c r="BW23" s="650"/>
      <c r="BX23" s="650"/>
      <c r="BY23" s="650"/>
      <c r="BZ23" s="650"/>
      <c r="CA23" s="650"/>
      <c r="CB23" s="708"/>
      <c r="CD23" s="724" t="s">
        <v>157</v>
      </c>
      <c r="CE23" s="725"/>
      <c r="CF23" s="725"/>
      <c r="CG23" s="725"/>
      <c r="CH23" s="725"/>
      <c r="CI23" s="725"/>
      <c r="CJ23" s="725"/>
      <c r="CK23" s="725"/>
      <c r="CL23" s="725"/>
      <c r="CM23" s="725"/>
      <c r="CN23" s="725"/>
      <c r="CO23" s="725"/>
      <c r="CP23" s="725"/>
      <c r="CQ23" s="726"/>
      <c r="CR23" s="724" t="s">
        <v>219</v>
      </c>
      <c r="CS23" s="725"/>
      <c r="CT23" s="725"/>
      <c r="CU23" s="725"/>
      <c r="CV23" s="725"/>
      <c r="CW23" s="725"/>
      <c r="CX23" s="725"/>
      <c r="CY23" s="726"/>
      <c r="CZ23" s="724" t="s">
        <v>220</v>
      </c>
      <c r="DA23" s="725"/>
      <c r="DB23" s="725"/>
      <c r="DC23" s="726"/>
      <c r="DD23" s="724" t="s">
        <v>221</v>
      </c>
      <c r="DE23" s="725"/>
      <c r="DF23" s="725"/>
      <c r="DG23" s="725"/>
      <c r="DH23" s="725"/>
      <c r="DI23" s="725"/>
      <c r="DJ23" s="725"/>
      <c r="DK23" s="726"/>
      <c r="DL23" s="727" t="s">
        <v>222</v>
      </c>
      <c r="DM23" s="728"/>
      <c r="DN23" s="728"/>
      <c r="DO23" s="728"/>
      <c r="DP23" s="728"/>
      <c r="DQ23" s="728"/>
      <c r="DR23" s="728"/>
      <c r="DS23" s="728"/>
      <c r="DT23" s="728"/>
      <c r="DU23" s="728"/>
      <c r="DV23" s="729"/>
      <c r="DW23" s="724" t="s">
        <v>223</v>
      </c>
      <c r="DX23" s="725"/>
      <c r="DY23" s="725"/>
      <c r="DZ23" s="725"/>
      <c r="EA23" s="725"/>
      <c r="EB23" s="725"/>
      <c r="EC23" s="726"/>
    </row>
    <row r="24" spans="2:133" ht="11.25" customHeight="1" x14ac:dyDescent="0.15">
      <c r="B24" s="619" t="s">
        <v>224</v>
      </c>
      <c r="C24" s="620"/>
      <c r="D24" s="620"/>
      <c r="E24" s="620"/>
      <c r="F24" s="620"/>
      <c r="G24" s="620"/>
      <c r="H24" s="620"/>
      <c r="I24" s="620"/>
      <c r="J24" s="620"/>
      <c r="K24" s="620"/>
      <c r="L24" s="620"/>
      <c r="M24" s="620"/>
      <c r="N24" s="620"/>
      <c r="O24" s="620"/>
      <c r="P24" s="620"/>
      <c r="Q24" s="621"/>
      <c r="R24" s="622">
        <v>20879615</v>
      </c>
      <c r="S24" s="623"/>
      <c r="T24" s="623"/>
      <c r="U24" s="623"/>
      <c r="V24" s="623"/>
      <c r="W24" s="623"/>
      <c r="X24" s="623"/>
      <c r="Y24" s="624"/>
      <c r="Z24" s="649">
        <v>12.7</v>
      </c>
      <c r="AA24" s="649"/>
      <c r="AB24" s="649"/>
      <c r="AC24" s="649"/>
      <c r="AD24" s="650">
        <v>20879615</v>
      </c>
      <c r="AE24" s="650"/>
      <c r="AF24" s="650"/>
      <c r="AG24" s="650"/>
      <c r="AH24" s="650"/>
      <c r="AI24" s="650"/>
      <c r="AJ24" s="650"/>
      <c r="AK24" s="650"/>
      <c r="AL24" s="625">
        <v>27.8</v>
      </c>
      <c r="AM24" s="626"/>
      <c r="AN24" s="626"/>
      <c r="AO24" s="651"/>
      <c r="AP24" s="715" t="s">
        <v>225</v>
      </c>
      <c r="AQ24" s="722"/>
      <c r="AR24" s="722"/>
      <c r="AS24" s="722"/>
      <c r="AT24" s="722"/>
      <c r="AU24" s="722"/>
      <c r="AV24" s="722"/>
      <c r="AW24" s="722"/>
      <c r="AX24" s="722"/>
      <c r="AY24" s="722"/>
      <c r="AZ24" s="722"/>
      <c r="BA24" s="722"/>
      <c r="BB24" s="722"/>
      <c r="BC24" s="722"/>
      <c r="BD24" s="722"/>
      <c r="BE24" s="722"/>
      <c r="BF24" s="717"/>
      <c r="BG24" s="622" t="s">
        <v>65</v>
      </c>
      <c r="BH24" s="623"/>
      <c r="BI24" s="623"/>
      <c r="BJ24" s="623"/>
      <c r="BK24" s="623"/>
      <c r="BL24" s="623"/>
      <c r="BM24" s="623"/>
      <c r="BN24" s="624"/>
      <c r="BO24" s="649" t="s">
        <v>169</v>
      </c>
      <c r="BP24" s="649"/>
      <c r="BQ24" s="649"/>
      <c r="BR24" s="649"/>
      <c r="BS24" s="650" t="s">
        <v>65</v>
      </c>
      <c r="BT24" s="650"/>
      <c r="BU24" s="650"/>
      <c r="BV24" s="650"/>
      <c r="BW24" s="650"/>
      <c r="BX24" s="650"/>
      <c r="BY24" s="650"/>
      <c r="BZ24" s="650"/>
      <c r="CA24" s="650"/>
      <c r="CB24" s="708"/>
      <c r="CD24" s="678" t="s">
        <v>226</v>
      </c>
      <c r="CE24" s="679"/>
      <c r="CF24" s="679"/>
      <c r="CG24" s="679"/>
      <c r="CH24" s="679"/>
      <c r="CI24" s="679"/>
      <c r="CJ24" s="679"/>
      <c r="CK24" s="679"/>
      <c r="CL24" s="679"/>
      <c r="CM24" s="679"/>
      <c r="CN24" s="679"/>
      <c r="CO24" s="679"/>
      <c r="CP24" s="679"/>
      <c r="CQ24" s="680"/>
      <c r="CR24" s="675">
        <v>77309464</v>
      </c>
      <c r="CS24" s="676"/>
      <c r="CT24" s="676"/>
      <c r="CU24" s="676"/>
      <c r="CV24" s="676"/>
      <c r="CW24" s="676"/>
      <c r="CX24" s="676"/>
      <c r="CY24" s="719"/>
      <c r="CZ24" s="720">
        <v>47.8</v>
      </c>
      <c r="DA24" s="695"/>
      <c r="DB24" s="695"/>
      <c r="DC24" s="723"/>
      <c r="DD24" s="718">
        <v>43071091</v>
      </c>
      <c r="DE24" s="676"/>
      <c r="DF24" s="676"/>
      <c r="DG24" s="676"/>
      <c r="DH24" s="676"/>
      <c r="DI24" s="676"/>
      <c r="DJ24" s="676"/>
      <c r="DK24" s="719"/>
      <c r="DL24" s="718">
        <v>42059445</v>
      </c>
      <c r="DM24" s="676"/>
      <c r="DN24" s="676"/>
      <c r="DO24" s="676"/>
      <c r="DP24" s="676"/>
      <c r="DQ24" s="676"/>
      <c r="DR24" s="676"/>
      <c r="DS24" s="676"/>
      <c r="DT24" s="676"/>
      <c r="DU24" s="676"/>
      <c r="DV24" s="719"/>
      <c r="DW24" s="720">
        <v>53.1</v>
      </c>
      <c r="DX24" s="695"/>
      <c r="DY24" s="695"/>
      <c r="DZ24" s="695"/>
      <c r="EA24" s="695"/>
      <c r="EB24" s="695"/>
      <c r="EC24" s="721"/>
    </row>
    <row r="25" spans="2:133" ht="11.25" customHeight="1" x14ac:dyDescent="0.15">
      <c r="B25" s="619" t="s">
        <v>227</v>
      </c>
      <c r="C25" s="620"/>
      <c r="D25" s="620"/>
      <c r="E25" s="620"/>
      <c r="F25" s="620"/>
      <c r="G25" s="620"/>
      <c r="H25" s="620"/>
      <c r="I25" s="620"/>
      <c r="J25" s="620"/>
      <c r="K25" s="620"/>
      <c r="L25" s="620"/>
      <c r="M25" s="620"/>
      <c r="N25" s="620"/>
      <c r="O25" s="620"/>
      <c r="P25" s="620"/>
      <c r="Q25" s="621"/>
      <c r="R25" s="622">
        <v>2572245</v>
      </c>
      <c r="S25" s="623"/>
      <c r="T25" s="623"/>
      <c r="U25" s="623"/>
      <c r="V25" s="623"/>
      <c r="W25" s="623"/>
      <c r="X25" s="623"/>
      <c r="Y25" s="624"/>
      <c r="Z25" s="649">
        <v>1.6</v>
      </c>
      <c r="AA25" s="649"/>
      <c r="AB25" s="649"/>
      <c r="AC25" s="649"/>
      <c r="AD25" s="650" t="s">
        <v>65</v>
      </c>
      <c r="AE25" s="650"/>
      <c r="AF25" s="650"/>
      <c r="AG25" s="650"/>
      <c r="AH25" s="650"/>
      <c r="AI25" s="650"/>
      <c r="AJ25" s="650"/>
      <c r="AK25" s="650"/>
      <c r="AL25" s="625" t="s">
        <v>65</v>
      </c>
      <c r="AM25" s="626"/>
      <c r="AN25" s="626"/>
      <c r="AO25" s="651"/>
      <c r="AP25" s="715" t="s">
        <v>228</v>
      </c>
      <c r="AQ25" s="722"/>
      <c r="AR25" s="722"/>
      <c r="AS25" s="722"/>
      <c r="AT25" s="722"/>
      <c r="AU25" s="722"/>
      <c r="AV25" s="722"/>
      <c r="AW25" s="722"/>
      <c r="AX25" s="722"/>
      <c r="AY25" s="722"/>
      <c r="AZ25" s="722"/>
      <c r="BA25" s="722"/>
      <c r="BB25" s="722"/>
      <c r="BC25" s="722"/>
      <c r="BD25" s="722"/>
      <c r="BE25" s="722"/>
      <c r="BF25" s="717"/>
      <c r="BG25" s="622" t="s">
        <v>65</v>
      </c>
      <c r="BH25" s="623"/>
      <c r="BI25" s="623"/>
      <c r="BJ25" s="623"/>
      <c r="BK25" s="623"/>
      <c r="BL25" s="623"/>
      <c r="BM25" s="623"/>
      <c r="BN25" s="624"/>
      <c r="BO25" s="649" t="s">
        <v>169</v>
      </c>
      <c r="BP25" s="649"/>
      <c r="BQ25" s="649"/>
      <c r="BR25" s="649"/>
      <c r="BS25" s="650" t="s">
        <v>169</v>
      </c>
      <c r="BT25" s="650"/>
      <c r="BU25" s="650"/>
      <c r="BV25" s="650"/>
      <c r="BW25" s="650"/>
      <c r="BX25" s="650"/>
      <c r="BY25" s="650"/>
      <c r="BZ25" s="650"/>
      <c r="CA25" s="650"/>
      <c r="CB25" s="708"/>
      <c r="CD25" s="659" t="s">
        <v>229</v>
      </c>
      <c r="CE25" s="660"/>
      <c r="CF25" s="660"/>
      <c r="CG25" s="660"/>
      <c r="CH25" s="660"/>
      <c r="CI25" s="660"/>
      <c r="CJ25" s="660"/>
      <c r="CK25" s="660"/>
      <c r="CL25" s="660"/>
      <c r="CM25" s="660"/>
      <c r="CN25" s="660"/>
      <c r="CO25" s="660"/>
      <c r="CP25" s="660"/>
      <c r="CQ25" s="661"/>
      <c r="CR25" s="622">
        <v>20992664</v>
      </c>
      <c r="CS25" s="633"/>
      <c r="CT25" s="633"/>
      <c r="CU25" s="633"/>
      <c r="CV25" s="633"/>
      <c r="CW25" s="633"/>
      <c r="CX25" s="633"/>
      <c r="CY25" s="634"/>
      <c r="CZ25" s="625">
        <v>13</v>
      </c>
      <c r="DA25" s="635"/>
      <c r="DB25" s="635"/>
      <c r="DC25" s="636"/>
      <c r="DD25" s="628">
        <v>19500870</v>
      </c>
      <c r="DE25" s="633"/>
      <c r="DF25" s="633"/>
      <c r="DG25" s="633"/>
      <c r="DH25" s="633"/>
      <c r="DI25" s="633"/>
      <c r="DJ25" s="633"/>
      <c r="DK25" s="634"/>
      <c r="DL25" s="628">
        <v>19211498</v>
      </c>
      <c r="DM25" s="633"/>
      <c r="DN25" s="633"/>
      <c r="DO25" s="633"/>
      <c r="DP25" s="633"/>
      <c r="DQ25" s="633"/>
      <c r="DR25" s="633"/>
      <c r="DS25" s="633"/>
      <c r="DT25" s="633"/>
      <c r="DU25" s="633"/>
      <c r="DV25" s="634"/>
      <c r="DW25" s="625">
        <v>24.2</v>
      </c>
      <c r="DX25" s="635"/>
      <c r="DY25" s="635"/>
      <c r="DZ25" s="635"/>
      <c r="EA25" s="635"/>
      <c r="EB25" s="635"/>
      <c r="EC25" s="662"/>
    </row>
    <row r="26" spans="2:133" ht="11.25" customHeight="1" x14ac:dyDescent="0.15">
      <c r="B26" s="619" t="s">
        <v>230</v>
      </c>
      <c r="C26" s="620"/>
      <c r="D26" s="620"/>
      <c r="E26" s="620"/>
      <c r="F26" s="620"/>
      <c r="G26" s="620"/>
      <c r="H26" s="620"/>
      <c r="I26" s="620"/>
      <c r="J26" s="620"/>
      <c r="K26" s="620"/>
      <c r="L26" s="620"/>
      <c r="M26" s="620"/>
      <c r="N26" s="620"/>
      <c r="O26" s="620"/>
      <c r="P26" s="620"/>
      <c r="Q26" s="621"/>
      <c r="R26" s="622" t="s">
        <v>65</v>
      </c>
      <c r="S26" s="623"/>
      <c r="T26" s="623"/>
      <c r="U26" s="623"/>
      <c r="V26" s="623"/>
      <c r="W26" s="623"/>
      <c r="X26" s="623"/>
      <c r="Y26" s="624"/>
      <c r="Z26" s="649" t="s">
        <v>169</v>
      </c>
      <c r="AA26" s="649"/>
      <c r="AB26" s="649"/>
      <c r="AC26" s="649"/>
      <c r="AD26" s="650" t="s">
        <v>74</v>
      </c>
      <c r="AE26" s="650"/>
      <c r="AF26" s="650"/>
      <c r="AG26" s="650"/>
      <c r="AH26" s="650"/>
      <c r="AI26" s="650"/>
      <c r="AJ26" s="650"/>
      <c r="AK26" s="650"/>
      <c r="AL26" s="625" t="s">
        <v>65</v>
      </c>
      <c r="AM26" s="626"/>
      <c r="AN26" s="626"/>
      <c r="AO26" s="651"/>
      <c r="AP26" s="715" t="s">
        <v>231</v>
      </c>
      <c r="AQ26" s="716"/>
      <c r="AR26" s="716"/>
      <c r="AS26" s="716"/>
      <c r="AT26" s="716"/>
      <c r="AU26" s="716"/>
      <c r="AV26" s="716"/>
      <c r="AW26" s="716"/>
      <c r="AX26" s="716"/>
      <c r="AY26" s="716"/>
      <c r="AZ26" s="716"/>
      <c r="BA26" s="716"/>
      <c r="BB26" s="716"/>
      <c r="BC26" s="716"/>
      <c r="BD26" s="716"/>
      <c r="BE26" s="716"/>
      <c r="BF26" s="717"/>
      <c r="BG26" s="622" t="s">
        <v>65</v>
      </c>
      <c r="BH26" s="623"/>
      <c r="BI26" s="623"/>
      <c r="BJ26" s="623"/>
      <c r="BK26" s="623"/>
      <c r="BL26" s="623"/>
      <c r="BM26" s="623"/>
      <c r="BN26" s="624"/>
      <c r="BO26" s="649" t="s">
        <v>169</v>
      </c>
      <c r="BP26" s="649"/>
      <c r="BQ26" s="649"/>
      <c r="BR26" s="649"/>
      <c r="BS26" s="650" t="s">
        <v>169</v>
      </c>
      <c r="BT26" s="650"/>
      <c r="BU26" s="650"/>
      <c r="BV26" s="650"/>
      <c r="BW26" s="650"/>
      <c r="BX26" s="650"/>
      <c r="BY26" s="650"/>
      <c r="BZ26" s="650"/>
      <c r="CA26" s="650"/>
      <c r="CB26" s="708"/>
      <c r="CD26" s="659" t="s">
        <v>232</v>
      </c>
      <c r="CE26" s="660"/>
      <c r="CF26" s="660"/>
      <c r="CG26" s="660"/>
      <c r="CH26" s="660"/>
      <c r="CI26" s="660"/>
      <c r="CJ26" s="660"/>
      <c r="CK26" s="660"/>
      <c r="CL26" s="660"/>
      <c r="CM26" s="660"/>
      <c r="CN26" s="660"/>
      <c r="CO26" s="660"/>
      <c r="CP26" s="660"/>
      <c r="CQ26" s="661"/>
      <c r="CR26" s="622">
        <v>13736029</v>
      </c>
      <c r="CS26" s="623"/>
      <c r="CT26" s="623"/>
      <c r="CU26" s="623"/>
      <c r="CV26" s="623"/>
      <c r="CW26" s="623"/>
      <c r="CX26" s="623"/>
      <c r="CY26" s="624"/>
      <c r="CZ26" s="625">
        <v>8.5</v>
      </c>
      <c r="DA26" s="635"/>
      <c r="DB26" s="635"/>
      <c r="DC26" s="636"/>
      <c r="DD26" s="628">
        <v>12555275</v>
      </c>
      <c r="DE26" s="623"/>
      <c r="DF26" s="623"/>
      <c r="DG26" s="623"/>
      <c r="DH26" s="623"/>
      <c r="DI26" s="623"/>
      <c r="DJ26" s="623"/>
      <c r="DK26" s="624"/>
      <c r="DL26" s="628" t="s">
        <v>65</v>
      </c>
      <c r="DM26" s="623"/>
      <c r="DN26" s="623"/>
      <c r="DO26" s="623"/>
      <c r="DP26" s="623"/>
      <c r="DQ26" s="623"/>
      <c r="DR26" s="623"/>
      <c r="DS26" s="623"/>
      <c r="DT26" s="623"/>
      <c r="DU26" s="623"/>
      <c r="DV26" s="624"/>
      <c r="DW26" s="625" t="s">
        <v>169</v>
      </c>
      <c r="DX26" s="635"/>
      <c r="DY26" s="635"/>
      <c r="DZ26" s="635"/>
      <c r="EA26" s="635"/>
      <c r="EB26" s="635"/>
      <c r="EC26" s="662"/>
    </row>
    <row r="27" spans="2:133" ht="11.25" customHeight="1" x14ac:dyDescent="0.15">
      <c r="B27" s="619" t="s">
        <v>233</v>
      </c>
      <c r="C27" s="620"/>
      <c r="D27" s="620"/>
      <c r="E27" s="620"/>
      <c r="F27" s="620"/>
      <c r="G27" s="620"/>
      <c r="H27" s="620"/>
      <c r="I27" s="620"/>
      <c r="J27" s="620"/>
      <c r="K27" s="620"/>
      <c r="L27" s="620"/>
      <c r="M27" s="620"/>
      <c r="N27" s="620"/>
      <c r="O27" s="620"/>
      <c r="P27" s="620"/>
      <c r="Q27" s="621"/>
      <c r="R27" s="622">
        <v>77080131</v>
      </c>
      <c r="S27" s="623"/>
      <c r="T27" s="623"/>
      <c r="U27" s="623"/>
      <c r="V27" s="623"/>
      <c r="W27" s="623"/>
      <c r="X27" s="623"/>
      <c r="Y27" s="624"/>
      <c r="Z27" s="649">
        <v>46.9</v>
      </c>
      <c r="AA27" s="649"/>
      <c r="AB27" s="649"/>
      <c r="AC27" s="649"/>
      <c r="AD27" s="650">
        <v>74507886</v>
      </c>
      <c r="AE27" s="650"/>
      <c r="AF27" s="650"/>
      <c r="AG27" s="650"/>
      <c r="AH27" s="650"/>
      <c r="AI27" s="650"/>
      <c r="AJ27" s="650"/>
      <c r="AK27" s="650"/>
      <c r="AL27" s="625">
        <v>99.300003051757813</v>
      </c>
      <c r="AM27" s="626"/>
      <c r="AN27" s="626"/>
      <c r="AO27" s="651"/>
      <c r="AP27" s="619" t="s">
        <v>234</v>
      </c>
      <c r="AQ27" s="620"/>
      <c r="AR27" s="620"/>
      <c r="AS27" s="620"/>
      <c r="AT27" s="620"/>
      <c r="AU27" s="620"/>
      <c r="AV27" s="620"/>
      <c r="AW27" s="620"/>
      <c r="AX27" s="620"/>
      <c r="AY27" s="620"/>
      <c r="AZ27" s="620"/>
      <c r="BA27" s="620"/>
      <c r="BB27" s="620"/>
      <c r="BC27" s="620"/>
      <c r="BD27" s="620"/>
      <c r="BE27" s="620"/>
      <c r="BF27" s="621"/>
      <c r="BG27" s="622">
        <v>42810036</v>
      </c>
      <c r="BH27" s="623"/>
      <c r="BI27" s="623"/>
      <c r="BJ27" s="623"/>
      <c r="BK27" s="623"/>
      <c r="BL27" s="623"/>
      <c r="BM27" s="623"/>
      <c r="BN27" s="624"/>
      <c r="BO27" s="649">
        <v>100</v>
      </c>
      <c r="BP27" s="649"/>
      <c r="BQ27" s="649"/>
      <c r="BR27" s="649"/>
      <c r="BS27" s="650">
        <v>2947801</v>
      </c>
      <c r="BT27" s="650"/>
      <c r="BU27" s="650"/>
      <c r="BV27" s="650"/>
      <c r="BW27" s="650"/>
      <c r="BX27" s="650"/>
      <c r="BY27" s="650"/>
      <c r="BZ27" s="650"/>
      <c r="CA27" s="650"/>
      <c r="CB27" s="708"/>
      <c r="CD27" s="659" t="s">
        <v>235</v>
      </c>
      <c r="CE27" s="660"/>
      <c r="CF27" s="660"/>
      <c r="CG27" s="660"/>
      <c r="CH27" s="660"/>
      <c r="CI27" s="660"/>
      <c r="CJ27" s="660"/>
      <c r="CK27" s="660"/>
      <c r="CL27" s="660"/>
      <c r="CM27" s="660"/>
      <c r="CN27" s="660"/>
      <c r="CO27" s="660"/>
      <c r="CP27" s="660"/>
      <c r="CQ27" s="661"/>
      <c r="CR27" s="622">
        <v>43179194</v>
      </c>
      <c r="CS27" s="633"/>
      <c r="CT27" s="633"/>
      <c r="CU27" s="633"/>
      <c r="CV27" s="633"/>
      <c r="CW27" s="633"/>
      <c r="CX27" s="633"/>
      <c r="CY27" s="634"/>
      <c r="CZ27" s="625">
        <v>26.7</v>
      </c>
      <c r="DA27" s="635"/>
      <c r="DB27" s="635"/>
      <c r="DC27" s="636"/>
      <c r="DD27" s="628">
        <v>10757110</v>
      </c>
      <c r="DE27" s="633"/>
      <c r="DF27" s="633"/>
      <c r="DG27" s="633"/>
      <c r="DH27" s="633"/>
      <c r="DI27" s="633"/>
      <c r="DJ27" s="633"/>
      <c r="DK27" s="634"/>
      <c r="DL27" s="628">
        <v>10042117</v>
      </c>
      <c r="DM27" s="633"/>
      <c r="DN27" s="633"/>
      <c r="DO27" s="633"/>
      <c r="DP27" s="633"/>
      <c r="DQ27" s="633"/>
      <c r="DR27" s="633"/>
      <c r="DS27" s="633"/>
      <c r="DT27" s="633"/>
      <c r="DU27" s="633"/>
      <c r="DV27" s="634"/>
      <c r="DW27" s="625">
        <v>12.7</v>
      </c>
      <c r="DX27" s="635"/>
      <c r="DY27" s="635"/>
      <c r="DZ27" s="635"/>
      <c r="EA27" s="635"/>
      <c r="EB27" s="635"/>
      <c r="EC27" s="662"/>
    </row>
    <row r="28" spans="2:133" ht="11.25" customHeight="1" x14ac:dyDescent="0.15">
      <c r="B28" s="619" t="s">
        <v>236</v>
      </c>
      <c r="C28" s="620"/>
      <c r="D28" s="620"/>
      <c r="E28" s="620"/>
      <c r="F28" s="620"/>
      <c r="G28" s="620"/>
      <c r="H28" s="620"/>
      <c r="I28" s="620"/>
      <c r="J28" s="620"/>
      <c r="K28" s="620"/>
      <c r="L28" s="620"/>
      <c r="M28" s="620"/>
      <c r="N28" s="620"/>
      <c r="O28" s="620"/>
      <c r="P28" s="620"/>
      <c r="Q28" s="621"/>
      <c r="R28" s="622">
        <v>61103</v>
      </c>
      <c r="S28" s="623"/>
      <c r="T28" s="623"/>
      <c r="U28" s="623"/>
      <c r="V28" s="623"/>
      <c r="W28" s="623"/>
      <c r="X28" s="623"/>
      <c r="Y28" s="624"/>
      <c r="Z28" s="649">
        <v>0</v>
      </c>
      <c r="AA28" s="649"/>
      <c r="AB28" s="649"/>
      <c r="AC28" s="649"/>
      <c r="AD28" s="650">
        <v>61103</v>
      </c>
      <c r="AE28" s="650"/>
      <c r="AF28" s="650"/>
      <c r="AG28" s="650"/>
      <c r="AH28" s="650"/>
      <c r="AI28" s="650"/>
      <c r="AJ28" s="650"/>
      <c r="AK28" s="650"/>
      <c r="AL28" s="625">
        <v>0.1</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237</v>
      </c>
      <c r="CE28" s="660"/>
      <c r="CF28" s="660"/>
      <c r="CG28" s="660"/>
      <c r="CH28" s="660"/>
      <c r="CI28" s="660"/>
      <c r="CJ28" s="660"/>
      <c r="CK28" s="660"/>
      <c r="CL28" s="660"/>
      <c r="CM28" s="660"/>
      <c r="CN28" s="660"/>
      <c r="CO28" s="660"/>
      <c r="CP28" s="660"/>
      <c r="CQ28" s="661"/>
      <c r="CR28" s="622">
        <v>13137606</v>
      </c>
      <c r="CS28" s="623"/>
      <c r="CT28" s="623"/>
      <c r="CU28" s="623"/>
      <c r="CV28" s="623"/>
      <c r="CW28" s="623"/>
      <c r="CX28" s="623"/>
      <c r="CY28" s="624"/>
      <c r="CZ28" s="625">
        <v>8.1</v>
      </c>
      <c r="DA28" s="635"/>
      <c r="DB28" s="635"/>
      <c r="DC28" s="636"/>
      <c r="DD28" s="628">
        <v>12813111</v>
      </c>
      <c r="DE28" s="623"/>
      <c r="DF28" s="623"/>
      <c r="DG28" s="623"/>
      <c r="DH28" s="623"/>
      <c r="DI28" s="623"/>
      <c r="DJ28" s="623"/>
      <c r="DK28" s="624"/>
      <c r="DL28" s="628">
        <v>12805830</v>
      </c>
      <c r="DM28" s="623"/>
      <c r="DN28" s="623"/>
      <c r="DO28" s="623"/>
      <c r="DP28" s="623"/>
      <c r="DQ28" s="623"/>
      <c r="DR28" s="623"/>
      <c r="DS28" s="623"/>
      <c r="DT28" s="623"/>
      <c r="DU28" s="623"/>
      <c r="DV28" s="624"/>
      <c r="DW28" s="625">
        <v>16.2</v>
      </c>
      <c r="DX28" s="635"/>
      <c r="DY28" s="635"/>
      <c r="DZ28" s="635"/>
      <c r="EA28" s="635"/>
      <c r="EB28" s="635"/>
      <c r="EC28" s="662"/>
    </row>
    <row r="29" spans="2:133" ht="11.25" customHeight="1" x14ac:dyDescent="0.15">
      <c r="B29" s="619" t="s">
        <v>238</v>
      </c>
      <c r="C29" s="620"/>
      <c r="D29" s="620"/>
      <c r="E29" s="620"/>
      <c r="F29" s="620"/>
      <c r="G29" s="620"/>
      <c r="H29" s="620"/>
      <c r="I29" s="620"/>
      <c r="J29" s="620"/>
      <c r="K29" s="620"/>
      <c r="L29" s="620"/>
      <c r="M29" s="620"/>
      <c r="N29" s="620"/>
      <c r="O29" s="620"/>
      <c r="P29" s="620"/>
      <c r="Q29" s="621"/>
      <c r="R29" s="622">
        <v>510922</v>
      </c>
      <c r="S29" s="623"/>
      <c r="T29" s="623"/>
      <c r="U29" s="623"/>
      <c r="V29" s="623"/>
      <c r="W29" s="623"/>
      <c r="X29" s="623"/>
      <c r="Y29" s="624"/>
      <c r="Z29" s="649">
        <v>0.3</v>
      </c>
      <c r="AA29" s="649"/>
      <c r="AB29" s="649"/>
      <c r="AC29" s="649"/>
      <c r="AD29" s="650" t="s">
        <v>65</v>
      </c>
      <c r="AE29" s="650"/>
      <c r="AF29" s="650"/>
      <c r="AG29" s="650"/>
      <c r="AH29" s="650"/>
      <c r="AI29" s="650"/>
      <c r="AJ29" s="650"/>
      <c r="AK29" s="650"/>
      <c r="AL29" s="625" t="s">
        <v>65</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239</v>
      </c>
      <c r="CE29" s="710"/>
      <c r="CF29" s="659" t="s">
        <v>240</v>
      </c>
      <c r="CG29" s="660"/>
      <c r="CH29" s="660"/>
      <c r="CI29" s="660"/>
      <c r="CJ29" s="660"/>
      <c r="CK29" s="660"/>
      <c r="CL29" s="660"/>
      <c r="CM29" s="660"/>
      <c r="CN29" s="660"/>
      <c r="CO29" s="660"/>
      <c r="CP29" s="660"/>
      <c r="CQ29" s="661"/>
      <c r="CR29" s="622">
        <v>13137503</v>
      </c>
      <c r="CS29" s="633"/>
      <c r="CT29" s="633"/>
      <c r="CU29" s="633"/>
      <c r="CV29" s="633"/>
      <c r="CW29" s="633"/>
      <c r="CX29" s="633"/>
      <c r="CY29" s="634"/>
      <c r="CZ29" s="625">
        <v>8.1</v>
      </c>
      <c r="DA29" s="635"/>
      <c r="DB29" s="635"/>
      <c r="DC29" s="636"/>
      <c r="DD29" s="628">
        <v>12813008</v>
      </c>
      <c r="DE29" s="633"/>
      <c r="DF29" s="633"/>
      <c r="DG29" s="633"/>
      <c r="DH29" s="633"/>
      <c r="DI29" s="633"/>
      <c r="DJ29" s="633"/>
      <c r="DK29" s="634"/>
      <c r="DL29" s="628">
        <v>12805727</v>
      </c>
      <c r="DM29" s="633"/>
      <c r="DN29" s="633"/>
      <c r="DO29" s="633"/>
      <c r="DP29" s="633"/>
      <c r="DQ29" s="633"/>
      <c r="DR29" s="633"/>
      <c r="DS29" s="633"/>
      <c r="DT29" s="633"/>
      <c r="DU29" s="633"/>
      <c r="DV29" s="634"/>
      <c r="DW29" s="625">
        <v>16.2</v>
      </c>
      <c r="DX29" s="635"/>
      <c r="DY29" s="635"/>
      <c r="DZ29" s="635"/>
      <c r="EA29" s="635"/>
      <c r="EB29" s="635"/>
      <c r="EC29" s="662"/>
    </row>
    <row r="30" spans="2:133" ht="11.25" customHeight="1" x14ac:dyDescent="0.15">
      <c r="B30" s="619" t="s">
        <v>241</v>
      </c>
      <c r="C30" s="620"/>
      <c r="D30" s="620"/>
      <c r="E30" s="620"/>
      <c r="F30" s="620"/>
      <c r="G30" s="620"/>
      <c r="H30" s="620"/>
      <c r="I30" s="620"/>
      <c r="J30" s="620"/>
      <c r="K30" s="620"/>
      <c r="L30" s="620"/>
      <c r="M30" s="620"/>
      <c r="N30" s="620"/>
      <c r="O30" s="620"/>
      <c r="P30" s="620"/>
      <c r="Q30" s="621"/>
      <c r="R30" s="622">
        <v>1099319</v>
      </c>
      <c r="S30" s="623"/>
      <c r="T30" s="623"/>
      <c r="U30" s="623"/>
      <c r="V30" s="623"/>
      <c r="W30" s="623"/>
      <c r="X30" s="623"/>
      <c r="Y30" s="624"/>
      <c r="Z30" s="649">
        <v>0.7</v>
      </c>
      <c r="AA30" s="649"/>
      <c r="AB30" s="649"/>
      <c r="AC30" s="649"/>
      <c r="AD30" s="650">
        <v>156565</v>
      </c>
      <c r="AE30" s="650"/>
      <c r="AF30" s="650"/>
      <c r="AG30" s="650"/>
      <c r="AH30" s="650"/>
      <c r="AI30" s="650"/>
      <c r="AJ30" s="650"/>
      <c r="AK30" s="650"/>
      <c r="AL30" s="625">
        <v>0.2</v>
      </c>
      <c r="AM30" s="626"/>
      <c r="AN30" s="626"/>
      <c r="AO30" s="651"/>
      <c r="AP30" s="681" t="s">
        <v>157</v>
      </c>
      <c r="AQ30" s="682"/>
      <c r="AR30" s="682"/>
      <c r="AS30" s="682"/>
      <c r="AT30" s="682"/>
      <c r="AU30" s="682"/>
      <c r="AV30" s="682"/>
      <c r="AW30" s="682"/>
      <c r="AX30" s="682"/>
      <c r="AY30" s="682"/>
      <c r="AZ30" s="682"/>
      <c r="BA30" s="682"/>
      <c r="BB30" s="682"/>
      <c r="BC30" s="682"/>
      <c r="BD30" s="682"/>
      <c r="BE30" s="682"/>
      <c r="BF30" s="683"/>
      <c r="BG30" s="681" t="s">
        <v>242</v>
      </c>
      <c r="BH30" s="706"/>
      <c r="BI30" s="706"/>
      <c r="BJ30" s="706"/>
      <c r="BK30" s="706"/>
      <c r="BL30" s="706"/>
      <c r="BM30" s="706"/>
      <c r="BN30" s="706"/>
      <c r="BO30" s="706"/>
      <c r="BP30" s="706"/>
      <c r="BQ30" s="707"/>
      <c r="BR30" s="681" t="s">
        <v>243</v>
      </c>
      <c r="BS30" s="706"/>
      <c r="BT30" s="706"/>
      <c r="BU30" s="706"/>
      <c r="BV30" s="706"/>
      <c r="BW30" s="706"/>
      <c r="BX30" s="706"/>
      <c r="BY30" s="706"/>
      <c r="BZ30" s="706"/>
      <c r="CA30" s="706"/>
      <c r="CB30" s="707"/>
      <c r="CD30" s="711"/>
      <c r="CE30" s="712"/>
      <c r="CF30" s="659" t="s">
        <v>244</v>
      </c>
      <c r="CG30" s="660"/>
      <c r="CH30" s="660"/>
      <c r="CI30" s="660"/>
      <c r="CJ30" s="660"/>
      <c r="CK30" s="660"/>
      <c r="CL30" s="660"/>
      <c r="CM30" s="660"/>
      <c r="CN30" s="660"/>
      <c r="CO30" s="660"/>
      <c r="CP30" s="660"/>
      <c r="CQ30" s="661"/>
      <c r="CR30" s="622">
        <v>12542732</v>
      </c>
      <c r="CS30" s="623"/>
      <c r="CT30" s="623"/>
      <c r="CU30" s="623"/>
      <c r="CV30" s="623"/>
      <c r="CW30" s="623"/>
      <c r="CX30" s="623"/>
      <c r="CY30" s="624"/>
      <c r="CZ30" s="625">
        <v>7.8</v>
      </c>
      <c r="DA30" s="635"/>
      <c r="DB30" s="635"/>
      <c r="DC30" s="636"/>
      <c r="DD30" s="628">
        <v>12218249</v>
      </c>
      <c r="DE30" s="623"/>
      <c r="DF30" s="623"/>
      <c r="DG30" s="623"/>
      <c r="DH30" s="623"/>
      <c r="DI30" s="623"/>
      <c r="DJ30" s="623"/>
      <c r="DK30" s="624"/>
      <c r="DL30" s="628">
        <v>12210968</v>
      </c>
      <c r="DM30" s="623"/>
      <c r="DN30" s="623"/>
      <c r="DO30" s="623"/>
      <c r="DP30" s="623"/>
      <c r="DQ30" s="623"/>
      <c r="DR30" s="623"/>
      <c r="DS30" s="623"/>
      <c r="DT30" s="623"/>
      <c r="DU30" s="623"/>
      <c r="DV30" s="624"/>
      <c r="DW30" s="625">
        <v>15.4</v>
      </c>
      <c r="DX30" s="635"/>
      <c r="DY30" s="635"/>
      <c r="DZ30" s="635"/>
      <c r="EA30" s="635"/>
      <c r="EB30" s="635"/>
      <c r="EC30" s="662"/>
    </row>
    <row r="31" spans="2:133" ht="11.25" customHeight="1" x14ac:dyDescent="0.15">
      <c r="B31" s="619" t="s">
        <v>245</v>
      </c>
      <c r="C31" s="620"/>
      <c r="D31" s="620"/>
      <c r="E31" s="620"/>
      <c r="F31" s="620"/>
      <c r="G31" s="620"/>
      <c r="H31" s="620"/>
      <c r="I31" s="620"/>
      <c r="J31" s="620"/>
      <c r="K31" s="620"/>
      <c r="L31" s="620"/>
      <c r="M31" s="620"/>
      <c r="N31" s="620"/>
      <c r="O31" s="620"/>
      <c r="P31" s="620"/>
      <c r="Q31" s="621"/>
      <c r="R31" s="622">
        <v>1208748</v>
      </c>
      <c r="S31" s="623"/>
      <c r="T31" s="623"/>
      <c r="U31" s="623"/>
      <c r="V31" s="623"/>
      <c r="W31" s="623"/>
      <c r="X31" s="623"/>
      <c r="Y31" s="624"/>
      <c r="Z31" s="649">
        <v>0.7</v>
      </c>
      <c r="AA31" s="649"/>
      <c r="AB31" s="649"/>
      <c r="AC31" s="649"/>
      <c r="AD31" s="650" t="s">
        <v>74</v>
      </c>
      <c r="AE31" s="650"/>
      <c r="AF31" s="650"/>
      <c r="AG31" s="650"/>
      <c r="AH31" s="650"/>
      <c r="AI31" s="650"/>
      <c r="AJ31" s="650"/>
      <c r="AK31" s="650"/>
      <c r="AL31" s="625" t="s">
        <v>65</v>
      </c>
      <c r="AM31" s="626"/>
      <c r="AN31" s="626"/>
      <c r="AO31" s="651"/>
      <c r="AP31" s="697" t="s">
        <v>246</v>
      </c>
      <c r="AQ31" s="698"/>
      <c r="AR31" s="698"/>
      <c r="AS31" s="698"/>
      <c r="AT31" s="703" t="s">
        <v>247</v>
      </c>
      <c r="AU31" s="79"/>
      <c r="AV31" s="79"/>
      <c r="AW31" s="79"/>
      <c r="AX31" s="690" t="s">
        <v>122</v>
      </c>
      <c r="AY31" s="691"/>
      <c r="AZ31" s="691"/>
      <c r="BA31" s="691"/>
      <c r="BB31" s="691"/>
      <c r="BC31" s="691"/>
      <c r="BD31" s="691"/>
      <c r="BE31" s="691"/>
      <c r="BF31" s="692"/>
      <c r="BG31" s="693">
        <v>99.1</v>
      </c>
      <c r="BH31" s="694"/>
      <c r="BI31" s="694"/>
      <c r="BJ31" s="694"/>
      <c r="BK31" s="694"/>
      <c r="BL31" s="694"/>
      <c r="BM31" s="695">
        <v>96.4</v>
      </c>
      <c r="BN31" s="694"/>
      <c r="BO31" s="694"/>
      <c r="BP31" s="694"/>
      <c r="BQ31" s="696"/>
      <c r="BR31" s="693">
        <v>98.8</v>
      </c>
      <c r="BS31" s="694"/>
      <c r="BT31" s="694"/>
      <c r="BU31" s="694"/>
      <c r="BV31" s="694"/>
      <c r="BW31" s="694"/>
      <c r="BX31" s="695">
        <v>96</v>
      </c>
      <c r="BY31" s="694"/>
      <c r="BZ31" s="694"/>
      <c r="CA31" s="694"/>
      <c r="CB31" s="696"/>
      <c r="CD31" s="711"/>
      <c r="CE31" s="712"/>
      <c r="CF31" s="659" t="s">
        <v>248</v>
      </c>
      <c r="CG31" s="660"/>
      <c r="CH31" s="660"/>
      <c r="CI31" s="660"/>
      <c r="CJ31" s="660"/>
      <c r="CK31" s="660"/>
      <c r="CL31" s="660"/>
      <c r="CM31" s="660"/>
      <c r="CN31" s="660"/>
      <c r="CO31" s="660"/>
      <c r="CP31" s="660"/>
      <c r="CQ31" s="661"/>
      <c r="CR31" s="622">
        <v>594771</v>
      </c>
      <c r="CS31" s="633"/>
      <c r="CT31" s="633"/>
      <c r="CU31" s="633"/>
      <c r="CV31" s="633"/>
      <c r="CW31" s="633"/>
      <c r="CX31" s="633"/>
      <c r="CY31" s="634"/>
      <c r="CZ31" s="625">
        <v>0.4</v>
      </c>
      <c r="DA31" s="635"/>
      <c r="DB31" s="635"/>
      <c r="DC31" s="636"/>
      <c r="DD31" s="628">
        <v>594759</v>
      </c>
      <c r="DE31" s="633"/>
      <c r="DF31" s="633"/>
      <c r="DG31" s="633"/>
      <c r="DH31" s="633"/>
      <c r="DI31" s="633"/>
      <c r="DJ31" s="633"/>
      <c r="DK31" s="634"/>
      <c r="DL31" s="628">
        <v>594759</v>
      </c>
      <c r="DM31" s="633"/>
      <c r="DN31" s="633"/>
      <c r="DO31" s="633"/>
      <c r="DP31" s="633"/>
      <c r="DQ31" s="633"/>
      <c r="DR31" s="633"/>
      <c r="DS31" s="633"/>
      <c r="DT31" s="633"/>
      <c r="DU31" s="633"/>
      <c r="DV31" s="634"/>
      <c r="DW31" s="625">
        <v>0.8</v>
      </c>
      <c r="DX31" s="635"/>
      <c r="DY31" s="635"/>
      <c r="DZ31" s="635"/>
      <c r="EA31" s="635"/>
      <c r="EB31" s="635"/>
      <c r="EC31" s="662"/>
    </row>
    <row r="32" spans="2:133" ht="11.25" customHeight="1" x14ac:dyDescent="0.15">
      <c r="B32" s="619" t="s">
        <v>249</v>
      </c>
      <c r="C32" s="620"/>
      <c r="D32" s="620"/>
      <c r="E32" s="620"/>
      <c r="F32" s="620"/>
      <c r="G32" s="620"/>
      <c r="H32" s="620"/>
      <c r="I32" s="620"/>
      <c r="J32" s="620"/>
      <c r="K32" s="620"/>
      <c r="L32" s="620"/>
      <c r="M32" s="620"/>
      <c r="N32" s="620"/>
      <c r="O32" s="620"/>
      <c r="P32" s="620"/>
      <c r="Q32" s="621"/>
      <c r="R32" s="622">
        <v>38706312</v>
      </c>
      <c r="S32" s="623"/>
      <c r="T32" s="623"/>
      <c r="U32" s="623"/>
      <c r="V32" s="623"/>
      <c r="W32" s="623"/>
      <c r="X32" s="623"/>
      <c r="Y32" s="624"/>
      <c r="Z32" s="649">
        <v>23.6</v>
      </c>
      <c r="AA32" s="649"/>
      <c r="AB32" s="649"/>
      <c r="AC32" s="649"/>
      <c r="AD32" s="650" t="s">
        <v>65</v>
      </c>
      <c r="AE32" s="650"/>
      <c r="AF32" s="650"/>
      <c r="AG32" s="650"/>
      <c r="AH32" s="650"/>
      <c r="AI32" s="650"/>
      <c r="AJ32" s="650"/>
      <c r="AK32" s="650"/>
      <c r="AL32" s="625" t="s">
        <v>65</v>
      </c>
      <c r="AM32" s="626"/>
      <c r="AN32" s="626"/>
      <c r="AO32" s="651"/>
      <c r="AP32" s="699"/>
      <c r="AQ32" s="700"/>
      <c r="AR32" s="700"/>
      <c r="AS32" s="700"/>
      <c r="AT32" s="704"/>
      <c r="AU32" s="78" t="s">
        <v>250</v>
      </c>
      <c r="AV32" s="78"/>
      <c r="AW32" s="78"/>
      <c r="AX32" s="619" t="s">
        <v>251</v>
      </c>
      <c r="AY32" s="620"/>
      <c r="AZ32" s="620"/>
      <c r="BA32" s="620"/>
      <c r="BB32" s="620"/>
      <c r="BC32" s="620"/>
      <c r="BD32" s="620"/>
      <c r="BE32" s="620"/>
      <c r="BF32" s="621"/>
      <c r="BG32" s="688">
        <v>99.3</v>
      </c>
      <c r="BH32" s="633"/>
      <c r="BI32" s="633"/>
      <c r="BJ32" s="633"/>
      <c r="BK32" s="633"/>
      <c r="BL32" s="633"/>
      <c r="BM32" s="626">
        <v>97.7</v>
      </c>
      <c r="BN32" s="689"/>
      <c r="BO32" s="689"/>
      <c r="BP32" s="689"/>
      <c r="BQ32" s="666"/>
      <c r="BR32" s="688">
        <v>99.1</v>
      </c>
      <c r="BS32" s="633"/>
      <c r="BT32" s="633"/>
      <c r="BU32" s="633"/>
      <c r="BV32" s="633"/>
      <c r="BW32" s="633"/>
      <c r="BX32" s="626">
        <v>97.4</v>
      </c>
      <c r="BY32" s="689"/>
      <c r="BZ32" s="689"/>
      <c r="CA32" s="689"/>
      <c r="CB32" s="666"/>
      <c r="CD32" s="713"/>
      <c r="CE32" s="714"/>
      <c r="CF32" s="659" t="s">
        <v>252</v>
      </c>
      <c r="CG32" s="660"/>
      <c r="CH32" s="660"/>
      <c r="CI32" s="660"/>
      <c r="CJ32" s="660"/>
      <c r="CK32" s="660"/>
      <c r="CL32" s="660"/>
      <c r="CM32" s="660"/>
      <c r="CN32" s="660"/>
      <c r="CO32" s="660"/>
      <c r="CP32" s="660"/>
      <c r="CQ32" s="661"/>
      <c r="CR32" s="622">
        <v>103</v>
      </c>
      <c r="CS32" s="623"/>
      <c r="CT32" s="623"/>
      <c r="CU32" s="623"/>
      <c r="CV32" s="623"/>
      <c r="CW32" s="623"/>
      <c r="CX32" s="623"/>
      <c r="CY32" s="624"/>
      <c r="CZ32" s="625">
        <v>0</v>
      </c>
      <c r="DA32" s="635"/>
      <c r="DB32" s="635"/>
      <c r="DC32" s="636"/>
      <c r="DD32" s="628">
        <v>103</v>
      </c>
      <c r="DE32" s="623"/>
      <c r="DF32" s="623"/>
      <c r="DG32" s="623"/>
      <c r="DH32" s="623"/>
      <c r="DI32" s="623"/>
      <c r="DJ32" s="623"/>
      <c r="DK32" s="624"/>
      <c r="DL32" s="628">
        <v>103</v>
      </c>
      <c r="DM32" s="623"/>
      <c r="DN32" s="623"/>
      <c r="DO32" s="623"/>
      <c r="DP32" s="623"/>
      <c r="DQ32" s="623"/>
      <c r="DR32" s="623"/>
      <c r="DS32" s="623"/>
      <c r="DT32" s="623"/>
      <c r="DU32" s="623"/>
      <c r="DV32" s="624"/>
      <c r="DW32" s="625">
        <v>0</v>
      </c>
      <c r="DX32" s="635"/>
      <c r="DY32" s="635"/>
      <c r="DZ32" s="635"/>
      <c r="EA32" s="635"/>
      <c r="EB32" s="635"/>
      <c r="EC32" s="662"/>
    </row>
    <row r="33" spans="2:133" ht="11.25" customHeight="1" x14ac:dyDescent="0.15">
      <c r="B33" s="685" t="s">
        <v>253</v>
      </c>
      <c r="C33" s="686"/>
      <c r="D33" s="686"/>
      <c r="E33" s="686"/>
      <c r="F33" s="686"/>
      <c r="G33" s="686"/>
      <c r="H33" s="686"/>
      <c r="I33" s="686"/>
      <c r="J33" s="686"/>
      <c r="K33" s="686"/>
      <c r="L33" s="686"/>
      <c r="M33" s="686"/>
      <c r="N33" s="686"/>
      <c r="O33" s="686"/>
      <c r="P33" s="686"/>
      <c r="Q33" s="687"/>
      <c r="R33" s="622">
        <v>3042</v>
      </c>
      <c r="S33" s="623"/>
      <c r="T33" s="623"/>
      <c r="U33" s="623"/>
      <c r="V33" s="623"/>
      <c r="W33" s="623"/>
      <c r="X33" s="623"/>
      <c r="Y33" s="624"/>
      <c r="Z33" s="649">
        <v>0</v>
      </c>
      <c r="AA33" s="649"/>
      <c r="AB33" s="649"/>
      <c r="AC33" s="649"/>
      <c r="AD33" s="650">
        <v>3042</v>
      </c>
      <c r="AE33" s="650"/>
      <c r="AF33" s="650"/>
      <c r="AG33" s="650"/>
      <c r="AH33" s="650"/>
      <c r="AI33" s="650"/>
      <c r="AJ33" s="650"/>
      <c r="AK33" s="650"/>
      <c r="AL33" s="625">
        <v>0</v>
      </c>
      <c r="AM33" s="626"/>
      <c r="AN33" s="626"/>
      <c r="AO33" s="651"/>
      <c r="AP33" s="701"/>
      <c r="AQ33" s="702"/>
      <c r="AR33" s="702"/>
      <c r="AS33" s="702"/>
      <c r="AT33" s="705"/>
      <c r="AU33" s="80"/>
      <c r="AV33" s="80"/>
      <c r="AW33" s="80"/>
      <c r="AX33" s="599" t="s">
        <v>254</v>
      </c>
      <c r="AY33" s="600"/>
      <c r="AZ33" s="600"/>
      <c r="BA33" s="600"/>
      <c r="BB33" s="600"/>
      <c r="BC33" s="600"/>
      <c r="BD33" s="600"/>
      <c r="BE33" s="600"/>
      <c r="BF33" s="601"/>
      <c r="BG33" s="684">
        <v>98.8</v>
      </c>
      <c r="BH33" s="603"/>
      <c r="BI33" s="603"/>
      <c r="BJ33" s="603"/>
      <c r="BK33" s="603"/>
      <c r="BL33" s="603"/>
      <c r="BM33" s="641">
        <v>94.6</v>
      </c>
      <c r="BN33" s="603"/>
      <c r="BO33" s="603"/>
      <c r="BP33" s="603"/>
      <c r="BQ33" s="652"/>
      <c r="BR33" s="684">
        <v>98.3</v>
      </c>
      <c r="BS33" s="603"/>
      <c r="BT33" s="603"/>
      <c r="BU33" s="603"/>
      <c r="BV33" s="603"/>
      <c r="BW33" s="603"/>
      <c r="BX33" s="641">
        <v>94.1</v>
      </c>
      <c r="BY33" s="603"/>
      <c r="BZ33" s="603"/>
      <c r="CA33" s="603"/>
      <c r="CB33" s="652"/>
      <c r="CD33" s="659" t="s">
        <v>255</v>
      </c>
      <c r="CE33" s="660"/>
      <c r="CF33" s="660"/>
      <c r="CG33" s="660"/>
      <c r="CH33" s="660"/>
      <c r="CI33" s="660"/>
      <c r="CJ33" s="660"/>
      <c r="CK33" s="660"/>
      <c r="CL33" s="660"/>
      <c r="CM33" s="660"/>
      <c r="CN33" s="660"/>
      <c r="CO33" s="660"/>
      <c r="CP33" s="660"/>
      <c r="CQ33" s="661"/>
      <c r="CR33" s="622">
        <v>61524953</v>
      </c>
      <c r="CS33" s="633"/>
      <c r="CT33" s="633"/>
      <c r="CU33" s="633"/>
      <c r="CV33" s="633"/>
      <c r="CW33" s="633"/>
      <c r="CX33" s="633"/>
      <c r="CY33" s="634"/>
      <c r="CZ33" s="625">
        <v>38</v>
      </c>
      <c r="DA33" s="635"/>
      <c r="DB33" s="635"/>
      <c r="DC33" s="636"/>
      <c r="DD33" s="628">
        <v>41455650</v>
      </c>
      <c r="DE33" s="633"/>
      <c r="DF33" s="633"/>
      <c r="DG33" s="633"/>
      <c r="DH33" s="633"/>
      <c r="DI33" s="633"/>
      <c r="DJ33" s="633"/>
      <c r="DK33" s="634"/>
      <c r="DL33" s="628">
        <v>27729342</v>
      </c>
      <c r="DM33" s="633"/>
      <c r="DN33" s="633"/>
      <c r="DO33" s="633"/>
      <c r="DP33" s="633"/>
      <c r="DQ33" s="633"/>
      <c r="DR33" s="633"/>
      <c r="DS33" s="633"/>
      <c r="DT33" s="633"/>
      <c r="DU33" s="633"/>
      <c r="DV33" s="634"/>
      <c r="DW33" s="625">
        <v>35</v>
      </c>
      <c r="DX33" s="635"/>
      <c r="DY33" s="635"/>
      <c r="DZ33" s="635"/>
      <c r="EA33" s="635"/>
      <c r="EB33" s="635"/>
      <c r="EC33" s="662"/>
    </row>
    <row r="34" spans="2:133" ht="11.25" customHeight="1" x14ac:dyDescent="0.15">
      <c r="B34" s="619" t="s">
        <v>256</v>
      </c>
      <c r="C34" s="620"/>
      <c r="D34" s="620"/>
      <c r="E34" s="620"/>
      <c r="F34" s="620"/>
      <c r="G34" s="620"/>
      <c r="H34" s="620"/>
      <c r="I34" s="620"/>
      <c r="J34" s="620"/>
      <c r="K34" s="620"/>
      <c r="L34" s="620"/>
      <c r="M34" s="620"/>
      <c r="N34" s="620"/>
      <c r="O34" s="620"/>
      <c r="P34" s="620"/>
      <c r="Q34" s="621"/>
      <c r="R34" s="622">
        <v>11385060</v>
      </c>
      <c r="S34" s="623"/>
      <c r="T34" s="623"/>
      <c r="U34" s="623"/>
      <c r="V34" s="623"/>
      <c r="W34" s="623"/>
      <c r="X34" s="623"/>
      <c r="Y34" s="624"/>
      <c r="Z34" s="649">
        <v>6.9</v>
      </c>
      <c r="AA34" s="649"/>
      <c r="AB34" s="649"/>
      <c r="AC34" s="649"/>
      <c r="AD34" s="650" t="s">
        <v>65</v>
      </c>
      <c r="AE34" s="650"/>
      <c r="AF34" s="650"/>
      <c r="AG34" s="650"/>
      <c r="AH34" s="650"/>
      <c r="AI34" s="650"/>
      <c r="AJ34" s="650"/>
      <c r="AK34" s="650"/>
      <c r="AL34" s="625" t="s">
        <v>65</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257</v>
      </c>
      <c r="CE34" s="660"/>
      <c r="CF34" s="660"/>
      <c r="CG34" s="660"/>
      <c r="CH34" s="660"/>
      <c r="CI34" s="660"/>
      <c r="CJ34" s="660"/>
      <c r="CK34" s="660"/>
      <c r="CL34" s="660"/>
      <c r="CM34" s="660"/>
      <c r="CN34" s="660"/>
      <c r="CO34" s="660"/>
      <c r="CP34" s="660"/>
      <c r="CQ34" s="661"/>
      <c r="CR34" s="622">
        <v>20625163</v>
      </c>
      <c r="CS34" s="623"/>
      <c r="CT34" s="623"/>
      <c r="CU34" s="623"/>
      <c r="CV34" s="623"/>
      <c r="CW34" s="623"/>
      <c r="CX34" s="623"/>
      <c r="CY34" s="624"/>
      <c r="CZ34" s="625">
        <v>12.7</v>
      </c>
      <c r="DA34" s="635"/>
      <c r="DB34" s="635"/>
      <c r="DC34" s="636"/>
      <c r="DD34" s="628">
        <v>13129147</v>
      </c>
      <c r="DE34" s="623"/>
      <c r="DF34" s="623"/>
      <c r="DG34" s="623"/>
      <c r="DH34" s="623"/>
      <c r="DI34" s="623"/>
      <c r="DJ34" s="623"/>
      <c r="DK34" s="624"/>
      <c r="DL34" s="628">
        <v>10835682</v>
      </c>
      <c r="DM34" s="623"/>
      <c r="DN34" s="623"/>
      <c r="DO34" s="623"/>
      <c r="DP34" s="623"/>
      <c r="DQ34" s="623"/>
      <c r="DR34" s="623"/>
      <c r="DS34" s="623"/>
      <c r="DT34" s="623"/>
      <c r="DU34" s="623"/>
      <c r="DV34" s="624"/>
      <c r="DW34" s="625">
        <v>13.7</v>
      </c>
      <c r="DX34" s="635"/>
      <c r="DY34" s="635"/>
      <c r="DZ34" s="635"/>
      <c r="EA34" s="635"/>
      <c r="EB34" s="635"/>
      <c r="EC34" s="662"/>
    </row>
    <row r="35" spans="2:133" ht="11.25" customHeight="1" x14ac:dyDescent="0.15">
      <c r="B35" s="619" t="s">
        <v>258</v>
      </c>
      <c r="C35" s="620"/>
      <c r="D35" s="620"/>
      <c r="E35" s="620"/>
      <c r="F35" s="620"/>
      <c r="G35" s="620"/>
      <c r="H35" s="620"/>
      <c r="I35" s="620"/>
      <c r="J35" s="620"/>
      <c r="K35" s="620"/>
      <c r="L35" s="620"/>
      <c r="M35" s="620"/>
      <c r="N35" s="620"/>
      <c r="O35" s="620"/>
      <c r="P35" s="620"/>
      <c r="Q35" s="621"/>
      <c r="R35" s="622">
        <v>540741</v>
      </c>
      <c r="S35" s="623"/>
      <c r="T35" s="623"/>
      <c r="U35" s="623"/>
      <c r="V35" s="623"/>
      <c r="W35" s="623"/>
      <c r="X35" s="623"/>
      <c r="Y35" s="624"/>
      <c r="Z35" s="649">
        <v>0.3</v>
      </c>
      <c r="AA35" s="649"/>
      <c r="AB35" s="649"/>
      <c r="AC35" s="649"/>
      <c r="AD35" s="650">
        <v>108474</v>
      </c>
      <c r="AE35" s="650"/>
      <c r="AF35" s="650"/>
      <c r="AG35" s="650"/>
      <c r="AH35" s="650"/>
      <c r="AI35" s="650"/>
      <c r="AJ35" s="650"/>
      <c r="AK35" s="650"/>
      <c r="AL35" s="625">
        <v>0.1</v>
      </c>
      <c r="AM35" s="626"/>
      <c r="AN35" s="626"/>
      <c r="AO35" s="651"/>
      <c r="AP35" s="83"/>
      <c r="AQ35" s="681" t="s">
        <v>259</v>
      </c>
      <c r="AR35" s="682"/>
      <c r="AS35" s="682"/>
      <c r="AT35" s="682"/>
      <c r="AU35" s="682"/>
      <c r="AV35" s="682"/>
      <c r="AW35" s="682"/>
      <c r="AX35" s="682"/>
      <c r="AY35" s="682"/>
      <c r="AZ35" s="682"/>
      <c r="BA35" s="682"/>
      <c r="BB35" s="682"/>
      <c r="BC35" s="682"/>
      <c r="BD35" s="682"/>
      <c r="BE35" s="682"/>
      <c r="BF35" s="683"/>
      <c r="BG35" s="681" t="s">
        <v>260</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261</v>
      </c>
      <c r="CE35" s="660"/>
      <c r="CF35" s="660"/>
      <c r="CG35" s="660"/>
      <c r="CH35" s="660"/>
      <c r="CI35" s="660"/>
      <c r="CJ35" s="660"/>
      <c r="CK35" s="660"/>
      <c r="CL35" s="660"/>
      <c r="CM35" s="660"/>
      <c r="CN35" s="660"/>
      <c r="CO35" s="660"/>
      <c r="CP35" s="660"/>
      <c r="CQ35" s="661"/>
      <c r="CR35" s="622">
        <v>4572791</v>
      </c>
      <c r="CS35" s="633"/>
      <c r="CT35" s="633"/>
      <c r="CU35" s="633"/>
      <c r="CV35" s="633"/>
      <c r="CW35" s="633"/>
      <c r="CX35" s="633"/>
      <c r="CY35" s="634"/>
      <c r="CZ35" s="625">
        <v>2.8</v>
      </c>
      <c r="DA35" s="635"/>
      <c r="DB35" s="635"/>
      <c r="DC35" s="636"/>
      <c r="DD35" s="628">
        <v>3473927</v>
      </c>
      <c r="DE35" s="633"/>
      <c r="DF35" s="633"/>
      <c r="DG35" s="633"/>
      <c r="DH35" s="633"/>
      <c r="DI35" s="633"/>
      <c r="DJ35" s="633"/>
      <c r="DK35" s="634"/>
      <c r="DL35" s="628">
        <v>1322823</v>
      </c>
      <c r="DM35" s="633"/>
      <c r="DN35" s="633"/>
      <c r="DO35" s="633"/>
      <c r="DP35" s="633"/>
      <c r="DQ35" s="633"/>
      <c r="DR35" s="633"/>
      <c r="DS35" s="633"/>
      <c r="DT35" s="633"/>
      <c r="DU35" s="633"/>
      <c r="DV35" s="634"/>
      <c r="DW35" s="625">
        <v>1.7</v>
      </c>
      <c r="DX35" s="635"/>
      <c r="DY35" s="635"/>
      <c r="DZ35" s="635"/>
      <c r="EA35" s="635"/>
      <c r="EB35" s="635"/>
      <c r="EC35" s="662"/>
    </row>
    <row r="36" spans="2:133" ht="11.25" customHeight="1" x14ac:dyDescent="0.15">
      <c r="B36" s="619" t="s">
        <v>262</v>
      </c>
      <c r="C36" s="620"/>
      <c r="D36" s="620"/>
      <c r="E36" s="620"/>
      <c r="F36" s="620"/>
      <c r="G36" s="620"/>
      <c r="H36" s="620"/>
      <c r="I36" s="620"/>
      <c r="J36" s="620"/>
      <c r="K36" s="620"/>
      <c r="L36" s="620"/>
      <c r="M36" s="620"/>
      <c r="N36" s="620"/>
      <c r="O36" s="620"/>
      <c r="P36" s="620"/>
      <c r="Q36" s="621"/>
      <c r="R36" s="622">
        <v>600472</v>
      </c>
      <c r="S36" s="623"/>
      <c r="T36" s="623"/>
      <c r="U36" s="623"/>
      <c r="V36" s="623"/>
      <c r="W36" s="623"/>
      <c r="X36" s="623"/>
      <c r="Y36" s="624"/>
      <c r="Z36" s="649">
        <v>0.4</v>
      </c>
      <c r="AA36" s="649"/>
      <c r="AB36" s="649"/>
      <c r="AC36" s="649"/>
      <c r="AD36" s="650" t="s">
        <v>65</v>
      </c>
      <c r="AE36" s="650"/>
      <c r="AF36" s="650"/>
      <c r="AG36" s="650"/>
      <c r="AH36" s="650"/>
      <c r="AI36" s="650"/>
      <c r="AJ36" s="650"/>
      <c r="AK36" s="650"/>
      <c r="AL36" s="625" t="s">
        <v>169</v>
      </c>
      <c r="AM36" s="626"/>
      <c r="AN36" s="626"/>
      <c r="AO36" s="651"/>
      <c r="AP36" s="83"/>
      <c r="AQ36" s="672" t="s">
        <v>263</v>
      </c>
      <c r="AR36" s="673"/>
      <c r="AS36" s="673"/>
      <c r="AT36" s="673"/>
      <c r="AU36" s="673"/>
      <c r="AV36" s="673"/>
      <c r="AW36" s="673"/>
      <c r="AX36" s="673"/>
      <c r="AY36" s="674"/>
      <c r="AZ36" s="675">
        <v>17120304</v>
      </c>
      <c r="BA36" s="676"/>
      <c r="BB36" s="676"/>
      <c r="BC36" s="676"/>
      <c r="BD36" s="676"/>
      <c r="BE36" s="676"/>
      <c r="BF36" s="677"/>
      <c r="BG36" s="678" t="s">
        <v>264</v>
      </c>
      <c r="BH36" s="679"/>
      <c r="BI36" s="679"/>
      <c r="BJ36" s="679"/>
      <c r="BK36" s="679"/>
      <c r="BL36" s="679"/>
      <c r="BM36" s="679"/>
      <c r="BN36" s="679"/>
      <c r="BO36" s="679"/>
      <c r="BP36" s="679"/>
      <c r="BQ36" s="679"/>
      <c r="BR36" s="679"/>
      <c r="BS36" s="679"/>
      <c r="BT36" s="679"/>
      <c r="BU36" s="680"/>
      <c r="BV36" s="675">
        <v>692620</v>
      </c>
      <c r="BW36" s="676"/>
      <c r="BX36" s="676"/>
      <c r="BY36" s="676"/>
      <c r="BZ36" s="676"/>
      <c r="CA36" s="676"/>
      <c r="CB36" s="677"/>
      <c r="CD36" s="659" t="s">
        <v>265</v>
      </c>
      <c r="CE36" s="660"/>
      <c r="CF36" s="660"/>
      <c r="CG36" s="660"/>
      <c r="CH36" s="660"/>
      <c r="CI36" s="660"/>
      <c r="CJ36" s="660"/>
      <c r="CK36" s="660"/>
      <c r="CL36" s="660"/>
      <c r="CM36" s="660"/>
      <c r="CN36" s="660"/>
      <c r="CO36" s="660"/>
      <c r="CP36" s="660"/>
      <c r="CQ36" s="661"/>
      <c r="CR36" s="622">
        <v>12878187</v>
      </c>
      <c r="CS36" s="623"/>
      <c r="CT36" s="623"/>
      <c r="CU36" s="623"/>
      <c r="CV36" s="623"/>
      <c r="CW36" s="623"/>
      <c r="CX36" s="623"/>
      <c r="CY36" s="624"/>
      <c r="CZ36" s="625">
        <v>8</v>
      </c>
      <c r="DA36" s="635"/>
      <c r="DB36" s="635"/>
      <c r="DC36" s="636"/>
      <c r="DD36" s="628">
        <v>10440981</v>
      </c>
      <c r="DE36" s="623"/>
      <c r="DF36" s="623"/>
      <c r="DG36" s="623"/>
      <c r="DH36" s="623"/>
      <c r="DI36" s="623"/>
      <c r="DJ36" s="623"/>
      <c r="DK36" s="624"/>
      <c r="DL36" s="628">
        <v>5532704</v>
      </c>
      <c r="DM36" s="623"/>
      <c r="DN36" s="623"/>
      <c r="DO36" s="623"/>
      <c r="DP36" s="623"/>
      <c r="DQ36" s="623"/>
      <c r="DR36" s="623"/>
      <c r="DS36" s="623"/>
      <c r="DT36" s="623"/>
      <c r="DU36" s="623"/>
      <c r="DV36" s="624"/>
      <c r="DW36" s="625">
        <v>7</v>
      </c>
      <c r="DX36" s="635"/>
      <c r="DY36" s="635"/>
      <c r="DZ36" s="635"/>
      <c r="EA36" s="635"/>
      <c r="EB36" s="635"/>
      <c r="EC36" s="662"/>
    </row>
    <row r="37" spans="2:133" ht="11.25" customHeight="1" x14ac:dyDescent="0.15">
      <c r="B37" s="619" t="s">
        <v>266</v>
      </c>
      <c r="C37" s="620"/>
      <c r="D37" s="620"/>
      <c r="E37" s="620"/>
      <c r="F37" s="620"/>
      <c r="G37" s="620"/>
      <c r="H37" s="620"/>
      <c r="I37" s="620"/>
      <c r="J37" s="620"/>
      <c r="K37" s="620"/>
      <c r="L37" s="620"/>
      <c r="M37" s="620"/>
      <c r="N37" s="620"/>
      <c r="O37" s="620"/>
      <c r="P37" s="620"/>
      <c r="Q37" s="621"/>
      <c r="R37" s="622">
        <v>3181739</v>
      </c>
      <c r="S37" s="623"/>
      <c r="T37" s="623"/>
      <c r="U37" s="623"/>
      <c r="V37" s="623"/>
      <c r="W37" s="623"/>
      <c r="X37" s="623"/>
      <c r="Y37" s="624"/>
      <c r="Z37" s="649">
        <v>1.9</v>
      </c>
      <c r="AA37" s="649"/>
      <c r="AB37" s="649"/>
      <c r="AC37" s="649"/>
      <c r="AD37" s="650" t="s">
        <v>65</v>
      </c>
      <c r="AE37" s="650"/>
      <c r="AF37" s="650"/>
      <c r="AG37" s="650"/>
      <c r="AH37" s="650"/>
      <c r="AI37" s="650"/>
      <c r="AJ37" s="650"/>
      <c r="AK37" s="650"/>
      <c r="AL37" s="625" t="s">
        <v>65</v>
      </c>
      <c r="AM37" s="626"/>
      <c r="AN37" s="626"/>
      <c r="AO37" s="651"/>
      <c r="AQ37" s="663" t="s">
        <v>267</v>
      </c>
      <c r="AR37" s="664"/>
      <c r="AS37" s="664"/>
      <c r="AT37" s="664"/>
      <c r="AU37" s="664"/>
      <c r="AV37" s="664"/>
      <c r="AW37" s="664"/>
      <c r="AX37" s="664"/>
      <c r="AY37" s="665"/>
      <c r="AZ37" s="622">
        <v>4574193</v>
      </c>
      <c r="BA37" s="623"/>
      <c r="BB37" s="623"/>
      <c r="BC37" s="623"/>
      <c r="BD37" s="633"/>
      <c r="BE37" s="633"/>
      <c r="BF37" s="666"/>
      <c r="BG37" s="659" t="s">
        <v>268</v>
      </c>
      <c r="BH37" s="660"/>
      <c r="BI37" s="660"/>
      <c r="BJ37" s="660"/>
      <c r="BK37" s="660"/>
      <c r="BL37" s="660"/>
      <c r="BM37" s="660"/>
      <c r="BN37" s="660"/>
      <c r="BO37" s="660"/>
      <c r="BP37" s="660"/>
      <c r="BQ37" s="660"/>
      <c r="BR37" s="660"/>
      <c r="BS37" s="660"/>
      <c r="BT37" s="660"/>
      <c r="BU37" s="661"/>
      <c r="BV37" s="622">
        <v>138594</v>
      </c>
      <c r="BW37" s="623"/>
      <c r="BX37" s="623"/>
      <c r="BY37" s="623"/>
      <c r="BZ37" s="623"/>
      <c r="CA37" s="623"/>
      <c r="CB37" s="667"/>
      <c r="CD37" s="659" t="s">
        <v>269</v>
      </c>
      <c r="CE37" s="660"/>
      <c r="CF37" s="660"/>
      <c r="CG37" s="660"/>
      <c r="CH37" s="660"/>
      <c r="CI37" s="660"/>
      <c r="CJ37" s="660"/>
      <c r="CK37" s="660"/>
      <c r="CL37" s="660"/>
      <c r="CM37" s="660"/>
      <c r="CN37" s="660"/>
      <c r="CO37" s="660"/>
      <c r="CP37" s="660"/>
      <c r="CQ37" s="661"/>
      <c r="CR37" s="622">
        <v>65629</v>
      </c>
      <c r="CS37" s="633"/>
      <c r="CT37" s="633"/>
      <c r="CU37" s="633"/>
      <c r="CV37" s="633"/>
      <c r="CW37" s="633"/>
      <c r="CX37" s="633"/>
      <c r="CY37" s="634"/>
      <c r="CZ37" s="625">
        <v>0</v>
      </c>
      <c r="DA37" s="635"/>
      <c r="DB37" s="635"/>
      <c r="DC37" s="636"/>
      <c r="DD37" s="628">
        <v>65629</v>
      </c>
      <c r="DE37" s="633"/>
      <c r="DF37" s="633"/>
      <c r="DG37" s="633"/>
      <c r="DH37" s="633"/>
      <c r="DI37" s="633"/>
      <c r="DJ37" s="633"/>
      <c r="DK37" s="634"/>
      <c r="DL37" s="628">
        <v>65629</v>
      </c>
      <c r="DM37" s="633"/>
      <c r="DN37" s="633"/>
      <c r="DO37" s="633"/>
      <c r="DP37" s="633"/>
      <c r="DQ37" s="633"/>
      <c r="DR37" s="633"/>
      <c r="DS37" s="633"/>
      <c r="DT37" s="633"/>
      <c r="DU37" s="633"/>
      <c r="DV37" s="634"/>
      <c r="DW37" s="625">
        <v>0.1</v>
      </c>
      <c r="DX37" s="635"/>
      <c r="DY37" s="635"/>
      <c r="DZ37" s="635"/>
      <c r="EA37" s="635"/>
      <c r="EB37" s="635"/>
      <c r="EC37" s="662"/>
    </row>
    <row r="38" spans="2:133" ht="11.25" customHeight="1" x14ac:dyDescent="0.15">
      <c r="B38" s="619" t="s">
        <v>270</v>
      </c>
      <c r="C38" s="620"/>
      <c r="D38" s="620"/>
      <c r="E38" s="620"/>
      <c r="F38" s="620"/>
      <c r="G38" s="620"/>
      <c r="H38" s="620"/>
      <c r="I38" s="620"/>
      <c r="J38" s="620"/>
      <c r="K38" s="620"/>
      <c r="L38" s="620"/>
      <c r="M38" s="620"/>
      <c r="N38" s="620"/>
      <c r="O38" s="620"/>
      <c r="P38" s="620"/>
      <c r="Q38" s="621"/>
      <c r="R38" s="622">
        <v>3193562</v>
      </c>
      <c r="S38" s="623"/>
      <c r="T38" s="623"/>
      <c r="U38" s="623"/>
      <c r="V38" s="623"/>
      <c r="W38" s="623"/>
      <c r="X38" s="623"/>
      <c r="Y38" s="624"/>
      <c r="Z38" s="649">
        <v>1.9</v>
      </c>
      <c r="AA38" s="649"/>
      <c r="AB38" s="649"/>
      <c r="AC38" s="649"/>
      <c r="AD38" s="650" t="s">
        <v>169</v>
      </c>
      <c r="AE38" s="650"/>
      <c r="AF38" s="650"/>
      <c r="AG38" s="650"/>
      <c r="AH38" s="650"/>
      <c r="AI38" s="650"/>
      <c r="AJ38" s="650"/>
      <c r="AK38" s="650"/>
      <c r="AL38" s="625" t="s">
        <v>65</v>
      </c>
      <c r="AM38" s="626"/>
      <c r="AN38" s="626"/>
      <c r="AO38" s="651"/>
      <c r="AQ38" s="663" t="s">
        <v>271</v>
      </c>
      <c r="AR38" s="664"/>
      <c r="AS38" s="664"/>
      <c r="AT38" s="664"/>
      <c r="AU38" s="664"/>
      <c r="AV38" s="664"/>
      <c r="AW38" s="664"/>
      <c r="AX38" s="664"/>
      <c r="AY38" s="665"/>
      <c r="AZ38" s="622">
        <v>352455</v>
      </c>
      <c r="BA38" s="623"/>
      <c r="BB38" s="623"/>
      <c r="BC38" s="623"/>
      <c r="BD38" s="633"/>
      <c r="BE38" s="633"/>
      <c r="BF38" s="666"/>
      <c r="BG38" s="659" t="s">
        <v>272</v>
      </c>
      <c r="BH38" s="660"/>
      <c r="BI38" s="660"/>
      <c r="BJ38" s="660"/>
      <c r="BK38" s="660"/>
      <c r="BL38" s="660"/>
      <c r="BM38" s="660"/>
      <c r="BN38" s="660"/>
      <c r="BO38" s="660"/>
      <c r="BP38" s="660"/>
      <c r="BQ38" s="660"/>
      <c r="BR38" s="660"/>
      <c r="BS38" s="660"/>
      <c r="BT38" s="660"/>
      <c r="BU38" s="661"/>
      <c r="BV38" s="622">
        <v>38226</v>
      </c>
      <c r="BW38" s="623"/>
      <c r="BX38" s="623"/>
      <c r="BY38" s="623"/>
      <c r="BZ38" s="623"/>
      <c r="CA38" s="623"/>
      <c r="CB38" s="667"/>
      <c r="CD38" s="659" t="s">
        <v>273</v>
      </c>
      <c r="CE38" s="660"/>
      <c r="CF38" s="660"/>
      <c r="CG38" s="660"/>
      <c r="CH38" s="660"/>
      <c r="CI38" s="660"/>
      <c r="CJ38" s="660"/>
      <c r="CK38" s="660"/>
      <c r="CL38" s="660"/>
      <c r="CM38" s="660"/>
      <c r="CN38" s="660"/>
      <c r="CO38" s="660"/>
      <c r="CP38" s="660"/>
      <c r="CQ38" s="661"/>
      <c r="CR38" s="622">
        <v>12448032</v>
      </c>
      <c r="CS38" s="623"/>
      <c r="CT38" s="623"/>
      <c r="CU38" s="623"/>
      <c r="CV38" s="623"/>
      <c r="CW38" s="623"/>
      <c r="CX38" s="623"/>
      <c r="CY38" s="624"/>
      <c r="CZ38" s="625">
        <v>7.7</v>
      </c>
      <c r="DA38" s="635"/>
      <c r="DB38" s="635"/>
      <c r="DC38" s="636"/>
      <c r="DD38" s="628">
        <v>10107417</v>
      </c>
      <c r="DE38" s="623"/>
      <c r="DF38" s="623"/>
      <c r="DG38" s="623"/>
      <c r="DH38" s="623"/>
      <c r="DI38" s="623"/>
      <c r="DJ38" s="623"/>
      <c r="DK38" s="624"/>
      <c r="DL38" s="628">
        <v>9005935</v>
      </c>
      <c r="DM38" s="623"/>
      <c r="DN38" s="623"/>
      <c r="DO38" s="623"/>
      <c r="DP38" s="623"/>
      <c r="DQ38" s="623"/>
      <c r="DR38" s="623"/>
      <c r="DS38" s="623"/>
      <c r="DT38" s="623"/>
      <c r="DU38" s="623"/>
      <c r="DV38" s="624"/>
      <c r="DW38" s="625">
        <v>11.4</v>
      </c>
      <c r="DX38" s="635"/>
      <c r="DY38" s="635"/>
      <c r="DZ38" s="635"/>
      <c r="EA38" s="635"/>
      <c r="EB38" s="635"/>
      <c r="EC38" s="662"/>
    </row>
    <row r="39" spans="2:133" ht="11.25" customHeight="1" x14ac:dyDescent="0.15">
      <c r="B39" s="619" t="s">
        <v>274</v>
      </c>
      <c r="C39" s="620"/>
      <c r="D39" s="620"/>
      <c r="E39" s="620"/>
      <c r="F39" s="620"/>
      <c r="G39" s="620"/>
      <c r="H39" s="620"/>
      <c r="I39" s="620"/>
      <c r="J39" s="620"/>
      <c r="K39" s="620"/>
      <c r="L39" s="620"/>
      <c r="M39" s="620"/>
      <c r="N39" s="620"/>
      <c r="O39" s="620"/>
      <c r="P39" s="620"/>
      <c r="Q39" s="621"/>
      <c r="R39" s="622">
        <v>9071504</v>
      </c>
      <c r="S39" s="623"/>
      <c r="T39" s="623"/>
      <c r="U39" s="623"/>
      <c r="V39" s="623"/>
      <c r="W39" s="623"/>
      <c r="X39" s="623"/>
      <c r="Y39" s="624"/>
      <c r="Z39" s="649">
        <v>5.5</v>
      </c>
      <c r="AA39" s="649"/>
      <c r="AB39" s="649"/>
      <c r="AC39" s="649"/>
      <c r="AD39" s="650">
        <v>221555</v>
      </c>
      <c r="AE39" s="650"/>
      <c r="AF39" s="650"/>
      <c r="AG39" s="650"/>
      <c r="AH39" s="650"/>
      <c r="AI39" s="650"/>
      <c r="AJ39" s="650"/>
      <c r="AK39" s="650"/>
      <c r="AL39" s="625">
        <v>0.3</v>
      </c>
      <c r="AM39" s="626"/>
      <c r="AN39" s="626"/>
      <c r="AO39" s="651"/>
      <c r="AQ39" s="663" t="s">
        <v>275</v>
      </c>
      <c r="AR39" s="664"/>
      <c r="AS39" s="664"/>
      <c r="AT39" s="664"/>
      <c r="AU39" s="664"/>
      <c r="AV39" s="664"/>
      <c r="AW39" s="664"/>
      <c r="AX39" s="664"/>
      <c r="AY39" s="665"/>
      <c r="AZ39" s="622">
        <v>107669</v>
      </c>
      <c r="BA39" s="623"/>
      <c r="BB39" s="623"/>
      <c r="BC39" s="623"/>
      <c r="BD39" s="633"/>
      <c r="BE39" s="633"/>
      <c r="BF39" s="666"/>
      <c r="BG39" s="659" t="s">
        <v>276</v>
      </c>
      <c r="BH39" s="660"/>
      <c r="BI39" s="660"/>
      <c r="BJ39" s="660"/>
      <c r="BK39" s="660"/>
      <c r="BL39" s="660"/>
      <c r="BM39" s="660"/>
      <c r="BN39" s="660"/>
      <c r="BO39" s="660"/>
      <c r="BP39" s="660"/>
      <c r="BQ39" s="660"/>
      <c r="BR39" s="660"/>
      <c r="BS39" s="660"/>
      <c r="BT39" s="660"/>
      <c r="BU39" s="661"/>
      <c r="BV39" s="622">
        <v>55793</v>
      </c>
      <c r="BW39" s="623"/>
      <c r="BX39" s="623"/>
      <c r="BY39" s="623"/>
      <c r="BZ39" s="623"/>
      <c r="CA39" s="623"/>
      <c r="CB39" s="667"/>
      <c r="CD39" s="659" t="s">
        <v>277</v>
      </c>
      <c r="CE39" s="660"/>
      <c r="CF39" s="660"/>
      <c r="CG39" s="660"/>
      <c r="CH39" s="660"/>
      <c r="CI39" s="660"/>
      <c r="CJ39" s="660"/>
      <c r="CK39" s="660"/>
      <c r="CL39" s="660"/>
      <c r="CM39" s="660"/>
      <c r="CN39" s="660"/>
      <c r="CO39" s="660"/>
      <c r="CP39" s="660"/>
      <c r="CQ39" s="661"/>
      <c r="CR39" s="622">
        <v>3073929</v>
      </c>
      <c r="CS39" s="633"/>
      <c r="CT39" s="633"/>
      <c r="CU39" s="633"/>
      <c r="CV39" s="633"/>
      <c r="CW39" s="633"/>
      <c r="CX39" s="633"/>
      <c r="CY39" s="634"/>
      <c r="CZ39" s="625">
        <v>1.9</v>
      </c>
      <c r="DA39" s="635"/>
      <c r="DB39" s="635"/>
      <c r="DC39" s="636"/>
      <c r="DD39" s="628">
        <v>3066779</v>
      </c>
      <c r="DE39" s="633"/>
      <c r="DF39" s="633"/>
      <c r="DG39" s="633"/>
      <c r="DH39" s="633"/>
      <c r="DI39" s="633"/>
      <c r="DJ39" s="633"/>
      <c r="DK39" s="634"/>
      <c r="DL39" s="628" t="s">
        <v>169</v>
      </c>
      <c r="DM39" s="633"/>
      <c r="DN39" s="633"/>
      <c r="DO39" s="633"/>
      <c r="DP39" s="633"/>
      <c r="DQ39" s="633"/>
      <c r="DR39" s="633"/>
      <c r="DS39" s="633"/>
      <c r="DT39" s="633"/>
      <c r="DU39" s="633"/>
      <c r="DV39" s="634"/>
      <c r="DW39" s="625" t="s">
        <v>65</v>
      </c>
      <c r="DX39" s="635"/>
      <c r="DY39" s="635"/>
      <c r="DZ39" s="635"/>
      <c r="EA39" s="635"/>
      <c r="EB39" s="635"/>
      <c r="EC39" s="662"/>
    </row>
    <row r="40" spans="2:133" ht="11.25" customHeight="1" x14ac:dyDescent="0.15">
      <c r="B40" s="619" t="s">
        <v>278</v>
      </c>
      <c r="C40" s="620"/>
      <c r="D40" s="620"/>
      <c r="E40" s="620"/>
      <c r="F40" s="620"/>
      <c r="G40" s="620"/>
      <c r="H40" s="620"/>
      <c r="I40" s="620"/>
      <c r="J40" s="620"/>
      <c r="K40" s="620"/>
      <c r="L40" s="620"/>
      <c r="M40" s="620"/>
      <c r="N40" s="620"/>
      <c r="O40" s="620"/>
      <c r="P40" s="620"/>
      <c r="Q40" s="621"/>
      <c r="R40" s="622">
        <v>17648400</v>
      </c>
      <c r="S40" s="623"/>
      <c r="T40" s="623"/>
      <c r="U40" s="623"/>
      <c r="V40" s="623"/>
      <c r="W40" s="623"/>
      <c r="X40" s="623"/>
      <c r="Y40" s="624"/>
      <c r="Z40" s="649">
        <v>10.7</v>
      </c>
      <c r="AA40" s="649"/>
      <c r="AB40" s="649"/>
      <c r="AC40" s="649"/>
      <c r="AD40" s="650" t="s">
        <v>65</v>
      </c>
      <c r="AE40" s="650"/>
      <c r="AF40" s="650"/>
      <c r="AG40" s="650"/>
      <c r="AH40" s="650"/>
      <c r="AI40" s="650"/>
      <c r="AJ40" s="650"/>
      <c r="AK40" s="650"/>
      <c r="AL40" s="625" t="s">
        <v>65</v>
      </c>
      <c r="AM40" s="626"/>
      <c r="AN40" s="626"/>
      <c r="AO40" s="651"/>
      <c r="AQ40" s="663" t="s">
        <v>279</v>
      </c>
      <c r="AR40" s="664"/>
      <c r="AS40" s="664"/>
      <c r="AT40" s="664"/>
      <c r="AU40" s="664"/>
      <c r="AV40" s="664"/>
      <c r="AW40" s="664"/>
      <c r="AX40" s="664"/>
      <c r="AY40" s="665"/>
      <c r="AZ40" s="622">
        <v>98079</v>
      </c>
      <c r="BA40" s="623"/>
      <c r="BB40" s="623"/>
      <c r="BC40" s="623"/>
      <c r="BD40" s="633"/>
      <c r="BE40" s="633"/>
      <c r="BF40" s="666"/>
      <c r="BG40" s="668" t="s">
        <v>280</v>
      </c>
      <c r="BH40" s="669"/>
      <c r="BI40" s="669"/>
      <c r="BJ40" s="669"/>
      <c r="BK40" s="669"/>
      <c r="BL40" s="84"/>
      <c r="BM40" s="660" t="s">
        <v>281</v>
      </c>
      <c r="BN40" s="660"/>
      <c r="BO40" s="660"/>
      <c r="BP40" s="660"/>
      <c r="BQ40" s="660"/>
      <c r="BR40" s="660"/>
      <c r="BS40" s="660"/>
      <c r="BT40" s="660"/>
      <c r="BU40" s="661"/>
      <c r="BV40" s="622">
        <v>90</v>
      </c>
      <c r="BW40" s="623"/>
      <c r="BX40" s="623"/>
      <c r="BY40" s="623"/>
      <c r="BZ40" s="623"/>
      <c r="CA40" s="623"/>
      <c r="CB40" s="667"/>
      <c r="CD40" s="659" t="s">
        <v>282</v>
      </c>
      <c r="CE40" s="660"/>
      <c r="CF40" s="660"/>
      <c r="CG40" s="660"/>
      <c r="CH40" s="660"/>
      <c r="CI40" s="660"/>
      <c r="CJ40" s="660"/>
      <c r="CK40" s="660"/>
      <c r="CL40" s="660"/>
      <c r="CM40" s="660"/>
      <c r="CN40" s="660"/>
      <c r="CO40" s="660"/>
      <c r="CP40" s="660"/>
      <c r="CQ40" s="661"/>
      <c r="CR40" s="622">
        <v>7926851</v>
      </c>
      <c r="CS40" s="623"/>
      <c r="CT40" s="623"/>
      <c r="CU40" s="623"/>
      <c r="CV40" s="623"/>
      <c r="CW40" s="623"/>
      <c r="CX40" s="623"/>
      <c r="CY40" s="624"/>
      <c r="CZ40" s="625">
        <v>4.9000000000000004</v>
      </c>
      <c r="DA40" s="635"/>
      <c r="DB40" s="635"/>
      <c r="DC40" s="636"/>
      <c r="DD40" s="628">
        <v>1237399</v>
      </c>
      <c r="DE40" s="623"/>
      <c r="DF40" s="623"/>
      <c r="DG40" s="623"/>
      <c r="DH40" s="623"/>
      <c r="DI40" s="623"/>
      <c r="DJ40" s="623"/>
      <c r="DK40" s="624"/>
      <c r="DL40" s="628">
        <v>1032198</v>
      </c>
      <c r="DM40" s="623"/>
      <c r="DN40" s="623"/>
      <c r="DO40" s="623"/>
      <c r="DP40" s="623"/>
      <c r="DQ40" s="623"/>
      <c r="DR40" s="623"/>
      <c r="DS40" s="623"/>
      <c r="DT40" s="623"/>
      <c r="DU40" s="623"/>
      <c r="DV40" s="624"/>
      <c r="DW40" s="625">
        <v>1.3</v>
      </c>
      <c r="DX40" s="635"/>
      <c r="DY40" s="635"/>
      <c r="DZ40" s="635"/>
      <c r="EA40" s="635"/>
      <c r="EB40" s="635"/>
      <c r="EC40" s="662"/>
    </row>
    <row r="41" spans="2:133" ht="11.25" customHeight="1" x14ac:dyDescent="0.15">
      <c r="B41" s="619" t="s">
        <v>283</v>
      </c>
      <c r="C41" s="620"/>
      <c r="D41" s="620"/>
      <c r="E41" s="620"/>
      <c r="F41" s="620"/>
      <c r="G41" s="620"/>
      <c r="H41" s="620"/>
      <c r="I41" s="620"/>
      <c r="J41" s="620"/>
      <c r="K41" s="620"/>
      <c r="L41" s="620"/>
      <c r="M41" s="620"/>
      <c r="N41" s="620"/>
      <c r="O41" s="620"/>
      <c r="P41" s="620"/>
      <c r="Q41" s="621"/>
      <c r="R41" s="622" t="s">
        <v>169</v>
      </c>
      <c r="S41" s="623"/>
      <c r="T41" s="623"/>
      <c r="U41" s="623"/>
      <c r="V41" s="623"/>
      <c r="W41" s="623"/>
      <c r="X41" s="623"/>
      <c r="Y41" s="624"/>
      <c r="Z41" s="649" t="s">
        <v>65</v>
      </c>
      <c r="AA41" s="649"/>
      <c r="AB41" s="649"/>
      <c r="AC41" s="649"/>
      <c r="AD41" s="650" t="s">
        <v>169</v>
      </c>
      <c r="AE41" s="650"/>
      <c r="AF41" s="650"/>
      <c r="AG41" s="650"/>
      <c r="AH41" s="650"/>
      <c r="AI41" s="650"/>
      <c r="AJ41" s="650"/>
      <c r="AK41" s="650"/>
      <c r="AL41" s="625" t="s">
        <v>65</v>
      </c>
      <c r="AM41" s="626"/>
      <c r="AN41" s="626"/>
      <c r="AO41" s="651"/>
      <c r="AQ41" s="663" t="s">
        <v>284</v>
      </c>
      <c r="AR41" s="664"/>
      <c r="AS41" s="664"/>
      <c r="AT41" s="664"/>
      <c r="AU41" s="664"/>
      <c r="AV41" s="664"/>
      <c r="AW41" s="664"/>
      <c r="AX41" s="664"/>
      <c r="AY41" s="665"/>
      <c r="AZ41" s="622">
        <v>2736487</v>
      </c>
      <c r="BA41" s="623"/>
      <c r="BB41" s="623"/>
      <c r="BC41" s="623"/>
      <c r="BD41" s="633"/>
      <c r="BE41" s="633"/>
      <c r="BF41" s="666"/>
      <c r="BG41" s="668"/>
      <c r="BH41" s="669"/>
      <c r="BI41" s="669"/>
      <c r="BJ41" s="669"/>
      <c r="BK41" s="669"/>
      <c r="BL41" s="84"/>
      <c r="BM41" s="660" t="s">
        <v>285</v>
      </c>
      <c r="BN41" s="660"/>
      <c r="BO41" s="660"/>
      <c r="BP41" s="660"/>
      <c r="BQ41" s="660"/>
      <c r="BR41" s="660"/>
      <c r="BS41" s="660"/>
      <c r="BT41" s="660"/>
      <c r="BU41" s="661"/>
      <c r="BV41" s="622" t="s">
        <v>65</v>
      </c>
      <c r="BW41" s="623"/>
      <c r="BX41" s="623"/>
      <c r="BY41" s="623"/>
      <c r="BZ41" s="623"/>
      <c r="CA41" s="623"/>
      <c r="CB41" s="667"/>
      <c r="CD41" s="659" t="s">
        <v>286</v>
      </c>
      <c r="CE41" s="660"/>
      <c r="CF41" s="660"/>
      <c r="CG41" s="660"/>
      <c r="CH41" s="660"/>
      <c r="CI41" s="660"/>
      <c r="CJ41" s="660"/>
      <c r="CK41" s="660"/>
      <c r="CL41" s="660"/>
      <c r="CM41" s="660"/>
      <c r="CN41" s="660"/>
      <c r="CO41" s="660"/>
      <c r="CP41" s="660"/>
      <c r="CQ41" s="661"/>
      <c r="CR41" s="622" t="s">
        <v>74</v>
      </c>
      <c r="CS41" s="633"/>
      <c r="CT41" s="633"/>
      <c r="CU41" s="633"/>
      <c r="CV41" s="633"/>
      <c r="CW41" s="633"/>
      <c r="CX41" s="633"/>
      <c r="CY41" s="634"/>
      <c r="CZ41" s="625" t="s">
        <v>65</v>
      </c>
      <c r="DA41" s="635"/>
      <c r="DB41" s="635"/>
      <c r="DC41" s="636"/>
      <c r="DD41" s="628" t="s">
        <v>65</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287</v>
      </c>
      <c r="C42" s="620"/>
      <c r="D42" s="620"/>
      <c r="E42" s="620"/>
      <c r="F42" s="620"/>
      <c r="G42" s="620"/>
      <c r="H42" s="620"/>
      <c r="I42" s="620"/>
      <c r="J42" s="620"/>
      <c r="K42" s="620"/>
      <c r="L42" s="620"/>
      <c r="M42" s="620"/>
      <c r="N42" s="620"/>
      <c r="O42" s="620"/>
      <c r="P42" s="620"/>
      <c r="Q42" s="621"/>
      <c r="R42" s="622" t="s">
        <v>65</v>
      </c>
      <c r="S42" s="623"/>
      <c r="T42" s="623"/>
      <c r="U42" s="623"/>
      <c r="V42" s="623"/>
      <c r="W42" s="623"/>
      <c r="X42" s="623"/>
      <c r="Y42" s="624"/>
      <c r="Z42" s="649" t="s">
        <v>65</v>
      </c>
      <c r="AA42" s="649"/>
      <c r="AB42" s="649"/>
      <c r="AC42" s="649"/>
      <c r="AD42" s="650" t="s">
        <v>65</v>
      </c>
      <c r="AE42" s="650"/>
      <c r="AF42" s="650"/>
      <c r="AG42" s="650"/>
      <c r="AH42" s="650"/>
      <c r="AI42" s="650"/>
      <c r="AJ42" s="650"/>
      <c r="AK42" s="650"/>
      <c r="AL42" s="625" t="s">
        <v>65</v>
      </c>
      <c r="AM42" s="626"/>
      <c r="AN42" s="626"/>
      <c r="AO42" s="651"/>
      <c r="AQ42" s="656" t="s">
        <v>288</v>
      </c>
      <c r="AR42" s="657"/>
      <c r="AS42" s="657"/>
      <c r="AT42" s="657"/>
      <c r="AU42" s="657"/>
      <c r="AV42" s="657"/>
      <c r="AW42" s="657"/>
      <c r="AX42" s="657"/>
      <c r="AY42" s="658"/>
      <c r="AZ42" s="602">
        <v>9251421</v>
      </c>
      <c r="BA42" s="637"/>
      <c r="BB42" s="637"/>
      <c r="BC42" s="637"/>
      <c r="BD42" s="603"/>
      <c r="BE42" s="603"/>
      <c r="BF42" s="652"/>
      <c r="BG42" s="670"/>
      <c r="BH42" s="671"/>
      <c r="BI42" s="671"/>
      <c r="BJ42" s="671"/>
      <c r="BK42" s="671"/>
      <c r="BL42" s="85"/>
      <c r="BM42" s="653" t="s">
        <v>289</v>
      </c>
      <c r="BN42" s="653"/>
      <c r="BO42" s="653"/>
      <c r="BP42" s="653"/>
      <c r="BQ42" s="653"/>
      <c r="BR42" s="653"/>
      <c r="BS42" s="653"/>
      <c r="BT42" s="653"/>
      <c r="BU42" s="654"/>
      <c r="BV42" s="602">
        <v>395</v>
      </c>
      <c r="BW42" s="637"/>
      <c r="BX42" s="637"/>
      <c r="BY42" s="637"/>
      <c r="BZ42" s="637"/>
      <c r="CA42" s="637"/>
      <c r="CB42" s="655"/>
      <c r="CD42" s="619" t="s">
        <v>290</v>
      </c>
      <c r="CE42" s="620"/>
      <c r="CF42" s="620"/>
      <c r="CG42" s="620"/>
      <c r="CH42" s="620"/>
      <c r="CI42" s="620"/>
      <c r="CJ42" s="620"/>
      <c r="CK42" s="620"/>
      <c r="CL42" s="620"/>
      <c r="CM42" s="620"/>
      <c r="CN42" s="620"/>
      <c r="CO42" s="620"/>
      <c r="CP42" s="620"/>
      <c r="CQ42" s="621"/>
      <c r="CR42" s="622">
        <v>22942644</v>
      </c>
      <c r="CS42" s="633"/>
      <c r="CT42" s="633"/>
      <c r="CU42" s="633"/>
      <c r="CV42" s="633"/>
      <c r="CW42" s="633"/>
      <c r="CX42" s="633"/>
      <c r="CY42" s="634"/>
      <c r="CZ42" s="625">
        <v>14.2</v>
      </c>
      <c r="DA42" s="635"/>
      <c r="DB42" s="635"/>
      <c r="DC42" s="636"/>
      <c r="DD42" s="628">
        <v>1968752</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291</v>
      </c>
      <c r="C43" s="620"/>
      <c r="D43" s="620"/>
      <c r="E43" s="620"/>
      <c r="F43" s="620"/>
      <c r="G43" s="620"/>
      <c r="H43" s="620"/>
      <c r="I43" s="620"/>
      <c r="J43" s="620"/>
      <c r="K43" s="620"/>
      <c r="L43" s="620"/>
      <c r="M43" s="620"/>
      <c r="N43" s="620"/>
      <c r="O43" s="620"/>
      <c r="P43" s="620"/>
      <c r="Q43" s="621"/>
      <c r="R43" s="622">
        <v>4166800</v>
      </c>
      <c r="S43" s="623"/>
      <c r="T43" s="623"/>
      <c r="U43" s="623"/>
      <c r="V43" s="623"/>
      <c r="W43" s="623"/>
      <c r="X43" s="623"/>
      <c r="Y43" s="624"/>
      <c r="Z43" s="649">
        <v>2.5</v>
      </c>
      <c r="AA43" s="649"/>
      <c r="AB43" s="649"/>
      <c r="AC43" s="649"/>
      <c r="AD43" s="650" t="s">
        <v>65</v>
      </c>
      <c r="AE43" s="650"/>
      <c r="AF43" s="650"/>
      <c r="AG43" s="650"/>
      <c r="AH43" s="650"/>
      <c r="AI43" s="650"/>
      <c r="AJ43" s="650"/>
      <c r="AK43" s="650"/>
      <c r="AL43" s="625" t="s">
        <v>169</v>
      </c>
      <c r="AM43" s="626"/>
      <c r="AN43" s="626"/>
      <c r="AO43" s="651"/>
      <c r="BV43" s="86"/>
      <c r="BW43" s="86"/>
      <c r="BX43" s="86"/>
      <c r="BY43" s="86"/>
      <c r="BZ43" s="86"/>
      <c r="CA43" s="86"/>
      <c r="CB43" s="86"/>
      <c r="CD43" s="619" t="s">
        <v>292</v>
      </c>
      <c r="CE43" s="620"/>
      <c r="CF43" s="620"/>
      <c r="CG43" s="620"/>
      <c r="CH43" s="620"/>
      <c r="CI43" s="620"/>
      <c r="CJ43" s="620"/>
      <c r="CK43" s="620"/>
      <c r="CL43" s="620"/>
      <c r="CM43" s="620"/>
      <c r="CN43" s="620"/>
      <c r="CO43" s="620"/>
      <c r="CP43" s="620"/>
      <c r="CQ43" s="621"/>
      <c r="CR43" s="622">
        <v>468767</v>
      </c>
      <c r="CS43" s="633"/>
      <c r="CT43" s="633"/>
      <c r="CU43" s="633"/>
      <c r="CV43" s="633"/>
      <c r="CW43" s="633"/>
      <c r="CX43" s="633"/>
      <c r="CY43" s="634"/>
      <c r="CZ43" s="625">
        <v>0.3</v>
      </c>
      <c r="DA43" s="635"/>
      <c r="DB43" s="635"/>
      <c r="DC43" s="636"/>
      <c r="DD43" s="628">
        <v>468767</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293</v>
      </c>
      <c r="C44" s="600"/>
      <c r="D44" s="600"/>
      <c r="E44" s="600"/>
      <c r="F44" s="600"/>
      <c r="G44" s="600"/>
      <c r="H44" s="600"/>
      <c r="I44" s="600"/>
      <c r="J44" s="600"/>
      <c r="K44" s="600"/>
      <c r="L44" s="600"/>
      <c r="M44" s="600"/>
      <c r="N44" s="600"/>
      <c r="O44" s="600"/>
      <c r="P44" s="600"/>
      <c r="Q44" s="601"/>
      <c r="R44" s="602">
        <v>164291055</v>
      </c>
      <c r="S44" s="637"/>
      <c r="T44" s="637"/>
      <c r="U44" s="637"/>
      <c r="V44" s="637"/>
      <c r="W44" s="637"/>
      <c r="X44" s="637"/>
      <c r="Y44" s="638"/>
      <c r="Z44" s="639">
        <v>100</v>
      </c>
      <c r="AA44" s="639"/>
      <c r="AB44" s="639"/>
      <c r="AC44" s="639"/>
      <c r="AD44" s="640">
        <v>75058625</v>
      </c>
      <c r="AE44" s="640"/>
      <c r="AF44" s="640"/>
      <c r="AG44" s="640"/>
      <c r="AH44" s="640"/>
      <c r="AI44" s="640"/>
      <c r="AJ44" s="640"/>
      <c r="AK44" s="640"/>
      <c r="AL44" s="605">
        <v>100</v>
      </c>
      <c r="AM44" s="641"/>
      <c r="AN44" s="641"/>
      <c r="AO44" s="642"/>
      <c r="CD44" s="643" t="s">
        <v>239</v>
      </c>
      <c r="CE44" s="644"/>
      <c r="CF44" s="619" t="s">
        <v>294</v>
      </c>
      <c r="CG44" s="620"/>
      <c r="CH44" s="620"/>
      <c r="CI44" s="620"/>
      <c r="CJ44" s="620"/>
      <c r="CK44" s="620"/>
      <c r="CL44" s="620"/>
      <c r="CM44" s="620"/>
      <c r="CN44" s="620"/>
      <c r="CO44" s="620"/>
      <c r="CP44" s="620"/>
      <c r="CQ44" s="621"/>
      <c r="CR44" s="622">
        <v>22677114</v>
      </c>
      <c r="CS44" s="623"/>
      <c r="CT44" s="623"/>
      <c r="CU44" s="623"/>
      <c r="CV44" s="623"/>
      <c r="CW44" s="623"/>
      <c r="CX44" s="623"/>
      <c r="CY44" s="624"/>
      <c r="CZ44" s="625">
        <v>14</v>
      </c>
      <c r="DA44" s="626"/>
      <c r="DB44" s="626"/>
      <c r="DC44" s="627"/>
      <c r="DD44" s="628">
        <v>1845116</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295</v>
      </c>
      <c r="CG45" s="620"/>
      <c r="CH45" s="620"/>
      <c r="CI45" s="620"/>
      <c r="CJ45" s="620"/>
      <c r="CK45" s="620"/>
      <c r="CL45" s="620"/>
      <c r="CM45" s="620"/>
      <c r="CN45" s="620"/>
      <c r="CO45" s="620"/>
      <c r="CP45" s="620"/>
      <c r="CQ45" s="621"/>
      <c r="CR45" s="622">
        <v>15474395</v>
      </c>
      <c r="CS45" s="633"/>
      <c r="CT45" s="633"/>
      <c r="CU45" s="633"/>
      <c r="CV45" s="633"/>
      <c r="CW45" s="633"/>
      <c r="CX45" s="633"/>
      <c r="CY45" s="634"/>
      <c r="CZ45" s="625">
        <v>9.6</v>
      </c>
      <c r="DA45" s="635"/>
      <c r="DB45" s="635"/>
      <c r="DC45" s="636"/>
      <c r="DD45" s="628">
        <v>726689</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88" t="s">
        <v>296</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297</v>
      </c>
      <c r="CG46" s="620"/>
      <c r="CH46" s="620"/>
      <c r="CI46" s="620"/>
      <c r="CJ46" s="620"/>
      <c r="CK46" s="620"/>
      <c r="CL46" s="620"/>
      <c r="CM46" s="620"/>
      <c r="CN46" s="620"/>
      <c r="CO46" s="620"/>
      <c r="CP46" s="620"/>
      <c r="CQ46" s="621"/>
      <c r="CR46" s="622">
        <v>6668561</v>
      </c>
      <c r="CS46" s="623"/>
      <c r="CT46" s="623"/>
      <c r="CU46" s="623"/>
      <c r="CV46" s="623"/>
      <c r="CW46" s="623"/>
      <c r="CX46" s="623"/>
      <c r="CY46" s="624"/>
      <c r="CZ46" s="625">
        <v>4.0999999999999996</v>
      </c>
      <c r="DA46" s="626"/>
      <c r="DB46" s="626"/>
      <c r="DC46" s="627"/>
      <c r="DD46" s="628">
        <v>1100910</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32" t="s">
        <v>298</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299</v>
      </c>
      <c r="CG47" s="620"/>
      <c r="CH47" s="620"/>
      <c r="CI47" s="620"/>
      <c r="CJ47" s="620"/>
      <c r="CK47" s="620"/>
      <c r="CL47" s="620"/>
      <c r="CM47" s="620"/>
      <c r="CN47" s="620"/>
      <c r="CO47" s="620"/>
      <c r="CP47" s="620"/>
      <c r="CQ47" s="621"/>
      <c r="CR47" s="622">
        <v>265530</v>
      </c>
      <c r="CS47" s="633"/>
      <c r="CT47" s="633"/>
      <c r="CU47" s="633"/>
      <c r="CV47" s="633"/>
      <c r="CW47" s="633"/>
      <c r="CX47" s="633"/>
      <c r="CY47" s="634"/>
      <c r="CZ47" s="625">
        <v>0.2</v>
      </c>
      <c r="DA47" s="635"/>
      <c r="DB47" s="635"/>
      <c r="DC47" s="636"/>
      <c r="DD47" s="628">
        <v>123636</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300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301</v>
      </c>
      <c r="CG48" s="620"/>
      <c r="CH48" s="620"/>
      <c r="CI48" s="620"/>
      <c r="CJ48" s="620"/>
      <c r="CK48" s="620"/>
      <c r="CL48" s="620"/>
      <c r="CM48" s="620"/>
      <c r="CN48" s="620"/>
      <c r="CO48" s="620"/>
      <c r="CP48" s="620"/>
      <c r="CQ48" s="621"/>
      <c r="CR48" s="622" t="s">
        <v>74</v>
      </c>
      <c r="CS48" s="623"/>
      <c r="CT48" s="623"/>
      <c r="CU48" s="623"/>
      <c r="CV48" s="623"/>
      <c r="CW48" s="623"/>
      <c r="CX48" s="623"/>
      <c r="CY48" s="624"/>
      <c r="CZ48" s="625" t="s">
        <v>169</v>
      </c>
      <c r="DA48" s="626"/>
      <c r="DB48" s="626"/>
      <c r="DC48" s="627"/>
      <c r="DD48" s="628" t="s">
        <v>169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302</v>
      </c>
      <c r="CE49" s="600"/>
      <c r="CF49" s="600"/>
      <c r="CG49" s="600"/>
      <c r="CH49" s="600"/>
      <c r="CI49" s="600"/>
      <c r="CJ49" s="600"/>
      <c r="CK49" s="600"/>
      <c r="CL49" s="600"/>
      <c r="CM49" s="600"/>
      <c r="CN49" s="600"/>
      <c r="CO49" s="600"/>
      <c r="CP49" s="600"/>
      <c r="CQ49" s="601"/>
      <c r="CR49" s="602">
        <v>161777061</v>
      </c>
      <c r="CS49" s="603"/>
      <c r="CT49" s="603"/>
      <c r="CU49" s="603"/>
      <c r="CV49" s="603"/>
      <c r="CW49" s="603"/>
      <c r="CX49" s="603"/>
      <c r="CY49" s="604"/>
      <c r="CZ49" s="605">
        <v>100</v>
      </c>
      <c r="DA49" s="606"/>
      <c r="DB49" s="606"/>
      <c r="DC49" s="607"/>
      <c r="DD49" s="608">
        <v>86495493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4LHIgc0R2+yhiHt1yLoKhoSxSgrfdggg+K8iB/3a1IOxqzXWUDcn2H1vsjgVqdpU0dTjgA97milZbRBEjD9g==" saltValue="HDp7wMveWys8+DlbEtPkl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96" customWidth="1"/>
    <col min="131" max="131" width="1.625" style="96" customWidth="1"/>
    <col min="132" max="16384" width="9" style="96" hidden="1"/>
  </cols>
  <sheetData>
    <row r="1" spans="1:131" ht="11.25" customHeight="1" thickBot="1" x14ac:dyDescent="0.2">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x14ac:dyDescent="0.2">
      <c r="A2" s="1129" t="s">
        <v>303</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0" t="s">
        <v>304</v>
      </c>
      <c r="DK2" s="1131"/>
      <c r="DL2" s="1131"/>
      <c r="DM2" s="1131"/>
      <c r="DN2" s="1131"/>
      <c r="DO2" s="1132"/>
      <c r="DP2" s="93"/>
      <c r="DQ2" s="1130" t="s">
        <v>305</v>
      </c>
      <c r="DR2" s="1131"/>
      <c r="DS2" s="1131"/>
      <c r="DT2" s="1131"/>
      <c r="DU2" s="1131"/>
      <c r="DV2" s="1131"/>
      <c r="DW2" s="1131"/>
      <c r="DX2" s="1131"/>
      <c r="DY2" s="1131"/>
      <c r="DZ2" s="1132"/>
      <c r="EA2" s="95"/>
    </row>
    <row r="3" spans="1:131" ht="11.2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x14ac:dyDescent="0.2">
      <c r="A4" s="1081" t="s">
        <v>306</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97"/>
      <c r="BA4" s="97"/>
      <c r="BB4" s="97"/>
      <c r="BC4" s="97"/>
      <c r="BD4" s="97"/>
      <c r="BE4" s="98"/>
      <c r="BF4" s="98"/>
      <c r="BG4" s="98"/>
      <c r="BH4" s="98"/>
      <c r="BI4" s="98"/>
      <c r="BJ4" s="98"/>
      <c r="BK4" s="98"/>
      <c r="BL4" s="98"/>
      <c r="BM4" s="98"/>
      <c r="BN4" s="98"/>
      <c r="BO4" s="98"/>
      <c r="BP4" s="98"/>
      <c r="BQ4" s="752" t="s">
        <v>307</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x14ac:dyDescent="0.15">
      <c r="A5" s="1025" t="s">
        <v>308</v>
      </c>
      <c r="B5" s="1026"/>
      <c r="C5" s="1026"/>
      <c r="D5" s="1026"/>
      <c r="E5" s="1026"/>
      <c r="F5" s="1026"/>
      <c r="G5" s="1026"/>
      <c r="H5" s="1026"/>
      <c r="I5" s="1026"/>
      <c r="J5" s="1026"/>
      <c r="K5" s="1026"/>
      <c r="L5" s="1026"/>
      <c r="M5" s="1026"/>
      <c r="N5" s="1026"/>
      <c r="O5" s="1026"/>
      <c r="P5" s="1027"/>
      <c r="Q5" s="1011" t="s">
        <v>309</v>
      </c>
      <c r="R5" s="1012"/>
      <c r="S5" s="1012"/>
      <c r="T5" s="1012"/>
      <c r="U5" s="1013"/>
      <c r="V5" s="1011" t="s">
        <v>310</v>
      </c>
      <c r="W5" s="1012"/>
      <c r="X5" s="1012"/>
      <c r="Y5" s="1012"/>
      <c r="Z5" s="1013"/>
      <c r="AA5" s="1011" t="s">
        <v>311</v>
      </c>
      <c r="AB5" s="1012"/>
      <c r="AC5" s="1012"/>
      <c r="AD5" s="1012"/>
      <c r="AE5" s="1012"/>
      <c r="AF5" s="1133" t="s">
        <v>312</v>
      </c>
      <c r="AG5" s="1012"/>
      <c r="AH5" s="1012"/>
      <c r="AI5" s="1012"/>
      <c r="AJ5" s="1017"/>
      <c r="AK5" s="1012" t="s">
        <v>313</v>
      </c>
      <c r="AL5" s="1012"/>
      <c r="AM5" s="1012"/>
      <c r="AN5" s="1012"/>
      <c r="AO5" s="1013"/>
      <c r="AP5" s="1011" t="s">
        <v>314</v>
      </c>
      <c r="AQ5" s="1012"/>
      <c r="AR5" s="1012"/>
      <c r="AS5" s="1012"/>
      <c r="AT5" s="1013"/>
      <c r="AU5" s="1011" t="s">
        <v>315</v>
      </c>
      <c r="AV5" s="1012"/>
      <c r="AW5" s="1012"/>
      <c r="AX5" s="1012"/>
      <c r="AY5" s="1017"/>
      <c r="AZ5" s="97"/>
      <c r="BA5" s="97"/>
      <c r="BB5" s="97"/>
      <c r="BC5" s="97"/>
      <c r="BD5" s="97"/>
      <c r="BE5" s="98"/>
      <c r="BF5" s="98"/>
      <c r="BG5" s="98"/>
      <c r="BH5" s="98"/>
      <c r="BI5" s="98"/>
      <c r="BJ5" s="98"/>
      <c r="BK5" s="98"/>
      <c r="BL5" s="98"/>
      <c r="BM5" s="98"/>
      <c r="BN5" s="98"/>
      <c r="BO5" s="98"/>
      <c r="BP5" s="98"/>
      <c r="BQ5" s="1025" t="s">
        <v>316</v>
      </c>
      <c r="BR5" s="1026"/>
      <c r="BS5" s="1026"/>
      <c r="BT5" s="1026"/>
      <c r="BU5" s="1026"/>
      <c r="BV5" s="1026"/>
      <c r="BW5" s="1026"/>
      <c r="BX5" s="1026"/>
      <c r="BY5" s="1026"/>
      <c r="BZ5" s="1026"/>
      <c r="CA5" s="1026"/>
      <c r="CB5" s="1026"/>
      <c r="CC5" s="1026"/>
      <c r="CD5" s="1026"/>
      <c r="CE5" s="1026"/>
      <c r="CF5" s="1026"/>
      <c r="CG5" s="1027"/>
      <c r="CH5" s="1011" t="s">
        <v>317</v>
      </c>
      <c r="CI5" s="1012"/>
      <c r="CJ5" s="1012"/>
      <c r="CK5" s="1012"/>
      <c r="CL5" s="1013"/>
      <c r="CM5" s="1011" t="s">
        <v>318</v>
      </c>
      <c r="CN5" s="1012"/>
      <c r="CO5" s="1012"/>
      <c r="CP5" s="1012"/>
      <c r="CQ5" s="1013"/>
      <c r="CR5" s="1011" t="s">
        <v>319</v>
      </c>
      <c r="CS5" s="1012"/>
      <c r="CT5" s="1012"/>
      <c r="CU5" s="1012"/>
      <c r="CV5" s="1013"/>
      <c r="CW5" s="1011" t="s">
        <v>320</v>
      </c>
      <c r="CX5" s="1012"/>
      <c r="CY5" s="1012"/>
      <c r="CZ5" s="1012"/>
      <c r="DA5" s="1013"/>
      <c r="DB5" s="1011" t="s">
        <v>321</v>
      </c>
      <c r="DC5" s="1012"/>
      <c r="DD5" s="1012"/>
      <c r="DE5" s="1012"/>
      <c r="DF5" s="1013"/>
      <c r="DG5" s="1123" t="s">
        <v>322</v>
      </c>
      <c r="DH5" s="1124"/>
      <c r="DI5" s="1124"/>
      <c r="DJ5" s="1124"/>
      <c r="DK5" s="1125"/>
      <c r="DL5" s="1123" t="s">
        <v>323</v>
      </c>
      <c r="DM5" s="1124"/>
      <c r="DN5" s="1124"/>
      <c r="DO5" s="1124"/>
      <c r="DP5" s="1125"/>
      <c r="DQ5" s="1011" t="s">
        <v>324</v>
      </c>
      <c r="DR5" s="1012"/>
      <c r="DS5" s="1012"/>
      <c r="DT5" s="1012"/>
      <c r="DU5" s="1013"/>
      <c r="DV5" s="1011" t="s">
        <v>315</v>
      </c>
      <c r="DW5" s="1012"/>
      <c r="DX5" s="1012"/>
      <c r="DY5" s="1012"/>
      <c r="DZ5" s="1017"/>
      <c r="EA5" s="99"/>
    </row>
    <row r="6" spans="1:131" s="100" customFormat="1" ht="26.25" customHeight="1" thickBot="1" x14ac:dyDescent="0.2">
      <c r="A6" s="1028"/>
      <c r="B6" s="1029"/>
      <c r="C6" s="1029"/>
      <c r="D6" s="1029"/>
      <c r="E6" s="1029"/>
      <c r="F6" s="1029"/>
      <c r="G6" s="1029"/>
      <c r="H6" s="1029"/>
      <c r="I6" s="1029"/>
      <c r="J6" s="1029"/>
      <c r="K6" s="1029"/>
      <c r="L6" s="1029"/>
      <c r="M6" s="1029"/>
      <c r="N6" s="1029"/>
      <c r="O6" s="1029"/>
      <c r="P6" s="1030"/>
      <c r="Q6" s="1014"/>
      <c r="R6" s="1015"/>
      <c r="S6" s="1015"/>
      <c r="T6" s="1015"/>
      <c r="U6" s="1016"/>
      <c r="V6" s="1014"/>
      <c r="W6" s="1015"/>
      <c r="X6" s="1015"/>
      <c r="Y6" s="1015"/>
      <c r="Z6" s="1016"/>
      <c r="AA6" s="1014"/>
      <c r="AB6" s="1015"/>
      <c r="AC6" s="1015"/>
      <c r="AD6" s="1015"/>
      <c r="AE6" s="1015"/>
      <c r="AF6" s="1134"/>
      <c r="AG6" s="1015"/>
      <c r="AH6" s="1015"/>
      <c r="AI6" s="1015"/>
      <c r="AJ6" s="1018"/>
      <c r="AK6" s="1015"/>
      <c r="AL6" s="1015"/>
      <c r="AM6" s="1015"/>
      <c r="AN6" s="1015"/>
      <c r="AO6" s="1016"/>
      <c r="AP6" s="1014"/>
      <c r="AQ6" s="1015"/>
      <c r="AR6" s="1015"/>
      <c r="AS6" s="1015"/>
      <c r="AT6" s="1016"/>
      <c r="AU6" s="1014"/>
      <c r="AV6" s="1015"/>
      <c r="AW6" s="1015"/>
      <c r="AX6" s="1015"/>
      <c r="AY6" s="1018"/>
      <c r="AZ6" s="97"/>
      <c r="BA6" s="97"/>
      <c r="BB6" s="97"/>
      <c r="BC6" s="97"/>
      <c r="BD6" s="97"/>
      <c r="BE6" s="98"/>
      <c r="BF6" s="98"/>
      <c r="BG6" s="98"/>
      <c r="BH6" s="98"/>
      <c r="BI6" s="98"/>
      <c r="BJ6" s="98"/>
      <c r="BK6" s="98"/>
      <c r="BL6" s="98"/>
      <c r="BM6" s="98"/>
      <c r="BN6" s="98"/>
      <c r="BO6" s="98"/>
      <c r="BP6" s="98"/>
      <c r="BQ6" s="1028"/>
      <c r="BR6" s="1029"/>
      <c r="BS6" s="1029"/>
      <c r="BT6" s="1029"/>
      <c r="BU6" s="1029"/>
      <c r="BV6" s="1029"/>
      <c r="BW6" s="1029"/>
      <c r="BX6" s="1029"/>
      <c r="BY6" s="1029"/>
      <c r="BZ6" s="1029"/>
      <c r="CA6" s="1029"/>
      <c r="CB6" s="1029"/>
      <c r="CC6" s="1029"/>
      <c r="CD6" s="1029"/>
      <c r="CE6" s="1029"/>
      <c r="CF6" s="1029"/>
      <c r="CG6" s="103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126"/>
      <c r="DH6" s="1127"/>
      <c r="DI6" s="1127"/>
      <c r="DJ6" s="1127"/>
      <c r="DK6" s="1128"/>
      <c r="DL6" s="1126"/>
      <c r="DM6" s="1127"/>
      <c r="DN6" s="1127"/>
      <c r="DO6" s="1127"/>
      <c r="DP6" s="1128"/>
      <c r="DQ6" s="1014"/>
      <c r="DR6" s="1015"/>
      <c r="DS6" s="1015"/>
      <c r="DT6" s="1015"/>
      <c r="DU6" s="1016"/>
      <c r="DV6" s="1014"/>
      <c r="DW6" s="1015"/>
      <c r="DX6" s="1015"/>
      <c r="DY6" s="1015"/>
      <c r="DZ6" s="1018"/>
      <c r="EA6" s="99"/>
    </row>
    <row r="7" spans="1:131" s="100" customFormat="1" ht="26.25" customHeight="1" thickTop="1" x14ac:dyDescent="0.15">
      <c r="A7" s="101">
        <v>1</v>
      </c>
      <c r="B7" s="1066" t="s">
        <v>325</v>
      </c>
      <c r="C7" s="1067"/>
      <c r="D7" s="1067"/>
      <c r="E7" s="1067"/>
      <c r="F7" s="1067"/>
      <c r="G7" s="1067"/>
      <c r="H7" s="1067"/>
      <c r="I7" s="1067"/>
      <c r="J7" s="1067"/>
      <c r="K7" s="1067"/>
      <c r="L7" s="1067"/>
      <c r="M7" s="1067"/>
      <c r="N7" s="1067"/>
      <c r="O7" s="1067"/>
      <c r="P7" s="1068"/>
      <c r="Q7" s="1112">
        <v>161335</v>
      </c>
      <c r="R7" s="1113"/>
      <c r="S7" s="1113"/>
      <c r="T7" s="1113"/>
      <c r="U7" s="1113"/>
      <c r="V7" s="1113">
        <v>159237</v>
      </c>
      <c r="W7" s="1113"/>
      <c r="X7" s="1113"/>
      <c r="Y7" s="1113"/>
      <c r="Z7" s="1113"/>
      <c r="AA7" s="1113">
        <v>2098</v>
      </c>
      <c r="AB7" s="1113"/>
      <c r="AC7" s="1113"/>
      <c r="AD7" s="1113"/>
      <c r="AE7" s="1114"/>
      <c r="AF7" s="1115">
        <v>1487</v>
      </c>
      <c r="AG7" s="1116"/>
      <c r="AH7" s="1116"/>
      <c r="AI7" s="1116"/>
      <c r="AJ7" s="1117"/>
      <c r="AK7" s="1118">
        <v>3198</v>
      </c>
      <c r="AL7" s="1119"/>
      <c r="AM7" s="1119"/>
      <c r="AN7" s="1119"/>
      <c r="AO7" s="1119"/>
      <c r="AP7" s="1119">
        <v>144658</v>
      </c>
      <c r="AQ7" s="1119"/>
      <c r="AR7" s="1119"/>
      <c r="AS7" s="1119"/>
      <c r="AT7" s="1119"/>
      <c r="AU7" s="1120"/>
      <c r="AV7" s="1120"/>
      <c r="AW7" s="1120"/>
      <c r="AX7" s="1120"/>
      <c r="AY7" s="1121"/>
      <c r="AZ7" s="97"/>
      <c r="BA7" s="97"/>
      <c r="BB7" s="97"/>
      <c r="BC7" s="97"/>
      <c r="BD7" s="97"/>
      <c r="BE7" s="98"/>
      <c r="BF7" s="98"/>
      <c r="BG7" s="98"/>
      <c r="BH7" s="98"/>
      <c r="BI7" s="98"/>
      <c r="BJ7" s="98"/>
      <c r="BK7" s="98"/>
      <c r="BL7" s="98"/>
      <c r="BM7" s="98"/>
      <c r="BN7" s="98"/>
      <c r="BO7" s="98"/>
      <c r="BP7" s="98"/>
      <c r="BQ7" s="101">
        <v>1</v>
      </c>
      <c r="BR7" s="102"/>
      <c r="BS7" s="1109" t="s">
        <v>326</v>
      </c>
      <c r="BT7" s="1110"/>
      <c r="BU7" s="1110"/>
      <c r="BV7" s="1110"/>
      <c r="BW7" s="1110"/>
      <c r="BX7" s="1110"/>
      <c r="BY7" s="1110"/>
      <c r="BZ7" s="1110"/>
      <c r="CA7" s="1110"/>
      <c r="CB7" s="1110"/>
      <c r="CC7" s="1110"/>
      <c r="CD7" s="1110"/>
      <c r="CE7" s="1110"/>
      <c r="CF7" s="1110"/>
      <c r="CG7" s="1122"/>
      <c r="CH7" s="1106">
        <v>-23</v>
      </c>
      <c r="CI7" s="1107"/>
      <c r="CJ7" s="1107"/>
      <c r="CK7" s="1107"/>
      <c r="CL7" s="1108"/>
      <c r="CM7" s="1106">
        <v>1725</v>
      </c>
      <c r="CN7" s="1107"/>
      <c r="CO7" s="1107"/>
      <c r="CP7" s="1107"/>
      <c r="CQ7" s="1108"/>
      <c r="CR7" s="1106">
        <v>8</v>
      </c>
      <c r="CS7" s="1107"/>
      <c r="CT7" s="1107"/>
      <c r="CU7" s="1107"/>
      <c r="CV7" s="1108"/>
      <c r="CW7" s="1106" t="s">
        <v>327</v>
      </c>
      <c r="CX7" s="1107"/>
      <c r="CY7" s="1107"/>
      <c r="CZ7" s="1107"/>
      <c r="DA7" s="1108"/>
      <c r="DB7" s="1106" t="s">
        <v>327</v>
      </c>
      <c r="DC7" s="1107"/>
      <c r="DD7" s="1107"/>
      <c r="DE7" s="1107"/>
      <c r="DF7" s="1108"/>
      <c r="DG7" s="1106" t="s">
        <v>327</v>
      </c>
      <c r="DH7" s="1107"/>
      <c r="DI7" s="1107"/>
      <c r="DJ7" s="1107"/>
      <c r="DK7" s="1108"/>
      <c r="DL7" s="1106" t="s">
        <v>327</v>
      </c>
      <c r="DM7" s="1107"/>
      <c r="DN7" s="1107"/>
      <c r="DO7" s="1107"/>
      <c r="DP7" s="1108"/>
      <c r="DQ7" s="1106" t="s">
        <v>327</v>
      </c>
      <c r="DR7" s="1107"/>
      <c r="DS7" s="1107"/>
      <c r="DT7" s="1107"/>
      <c r="DU7" s="1108"/>
      <c r="DV7" s="1109"/>
      <c r="DW7" s="1110"/>
      <c r="DX7" s="1110"/>
      <c r="DY7" s="1110"/>
      <c r="DZ7" s="1111"/>
      <c r="EA7" s="99"/>
    </row>
    <row r="8" spans="1:131" s="100" customFormat="1" ht="26.25" customHeight="1" x14ac:dyDescent="0.15">
      <c r="A8" s="103">
        <v>2</v>
      </c>
      <c r="B8" s="1052" t="s">
        <v>328</v>
      </c>
      <c r="C8" s="1053"/>
      <c r="D8" s="1053"/>
      <c r="E8" s="1053"/>
      <c r="F8" s="1053"/>
      <c r="G8" s="1053"/>
      <c r="H8" s="1053"/>
      <c r="I8" s="1053"/>
      <c r="J8" s="1053"/>
      <c r="K8" s="1053"/>
      <c r="L8" s="1053"/>
      <c r="M8" s="1053"/>
      <c r="N8" s="1053"/>
      <c r="O8" s="1053"/>
      <c r="P8" s="1054"/>
      <c r="Q8" s="1060">
        <v>3060</v>
      </c>
      <c r="R8" s="1061"/>
      <c r="S8" s="1061"/>
      <c r="T8" s="1061"/>
      <c r="U8" s="1061"/>
      <c r="V8" s="1061">
        <v>2742</v>
      </c>
      <c r="W8" s="1061"/>
      <c r="X8" s="1061"/>
      <c r="Y8" s="1061"/>
      <c r="Z8" s="1061"/>
      <c r="AA8" s="1061">
        <v>317</v>
      </c>
      <c r="AB8" s="1061"/>
      <c r="AC8" s="1061"/>
      <c r="AD8" s="1061"/>
      <c r="AE8" s="1062"/>
      <c r="AF8" s="1057">
        <v>317</v>
      </c>
      <c r="AG8" s="1058"/>
      <c r="AH8" s="1058"/>
      <c r="AI8" s="1058"/>
      <c r="AJ8" s="1059"/>
      <c r="AK8" s="1102">
        <v>1367</v>
      </c>
      <c r="AL8" s="1103"/>
      <c r="AM8" s="1103"/>
      <c r="AN8" s="1103"/>
      <c r="AO8" s="1103"/>
      <c r="AP8" s="1103" t="s">
        <v>327</v>
      </c>
      <c r="AQ8" s="1103"/>
      <c r="AR8" s="1103"/>
      <c r="AS8" s="1103"/>
      <c r="AT8" s="1103"/>
      <c r="AU8" s="1104"/>
      <c r="AV8" s="1104"/>
      <c r="AW8" s="1104"/>
      <c r="AX8" s="1104"/>
      <c r="AY8" s="1105"/>
      <c r="AZ8" s="97"/>
      <c r="BA8" s="97"/>
      <c r="BB8" s="97"/>
      <c r="BC8" s="97"/>
      <c r="BD8" s="97"/>
      <c r="BE8" s="98"/>
      <c r="BF8" s="98"/>
      <c r="BG8" s="98"/>
      <c r="BH8" s="98"/>
      <c r="BI8" s="98"/>
      <c r="BJ8" s="98"/>
      <c r="BK8" s="98"/>
      <c r="BL8" s="98"/>
      <c r="BM8" s="98"/>
      <c r="BN8" s="98"/>
      <c r="BO8" s="98"/>
      <c r="BP8" s="98"/>
      <c r="BQ8" s="103">
        <v>2</v>
      </c>
      <c r="BR8" s="104"/>
      <c r="BS8" s="1022" t="s">
        <v>329</v>
      </c>
      <c r="BT8" s="1023"/>
      <c r="BU8" s="1023"/>
      <c r="BV8" s="1023"/>
      <c r="BW8" s="1023"/>
      <c r="BX8" s="1023"/>
      <c r="BY8" s="1023"/>
      <c r="BZ8" s="1023"/>
      <c r="CA8" s="1023"/>
      <c r="CB8" s="1023"/>
      <c r="CC8" s="1023"/>
      <c r="CD8" s="1023"/>
      <c r="CE8" s="1023"/>
      <c r="CF8" s="1023"/>
      <c r="CG8" s="1038"/>
      <c r="CH8" s="1019">
        <v>28</v>
      </c>
      <c r="CI8" s="1020"/>
      <c r="CJ8" s="1020"/>
      <c r="CK8" s="1020"/>
      <c r="CL8" s="1021"/>
      <c r="CM8" s="1019">
        <v>14</v>
      </c>
      <c r="CN8" s="1020"/>
      <c r="CO8" s="1020"/>
      <c r="CP8" s="1020"/>
      <c r="CQ8" s="1021"/>
      <c r="CR8" s="1019">
        <v>235</v>
      </c>
      <c r="CS8" s="1020"/>
      <c r="CT8" s="1020"/>
      <c r="CU8" s="1020"/>
      <c r="CV8" s="1021"/>
      <c r="CW8" s="1019" t="s">
        <v>327</v>
      </c>
      <c r="CX8" s="1020"/>
      <c r="CY8" s="1020"/>
      <c r="CZ8" s="1020"/>
      <c r="DA8" s="1021"/>
      <c r="DB8" s="1019">
        <v>48</v>
      </c>
      <c r="DC8" s="1020"/>
      <c r="DD8" s="1020"/>
      <c r="DE8" s="1020"/>
      <c r="DF8" s="1021"/>
      <c r="DG8" s="1019" t="s">
        <v>327</v>
      </c>
      <c r="DH8" s="1020"/>
      <c r="DI8" s="1020"/>
      <c r="DJ8" s="1020"/>
      <c r="DK8" s="1021"/>
      <c r="DL8" s="1019" t="s">
        <v>327</v>
      </c>
      <c r="DM8" s="1020"/>
      <c r="DN8" s="1020"/>
      <c r="DO8" s="1020"/>
      <c r="DP8" s="1021"/>
      <c r="DQ8" s="1019" t="s">
        <v>327</v>
      </c>
      <c r="DR8" s="1020"/>
      <c r="DS8" s="1020"/>
      <c r="DT8" s="1020"/>
      <c r="DU8" s="1021"/>
      <c r="DV8" s="1022"/>
      <c r="DW8" s="1023"/>
      <c r="DX8" s="1023"/>
      <c r="DY8" s="1023"/>
      <c r="DZ8" s="1024"/>
      <c r="EA8" s="99"/>
    </row>
    <row r="9" spans="1:131" s="100" customFormat="1" ht="26.25" customHeight="1" x14ac:dyDescent="0.15">
      <c r="A9" s="103">
        <v>3</v>
      </c>
      <c r="B9" s="1052" t="s">
        <v>330</v>
      </c>
      <c r="C9" s="1053"/>
      <c r="D9" s="1053"/>
      <c r="E9" s="1053"/>
      <c r="F9" s="1053"/>
      <c r="G9" s="1053"/>
      <c r="H9" s="1053"/>
      <c r="I9" s="1053"/>
      <c r="J9" s="1053"/>
      <c r="K9" s="1053"/>
      <c r="L9" s="1053"/>
      <c r="M9" s="1053"/>
      <c r="N9" s="1053"/>
      <c r="O9" s="1053"/>
      <c r="P9" s="1054"/>
      <c r="Q9" s="1060">
        <v>217</v>
      </c>
      <c r="R9" s="1061"/>
      <c r="S9" s="1061"/>
      <c r="T9" s="1061"/>
      <c r="U9" s="1061"/>
      <c r="V9" s="1061">
        <v>188</v>
      </c>
      <c r="W9" s="1061"/>
      <c r="X9" s="1061"/>
      <c r="Y9" s="1061"/>
      <c r="Z9" s="1061"/>
      <c r="AA9" s="1061">
        <v>29</v>
      </c>
      <c r="AB9" s="1061"/>
      <c r="AC9" s="1061"/>
      <c r="AD9" s="1061"/>
      <c r="AE9" s="1062"/>
      <c r="AF9" s="1057">
        <v>29</v>
      </c>
      <c r="AG9" s="1058"/>
      <c r="AH9" s="1058"/>
      <c r="AI9" s="1058"/>
      <c r="AJ9" s="1059"/>
      <c r="AK9" s="1102">
        <v>142</v>
      </c>
      <c r="AL9" s="1103"/>
      <c r="AM9" s="1103"/>
      <c r="AN9" s="1103"/>
      <c r="AO9" s="1103"/>
      <c r="AP9" s="1103">
        <v>1178</v>
      </c>
      <c r="AQ9" s="1103"/>
      <c r="AR9" s="1103"/>
      <c r="AS9" s="1103"/>
      <c r="AT9" s="1103"/>
      <c r="AU9" s="1104"/>
      <c r="AV9" s="1104"/>
      <c r="AW9" s="1104"/>
      <c r="AX9" s="1104"/>
      <c r="AY9" s="1105"/>
      <c r="AZ9" s="97"/>
      <c r="BA9" s="97"/>
      <c r="BB9" s="97"/>
      <c r="BC9" s="97"/>
      <c r="BD9" s="97"/>
      <c r="BE9" s="98"/>
      <c r="BF9" s="98"/>
      <c r="BG9" s="98"/>
      <c r="BH9" s="98"/>
      <c r="BI9" s="98"/>
      <c r="BJ9" s="98"/>
      <c r="BK9" s="98"/>
      <c r="BL9" s="98"/>
      <c r="BM9" s="98"/>
      <c r="BN9" s="98"/>
      <c r="BO9" s="98"/>
      <c r="BP9" s="98"/>
      <c r="BQ9" s="103">
        <v>3</v>
      </c>
      <c r="BR9" s="104"/>
      <c r="BS9" s="1022" t="s">
        <v>331</v>
      </c>
      <c r="BT9" s="1023"/>
      <c r="BU9" s="1023"/>
      <c r="BV9" s="1023"/>
      <c r="BW9" s="1023"/>
      <c r="BX9" s="1023"/>
      <c r="BY9" s="1023"/>
      <c r="BZ9" s="1023"/>
      <c r="CA9" s="1023"/>
      <c r="CB9" s="1023"/>
      <c r="CC9" s="1023"/>
      <c r="CD9" s="1023"/>
      <c r="CE9" s="1023"/>
      <c r="CF9" s="1023"/>
      <c r="CG9" s="1038"/>
      <c r="CH9" s="1019">
        <v>4</v>
      </c>
      <c r="CI9" s="1020"/>
      <c r="CJ9" s="1020"/>
      <c r="CK9" s="1020"/>
      <c r="CL9" s="1021"/>
      <c r="CM9" s="1019">
        <v>169</v>
      </c>
      <c r="CN9" s="1020"/>
      <c r="CO9" s="1020"/>
      <c r="CP9" s="1020"/>
      <c r="CQ9" s="1021"/>
      <c r="CR9" s="1019">
        <v>20</v>
      </c>
      <c r="CS9" s="1020"/>
      <c r="CT9" s="1020"/>
      <c r="CU9" s="1020"/>
      <c r="CV9" s="1021"/>
      <c r="CW9" s="1019" t="s">
        <v>327</v>
      </c>
      <c r="CX9" s="1020"/>
      <c r="CY9" s="1020"/>
      <c r="CZ9" s="1020"/>
      <c r="DA9" s="1021"/>
      <c r="DB9" s="1019" t="s">
        <v>327</v>
      </c>
      <c r="DC9" s="1020"/>
      <c r="DD9" s="1020"/>
      <c r="DE9" s="1020"/>
      <c r="DF9" s="1021"/>
      <c r="DG9" s="1019" t="s">
        <v>327</v>
      </c>
      <c r="DH9" s="1020"/>
      <c r="DI9" s="1020"/>
      <c r="DJ9" s="1020"/>
      <c r="DK9" s="1021"/>
      <c r="DL9" s="1019" t="s">
        <v>327</v>
      </c>
      <c r="DM9" s="1020"/>
      <c r="DN9" s="1020"/>
      <c r="DO9" s="1020"/>
      <c r="DP9" s="1021"/>
      <c r="DQ9" s="1019" t="s">
        <v>327</v>
      </c>
      <c r="DR9" s="1020"/>
      <c r="DS9" s="1020"/>
      <c r="DT9" s="1020"/>
      <c r="DU9" s="1021"/>
      <c r="DV9" s="1022"/>
      <c r="DW9" s="1023"/>
      <c r="DX9" s="1023"/>
      <c r="DY9" s="1023"/>
      <c r="DZ9" s="1024"/>
      <c r="EA9" s="99"/>
    </row>
    <row r="10" spans="1:131" s="100" customFormat="1" ht="26.25" customHeight="1" x14ac:dyDescent="0.15">
      <c r="A10" s="103">
        <v>4</v>
      </c>
      <c r="B10" s="1052" t="s">
        <v>332</v>
      </c>
      <c r="C10" s="1053"/>
      <c r="D10" s="1053"/>
      <c r="E10" s="1053"/>
      <c r="F10" s="1053"/>
      <c r="G10" s="1053"/>
      <c r="H10" s="1053"/>
      <c r="I10" s="1053"/>
      <c r="J10" s="1053"/>
      <c r="K10" s="1053"/>
      <c r="L10" s="1053"/>
      <c r="M10" s="1053"/>
      <c r="N10" s="1053"/>
      <c r="O10" s="1053"/>
      <c r="P10" s="1054"/>
      <c r="Q10" s="1060">
        <v>70</v>
      </c>
      <c r="R10" s="1061"/>
      <c r="S10" s="1061"/>
      <c r="T10" s="1061"/>
      <c r="U10" s="1061"/>
      <c r="V10" s="1061">
        <v>58</v>
      </c>
      <c r="W10" s="1061"/>
      <c r="X10" s="1061"/>
      <c r="Y10" s="1061"/>
      <c r="Z10" s="1061"/>
      <c r="AA10" s="1061">
        <v>12</v>
      </c>
      <c r="AB10" s="1061"/>
      <c r="AC10" s="1061"/>
      <c r="AD10" s="1061"/>
      <c r="AE10" s="1062"/>
      <c r="AF10" s="1057">
        <v>12</v>
      </c>
      <c r="AG10" s="1058"/>
      <c r="AH10" s="1058"/>
      <c r="AI10" s="1058"/>
      <c r="AJ10" s="1059"/>
      <c r="AK10" s="1102" t="s">
        <v>327</v>
      </c>
      <c r="AL10" s="1103"/>
      <c r="AM10" s="1103"/>
      <c r="AN10" s="1103"/>
      <c r="AO10" s="1103"/>
      <c r="AP10" s="1103" t="s">
        <v>327</v>
      </c>
      <c r="AQ10" s="1103"/>
      <c r="AR10" s="1103"/>
      <c r="AS10" s="1103"/>
      <c r="AT10" s="1103"/>
      <c r="AU10" s="1104"/>
      <c r="AV10" s="1104"/>
      <c r="AW10" s="1104"/>
      <c r="AX10" s="1104"/>
      <c r="AY10" s="1105"/>
      <c r="AZ10" s="97"/>
      <c r="BA10" s="97"/>
      <c r="BB10" s="97"/>
      <c r="BC10" s="97"/>
      <c r="BD10" s="97"/>
      <c r="BE10" s="98"/>
      <c r="BF10" s="98"/>
      <c r="BG10" s="98"/>
      <c r="BH10" s="98"/>
      <c r="BI10" s="98"/>
      <c r="BJ10" s="98"/>
      <c r="BK10" s="98"/>
      <c r="BL10" s="98"/>
      <c r="BM10" s="98"/>
      <c r="BN10" s="98"/>
      <c r="BO10" s="98"/>
      <c r="BP10" s="98"/>
      <c r="BQ10" s="103">
        <v>4</v>
      </c>
      <c r="BR10" s="104"/>
      <c r="BS10" s="1022" t="s">
        <v>333</v>
      </c>
      <c r="BT10" s="1023"/>
      <c r="BU10" s="1023"/>
      <c r="BV10" s="1023"/>
      <c r="BW10" s="1023"/>
      <c r="BX10" s="1023"/>
      <c r="BY10" s="1023"/>
      <c r="BZ10" s="1023"/>
      <c r="CA10" s="1023"/>
      <c r="CB10" s="1023"/>
      <c r="CC10" s="1023"/>
      <c r="CD10" s="1023"/>
      <c r="CE10" s="1023"/>
      <c r="CF10" s="1023"/>
      <c r="CG10" s="1038"/>
      <c r="CH10" s="1019">
        <v>6</v>
      </c>
      <c r="CI10" s="1020"/>
      <c r="CJ10" s="1020"/>
      <c r="CK10" s="1020"/>
      <c r="CL10" s="1021"/>
      <c r="CM10" s="1019">
        <v>422</v>
      </c>
      <c r="CN10" s="1020"/>
      <c r="CO10" s="1020"/>
      <c r="CP10" s="1020"/>
      <c r="CQ10" s="1021"/>
      <c r="CR10" s="1019">
        <v>300</v>
      </c>
      <c r="CS10" s="1020"/>
      <c r="CT10" s="1020"/>
      <c r="CU10" s="1020"/>
      <c r="CV10" s="1021"/>
      <c r="CW10" s="1019">
        <v>78</v>
      </c>
      <c r="CX10" s="1020"/>
      <c r="CY10" s="1020"/>
      <c r="CZ10" s="1020"/>
      <c r="DA10" s="1021"/>
      <c r="DB10" s="1019" t="s">
        <v>327</v>
      </c>
      <c r="DC10" s="1020"/>
      <c r="DD10" s="1020"/>
      <c r="DE10" s="1020"/>
      <c r="DF10" s="1021"/>
      <c r="DG10" s="1019" t="s">
        <v>327</v>
      </c>
      <c r="DH10" s="1020"/>
      <c r="DI10" s="1020"/>
      <c r="DJ10" s="1020"/>
      <c r="DK10" s="1021"/>
      <c r="DL10" s="1019" t="s">
        <v>327</v>
      </c>
      <c r="DM10" s="1020"/>
      <c r="DN10" s="1020"/>
      <c r="DO10" s="1020"/>
      <c r="DP10" s="1021"/>
      <c r="DQ10" s="1019" t="s">
        <v>327</v>
      </c>
      <c r="DR10" s="1020"/>
      <c r="DS10" s="1020"/>
      <c r="DT10" s="1020"/>
      <c r="DU10" s="1021"/>
      <c r="DV10" s="1022"/>
      <c r="DW10" s="1023"/>
      <c r="DX10" s="1023"/>
      <c r="DY10" s="1023"/>
      <c r="DZ10" s="1024"/>
      <c r="EA10" s="99"/>
    </row>
    <row r="11" spans="1:131" s="100" customFormat="1" ht="26.25" customHeight="1" x14ac:dyDescent="0.15">
      <c r="A11" s="103">
        <v>5</v>
      </c>
      <c r="B11" s="1052" t="s">
        <v>334</v>
      </c>
      <c r="C11" s="1053"/>
      <c r="D11" s="1053"/>
      <c r="E11" s="1053"/>
      <c r="F11" s="1053"/>
      <c r="G11" s="1053"/>
      <c r="H11" s="1053"/>
      <c r="I11" s="1053"/>
      <c r="J11" s="1053"/>
      <c r="K11" s="1053"/>
      <c r="L11" s="1053"/>
      <c r="M11" s="1053"/>
      <c r="N11" s="1053"/>
      <c r="O11" s="1053"/>
      <c r="P11" s="1054"/>
      <c r="Q11" s="1060">
        <v>5450</v>
      </c>
      <c r="R11" s="1061"/>
      <c r="S11" s="1061"/>
      <c r="T11" s="1061"/>
      <c r="U11" s="1061"/>
      <c r="V11" s="1061">
        <v>5450</v>
      </c>
      <c r="W11" s="1061"/>
      <c r="X11" s="1061"/>
      <c r="Y11" s="1061"/>
      <c r="Z11" s="1061"/>
      <c r="AA11" s="1061" t="s">
        <v>327</v>
      </c>
      <c r="AB11" s="1061"/>
      <c r="AC11" s="1061"/>
      <c r="AD11" s="1061"/>
      <c r="AE11" s="1062"/>
      <c r="AF11" s="1057" t="s">
        <v>65</v>
      </c>
      <c r="AG11" s="1058"/>
      <c r="AH11" s="1058"/>
      <c r="AI11" s="1058"/>
      <c r="AJ11" s="1059"/>
      <c r="AK11" s="1102" t="s">
        <v>327</v>
      </c>
      <c r="AL11" s="1103"/>
      <c r="AM11" s="1103"/>
      <c r="AN11" s="1103"/>
      <c r="AO11" s="1103"/>
      <c r="AP11" s="1103">
        <v>8640</v>
      </c>
      <c r="AQ11" s="1103"/>
      <c r="AR11" s="1103"/>
      <c r="AS11" s="1103"/>
      <c r="AT11" s="1103"/>
      <c r="AU11" s="1104"/>
      <c r="AV11" s="1104"/>
      <c r="AW11" s="1104"/>
      <c r="AX11" s="1104"/>
      <c r="AY11" s="1105"/>
      <c r="AZ11" s="97"/>
      <c r="BA11" s="97"/>
      <c r="BB11" s="97"/>
      <c r="BC11" s="97"/>
      <c r="BD11" s="97"/>
      <c r="BE11" s="98"/>
      <c r="BF11" s="98"/>
      <c r="BG11" s="98"/>
      <c r="BH11" s="98"/>
      <c r="BI11" s="98"/>
      <c r="BJ11" s="98"/>
      <c r="BK11" s="98"/>
      <c r="BL11" s="98"/>
      <c r="BM11" s="98"/>
      <c r="BN11" s="98"/>
      <c r="BO11" s="98"/>
      <c r="BP11" s="98"/>
      <c r="BQ11" s="103">
        <v>5</v>
      </c>
      <c r="BR11" s="104"/>
      <c r="BS11" s="1022" t="s">
        <v>335</v>
      </c>
      <c r="BT11" s="1023"/>
      <c r="BU11" s="1023"/>
      <c r="BV11" s="1023"/>
      <c r="BW11" s="1023"/>
      <c r="BX11" s="1023"/>
      <c r="BY11" s="1023"/>
      <c r="BZ11" s="1023"/>
      <c r="CA11" s="1023"/>
      <c r="CB11" s="1023"/>
      <c r="CC11" s="1023"/>
      <c r="CD11" s="1023"/>
      <c r="CE11" s="1023"/>
      <c r="CF11" s="1023"/>
      <c r="CG11" s="1038"/>
      <c r="CH11" s="1019">
        <v>-17</v>
      </c>
      <c r="CI11" s="1020"/>
      <c r="CJ11" s="1020"/>
      <c r="CK11" s="1020"/>
      <c r="CL11" s="1021"/>
      <c r="CM11" s="1019">
        <v>-52</v>
      </c>
      <c r="CN11" s="1020"/>
      <c r="CO11" s="1020"/>
      <c r="CP11" s="1020"/>
      <c r="CQ11" s="1021"/>
      <c r="CR11" s="1019">
        <v>52</v>
      </c>
      <c r="CS11" s="1020"/>
      <c r="CT11" s="1020"/>
      <c r="CU11" s="1020"/>
      <c r="CV11" s="1021"/>
      <c r="CW11" s="1019" t="s">
        <v>327</v>
      </c>
      <c r="CX11" s="1020"/>
      <c r="CY11" s="1020"/>
      <c r="CZ11" s="1020"/>
      <c r="DA11" s="1021"/>
      <c r="DB11" s="1019">
        <v>119</v>
      </c>
      <c r="DC11" s="1020"/>
      <c r="DD11" s="1020"/>
      <c r="DE11" s="1020"/>
      <c r="DF11" s="1021"/>
      <c r="DG11" s="1019" t="s">
        <v>327</v>
      </c>
      <c r="DH11" s="1020"/>
      <c r="DI11" s="1020"/>
      <c r="DJ11" s="1020"/>
      <c r="DK11" s="1021"/>
      <c r="DL11" s="1019" t="s">
        <v>327</v>
      </c>
      <c r="DM11" s="1020"/>
      <c r="DN11" s="1020"/>
      <c r="DO11" s="1020"/>
      <c r="DP11" s="1021"/>
      <c r="DQ11" s="1019" t="s">
        <v>327</v>
      </c>
      <c r="DR11" s="1020"/>
      <c r="DS11" s="1020"/>
      <c r="DT11" s="1020"/>
      <c r="DU11" s="1021"/>
      <c r="DV11" s="1022"/>
      <c r="DW11" s="1023"/>
      <c r="DX11" s="1023"/>
      <c r="DY11" s="1023"/>
      <c r="DZ11" s="1024"/>
      <c r="EA11" s="99"/>
    </row>
    <row r="12" spans="1:131" s="100" customFormat="1" ht="26.25" customHeight="1" x14ac:dyDescent="0.15">
      <c r="A12" s="103">
        <v>6</v>
      </c>
      <c r="B12" s="1052" t="s">
        <v>336</v>
      </c>
      <c r="C12" s="1053"/>
      <c r="D12" s="1053"/>
      <c r="E12" s="1053"/>
      <c r="F12" s="1053"/>
      <c r="G12" s="1053"/>
      <c r="H12" s="1053"/>
      <c r="I12" s="1053"/>
      <c r="J12" s="1053"/>
      <c r="K12" s="1053"/>
      <c r="L12" s="1053"/>
      <c r="M12" s="1053"/>
      <c r="N12" s="1053"/>
      <c r="O12" s="1053"/>
      <c r="P12" s="1054"/>
      <c r="Q12" s="1060">
        <v>1303</v>
      </c>
      <c r="R12" s="1061"/>
      <c r="S12" s="1061"/>
      <c r="T12" s="1061"/>
      <c r="U12" s="1061"/>
      <c r="V12" s="1061">
        <v>1302</v>
      </c>
      <c r="W12" s="1061"/>
      <c r="X12" s="1061"/>
      <c r="Y12" s="1061"/>
      <c r="Z12" s="1061"/>
      <c r="AA12" s="1061">
        <v>1</v>
      </c>
      <c r="AB12" s="1061"/>
      <c r="AC12" s="1061"/>
      <c r="AD12" s="1061"/>
      <c r="AE12" s="1062"/>
      <c r="AF12" s="1057">
        <v>1</v>
      </c>
      <c r="AG12" s="1058"/>
      <c r="AH12" s="1058"/>
      <c r="AI12" s="1058"/>
      <c r="AJ12" s="1059"/>
      <c r="AK12" s="1102">
        <v>89</v>
      </c>
      <c r="AL12" s="1103"/>
      <c r="AM12" s="1103"/>
      <c r="AN12" s="1103"/>
      <c r="AO12" s="1103"/>
      <c r="AP12" s="1103" t="s">
        <v>327</v>
      </c>
      <c r="AQ12" s="1103"/>
      <c r="AR12" s="1103"/>
      <c r="AS12" s="1103"/>
      <c r="AT12" s="1103"/>
      <c r="AU12" s="1104"/>
      <c r="AV12" s="1104"/>
      <c r="AW12" s="1104"/>
      <c r="AX12" s="1104"/>
      <c r="AY12" s="1105"/>
      <c r="AZ12" s="97"/>
      <c r="BA12" s="97"/>
      <c r="BB12" s="97"/>
      <c r="BC12" s="97"/>
      <c r="BD12" s="97"/>
      <c r="BE12" s="98"/>
      <c r="BF12" s="98"/>
      <c r="BG12" s="98"/>
      <c r="BH12" s="98"/>
      <c r="BI12" s="98"/>
      <c r="BJ12" s="98"/>
      <c r="BK12" s="98"/>
      <c r="BL12" s="98"/>
      <c r="BM12" s="98"/>
      <c r="BN12" s="98"/>
      <c r="BO12" s="98"/>
      <c r="BP12" s="98"/>
      <c r="BQ12" s="103">
        <v>6</v>
      </c>
      <c r="BR12" s="104"/>
      <c r="BS12" s="1022" t="s">
        <v>337</v>
      </c>
      <c r="BT12" s="1023"/>
      <c r="BU12" s="1023"/>
      <c r="BV12" s="1023"/>
      <c r="BW12" s="1023"/>
      <c r="BX12" s="1023"/>
      <c r="BY12" s="1023"/>
      <c r="BZ12" s="1023"/>
      <c r="CA12" s="1023"/>
      <c r="CB12" s="1023"/>
      <c r="CC12" s="1023"/>
      <c r="CD12" s="1023"/>
      <c r="CE12" s="1023"/>
      <c r="CF12" s="1023"/>
      <c r="CG12" s="1038"/>
      <c r="CH12" s="1019">
        <v>-16</v>
      </c>
      <c r="CI12" s="1020"/>
      <c r="CJ12" s="1020"/>
      <c r="CK12" s="1020"/>
      <c r="CL12" s="1021"/>
      <c r="CM12" s="1019">
        <v>-53</v>
      </c>
      <c r="CN12" s="1020"/>
      <c r="CO12" s="1020"/>
      <c r="CP12" s="1020"/>
      <c r="CQ12" s="1021"/>
      <c r="CR12" s="1019">
        <v>30</v>
      </c>
      <c r="CS12" s="1020"/>
      <c r="CT12" s="1020"/>
      <c r="CU12" s="1020"/>
      <c r="CV12" s="1021"/>
      <c r="CW12" s="1019" t="s">
        <v>327</v>
      </c>
      <c r="CX12" s="1020"/>
      <c r="CY12" s="1020"/>
      <c r="CZ12" s="1020"/>
      <c r="DA12" s="1021"/>
      <c r="DB12" s="1019">
        <v>59</v>
      </c>
      <c r="DC12" s="1020"/>
      <c r="DD12" s="1020"/>
      <c r="DE12" s="1020"/>
      <c r="DF12" s="1021"/>
      <c r="DG12" s="1019" t="s">
        <v>327</v>
      </c>
      <c r="DH12" s="1020"/>
      <c r="DI12" s="1020"/>
      <c r="DJ12" s="1020"/>
      <c r="DK12" s="1021"/>
      <c r="DL12" s="1019" t="s">
        <v>327</v>
      </c>
      <c r="DM12" s="1020"/>
      <c r="DN12" s="1020"/>
      <c r="DO12" s="1020"/>
      <c r="DP12" s="1021"/>
      <c r="DQ12" s="1019" t="s">
        <v>327</v>
      </c>
      <c r="DR12" s="1020"/>
      <c r="DS12" s="1020"/>
      <c r="DT12" s="1020"/>
      <c r="DU12" s="1021"/>
      <c r="DV12" s="1022"/>
      <c r="DW12" s="1023"/>
      <c r="DX12" s="1023"/>
      <c r="DY12" s="1023"/>
      <c r="DZ12" s="1024"/>
      <c r="EA12" s="99"/>
    </row>
    <row r="13" spans="1:131" s="100" customFormat="1" ht="26.25" customHeight="1" x14ac:dyDescent="0.15">
      <c r="A13" s="103">
        <v>7</v>
      </c>
      <c r="B13" s="1052" t="s">
        <v>338</v>
      </c>
      <c r="C13" s="1053"/>
      <c r="D13" s="1053"/>
      <c r="E13" s="1053"/>
      <c r="F13" s="1053"/>
      <c r="G13" s="1053"/>
      <c r="H13" s="1053"/>
      <c r="I13" s="1053"/>
      <c r="J13" s="1053"/>
      <c r="K13" s="1053"/>
      <c r="L13" s="1053"/>
      <c r="M13" s="1053"/>
      <c r="N13" s="1053"/>
      <c r="O13" s="1053"/>
      <c r="P13" s="1054"/>
      <c r="Q13" s="1060">
        <v>74</v>
      </c>
      <c r="R13" s="1061"/>
      <c r="S13" s="1061"/>
      <c r="T13" s="1061"/>
      <c r="U13" s="1061"/>
      <c r="V13" s="1061">
        <v>16</v>
      </c>
      <c r="W13" s="1061"/>
      <c r="X13" s="1061"/>
      <c r="Y13" s="1061"/>
      <c r="Z13" s="1061"/>
      <c r="AA13" s="1061">
        <v>57</v>
      </c>
      <c r="AB13" s="1061"/>
      <c r="AC13" s="1061"/>
      <c r="AD13" s="1061"/>
      <c r="AE13" s="1062"/>
      <c r="AF13" s="1057">
        <v>57</v>
      </c>
      <c r="AG13" s="1058"/>
      <c r="AH13" s="1058"/>
      <c r="AI13" s="1058"/>
      <c r="AJ13" s="1059"/>
      <c r="AK13" s="1102">
        <v>3</v>
      </c>
      <c r="AL13" s="1103"/>
      <c r="AM13" s="1103"/>
      <c r="AN13" s="1103"/>
      <c r="AO13" s="1103"/>
      <c r="AP13" s="1103" t="s">
        <v>327</v>
      </c>
      <c r="AQ13" s="1103"/>
      <c r="AR13" s="1103"/>
      <c r="AS13" s="1103"/>
      <c r="AT13" s="1103"/>
      <c r="AU13" s="1104"/>
      <c r="AV13" s="1104"/>
      <c r="AW13" s="1104"/>
      <c r="AX13" s="1104"/>
      <c r="AY13" s="1105"/>
      <c r="AZ13" s="97"/>
      <c r="BA13" s="97"/>
      <c r="BB13" s="97"/>
      <c r="BC13" s="97"/>
      <c r="BD13" s="97"/>
      <c r="BE13" s="98"/>
      <c r="BF13" s="98"/>
      <c r="BG13" s="98"/>
      <c r="BH13" s="98"/>
      <c r="BI13" s="98"/>
      <c r="BJ13" s="98"/>
      <c r="BK13" s="98"/>
      <c r="BL13" s="98"/>
      <c r="BM13" s="98"/>
      <c r="BN13" s="98"/>
      <c r="BO13" s="98"/>
      <c r="BP13" s="98"/>
      <c r="BQ13" s="103">
        <v>7</v>
      </c>
      <c r="BR13" s="104"/>
      <c r="BS13" s="1022" t="s">
        <v>339</v>
      </c>
      <c r="BT13" s="1023"/>
      <c r="BU13" s="1023"/>
      <c r="BV13" s="1023"/>
      <c r="BW13" s="1023"/>
      <c r="BX13" s="1023"/>
      <c r="BY13" s="1023"/>
      <c r="BZ13" s="1023"/>
      <c r="CA13" s="1023"/>
      <c r="CB13" s="1023"/>
      <c r="CC13" s="1023"/>
      <c r="CD13" s="1023"/>
      <c r="CE13" s="1023"/>
      <c r="CF13" s="1023"/>
      <c r="CG13" s="1038"/>
      <c r="CH13" s="1019">
        <v>61</v>
      </c>
      <c r="CI13" s="1020"/>
      <c r="CJ13" s="1020"/>
      <c r="CK13" s="1020"/>
      <c r="CL13" s="1021"/>
      <c r="CM13" s="1019">
        <v>140</v>
      </c>
      <c r="CN13" s="1020"/>
      <c r="CO13" s="1020"/>
      <c r="CP13" s="1020"/>
      <c r="CQ13" s="1021"/>
      <c r="CR13" s="1019">
        <v>30</v>
      </c>
      <c r="CS13" s="1020"/>
      <c r="CT13" s="1020"/>
      <c r="CU13" s="1020"/>
      <c r="CV13" s="1021"/>
      <c r="CW13" s="1019" t="s">
        <v>327</v>
      </c>
      <c r="CX13" s="1020"/>
      <c r="CY13" s="1020"/>
      <c r="CZ13" s="1020"/>
      <c r="DA13" s="1021"/>
      <c r="DB13" s="1019" t="s">
        <v>327</v>
      </c>
      <c r="DC13" s="1020"/>
      <c r="DD13" s="1020"/>
      <c r="DE13" s="1020"/>
      <c r="DF13" s="1021"/>
      <c r="DG13" s="1019" t="s">
        <v>327</v>
      </c>
      <c r="DH13" s="1020"/>
      <c r="DI13" s="1020"/>
      <c r="DJ13" s="1020"/>
      <c r="DK13" s="1021"/>
      <c r="DL13" s="1019" t="s">
        <v>327</v>
      </c>
      <c r="DM13" s="1020"/>
      <c r="DN13" s="1020"/>
      <c r="DO13" s="1020"/>
      <c r="DP13" s="1021"/>
      <c r="DQ13" s="1019" t="s">
        <v>327</v>
      </c>
      <c r="DR13" s="1020"/>
      <c r="DS13" s="1020"/>
      <c r="DT13" s="1020"/>
      <c r="DU13" s="1021"/>
      <c r="DV13" s="1022"/>
      <c r="DW13" s="1023"/>
      <c r="DX13" s="1023"/>
      <c r="DY13" s="1023"/>
      <c r="DZ13" s="1024"/>
      <c r="EA13" s="99"/>
    </row>
    <row r="14" spans="1:131" s="100" customFormat="1" ht="26.25" customHeight="1" x14ac:dyDescent="0.15">
      <c r="A14" s="103">
        <v>8</v>
      </c>
      <c r="B14" s="1052"/>
      <c r="C14" s="1053"/>
      <c r="D14" s="1053"/>
      <c r="E14" s="1053"/>
      <c r="F14" s="1053"/>
      <c r="G14" s="1053"/>
      <c r="H14" s="1053"/>
      <c r="I14" s="1053"/>
      <c r="J14" s="1053"/>
      <c r="K14" s="1053"/>
      <c r="L14" s="1053"/>
      <c r="M14" s="1053"/>
      <c r="N14" s="1053"/>
      <c r="O14" s="1053"/>
      <c r="P14" s="1054"/>
      <c r="Q14" s="1060"/>
      <c r="R14" s="1061"/>
      <c r="S14" s="1061"/>
      <c r="T14" s="1061"/>
      <c r="U14" s="1061"/>
      <c r="V14" s="1061"/>
      <c r="W14" s="1061"/>
      <c r="X14" s="1061"/>
      <c r="Y14" s="1061"/>
      <c r="Z14" s="1061"/>
      <c r="AA14" s="1061"/>
      <c r="AB14" s="1061"/>
      <c r="AC14" s="1061"/>
      <c r="AD14" s="1061"/>
      <c r="AE14" s="1062"/>
      <c r="AF14" s="1057"/>
      <c r="AG14" s="1058"/>
      <c r="AH14" s="1058"/>
      <c r="AI14" s="1058"/>
      <c r="AJ14" s="1059"/>
      <c r="AK14" s="1102"/>
      <c r="AL14" s="1103"/>
      <c r="AM14" s="1103"/>
      <c r="AN14" s="1103"/>
      <c r="AO14" s="1103"/>
      <c r="AP14" s="1103"/>
      <c r="AQ14" s="1103"/>
      <c r="AR14" s="1103"/>
      <c r="AS14" s="1103"/>
      <c r="AT14" s="1103"/>
      <c r="AU14" s="1104"/>
      <c r="AV14" s="1104"/>
      <c r="AW14" s="1104"/>
      <c r="AX14" s="1104"/>
      <c r="AY14" s="1105"/>
      <c r="AZ14" s="97"/>
      <c r="BA14" s="97"/>
      <c r="BB14" s="97"/>
      <c r="BC14" s="97"/>
      <c r="BD14" s="97"/>
      <c r="BE14" s="98"/>
      <c r="BF14" s="98"/>
      <c r="BG14" s="98"/>
      <c r="BH14" s="98"/>
      <c r="BI14" s="98"/>
      <c r="BJ14" s="98"/>
      <c r="BK14" s="98"/>
      <c r="BL14" s="98"/>
      <c r="BM14" s="98"/>
      <c r="BN14" s="98"/>
      <c r="BO14" s="98"/>
      <c r="BP14" s="98"/>
      <c r="BQ14" s="103">
        <v>8</v>
      </c>
      <c r="BR14" s="104"/>
      <c r="BS14" s="1022" t="s">
        <v>340</v>
      </c>
      <c r="BT14" s="1023"/>
      <c r="BU14" s="1023"/>
      <c r="BV14" s="1023"/>
      <c r="BW14" s="1023"/>
      <c r="BX14" s="1023"/>
      <c r="BY14" s="1023"/>
      <c r="BZ14" s="1023"/>
      <c r="CA14" s="1023"/>
      <c r="CB14" s="1023"/>
      <c r="CC14" s="1023"/>
      <c r="CD14" s="1023"/>
      <c r="CE14" s="1023"/>
      <c r="CF14" s="1023"/>
      <c r="CG14" s="1038"/>
      <c r="CH14" s="1019">
        <v>99</v>
      </c>
      <c r="CI14" s="1020"/>
      <c r="CJ14" s="1020"/>
      <c r="CK14" s="1020"/>
      <c r="CL14" s="1021"/>
      <c r="CM14" s="1019">
        <v>3801</v>
      </c>
      <c r="CN14" s="1020"/>
      <c r="CO14" s="1020"/>
      <c r="CP14" s="1020"/>
      <c r="CQ14" s="1021"/>
      <c r="CR14" s="1019">
        <v>3608</v>
      </c>
      <c r="CS14" s="1020"/>
      <c r="CT14" s="1020"/>
      <c r="CU14" s="1020"/>
      <c r="CV14" s="1021"/>
      <c r="CW14" s="1019">
        <v>1166</v>
      </c>
      <c r="CX14" s="1020"/>
      <c r="CY14" s="1020"/>
      <c r="CZ14" s="1020"/>
      <c r="DA14" s="1021"/>
      <c r="DB14" s="1019" t="s">
        <v>327</v>
      </c>
      <c r="DC14" s="1020"/>
      <c r="DD14" s="1020"/>
      <c r="DE14" s="1020"/>
      <c r="DF14" s="1021"/>
      <c r="DG14" s="1019" t="s">
        <v>327</v>
      </c>
      <c r="DH14" s="1020"/>
      <c r="DI14" s="1020"/>
      <c r="DJ14" s="1020"/>
      <c r="DK14" s="1021"/>
      <c r="DL14" s="1019" t="s">
        <v>327</v>
      </c>
      <c r="DM14" s="1020"/>
      <c r="DN14" s="1020"/>
      <c r="DO14" s="1020"/>
      <c r="DP14" s="1021"/>
      <c r="DQ14" s="1019" t="s">
        <v>327</v>
      </c>
      <c r="DR14" s="1020"/>
      <c r="DS14" s="1020"/>
      <c r="DT14" s="1020"/>
      <c r="DU14" s="1021"/>
      <c r="DV14" s="1022"/>
      <c r="DW14" s="1023"/>
      <c r="DX14" s="1023"/>
      <c r="DY14" s="1023"/>
      <c r="DZ14" s="1024"/>
      <c r="EA14" s="99"/>
    </row>
    <row r="15" spans="1:131" s="100" customFormat="1" ht="26.25" customHeight="1" x14ac:dyDescent="0.15">
      <c r="A15" s="103">
        <v>9</v>
      </c>
      <c r="B15" s="1052"/>
      <c r="C15" s="1053"/>
      <c r="D15" s="1053"/>
      <c r="E15" s="1053"/>
      <c r="F15" s="1053"/>
      <c r="G15" s="1053"/>
      <c r="H15" s="1053"/>
      <c r="I15" s="1053"/>
      <c r="J15" s="1053"/>
      <c r="K15" s="1053"/>
      <c r="L15" s="1053"/>
      <c r="M15" s="1053"/>
      <c r="N15" s="1053"/>
      <c r="O15" s="1053"/>
      <c r="P15" s="1054"/>
      <c r="Q15" s="1060"/>
      <c r="R15" s="1061"/>
      <c r="S15" s="1061"/>
      <c r="T15" s="1061"/>
      <c r="U15" s="1061"/>
      <c r="V15" s="1061"/>
      <c r="W15" s="1061"/>
      <c r="X15" s="1061"/>
      <c r="Y15" s="1061"/>
      <c r="Z15" s="1061"/>
      <c r="AA15" s="1061"/>
      <c r="AB15" s="1061"/>
      <c r="AC15" s="1061"/>
      <c r="AD15" s="1061"/>
      <c r="AE15" s="1062"/>
      <c r="AF15" s="1057"/>
      <c r="AG15" s="1058"/>
      <c r="AH15" s="1058"/>
      <c r="AI15" s="1058"/>
      <c r="AJ15" s="1059"/>
      <c r="AK15" s="1102"/>
      <c r="AL15" s="1103"/>
      <c r="AM15" s="1103"/>
      <c r="AN15" s="1103"/>
      <c r="AO15" s="1103"/>
      <c r="AP15" s="1103"/>
      <c r="AQ15" s="1103"/>
      <c r="AR15" s="1103"/>
      <c r="AS15" s="1103"/>
      <c r="AT15" s="1103"/>
      <c r="AU15" s="1104"/>
      <c r="AV15" s="1104"/>
      <c r="AW15" s="1104"/>
      <c r="AX15" s="1104"/>
      <c r="AY15" s="1105"/>
      <c r="AZ15" s="97"/>
      <c r="BA15" s="97"/>
      <c r="BB15" s="97"/>
      <c r="BC15" s="97"/>
      <c r="BD15" s="97"/>
      <c r="BE15" s="98"/>
      <c r="BF15" s="98"/>
      <c r="BG15" s="98"/>
      <c r="BH15" s="98"/>
      <c r="BI15" s="98"/>
      <c r="BJ15" s="98"/>
      <c r="BK15" s="98"/>
      <c r="BL15" s="98"/>
      <c r="BM15" s="98"/>
      <c r="BN15" s="98"/>
      <c r="BO15" s="98"/>
      <c r="BP15" s="98"/>
      <c r="BQ15" s="103">
        <v>9</v>
      </c>
      <c r="BR15" s="104"/>
      <c r="BS15" s="1022" t="s">
        <v>341</v>
      </c>
      <c r="BT15" s="1023"/>
      <c r="BU15" s="1023"/>
      <c r="BV15" s="1023"/>
      <c r="BW15" s="1023"/>
      <c r="BX15" s="1023"/>
      <c r="BY15" s="1023"/>
      <c r="BZ15" s="1023"/>
      <c r="CA15" s="1023"/>
      <c r="CB15" s="1023"/>
      <c r="CC15" s="1023"/>
      <c r="CD15" s="1023"/>
      <c r="CE15" s="1023"/>
      <c r="CF15" s="1023"/>
      <c r="CG15" s="1038"/>
      <c r="CH15" s="1019">
        <v>3</v>
      </c>
      <c r="CI15" s="1020"/>
      <c r="CJ15" s="1020"/>
      <c r="CK15" s="1020"/>
      <c r="CL15" s="1021"/>
      <c r="CM15" s="1019">
        <v>3889</v>
      </c>
      <c r="CN15" s="1020"/>
      <c r="CO15" s="1020"/>
      <c r="CP15" s="1020"/>
      <c r="CQ15" s="1021"/>
      <c r="CR15" s="1019">
        <v>504</v>
      </c>
      <c r="CS15" s="1020"/>
      <c r="CT15" s="1020"/>
      <c r="CU15" s="1020"/>
      <c r="CV15" s="1021"/>
      <c r="CW15" s="1019" t="s">
        <v>327</v>
      </c>
      <c r="CX15" s="1020"/>
      <c r="CY15" s="1020"/>
      <c r="CZ15" s="1020"/>
      <c r="DA15" s="1021"/>
      <c r="DB15" s="1019" t="s">
        <v>327</v>
      </c>
      <c r="DC15" s="1020"/>
      <c r="DD15" s="1020"/>
      <c r="DE15" s="1020"/>
      <c r="DF15" s="1021"/>
      <c r="DG15" s="1019" t="s">
        <v>327</v>
      </c>
      <c r="DH15" s="1020"/>
      <c r="DI15" s="1020"/>
      <c r="DJ15" s="1020"/>
      <c r="DK15" s="1021"/>
      <c r="DL15" s="1019" t="s">
        <v>327</v>
      </c>
      <c r="DM15" s="1020"/>
      <c r="DN15" s="1020"/>
      <c r="DO15" s="1020"/>
      <c r="DP15" s="1021"/>
      <c r="DQ15" s="1019" t="s">
        <v>327</v>
      </c>
      <c r="DR15" s="1020"/>
      <c r="DS15" s="1020"/>
      <c r="DT15" s="1020"/>
      <c r="DU15" s="1021"/>
      <c r="DV15" s="1022"/>
      <c r="DW15" s="1023"/>
      <c r="DX15" s="1023"/>
      <c r="DY15" s="1023"/>
      <c r="DZ15" s="1024"/>
      <c r="EA15" s="99"/>
    </row>
    <row r="16" spans="1:131" s="100" customFormat="1" ht="26.25" customHeight="1" x14ac:dyDescent="0.15">
      <c r="A16" s="103">
        <v>10</v>
      </c>
      <c r="B16" s="1052"/>
      <c r="C16" s="1053"/>
      <c r="D16" s="1053"/>
      <c r="E16" s="1053"/>
      <c r="F16" s="1053"/>
      <c r="G16" s="1053"/>
      <c r="H16" s="1053"/>
      <c r="I16" s="1053"/>
      <c r="J16" s="1053"/>
      <c r="K16" s="1053"/>
      <c r="L16" s="1053"/>
      <c r="M16" s="1053"/>
      <c r="N16" s="1053"/>
      <c r="O16" s="1053"/>
      <c r="P16" s="1054"/>
      <c r="Q16" s="1060"/>
      <c r="R16" s="1061"/>
      <c r="S16" s="1061"/>
      <c r="T16" s="1061"/>
      <c r="U16" s="1061"/>
      <c r="V16" s="1061"/>
      <c r="W16" s="1061"/>
      <c r="X16" s="1061"/>
      <c r="Y16" s="1061"/>
      <c r="Z16" s="1061"/>
      <c r="AA16" s="1061"/>
      <c r="AB16" s="1061"/>
      <c r="AC16" s="1061"/>
      <c r="AD16" s="1061"/>
      <c r="AE16" s="1062"/>
      <c r="AF16" s="1057"/>
      <c r="AG16" s="1058"/>
      <c r="AH16" s="1058"/>
      <c r="AI16" s="1058"/>
      <c r="AJ16" s="1059"/>
      <c r="AK16" s="1102"/>
      <c r="AL16" s="1103"/>
      <c r="AM16" s="1103"/>
      <c r="AN16" s="1103"/>
      <c r="AO16" s="1103"/>
      <c r="AP16" s="1103"/>
      <c r="AQ16" s="1103"/>
      <c r="AR16" s="1103"/>
      <c r="AS16" s="1103"/>
      <c r="AT16" s="1103"/>
      <c r="AU16" s="1104"/>
      <c r="AV16" s="1104"/>
      <c r="AW16" s="1104"/>
      <c r="AX16" s="1104"/>
      <c r="AY16" s="1105"/>
      <c r="AZ16" s="97"/>
      <c r="BA16" s="97"/>
      <c r="BB16" s="97"/>
      <c r="BC16" s="97"/>
      <c r="BD16" s="97"/>
      <c r="BE16" s="98"/>
      <c r="BF16" s="98"/>
      <c r="BG16" s="98"/>
      <c r="BH16" s="98"/>
      <c r="BI16" s="98"/>
      <c r="BJ16" s="98"/>
      <c r="BK16" s="98"/>
      <c r="BL16" s="98"/>
      <c r="BM16" s="98"/>
      <c r="BN16" s="98"/>
      <c r="BO16" s="98"/>
      <c r="BP16" s="98"/>
      <c r="BQ16" s="103">
        <v>10</v>
      </c>
      <c r="BR16" s="104"/>
      <c r="BS16" s="1022" t="s">
        <v>342</v>
      </c>
      <c r="BT16" s="1023"/>
      <c r="BU16" s="1023"/>
      <c r="BV16" s="1023"/>
      <c r="BW16" s="1023"/>
      <c r="BX16" s="1023"/>
      <c r="BY16" s="1023"/>
      <c r="BZ16" s="1023"/>
      <c r="CA16" s="1023"/>
      <c r="CB16" s="1023"/>
      <c r="CC16" s="1023"/>
      <c r="CD16" s="1023"/>
      <c r="CE16" s="1023"/>
      <c r="CF16" s="1023"/>
      <c r="CG16" s="1038"/>
      <c r="CH16" s="1019">
        <v>-98</v>
      </c>
      <c r="CI16" s="1020"/>
      <c r="CJ16" s="1020"/>
      <c r="CK16" s="1020"/>
      <c r="CL16" s="1021"/>
      <c r="CM16" s="1019">
        <v>5209</v>
      </c>
      <c r="CN16" s="1020"/>
      <c r="CO16" s="1020"/>
      <c r="CP16" s="1020"/>
      <c r="CQ16" s="1021"/>
      <c r="CR16" s="1019">
        <v>3980</v>
      </c>
      <c r="CS16" s="1020"/>
      <c r="CT16" s="1020"/>
      <c r="CU16" s="1020"/>
      <c r="CV16" s="1021"/>
      <c r="CW16" s="1019">
        <v>1148</v>
      </c>
      <c r="CX16" s="1020"/>
      <c r="CY16" s="1020"/>
      <c r="CZ16" s="1020"/>
      <c r="DA16" s="1021"/>
      <c r="DB16" s="1019">
        <v>8048</v>
      </c>
      <c r="DC16" s="1020"/>
      <c r="DD16" s="1020"/>
      <c r="DE16" s="1020"/>
      <c r="DF16" s="1021"/>
      <c r="DG16" s="1019" t="s">
        <v>327</v>
      </c>
      <c r="DH16" s="1020"/>
      <c r="DI16" s="1020"/>
      <c r="DJ16" s="1020"/>
      <c r="DK16" s="1021"/>
      <c r="DL16" s="1019" t="s">
        <v>327</v>
      </c>
      <c r="DM16" s="1020"/>
      <c r="DN16" s="1020"/>
      <c r="DO16" s="1020"/>
      <c r="DP16" s="1021"/>
      <c r="DQ16" s="1019" t="s">
        <v>327</v>
      </c>
      <c r="DR16" s="1020"/>
      <c r="DS16" s="1020"/>
      <c r="DT16" s="1020"/>
      <c r="DU16" s="1021"/>
      <c r="DV16" s="1022"/>
      <c r="DW16" s="1023"/>
      <c r="DX16" s="1023"/>
      <c r="DY16" s="1023"/>
      <c r="DZ16" s="1024"/>
      <c r="EA16" s="99"/>
    </row>
    <row r="17" spans="1:131" s="100" customFormat="1" ht="26.25" customHeight="1" x14ac:dyDescent="0.15">
      <c r="A17" s="103">
        <v>11</v>
      </c>
      <c r="B17" s="1052"/>
      <c r="C17" s="1053"/>
      <c r="D17" s="1053"/>
      <c r="E17" s="1053"/>
      <c r="F17" s="1053"/>
      <c r="G17" s="1053"/>
      <c r="H17" s="1053"/>
      <c r="I17" s="1053"/>
      <c r="J17" s="1053"/>
      <c r="K17" s="1053"/>
      <c r="L17" s="1053"/>
      <c r="M17" s="1053"/>
      <c r="N17" s="1053"/>
      <c r="O17" s="1053"/>
      <c r="P17" s="1054"/>
      <c r="Q17" s="1060"/>
      <c r="R17" s="1061"/>
      <c r="S17" s="1061"/>
      <c r="T17" s="1061"/>
      <c r="U17" s="1061"/>
      <c r="V17" s="1061"/>
      <c r="W17" s="1061"/>
      <c r="X17" s="1061"/>
      <c r="Y17" s="1061"/>
      <c r="Z17" s="1061"/>
      <c r="AA17" s="1061"/>
      <c r="AB17" s="1061"/>
      <c r="AC17" s="1061"/>
      <c r="AD17" s="1061"/>
      <c r="AE17" s="1062"/>
      <c r="AF17" s="1057"/>
      <c r="AG17" s="1058"/>
      <c r="AH17" s="1058"/>
      <c r="AI17" s="1058"/>
      <c r="AJ17" s="1059"/>
      <c r="AK17" s="1102"/>
      <c r="AL17" s="1103"/>
      <c r="AM17" s="1103"/>
      <c r="AN17" s="1103"/>
      <c r="AO17" s="1103"/>
      <c r="AP17" s="1103"/>
      <c r="AQ17" s="1103"/>
      <c r="AR17" s="1103"/>
      <c r="AS17" s="1103"/>
      <c r="AT17" s="1103"/>
      <c r="AU17" s="1104"/>
      <c r="AV17" s="1104"/>
      <c r="AW17" s="1104"/>
      <c r="AX17" s="1104"/>
      <c r="AY17" s="1105"/>
      <c r="AZ17" s="97"/>
      <c r="BA17" s="97"/>
      <c r="BB17" s="97"/>
      <c r="BC17" s="97"/>
      <c r="BD17" s="97"/>
      <c r="BE17" s="98"/>
      <c r="BF17" s="98"/>
      <c r="BG17" s="98"/>
      <c r="BH17" s="98"/>
      <c r="BI17" s="98"/>
      <c r="BJ17" s="98"/>
      <c r="BK17" s="98"/>
      <c r="BL17" s="98"/>
      <c r="BM17" s="98"/>
      <c r="BN17" s="98"/>
      <c r="BO17" s="98"/>
      <c r="BP17" s="98"/>
      <c r="BQ17" s="103">
        <v>11</v>
      </c>
      <c r="BR17" s="104"/>
      <c r="BS17" s="1022"/>
      <c r="BT17" s="1023"/>
      <c r="BU17" s="1023"/>
      <c r="BV17" s="1023"/>
      <c r="BW17" s="1023"/>
      <c r="BX17" s="1023"/>
      <c r="BY17" s="1023"/>
      <c r="BZ17" s="1023"/>
      <c r="CA17" s="1023"/>
      <c r="CB17" s="1023"/>
      <c r="CC17" s="1023"/>
      <c r="CD17" s="1023"/>
      <c r="CE17" s="1023"/>
      <c r="CF17" s="1023"/>
      <c r="CG17" s="1038"/>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99"/>
    </row>
    <row r="18" spans="1:131" s="100" customFormat="1" ht="26.25" customHeight="1" x14ac:dyDescent="0.15">
      <c r="A18" s="103">
        <v>12</v>
      </c>
      <c r="B18" s="1052"/>
      <c r="C18" s="1053"/>
      <c r="D18" s="1053"/>
      <c r="E18" s="1053"/>
      <c r="F18" s="1053"/>
      <c r="G18" s="1053"/>
      <c r="H18" s="1053"/>
      <c r="I18" s="1053"/>
      <c r="J18" s="1053"/>
      <c r="K18" s="1053"/>
      <c r="L18" s="1053"/>
      <c r="M18" s="1053"/>
      <c r="N18" s="1053"/>
      <c r="O18" s="1053"/>
      <c r="P18" s="1054"/>
      <c r="Q18" s="1060"/>
      <c r="R18" s="1061"/>
      <c r="S18" s="1061"/>
      <c r="T18" s="1061"/>
      <c r="U18" s="1061"/>
      <c r="V18" s="1061"/>
      <c r="W18" s="1061"/>
      <c r="X18" s="1061"/>
      <c r="Y18" s="1061"/>
      <c r="Z18" s="1061"/>
      <c r="AA18" s="1061"/>
      <c r="AB18" s="1061"/>
      <c r="AC18" s="1061"/>
      <c r="AD18" s="1061"/>
      <c r="AE18" s="1062"/>
      <c r="AF18" s="1057"/>
      <c r="AG18" s="1058"/>
      <c r="AH18" s="1058"/>
      <c r="AI18" s="1058"/>
      <c r="AJ18" s="1059"/>
      <c r="AK18" s="1102"/>
      <c r="AL18" s="1103"/>
      <c r="AM18" s="1103"/>
      <c r="AN18" s="1103"/>
      <c r="AO18" s="1103"/>
      <c r="AP18" s="1103"/>
      <c r="AQ18" s="1103"/>
      <c r="AR18" s="1103"/>
      <c r="AS18" s="1103"/>
      <c r="AT18" s="1103"/>
      <c r="AU18" s="1104"/>
      <c r="AV18" s="1104"/>
      <c r="AW18" s="1104"/>
      <c r="AX18" s="1104"/>
      <c r="AY18" s="1105"/>
      <c r="AZ18" s="97"/>
      <c r="BA18" s="97"/>
      <c r="BB18" s="97"/>
      <c r="BC18" s="97"/>
      <c r="BD18" s="97"/>
      <c r="BE18" s="98"/>
      <c r="BF18" s="98"/>
      <c r="BG18" s="98"/>
      <c r="BH18" s="98"/>
      <c r="BI18" s="98"/>
      <c r="BJ18" s="98"/>
      <c r="BK18" s="98"/>
      <c r="BL18" s="98"/>
      <c r="BM18" s="98"/>
      <c r="BN18" s="98"/>
      <c r="BO18" s="98"/>
      <c r="BP18" s="98"/>
      <c r="BQ18" s="103">
        <v>12</v>
      </c>
      <c r="BR18" s="104"/>
      <c r="BS18" s="1022"/>
      <c r="BT18" s="1023"/>
      <c r="BU18" s="1023"/>
      <c r="BV18" s="1023"/>
      <c r="BW18" s="1023"/>
      <c r="BX18" s="1023"/>
      <c r="BY18" s="1023"/>
      <c r="BZ18" s="1023"/>
      <c r="CA18" s="1023"/>
      <c r="CB18" s="1023"/>
      <c r="CC18" s="1023"/>
      <c r="CD18" s="1023"/>
      <c r="CE18" s="1023"/>
      <c r="CF18" s="1023"/>
      <c r="CG18" s="1038"/>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99"/>
    </row>
    <row r="19" spans="1:131" s="100" customFormat="1" ht="26.25" customHeight="1" x14ac:dyDescent="0.15">
      <c r="A19" s="103">
        <v>13</v>
      </c>
      <c r="B19" s="1052"/>
      <c r="C19" s="1053"/>
      <c r="D19" s="1053"/>
      <c r="E19" s="1053"/>
      <c r="F19" s="1053"/>
      <c r="G19" s="1053"/>
      <c r="H19" s="1053"/>
      <c r="I19" s="1053"/>
      <c r="J19" s="1053"/>
      <c r="K19" s="1053"/>
      <c r="L19" s="1053"/>
      <c r="M19" s="1053"/>
      <c r="N19" s="1053"/>
      <c r="O19" s="1053"/>
      <c r="P19" s="1054"/>
      <c r="Q19" s="1060"/>
      <c r="R19" s="1061"/>
      <c r="S19" s="1061"/>
      <c r="T19" s="1061"/>
      <c r="U19" s="1061"/>
      <c r="V19" s="1061"/>
      <c r="W19" s="1061"/>
      <c r="X19" s="1061"/>
      <c r="Y19" s="1061"/>
      <c r="Z19" s="1061"/>
      <c r="AA19" s="1061"/>
      <c r="AB19" s="1061"/>
      <c r="AC19" s="1061"/>
      <c r="AD19" s="1061"/>
      <c r="AE19" s="1062"/>
      <c r="AF19" s="1057"/>
      <c r="AG19" s="1058"/>
      <c r="AH19" s="1058"/>
      <c r="AI19" s="1058"/>
      <c r="AJ19" s="1059"/>
      <c r="AK19" s="1102"/>
      <c r="AL19" s="1103"/>
      <c r="AM19" s="1103"/>
      <c r="AN19" s="1103"/>
      <c r="AO19" s="1103"/>
      <c r="AP19" s="1103"/>
      <c r="AQ19" s="1103"/>
      <c r="AR19" s="1103"/>
      <c r="AS19" s="1103"/>
      <c r="AT19" s="1103"/>
      <c r="AU19" s="1104"/>
      <c r="AV19" s="1104"/>
      <c r="AW19" s="1104"/>
      <c r="AX19" s="1104"/>
      <c r="AY19" s="1105"/>
      <c r="AZ19" s="97"/>
      <c r="BA19" s="97"/>
      <c r="BB19" s="97"/>
      <c r="BC19" s="97"/>
      <c r="BD19" s="97"/>
      <c r="BE19" s="98"/>
      <c r="BF19" s="98"/>
      <c r="BG19" s="98"/>
      <c r="BH19" s="98"/>
      <c r="BI19" s="98"/>
      <c r="BJ19" s="98"/>
      <c r="BK19" s="98"/>
      <c r="BL19" s="98"/>
      <c r="BM19" s="98"/>
      <c r="BN19" s="98"/>
      <c r="BO19" s="98"/>
      <c r="BP19" s="98"/>
      <c r="BQ19" s="103">
        <v>13</v>
      </c>
      <c r="BR19" s="104"/>
      <c r="BS19" s="1022"/>
      <c r="BT19" s="1023"/>
      <c r="BU19" s="1023"/>
      <c r="BV19" s="1023"/>
      <c r="BW19" s="1023"/>
      <c r="BX19" s="1023"/>
      <c r="BY19" s="1023"/>
      <c r="BZ19" s="1023"/>
      <c r="CA19" s="1023"/>
      <c r="CB19" s="1023"/>
      <c r="CC19" s="1023"/>
      <c r="CD19" s="1023"/>
      <c r="CE19" s="1023"/>
      <c r="CF19" s="1023"/>
      <c r="CG19" s="1038"/>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99"/>
    </row>
    <row r="20" spans="1:131" s="100" customFormat="1" ht="26.25" customHeight="1" x14ac:dyDescent="0.15">
      <c r="A20" s="103">
        <v>14</v>
      </c>
      <c r="B20" s="1052"/>
      <c r="C20" s="1053"/>
      <c r="D20" s="1053"/>
      <c r="E20" s="1053"/>
      <c r="F20" s="1053"/>
      <c r="G20" s="1053"/>
      <c r="H20" s="1053"/>
      <c r="I20" s="1053"/>
      <c r="J20" s="1053"/>
      <c r="K20" s="1053"/>
      <c r="L20" s="1053"/>
      <c r="M20" s="1053"/>
      <c r="N20" s="1053"/>
      <c r="O20" s="1053"/>
      <c r="P20" s="1054"/>
      <c r="Q20" s="1060"/>
      <c r="R20" s="1061"/>
      <c r="S20" s="1061"/>
      <c r="T20" s="1061"/>
      <c r="U20" s="1061"/>
      <c r="V20" s="1061"/>
      <c r="W20" s="1061"/>
      <c r="X20" s="1061"/>
      <c r="Y20" s="1061"/>
      <c r="Z20" s="1061"/>
      <c r="AA20" s="1061"/>
      <c r="AB20" s="1061"/>
      <c r="AC20" s="1061"/>
      <c r="AD20" s="1061"/>
      <c r="AE20" s="1062"/>
      <c r="AF20" s="1057"/>
      <c r="AG20" s="1058"/>
      <c r="AH20" s="1058"/>
      <c r="AI20" s="1058"/>
      <c r="AJ20" s="1059"/>
      <c r="AK20" s="1102"/>
      <c r="AL20" s="1103"/>
      <c r="AM20" s="1103"/>
      <c r="AN20" s="1103"/>
      <c r="AO20" s="1103"/>
      <c r="AP20" s="1103"/>
      <c r="AQ20" s="1103"/>
      <c r="AR20" s="1103"/>
      <c r="AS20" s="1103"/>
      <c r="AT20" s="1103"/>
      <c r="AU20" s="1104"/>
      <c r="AV20" s="1104"/>
      <c r="AW20" s="1104"/>
      <c r="AX20" s="1104"/>
      <c r="AY20" s="1105"/>
      <c r="AZ20" s="97"/>
      <c r="BA20" s="97"/>
      <c r="BB20" s="97"/>
      <c r="BC20" s="97"/>
      <c r="BD20" s="97"/>
      <c r="BE20" s="98"/>
      <c r="BF20" s="98"/>
      <c r="BG20" s="98"/>
      <c r="BH20" s="98"/>
      <c r="BI20" s="98"/>
      <c r="BJ20" s="98"/>
      <c r="BK20" s="98"/>
      <c r="BL20" s="98"/>
      <c r="BM20" s="98"/>
      <c r="BN20" s="98"/>
      <c r="BO20" s="98"/>
      <c r="BP20" s="98"/>
      <c r="BQ20" s="103">
        <v>14</v>
      </c>
      <c r="BR20" s="104"/>
      <c r="BS20" s="1022"/>
      <c r="BT20" s="1023"/>
      <c r="BU20" s="1023"/>
      <c r="BV20" s="1023"/>
      <c r="BW20" s="1023"/>
      <c r="BX20" s="1023"/>
      <c r="BY20" s="1023"/>
      <c r="BZ20" s="1023"/>
      <c r="CA20" s="1023"/>
      <c r="CB20" s="1023"/>
      <c r="CC20" s="1023"/>
      <c r="CD20" s="1023"/>
      <c r="CE20" s="1023"/>
      <c r="CF20" s="1023"/>
      <c r="CG20" s="1038"/>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99"/>
    </row>
    <row r="21" spans="1:131" s="100" customFormat="1" ht="26.25" customHeight="1" thickBot="1" x14ac:dyDescent="0.2">
      <c r="A21" s="103">
        <v>15</v>
      </c>
      <c r="B21" s="1052"/>
      <c r="C21" s="1053"/>
      <c r="D21" s="1053"/>
      <c r="E21" s="1053"/>
      <c r="F21" s="1053"/>
      <c r="G21" s="1053"/>
      <c r="H21" s="1053"/>
      <c r="I21" s="1053"/>
      <c r="J21" s="1053"/>
      <c r="K21" s="1053"/>
      <c r="L21" s="1053"/>
      <c r="M21" s="1053"/>
      <c r="N21" s="1053"/>
      <c r="O21" s="1053"/>
      <c r="P21" s="1054"/>
      <c r="Q21" s="1060"/>
      <c r="R21" s="1061"/>
      <c r="S21" s="1061"/>
      <c r="T21" s="1061"/>
      <c r="U21" s="1061"/>
      <c r="V21" s="1061"/>
      <c r="W21" s="1061"/>
      <c r="X21" s="1061"/>
      <c r="Y21" s="1061"/>
      <c r="Z21" s="1061"/>
      <c r="AA21" s="1061"/>
      <c r="AB21" s="1061"/>
      <c r="AC21" s="1061"/>
      <c r="AD21" s="1061"/>
      <c r="AE21" s="1062"/>
      <c r="AF21" s="1057"/>
      <c r="AG21" s="1058"/>
      <c r="AH21" s="1058"/>
      <c r="AI21" s="1058"/>
      <c r="AJ21" s="1059"/>
      <c r="AK21" s="1102"/>
      <c r="AL21" s="1103"/>
      <c r="AM21" s="1103"/>
      <c r="AN21" s="1103"/>
      <c r="AO21" s="1103"/>
      <c r="AP21" s="1103"/>
      <c r="AQ21" s="1103"/>
      <c r="AR21" s="1103"/>
      <c r="AS21" s="1103"/>
      <c r="AT21" s="1103"/>
      <c r="AU21" s="1104"/>
      <c r="AV21" s="1104"/>
      <c r="AW21" s="1104"/>
      <c r="AX21" s="1104"/>
      <c r="AY21" s="1105"/>
      <c r="AZ21" s="97"/>
      <c r="BA21" s="97"/>
      <c r="BB21" s="97"/>
      <c r="BC21" s="97"/>
      <c r="BD21" s="97"/>
      <c r="BE21" s="98"/>
      <c r="BF21" s="98"/>
      <c r="BG21" s="98"/>
      <c r="BH21" s="98"/>
      <c r="BI21" s="98"/>
      <c r="BJ21" s="98"/>
      <c r="BK21" s="98"/>
      <c r="BL21" s="98"/>
      <c r="BM21" s="98"/>
      <c r="BN21" s="98"/>
      <c r="BO21" s="98"/>
      <c r="BP21" s="98"/>
      <c r="BQ21" s="103">
        <v>15</v>
      </c>
      <c r="BR21" s="104"/>
      <c r="BS21" s="1022"/>
      <c r="BT21" s="1023"/>
      <c r="BU21" s="1023"/>
      <c r="BV21" s="1023"/>
      <c r="BW21" s="1023"/>
      <c r="BX21" s="1023"/>
      <c r="BY21" s="1023"/>
      <c r="BZ21" s="1023"/>
      <c r="CA21" s="1023"/>
      <c r="CB21" s="1023"/>
      <c r="CC21" s="1023"/>
      <c r="CD21" s="1023"/>
      <c r="CE21" s="1023"/>
      <c r="CF21" s="1023"/>
      <c r="CG21" s="1038"/>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99"/>
    </row>
    <row r="22" spans="1:131" s="100" customFormat="1" ht="26.25" customHeight="1" x14ac:dyDescent="0.15">
      <c r="A22" s="103">
        <v>16</v>
      </c>
      <c r="B22" s="1052"/>
      <c r="C22" s="1053"/>
      <c r="D22" s="1053"/>
      <c r="E22" s="1053"/>
      <c r="F22" s="1053"/>
      <c r="G22" s="1053"/>
      <c r="H22" s="1053"/>
      <c r="I22" s="1053"/>
      <c r="J22" s="1053"/>
      <c r="K22" s="1053"/>
      <c r="L22" s="1053"/>
      <c r="M22" s="1053"/>
      <c r="N22" s="1053"/>
      <c r="O22" s="1053"/>
      <c r="P22" s="1054"/>
      <c r="Q22" s="1095"/>
      <c r="R22" s="1096"/>
      <c r="S22" s="1096"/>
      <c r="T22" s="1096"/>
      <c r="U22" s="1096"/>
      <c r="V22" s="1096"/>
      <c r="W22" s="1096"/>
      <c r="X22" s="1096"/>
      <c r="Y22" s="1096"/>
      <c r="Z22" s="1096"/>
      <c r="AA22" s="1096"/>
      <c r="AB22" s="1096"/>
      <c r="AC22" s="1096"/>
      <c r="AD22" s="1096"/>
      <c r="AE22" s="1097"/>
      <c r="AF22" s="1057"/>
      <c r="AG22" s="1058"/>
      <c r="AH22" s="1058"/>
      <c r="AI22" s="1058"/>
      <c r="AJ22" s="1059"/>
      <c r="AK22" s="1098"/>
      <c r="AL22" s="1099"/>
      <c r="AM22" s="1099"/>
      <c r="AN22" s="1099"/>
      <c r="AO22" s="1099"/>
      <c r="AP22" s="1099"/>
      <c r="AQ22" s="1099"/>
      <c r="AR22" s="1099"/>
      <c r="AS22" s="1099"/>
      <c r="AT22" s="1099"/>
      <c r="AU22" s="1100"/>
      <c r="AV22" s="1100"/>
      <c r="AW22" s="1100"/>
      <c r="AX22" s="1100"/>
      <c r="AY22" s="1101"/>
      <c r="AZ22" s="1050" t="s">
        <v>343</v>
      </c>
      <c r="BA22" s="1050"/>
      <c r="BB22" s="1050"/>
      <c r="BC22" s="1050"/>
      <c r="BD22" s="1051"/>
      <c r="BE22" s="98"/>
      <c r="BF22" s="98"/>
      <c r="BG22" s="98"/>
      <c r="BH22" s="98"/>
      <c r="BI22" s="98"/>
      <c r="BJ22" s="98"/>
      <c r="BK22" s="98"/>
      <c r="BL22" s="98"/>
      <c r="BM22" s="98"/>
      <c r="BN22" s="98"/>
      <c r="BO22" s="98"/>
      <c r="BP22" s="98"/>
      <c r="BQ22" s="103">
        <v>16</v>
      </c>
      <c r="BR22" s="104"/>
      <c r="BS22" s="1022"/>
      <c r="BT22" s="1023"/>
      <c r="BU22" s="1023"/>
      <c r="BV22" s="1023"/>
      <c r="BW22" s="1023"/>
      <c r="BX22" s="1023"/>
      <c r="BY22" s="1023"/>
      <c r="BZ22" s="1023"/>
      <c r="CA22" s="1023"/>
      <c r="CB22" s="1023"/>
      <c r="CC22" s="1023"/>
      <c r="CD22" s="1023"/>
      <c r="CE22" s="1023"/>
      <c r="CF22" s="1023"/>
      <c r="CG22" s="1038"/>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99"/>
    </row>
    <row r="23" spans="1:131" s="100" customFormat="1" ht="26.25" customHeight="1" thickBot="1" x14ac:dyDescent="0.2">
      <c r="A23" s="105" t="s">
        <v>344</v>
      </c>
      <c r="B23" s="959" t="s">
        <v>345</v>
      </c>
      <c r="C23" s="960"/>
      <c r="D23" s="960"/>
      <c r="E23" s="960"/>
      <c r="F23" s="960"/>
      <c r="G23" s="960"/>
      <c r="H23" s="960"/>
      <c r="I23" s="960"/>
      <c r="J23" s="960"/>
      <c r="K23" s="960"/>
      <c r="L23" s="960"/>
      <c r="M23" s="960"/>
      <c r="N23" s="960"/>
      <c r="O23" s="960"/>
      <c r="P23" s="970"/>
      <c r="Q23" s="1089">
        <v>169741</v>
      </c>
      <c r="R23" s="1083"/>
      <c r="S23" s="1083"/>
      <c r="T23" s="1083"/>
      <c r="U23" s="1083"/>
      <c r="V23" s="1083">
        <v>167227</v>
      </c>
      <c r="W23" s="1083"/>
      <c r="X23" s="1083"/>
      <c r="Y23" s="1083"/>
      <c r="Z23" s="1083"/>
      <c r="AA23" s="1083">
        <v>2514</v>
      </c>
      <c r="AB23" s="1083"/>
      <c r="AC23" s="1083"/>
      <c r="AD23" s="1083"/>
      <c r="AE23" s="1090"/>
      <c r="AF23" s="1091">
        <v>1903</v>
      </c>
      <c r="AG23" s="1083"/>
      <c r="AH23" s="1083"/>
      <c r="AI23" s="1083"/>
      <c r="AJ23" s="1092"/>
      <c r="AK23" s="1093"/>
      <c r="AL23" s="1094"/>
      <c r="AM23" s="1094"/>
      <c r="AN23" s="1094"/>
      <c r="AO23" s="1094"/>
      <c r="AP23" s="1083">
        <v>154476</v>
      </c>
      <c r="AQ23" s="1083"/>
      <c r="AR23" s="1083"/>
      <c r="AS23" s="1083"/>
      <c r="AT23" s="1083"/>
      <c r="AU23" s="1084"/>
      <c r="AV23" s="1084"/>
      <c r="AW23" s="1084"/>
      <c r="AX23" s="1084"/>
      <c r="AY23" s="1085"/>
      <c r="AZ23" s="1086" t="s">
        <v>65</v>
      </c>
      <c r="BA23" s="1087"/>
      <c r="BB23" s="1087"/>
      <c r="BC23" s="1087"/>
      <c r="BD23" s="1088"/>
      <c r="BE23" s="98"/>
      <c r="BF23" s="98"/>
      <c r="BG23" s="98"/>
      <c r="BH23" s="98"/>
      <c r="BI23" s="98"/>
      <c r="BJ23" s="98"/>
      <c r="BK23" s="98"/>
      <c r="BL23" s="98"/>
      <c r="BM23" s="98"/>
      <c r="BN23" s="98"/>
      <c r="BO23" s="98"/>
      <c r="BP23" s="98"/>
      <c r="BQ23" s="103">
        <v>17</v>
      </c>
      <c r="BR23" s="104"/>
      <c r="BS23" s="1022"/>
      <c r="BT23" s="1023"/>
      <c r="BU23" s="1023"/>
      <c r="BV23" s="1023"/>
      <c r="BW23" s="1023"/>
      <c r="BX23" s="1023"/>
      <c r="BY23" s="1023"/>
      <c r="BZ23" s="1023"/>
      <c r="CA23" s="1023"/>
      <c r="CB23" s="1023"/>
      <c r="CC23" s="1023"/>
      <c r="CD23" s="1023"/>
      <c r="CE23" s="1023"/>
      <c r="CF23" s="1023"/>
      <c r="CG23" s="1038"/>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99"/>
    </row>
    <row r="24" spans="1:131" s="100" customFormat="1" ht="26.25" customHeight="1" x14ac:dyDescent="0.15">
      <c r="A24" s="1082" t="s">
        <v>346</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97"/>
      <c r="BA24" s="97"/>
      <c r="BB24" s="97"/>
      <c r="BC24" s="97"/>
      <c r="BD24" s="97"/>
      <c r="BE24" s="98"/>
      <c r="BF24" s="98"/>
      <c r="BG24" s="98"/>
      <c r="BH24" s="98"/>
      <c r="BI24" s="98"/>
      <c r="BJ24" s="98"/>
      <c r="BK24" s="98"/>
      <c r="BL24" s="98"/>
      <c r="BM24" s="98"/>
      <c r="BN24" s="98"/>
      <c r="BO24" s="98"/>
      <c r="BP24" s="98"/>
      <c r="BQ24" s="103">
        <v>18</v>
      </c>
      <c r="BR24" s="104"/>
      <c r="BS24" s="1022"/>
      <c r="BT24" s="1023"/>
      <c r="BU24" s="1023"/>
      <c r="BV24" s="1023"/>
      <c r="BW24" s="1023"/>
      <c r="BX24" s="1023"/>
      <c r="BY24" s="1023"/>
      <c r="BZ24" s="1023"/>
      <c r="CA24" s="1023"/>
      <c r="CB24" s="1023"/>
      <c r="CC24" s="1023"/>
      <c r="CD24" s="1023"/>
      <c r="CE24" s="1023"/>
      <c r="CF24" s="1023"/>
      <c r="CG24" s="1038"/>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99"/>
    </row>
    <row r="25" spans="1:131" ht="26.25" customHeight="1" thickBot="1" x14ac:dyDescent="0.2">
      <c r="A25" s="1081" t="s">
        <v>347</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97"/>
      <c r="BK25" s="97"/>
      <c r="BL25" s="97"/>
      <c r="BM25" s="97"/>
      <c r="BN25" s="97"/>
      <c r="BO25" s="106"/>
      <c r="BP25" s="106"/>
      <c r="BQ25" s="103">
        <v>19</v>
      </c>
      <c r="BR25" s="104"/>
      <c r="BS25" s="1022"/>
      <c r="BT25" s="1023"/>
      <c r="BU25" s="1023"/>
      <c r="BV25" s="1023"/>
      <c r="BW25" s="1023"/>
      <c r="BX25" s="1023"/>
      <c r="BY25" s="1023"/>
      <c r="BZ25" s="1023"/>
      <c r="CA25" s="1023"/>
      <c r="CB25" s="1023"/>
      <c r="CC25" s="1023"/>
      <c r="CD25" s="1023"/>
      <c r="CE25" s="1023"/>
      <c r="CF25" s="1023"/>
      <c r="CG25" s="1038"/>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95"/>
    </row>
    <row r="26" spans="1:131" ht="26.25" customHeight="1" x14ac:dyDescent="0.15">
      <c r="A26" s="1025" t="s">
        <v>308</v>
      </c>
      <c r="B26" s="1026"/>
      <c r="C26" s="1026"/>
      <c r="D26" s="1026"/>
      <c r="E26" s="1026"/>
      <c r="F26" s="1026"/>
      <c r="G26" s="1026"/>
      <c r="H26" s="1026"/>
      <c r="I26" s="1026"/>
      <c r="J26" s="1026"/>
      <c r="K26" s="1026"/>
      <c r="L26" s="1026"/>
      <c r="M26" s="1026"/>
      <c r="N26" s="1026"/>
      <c r="O26" s="1026"/>
      <c r="P26" s="1027"/>
      <c r="Q26" s="1011" t="s">
        <v>348</v>
      </c>
      <c r="R26" s="1012"/>
      <c r="S26" s="1012"/>
      <c r="T26" s="1012"/>
      <c r="U26" s="1013"/>
      <c r="V26" s="1011" t="s">
        <v>349</v>
      </c>
      <c r="W26" s="1012"/>
      <c r="X26" s="1012"/>
      <c r="Y26" s="1012"/>
      <c r="Z26" s="1013"/>
      <c r="AA26" s="1011" t="s">
        <v>350</v>
      </c>
      <c r="AB26" s="1012"/>
      <c r="AC26" s="1012"/>
      <c r="AD26" s="1012"/>
      <c r="AE26" s="1012"/>
      <c r="AF26" s="1077" t="s">
        <v>352</v>
      </c>
      <c r="AG26" s="1032"/>
      <c r="AH26" s="1032"/>
      <c r="AI26" s="1032"/>
      <c r="AJ26" s="1078"/>
      <c r="AK26" s="1012" t="s">
        <v>353</v>
      </c>
      <c r="AL26" s="1012"/>
      <c r="AM26" s="1012"/>
      <c r="AN26" s="1012"/>
      <c r="AO26" s="1013"/>
      <c r="AP26" s="1011" t="s">
        <v>354</v>
      </c>
      <c r="AQ26" s="1012"/>
      <c r="AR26" s="1012"/>
      <c r="AS26" s="1012"/>
      <c r="AT26" s="1013"/>
      <c r="AU26" s="1011" t="s">
        <v>355</v>
      </c>
      <c r="AV26" s="1012"/>
      <c r="AW26" s="1012"/>
      <c r="AX26" s="1012"/>
      <c r="AY26" s="1013"/>
      <c r="AZ26" s="1011" t="s">
        <v>356</v>
      </c>
      <c r="BA26" s="1012"/>
      <c r="BB26" s="1012"/>
      <c r="BC26" s="1012"/>
      <c r="BD26" s="1013"/>
      <c r="BE26" s="1011" t="s">
        <v>315</v>
      </c>
      <c r="BF26" s="1012"/>
      <c r="BG26" s="1012"/>
      <c r="BH26" s="1012"/>
      <c r="BI26" s="1017"/>
      <c r="BJ26" s="97"/>
      <c r="BK26" s="97"/>
      <c r="BL26" s="97"/>
      <c r="BM26" s="97"/>
      <c r="BN26" s="97"/>
      <c r="BO26" s="106"/>
      <c r="BP26" s="106"/>
      <c r="BQ26" s="103">
        <v>20</v>
      </c>
      <c r="BR26" s="104"/>
      <c r="BS26" s="1022"/>
      <c r="BT26" s="1023"/>
      <c r="BU26" s="1023"/>
      <c r="BV26" s="1023"/>
      <c r="BW26" s="1023"/>
      <c r="BX26" s="1023"/>
      <c r="BY26" s="1023"/>
      <c r="BZ26" s="1023"/>
      <c r="CA26" s="1023"/>
      <c r="CB26" s="1023"/>
      <c r="CC26" s="1023"/>
      <c r="CD26" s="1023"/>
      <c r="CE26" s="1023"/>
      <c r="CF26" s="1023"/>
      <c r="CG26" s="1038"/>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95"/>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14"/>
      <c r="R27" s="1015"/>
      <c r="S27" s="1015"/>
      <c r="T27" s="1015"/>
      <c r="U27" s="1016"/>
      <c r="V27" s="1014"/>
      <c r="W27" s="1015"/>
      <c r="X27" s="1015"/>
      <c r="Y27" s="1015"/>
      <c r="Z27" s="1016"/>
      <c r="AA27" s="1014"/>
      <c r="AB27" s="1015"/>
      <c r="AC27" s="1015"/>
      <c r="AD27" s="1015"/>
      <c r="AE27" s="1015"/>
      <c r="AF27" s="1079"/>
      <c r="AG27" s="1035"/>
      <c r="AH27" s="1035"/>
      <c r="AI27" s="1035"/>
      <c r="AJ27" s="1080"/>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18"/>
      <c r="BJ27" s="97"/>
      <c r="BK27" s="97"/>
      <c r="BL27" s="97"/>
      <c r="BM27" s="97"/>
      <c r="BN27" s="97"/>
      <c r="BO27" s="106"/>
      <c r="BP27" s="106"/>
      <c r="BQ27" s="103">
        <v>21</v>
      </c>
      <c r="BR27" s="104"/>
      <c r="BS27" s="1022"/>
      <c r="BT27" s="1023"/>
      <c r="BU27" s="1023"/>
      <c r="BV27" s="1023"/>
      <c r="BW27" s="1023"/>
      <c r="BX27" s="1023"/>
      <c r="BY27" s="1023"/>
      <c r="BZ27" s="1023"/>
      <c r="CA27" s="1023"/>
      <c r="CB27" s="1023"/>
      <c r="CC27" s="1023"/>
      <c r="CD27" s="1023"/>
      <c r="CE27" s="1023"/>
      <c r="CF27" s="1023"/>
      <c r="CG27" s="1038"/>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95"/>
    </row>
    <row r="28" spans="1:131" ht="26.25" customHeight="1" thickTop="1" x14ac:dyDescent="0.15">
      <c r="A28" s="107">
        <v>1</v>
      </c>
      <c r="B28" s="1066" t="s">
        <v>357</v>
      </c>
      <c r="C28" s="1067"/>
      <c r="D28" s="1067"/>
      <c r="E28" s="1067"/>
      <c r="F28" s="1067"/>
      <c r="G28" s="1067"/>
      <c r="H28" s="1067"/>
      <c r="I28" s="1067"/>
      <c r="J28" s="1067"/>
      <c r="K28" s="1067"/>
      <c r="L28" s="1067"/>
      <c r="M28" s="1067"/>
      <c r="N28" s="1067"/>
      <c r="O28" s="1067"/>
      <c r="P28" s="1068"/>
      <c r="Q28" s="1069">
        <v>30702</v>
      </c>
      <c r="R28" s="1070"/>
      <c r="S28" s="1070"/>
      <c r="T28" s="1070"/>
      <c r="U28" s="1070"/>
      <c r="V28" s="1070">
        <v>30009</v>
      </c>
      <c r="W28" s="1070"/>
      <c r="X28" s="1070"/>
      <c r="Y28" s="1070"/>
      <c r="Z28" s="1070"/>
      <c r="AA28" s="1070">
        <v>693</v>
      </c>
      <c r="AB28" s="1070"/>
      <c r="AC28" s="1070"/>
      <c r="AD28" s="1070"/>
      <c r="AE28" s="1071"/>
      <c r="AF28" s="1072">
        <v>693</v>
      </c>
      <c r="AG28" s="1070"/>
      <c r="AH28" s="1070"/>
      <c r="AI28" s="1070"/>
      <c r="AJ28" s="1073"/>
      <c r="AK28" s="1074">
        <v>2554</v>
      </c>
      <c r="AL28" s="1075"/>
      <c r="AM28" s="1075"/>
      <c r="AN28" s="1075"/>
      <c r="AO28" s="1075"/>
      <c r="AP28" s="1075" t="s">
        <v>327</v>
      </c>
      <c r="AQ28" s="1075"/>
      <c r="AR28" s="1075"/>
      <c r="AS28" s="1075"/>
      <c r="AT28" s="1075"/>
      <c r="AU28" s="1075" t="s">
        <v>327</v>
      </c>
      <c r="AV28" s="1075"/>
      <c r="AW28" s="1075"/>
      <c r="AX28" s="1075"/>
      <c r="AY28" s="1075"/>
      <c r="AZ28" s="1076" t="s">
        <v>327</v>
      </c>
      <c r="BA28" s="1076"/>
      <c r="BB28" s="1076"/>
      <c r="BC28" s="1076"/>
      <c r="BD28" s="1076"/>
      <c r="BE28" s="1064"/>
      <c r="BF28" s="1064"/>
      <c r="BG28" s="1064"/>
      <c r="BH28" s="1064"/>
      <c r="BI28" s="1065"/>
      <c r="BJ28" s="97"/>
      <c r="BK28" s="97"/>
      <c r="BL28" s="97"/>
      <c r="BM28" s="97"/>
      <c r="BN28" s="97"/>
      <c r="BO28" s="106"/>
      <c r="BP28" s="106"/>
      <c r="BQ28" s="103">
        <v>22</v>
      </c>
      <c r="BR28" s="104"/>
      <c r="BS28" s="1022"/>
      <c r="BT28" s="1023"/>
      <c r="BU28" s="1023"/>
      <c r="BV28" s="1023"/>
      <c r="BW28" s="1023"/>
      <c r="BX28" s="1023"/>
      <c r="BY28" s="1023"/>
      <c r="BZ28" s="1023"/>
      <c r="CA28" s="1023"/>
      <c r="CB28" s="1023"/>
      <c r="CC28" s="1023"/>
      <c r="CD28" s="1023"/>
      <c r="CE28" s="1023"/>
      <c r="CF28" s="1023"/>
      <c r="CG28" s="1038"/>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95"/>
    </row>
    <row r="29" spans="1:131" ht="26.25" customHeight="1" x14ac:dyDescent="0.15">
      <c r="A29" s="107">
        <v>2</v>
      </c>
      <c r="B29" s="1052" t="s">
        <v>358</v>
      </c>
      <c r="C29" s="1053"/>
      <c r="D29" s="1053"/>
      <c r="E29" s="1053"/>
      <c r="F29" s="1053"/>
      <c r="G29" s="1053"/>
      <c r="H29" s="1053"/>
      <c r="I29" s="1053"/>
      <c r="J29" s="1053"/>
      <c r="K29" s="1053"/>
      <c r="L29" s="1053"/>
      <c r="M29" s="1053"/>
      <c r="N29" s="1053"/>
      <c r="O29" s="1053"/>
      <c r="P29" s="1054"/>
      <c r="Q29" s="1060">
        <v>32477</v>
      </c>
      <c r="R29" s="1061"/>
      <c r="S29" s="1061"/>
      <c r="T29" s="1061"/>
      <c r="U29" s="1061"/>
      <c r="V29" s="1061">
        <v>31452</v>
      </c>
      <c r="W29" s="1061"/>
      <c r="X29" s="1061"/>
      <c r="Y29" s="1061"/>
      <c r="Z29" s="1061"/>
      <c r="AA29" s="1061">
        <v>1024</v>
      </c>
      <c r="AB29" s="1061"/>
      <c r="AC29" s="1061"/>
      <c r="AD29" s="1061"/>
      <c r="AE29" s="1062"/>
      <c r="AF29" s="1057">
        <v>1024</v>
      </c>
      <c r="AG29" s="1058"/>
      <c r="AH29" s="1058"/>
      <c r="AI29" s="1058"/>
      <c r="AJ29" s="1059"/>
      <c r="AK29" s="1002">
        <v>4653</v>
      </c>
      <c r="AL29" s="993"/>
      <c r="AM29" s="993"/>
      <c r="AN29" s="993"/>
      <c r="AO29" s="993"/>
      <c r="AP29" s="993" t="s">
        <v>327</v>
      </c>
      <c r="AQ29" s="993"/>
      <c r="AR29" s="993"/>
      <c r="AS29" s="993"/>
      <c r="AT29" s="993"/>
      <c r="AU29" s="993" t="s">
        <v>327</v>
      </c>
      <c r="AV29" s="993"/>
      <c r="AW29" s="993"/>
      <c r="AX29" s="993"/>
      <c r="AY29" s="993"/>
      <c r="AZ29" s="1063" t="s">
        <v>327</v>
      </c>
      <c r="BA29" s="1063"/>
      <c r="BB29" s="1063"/>
      <c r="BC29" s="1063"/>
      <c r="BD29" s="1063"/>
      <c r="BE29" s="994"/>
      <c r="BF29" s="994"/>
      <c r="BG29" s="994"/>
      <c r="BH29" s="994"/>
      <c r="BI29" s="995"/>
      <c r="BJ29" s="97"/>
      <c r="BK29" s="97"/>
      <c r="BL29" s="97"/>
      <c r="BM29" s="97"/>
      <c r="BN29" s="97"/>
      <c r="BO29" s="106"/>
      <c r="BP29" s="106"/>
      <c r="BQ29" s="103">
        <v>23</v>
      </c>
      <c r="BR29" s="104"/>
      <c r="BS29" s="1022"/>
      <c r="BT29" s="1023"/>
      <c r="BU29" s="1023"/>
      <c r="BV29" s="1023"/>
      <c r="BW29" s="1023"/>
      <c r="BX29" s="1023"/>
      <c r="BY29" s="1023"/>
      <c r="BZ29" s="1023"/>
      <c r="CA29" s="1023"/>
      <c r="CB29" s="1023"/>
      <c r="CC29" s="1023"/>
      <c r="CD29" s="1023"/>
      <c r="CE29" s="1023"/>
      <c r="CF29" s="1023"/>
      <c r="CG29" s="1038"/>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95"/>
    </row>
    <row r="30" spans="1:131" ht="26.25" customHeight="1" x14ac:dyDescent="0.15">
      <c r="A30" s="107">
        <v>3</v>
      </c>
      <c r="B30" s="1052" t="s">
        <v>359</v>
      </c>
      <c r="C30" s="1053"/>
      <c r="D30" s="1053"/>
      <c r="E30" s="1053"/>
      <c r="F30" s="1053"/>
      <c r="G30" s="1053"/>
      <c r="H30" s="1053"/>
      <c r="I30" s="1053"/>
      <c r="J30" s="1053"/>
      <c r="K30" s="1053"/>
      <c r="L30" s="1053"/>
      <c r="M30" s="1053"/>
      <c r="N30" s="1053"/>
      <c r="O30" s="1053"/>
      <c r="P30" s="1054"/>
      <c r="Q30" s="1060">
        <v>3913</v>
      </c>
      <c r="R30" s="1061"/>
      <c r="S30" s="1061"/>
      <c r="T30" s="1061"/>
      <c r="U30" s="1061"/>
      <c r="V30" s="1061">
        <v>3859</v>
      </c>
      <c r="W30" s="1061"/>
      <c r="X30" s="1061"/>
      <c r="Y30" s="1061"/>
      <c r="Z30" s="1061"/>
      <c r="AA30" s="1061">
        <v>54</v>
      </c>
      <c r="AB30" s="1061"/>
      <c r="AC30" s="1061"/>
      <c r="AD30" s="1061"/>
      <c r="AE30" s="1062"/>
      <c r="AF30" s="1057">
        <v>52</v>
      </c>
      <c r="AG30" s="1058"/>
      <c r="AH30" s="1058"/>
      <c r="AI30" s="1058"/>
      <c r="AJ30" s="1059"/>
      <c r="AK30" s="1002">
        <v>874</v>
      </c>
      <c r="AL30" s="993"/>
      <c r="AM30" s="993"/>
      <c r="AN30" s="993"/>
      <c r="AO30" s="993"/>
      <c r="AP30" s="993" t="s">
        <v>327</v>
      </c>
      <c r="AQ30" s="993"/>
      <c r="AR30" s="993"/>
      <c r="AS30" s="993"/>
      <c r="AT30" s="993"/>
      <c r="AU30" s="993" t="s">
        <v>327</v>
      </c>
      <c r="AV30" s="993"/>
      <c r="AW30" s="993"/>
      <c r="AX30" s="993"/>
      <c r="AY30" s="993"/>
      <c r="AZ30" s="1063" t="s">
        <v>327</v>
      </c>
      <c r="BA30" s="1063"/>
      <c r="BB30" s="1063"/>
      <c r="BC30" s="1063"/>
      <c r="BD30" s="1063"/>
      <c r="BE30" s="994"/>
      <c r="BF30" s="994"/>
      <c r="BG30" s="994"/>
      <c r="BH30" s="994"/>
      <c r="BI30" s="995"/>
      <c r="BJ30" s="97"/>
      <c r="BK30" s="97"/>
      <c r="BL30" s="97"/>
      <c r="BM30" s="97"/>
      <c r="BN30" s="97"/>
      <c r="BO30" s="106"/>
      <c r="BP30" s="106"/>
      <c r="BQ30" s="103">
        <v>24</v>
      </c>
      <c r="BR30" s="104"/>
      <c r="BS30" s="1022"/>
      <c r="BT30" s="1023"/>
      <c r="BU30" s="1023"/>
      <c r="BV30" s="1023"/>
      <c r="BW30" s="1023"/>
      <c r="BX30" s="1023"/>
      <c r="BY30" s="1023"/>
      <c r="BZ30" s="1023"/>
      <c r="CA30" s="1023"/>
      <c r="CB30" s="1023"/>
      <c r="CC30" s="1023"/>
      <c r="CD30" s="1023"/>
      <c r="CE30" s="1023"/>
      <c r="CF30" s="1023"/>
      <c r="CG30" s="1038"/>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95"/>
    </row>
    <row r="31" spans="1:131" ht="26.25" customHeight="1" x14ac:dyDescent="0.15">
      <c r="A31" s="107">
        <v>4</v>
      </c>
      <c r="B31" s="1052" t="s">
        <v>360</v>
      </c>
      <c r="C31" s="1053"/>
      <c r="D31" s="1053"/>
      <c r="E31" s="1053"/>
      <c r="F31" s="1053"/>
      <c r="G31" s="1053"/>
      <c r="H31" s="1053"/>
      <c r="I31" s="1053"/>
      <c r="J31" s="1053"/>
      <c r="K31" s="1053"/>
      <c r="L31" s="1053"/>
      <c r="M31" s="1053"/>
      <c r="N31" s="1053"/>
      <c r="O31" s="1053"/>
      <c r="P31" s="1054"/>
      <c r="Q31" s="1060">
        <v>7134</v>
      </c>
      <c r="R31" s="1061"/>
      <c r="S31" s="1061"/>
      <c r="T31" s="1061"/>
      <c r="U31" s="1061"/>
      <c r="V31" s="1061">
        <v>5985</v>
      </c>
      <c r="W31" s="1061"/>
      <c r="X31" s="1061"/>
      <c r="Y31" s="1061"/>
      <c r="Z31" s="1061"/>
      <c r="AA31" s="1061">
        <v>1149</v>
      </c>
      <c r="AB31" s="1061"/>
      <c r="AC31" s="1061"/>
      <c r="AD31" s="1061"/>
      <c r="AE31" s="1062"/>
      <c r="AF31" s="1057">
        <v>13049</v>
      </c>
      <c r="AG31" s="1058"/>
      <c r="AH31" s="1058"/>
      <c r="AI31" s="1058"/>
      <c r="AJ31" s="1059"/>
      <c r="AK31" s="1002">
        <v>98</v>
      </c>
      <c r="AL31" s="993"/>
      <c r="AM31" s="993"/>
      <c r="AN31" s="993"/>
      <c r="AO31" s="993"/>
      <c r="AP31" s="993">
        <v>22646</v>
      </c>
      <c r="AQ31" s="993"/>
      <c r="AR31" s="993"/>
      <c r="AS31" s="993"/>
      <c r="AT31" s="993"/>
      <c r="AU31" s="993">
        <v>1336</v>
      </c>
      <c r="AV31" s="993"/>
      <c r="AW31" s="993"/>
      <c r="AX31" s="993"/>
      <c r="AY31" s="993"/>
      <c r="AZ31" s="1063" t="s">
        <v>327</v>
      </c>
      <c r="BA31" s="1063"/>
      <c r="BB31" s="1063"/>
      <c r="BC31" s="1063"/>
      <c r="BD31" s="1063"/>
      <c r="BE31" s="994" t="s">
        <v>361</v>
      </c>
      <c r="BF31" s="994"/>
      <c r="BG31" s="994"/>
      <c r="BH31" s="994"/>
      <c r="BI31" s="995"/>
      <c r="BJ31" s="97"/>
      <c r="BK31" s="97"/>
      <c r="BL31" s="97"/>
      <c r="BM31" s="97"/>
      <c r="BN31" s="97"/>
      <c r="BO31" s="106"/>
      <c r="BP31" s="106"/>
      <c r="BQ31" s="103">
        <v>25</v>
      </c>
      <c r="BR31" s="104"/>
      <c r="BS31" s="1022"/>
      <c r="BT31" s="1023"/>
      <c r="BU31" s="1023"/>
      <c r="BV31" s="1023"/>
      <c r="BW31" s="1023"/>
      <c r="BX31" s="1023"/>
      <c r="BY31" s="1023"/>
      <c r="BZ31" s="1023"/>
      <c r="CA31" s="1023"/>
      <c r="CB31" s="1023"/>
      <c r="CC31" s="1023"/>
      <c r="CD31" s="1023"/>
      <c r="CE31" s="1023"/>
      <c r="CF31" s="1023"/>
      <c r="CG31" s="1038"/>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95"/>
    </row>
    <row r="32" spans="1:131" ht="26.25" customHeight="1" x14ac:dyDescent="0.15">
      <c r="A32" s="107">
        <v>5</v>
      </c>
      <c r="B32" s="1052" t="s">
        <v>362</v>
      </c>
      <c r="C32" s="1053"/>
      <c r="D32" s="1053"/>
      <c r="E32" s="1053"/>
      <c r="F32" s="1053"/>
      <c r="G32" s="1053"/>
      <c r="H32" s="1053"/>
      <c r="I32" s="1053"/>
      <c r="J32" s="1053"/>
      <c r="K32" s="1053"/>
      <c r="L32" s="1053"/>
      <c r="M32" s="1053"/>
      <c r="N32" s="1053"/>
      <c r="O32" s="1053"/>
      <c r="P32" s="1054"/>
      <c r="Q32" s="1060">
        <v>10147</v>
      </c>
      <c r="R32" s="1061"/>
      <c r="S32" s="1061"/>
      <c r="T32" s="1061"/>
      <c r="U32" s="1061"/>
      <c r="V32" s="1061">
        <v>9768</v>
      </c>
      <c r="W32" s="1061"/>
      <c r="X32" s="1061"/>
      <c r="Y32" s="1061"/>
      <c r="Z32" s="1061"/>
      <c r="AA32" s="1061">
        <v>379</v>
      </c>
      <c r="AB32" s="1061"/>
      <c r="AC32" s="1061"/>
      <c r="AD32" s="1061"/>
      <c r="AE32" s="1062"/>
      <c r="AF32" s="1057">
        <v>4186</v>
      </c>
      <c r="AG32" s="1058"/>
      <c r="AH32" s="1058"/>
      <c r="AI32" s="1058"/>
      <c r="AJ32" s="1059"/>
      <c r="AK32" s="1002">
        <v>4119</v>
      </c>
      <c r="AL32" s="993"/>
      <c r="AM32" s="993"/>
      <c r="AN32" s="993"/>
      <c r="AO32" s="993"/>
      <c r="AP32" s="993">
        <v>62115</v>
      </c>
      <c r="AQ32" s="993"/>
      <c r="AR32" s="993"/>
      <c r="AS32" s="993"/>
      <c r="AT32" s="993"/>
      <c r="AU32" s="993">
        <v>32176</v>
      </c>
      <c r="AV32" s="993"/>
      <c r="AW32" s="993"/>
      <c r="AX32" s="993"/>
      <c r="AY32" s="993"/>
      <c r="AZ32" s="1063" t="s">
        <v>327</v>
      </c>
      <c r="BA32" s="1063"/>
      <c r="BB32" s="1063"/>
      <c r="BC32" s="1063"/>
      <c r="BD32" s="1063"/>
      <c r="BE32" s="994" t="s">
        <v>361</v>
      </c>
      <c r="BF32" s="994"/>
      <c r="BG32" s="994"/>
      <c r="BH32" s="994"/>
      <c r="BI32" s="995"/>
      <c r="BJ32" s="97"/>
      <c r="BK32" s="97"/>
      <c r="BL32" s="97"/>
      <c r="BM32" s="97"/>
      <c r="BN32" s="97"/>
      <c r="BO32" s="106"/>
      <c r="BP32" s="106"/>
      <c r="BQ32" s="103">
        <v>26</v>
      </c>
      <c r="BR32" s="104"/>
      <c r="BS32" s="1022"/>
      <c r="BT32" s="1023"/>
      <c r="BU32" s="1023"/>
      <c r="BV32" s="1023"/>
      <c r="BW32" s="1023"/>
      <c r="BX32" s="1023"/>
      <c r="BY32" s="1023"/>
      <c r="BZ32" s="1023"/>
      <c r="CA32" s="1023"/>
      <c r="CB32" s="1023"/>
      <c r="CC32" s="1023"/>
      <c r="CD32" s="1023"/>
      <c r="CE32" s="1023"/>
      <c r="CF32" s="1023"/>
      <c r="CG32" s="1038"/>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95"/>
    </row>
    <row r="33" spans="1:131" ht="26.25" customHeight="1" x14ac:dyDescent="0.15">
      <c r="A33" s="107">
        <v>6</v>
      </c>
      <c r="B33" s="1052" t="s">
        <v>363</v>
      </c>
      <c r="C33" s="1053"/>
      <c r="D33" s="1053"/>
      <c r="E33" s="1053"/>
      <c r="F33" s="1053"/>
      <c r="G33" s="1053"/>
      <c r="H33" s="1053"/>
      <c r="I33" s="1053"/>
      <c r="J33" s="1053"/>
      <c r="K33" s="1053"/>
      <c r="L33" s="1053"/>
      <c r="M33" s="1053"/>
      <c r="N33" s="1053"/>
      <c r="O33" s="1053"/>
      <c r="P33" s="1054"/>
      <c r="Q33" s="1060">
        <v>684</v>
      </c>
      <c r="R33" s="1061"/>
      <c r="S33" s="1061"/>
      <c r="T33" s="1061"/>
      <c r="U33" s="1061"/>
      <c r="V33" s="1061">
        <v>663</v>
      </c>
      <c r="W33" s="1061"/>
      <c r="X33" s="1061"/>
      <c r="Y33" s="1061"/>
      <c r="Z33" s="1061"/>
      <c r="AA33" s="1061">
        <v>21</v>
      </c>
      <c r="AB33" s="1061"/>
      <c r="AC33" s="1061"/>
      <c r="AD33" s="1061"/>
      <c r="AE33" s="1062"/>
      <c r="AF33" s="1057">
        <v>648</v>
      </c>
      <c r="AG33" s="1058"/>
      <c r="AH33" s="1058"/>
      <c r="AI33" s="1058"/>
      <c r="AJ33" s="1059"/>
      <c r="AK33" s="1002">
        <v>455</v>
      </c>
      <c r="AL33" s="993"/>
      <c r="AM33" s="993"/>
      <c r="AN33" s="993"/>
      <c r="AO33" s="993"/>
      <c r="AP33" s="993">
        <v>2597</v>
      </c>
      <c r="AQ33" s="993"/>
      <c r="AR33" s="993"/>
      <c r="AS33" s="993"/>
      <c r="AT33" s="993"/>
      <c r="AU33" s="993">
        <v>2389</v>
      </c>
      <c r="AV33" s="993"/>
      <c r="AW33" s="993"/>
      <c r="AX33" s="993"/>
      <c r="AY33" s="993"/>
      <c r="AZ33" s="1063" t="s">
        <v>327</v>
      </c>
      <c r="BA33" s="1063"/>
      <c r="BB33" s="1063"/>
      <c r="BC33" s="1063"/>
      <c r="BD33" s="1063"/>
      <c r="BE33" s="994" t="s">
        <v>361</v>
      </c>
      <c r="BF33" s="994"/>
      <c r="BG33" s="994"/>
      <c r="BH33" s="994"/>
      <c r="BI33" s="995"/>
      <c r="BJ33" s="97"/>
      <c r="BK33" s="97"/>
      <c r="BL33" s="97"/>
      <c r="BM33" s="97"/>
      <c r="BN33" s="97"/>
      <c r="BO33" s="106"/>
      <c r="BP33" s="106"/>
      <c r="BQ33" s="103">
        <v>27</v>
      </c>
      <c r="BR33" s="104"/>
      <c r="BS33" s="1022"/>
      <c r="BT33" s="1023"/>
      <c r="BU33" s="1023"/>
      <c r="BV33" s="1023"/>
      <c r="BW33" s="1023"/>
      <c r="BX33" s="1023"/>
      <c r="BY33" s="1023"/>
      <c r="BZ33" s="1023"/>
      <c r="CA33" s="1023"/>
      <c r="CB33" s="1023"/>
      <c r="CC33" s="1023"/>
      <c r="CD33" s="1023"/>
      <c r="CE33" s="1023"/>
      <c r="CF33" s="1023"/>
      <c r="CG33" s="1038"/>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95"/>
    </row>
    <row r="34" spans="1:131" ht="26.25" customHeight="1" x14ac:dyDescent="0.15">
      <c r="A34" s="107">
        <v>7</v>
      </c>
      <c r="B34" s="1052" t="s">
        <v>364</v>
      </c>
      <c r="C34" s="1053"/>
      <c r="D34" s="1053"/>
      <c r="E34" s="1053"/>
      <c r="F34" s="1053"/>
      <c r="G34" s="1053"/>
      <c r="H34" s="1053"/>
      <c r="I34" s="1053"/>
      <c r="J34" s="1053"/>
      <c r="K34" s="1053"/>
      <c r="L34" s="1053"/>
      <c r="M34" s="1053"/>
      <c r="N34" s="1053"/>
      <c r="O34" s="1053"/>
      <c r="P34" s="1054"/>
      <c r="Q34" s="1060">
        <v>70</v>
      </c>
      <c r="R34" s="1061"/>
      <c r="S34" s="1061"/>
      <c r="T34" s="1061"/>
      <c r="U34" s="1061"/>
      <c r="V34" s="1061">
        <v>69</v>
      </c>
      <c r="W34" s="1061"/>
      <c r="X34" s="1061"/>
      <c r="Y34" s="1061"/>
      <c r="Z34" s="1061"/>
      <c r="AA34" s="1061">
        <v>1</v>
      </c>
      <c r="AB34" s="1061"/>
      <c r="AC34" s="1061"/>
      <c r="AD34" s="1061"/>
      <c r="AE34" s="1062"/>
      <c r="AF34" s="1057">
        <v>1</v>
      </c>
      <c r="AG34" s="1058"/>
      <c r="AH34" s="1058"/>
      <c r="AI34" s="1058"/>
      <c r="AJ34" s="1059"/>
      <c r="AK34" s="1002">
        <v>28</v>
      </c>
      <c r="AL34" s="993"/>
      <c r="AM34" s="993"/>
      <c r="AN34" s="993"/>
      <c r="AO34" s="993"/>
      <c r="AP34" s="993">
        <v>32</v>
      </c>
      <c r="AQ34" s="993"/>
      <c r="AR34" s="993"/>
      <c r="AS34" s="993"/>
      <c r="AT34" s="993"/>
      <c r="AU34" s="993">
        <v>22</v>
      </c>
      <c r="AV34" s="993"/>
      <c r="AW34" s="993"/>
      <c r="AX34" s="993"/>
      <c r="AY34" s="993"/>
      <c r="AZ34" s="1063" t="s">
        <v>327</v>
      </c>
      <c r="BA34" s="1063"/>
      <c r="BB34" s="1063"/>
      <c r="BC34" s="1063"/>
      <c r="BD34" s="1063"/>
      <c r="BE34" s="994" t="s">
        <v>365</v>
      </c>
      <c r="BF34" s="994"/>
      <c r="BG34" s="994"/>
      <c r="BH34" s="994"/>
      <c r="BI34" s="995"/>
      <c r="BJ34" s="97"/>
      <c r="BK34" s="97"/>
      <c r="BL34" s="97"/>
      <c r="BM34" s="97"/>
      <c r="BN34" s="97"/>
      <c r="BO34" s="106"/>
      <c r="BP34" s="106"/>
      <c r="BQ34" s="103">
        <v>28</v>
      </c>
      <c r="BR34" s="104"/>
      <c r="BS34" s="1022"/>
      <c r="BT34" s="1023"/>
      <c r="BU34" s="1023"/>
      <c r="BV34" s="1023"/>
      <c r="BW34" s="1023"/>
      <c r="BX34" s="1023"/>
      <c r="BY34" s="1023"/>
      <c r="BZ34" s="1023"/>
      <c r="CA34" s="1023"/>
      <c r="CB34" s="1023"/>
      <c r="CC34" s="1023"/>
      <c r="CD34" s="1023"/>
      <c r="CE34" s="1023"/>
      <c r="CF34" s="1023"/>
      <c r="CG34" s="1038"/>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95"/>
    </row>
    <row r="35" spans="1:131" ht="26.25" customHeight="1" x14ac:dyDescent="0.15">
      <c r="A35" s="107">
        <v>8</v>
      </c>
      <c r="B35" s="1052" t="s">
        <v>366</v>
      </c>
      <c r="C35" s="1053"/>
      <c r="D35" s="1053"/>
      <c r="E35" s="1053"/>
      <c r="F35" s="1053"/>
      <c r="G35" s="1053"/>
      <c r="H35" s="1053"/>
      <c r="I35" s="1053"/>
      <c r="J35" s="1053"/>
      <c r="K35" s="1053"/>
      <c r="L35" s="1053"/>
      <c r="M35" s="1053"/>
      <c r="N35" s="1053"/>
      <c r="O35" s="1053"/>
      <c r="P35" s="1054"/>
      <c r="Q35" s="1060">
        <v>388</v>
      </c>
      <c r="R35" s="1061"/>
      <c r="S35" s="1061"/>
      <c r="T35" s="1061"/>
      <c r="U35" s="1061"/>
      <c r="V35" s="1061">
        <v>373</v>
      </c>
      <c r="W35" s="1061"/>
      <c r="X35" s="1061"/>
      <c r="Y35" s="1061"/>
      <c r="Z35" s="1061"/>
      <c r="AA35" s="1061">
        <v>14</v>
      </c>
      <c r="AB35" s="1061"/>
      <c r="AC35" s="1061"/>
      <c r="AD35" s="1061"/>
      <c r="AE35" s="1062"/>
      <c r="AF35" s="1057">
        <v>14</v>
      </c>
      <c r="AG35" s="1058"/>
      <c r="AH35" s="1058"/>
      <c r="AI35" s="1058"/>
      <c r="AJ35" s="1059"/>
      <c r="AK35" s="1002">
        <v>79</v>
      </c>
      <c r="AL35" s="993"/>
      <c r="AM35" s="993"/>
      <c r="AN35" s="993"/>
      <c r="AO35" s="993"/>
      <c r="AP35" s="993">
        <v>509</v>
      </c>
      <c r="AQ35" s="993"/>
      <c r="AR35" s="993"/>
      <c r="AS35" s="993"/>
      <c r="AT35" s="993"/>
      <c r="AU35" s="993">
        <v>290</v>
      </c>
      <c r="AV35" s="993"/>
      <c r="AW35" s="993"/>
      <c r="AX35" s="993"/>
      <c r="AY35" s="993"/>
      <c r="AZ35" s="1063" t="s">
        <v>327</v>
      </c>
      <c r="BA35" s="1063"/>
      <c r="BB35" s="1063"/>
      <c r="BC35" s="1063"/>
      <c r="BD35" s="1063"/>
      <c r="BE35" s="994" t="s">
        <v>365</v>
      </c>
      <c r="BF35" s="994"/>
      <c r="BG35" s="994"/>
      <c r="BH35" s="994"/>
      <c r="BI35" s="995"/>
      <c r="BJ35" s="97"/>
      <c r="BK35" s="97"/>
      <c r="BL35" s="97"/>
      <c r="BM35" s="97"/>
      <c r="BN35" s="97"/>
      <c r="BO35" s="106"/>
      <c r="BP35" s="106"/>
      <c r="BQ35" s="103">
        <v>29</v>
      </c>
      <c r="BR35" s="104"/>
      <c r="BS35" s="1022"/>
      <c r="BT35" s="1023"/>
      <c r="BU35" s="1023"/>
      <c r="BV35" s="1023"/>
      <c r="BW35" s="1023"/>
      <c r="BX35" s="1023"/>
      <c r="BY35" s="1023"/>
      <c r="BZ35" s="1023"/>
      <c r="CA35" s="1023"/>
      <c r="CB35" s="1023"/>
      <c r="CC35" s="1023"/>
      <c r="CD35" s="1023"/>
      <c r="CE35" s="1023"/>
      <c r="CF35" s="1023"/>
      <c r="CG35" s="1038"/>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95"/>
    </row>
    <row r="36" spans="1:131" ht="26.25" customHeight="1" x14ac:dyDescent="0.15">
      <c r="A36" s="107">
        <v>9</v>
      </c>
      <c r="B36" s="1052" t="s">
        <v>367</v>
      </c>
      <c r="C36" s="1053"/>
      <c r="D36" s="1053"/>
      <c r="E36" s="1053"/>
      <c r="F36" s="1053"/>
      <c r="G36" s="1053"/>
      <c r="H36" s="1053"/>
      <c r="I36" s="1053"/>
      <c r="J36" s="1053"/>
      <c r="K36" s="1053"/>
      <c r="L36" s="1053"/>
      <c r="M36" s="1053"/>
      <c r="N36" s="1053"/>
      <c r="O36" s="1053"/>
      <c r="P36" s="1054"/>
      <c r="Q36" s="1060">
        <v>501</v>
      </c>
      <c r="R36" s="1061"/>
      <c r="S36" s="1061"/>
      <c r="T36" s="1061"/>
      <c r="U36" s="1061"/>
      <c r="V36" s="1061">
        <v>489</v>
      </c>
      <c r="W36" s="1061"/>
      <c r="X36" s="1061"/>
      <c r="Y36" s="1061"/>
      <c r="Z36" s="1061"/>
      <c r="AA36" s="1061">
        <v>12</v>
      </c>
      <c r="AB36" s="1061"/>
      <c r="AC36" s="1061"/>
      <c r="AD36" s="1061"/>
      <c r="AE36" s="1062"/>
      <c r="AF36" s="1057">
        <v>12</v>
      </c>
      <c r="AG36" s="1058"/>
      <c r="AH36" s="1058"/>
      <c r="AI36" s="1058"/>
      <c r="AJ36" s="1059"/>
      <c r="AK36" s="1002">
        <v>352</v>
      </c>
      <c r="AL36" s="993"/>
      <c r="AM36" s="993"/>
      <c r="AN36" s="993"/>
      <c r="AO36" s="993"/>
      <c r="AP36" s="993">
        <v>423</v>
      </c>
      <c r="AQ36" s="993"/>
      <c r="AR36" s="993"/>
      <c r="AS36" s="993"/>
      <c r="AT36" s="993"/>
      <c r="AU36" s="993">
        <v>352</v>
      </c>
      <c r="AV36" s="993"/>
      <c r="AW36" s="993"/>
      <c r="AX36" s="993"/>
      <c r="AY36" s="993"/>
      <c r="AZ36" s="1063" t="s">
        <v>327</v>
      </c>
      <c r="BA36" s="1063"/>
      <c r="BB36" s="1063"/>
      <c r="BC36" s="1063"/>
      <c r="BD36" s="1063"/>
      <c r="BE36" s="994" t="s">
        <v>365</v>
      </c>
      <c r="BF36" s="994"/>
      <c r="BG36" s="994"/>
      <c r="BH36" s="994"/>
      <c r="BI36" s="995"/>
      <c r="BJ36" s="97"/>
      <c r="BK36" s="97"/>
      <c r="BL36" s="97"/>
      <c r="BM36" s="97"/>
      <c r="BN36" s="97"/>
      <c r="BO36" s="106"/>
      <c r="BP36" s="106"/>
      <c r="BQ36" s="103">
        <v>30</v>
      </c>
      <c r="BR36" s="104"/>
      <c r="BS36" s="1022"/>
      <c r="BT36" s="1023"/>
      <c r="BU36" s="1023"/>
      <c r="BV36" s="1023"/>
      <c r="BW36" s="1023"/>
      <c r="BX36" s="1023"/>
      <c r="BY36" s="1023"/>
      <c r="BZ36" s="1023"/>
      <c r="CA36" s="1023"/>
      <c r="CB36" s="1023"/>
      <c r="CC36" s="1023"/>
      <c r="CD36" s="1023"/>
      <c r="CE36" s="1023"/>
      <c r="CF36" s="1023"/>
      <c r="CG36" s="1038"/>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95"/>
    </row>
    <row r="37" spans="1:131" ht="26.25" customHeight="1" x14ac:dyDescent="0.15">
      <c r="A37" s="107">
        <v>10</v>
      </c>
      <c r="B37" s="1052" t="s">
        <v>368</v>
      </c>
      <c r="C37" s="1053"/>
      <c r="D37" s="1053"/>
      <c r="E37" s="1053"/>
      <c r="F37" s="1053"/>
      <c r="G37" s="1053"/>
      <c r="H37" s="1053"/>
      <c r="I37" s="1053"/>
      <c r="J37" s="1053"/>
      <c r="K37" s="1053"/>
      <c r="L37" s="1053"/>
      <c r="M37" s="1053"/>
      <c r="N37" s="1053"/>
      <c r="O37" s="1053"/>
      <c r="P37" s="1054"/>
      <c r="Q37" s="1060">
        <v>290</v>
      </c>
      <c r="R37" s="1061"/>
      <c r="S37" s="1061"/>
      <c r="T37" s="1061"/>
      <c r="U37" s="1061"/>
      <c r="V37" s="1061">
        <v>290</v>
      </c>
      <c r="W37" s="1061"/>
      <c r="X37" s="1061"/>
      <c r="Y37" s="1061"/>
      <c r="Z37" s="1061"/>
      <c r="AA37" s="1061" t="s">
        <v>327</v>
      </c>
      <c r="AB37" s="1061"/>
      <c r="AC37" s="1061"/>
      <c r="AD37" s="1061"/>
      <c r="AE37" s="1062"/>
      <c r="AF37" s="1057">
        <v>0</v>
      </c>
      <c r="AG37" s="1058"/>
      <c r="AH37" s="1058"/>
      <c r="AI37" s="1058"/>
      <c r="AJ37" s="1059"/>
      <c r="AK37" s="1002" t="s">
        <v>327</v>
      </c>
      <c r="AL37" s="993"/>
      <c r="AM37" s="993"/>
      <c r="AN37" s="993"/>
      <c r="AO37" s="993"/>
      <c r="AP37" s="993" t="s">
        <v>327</v>
      </c>
      <c r="AQ37" s="993"/>
      <c r="AR37" s="993"/>
      <c r="AS37" s="993"/>
      <c r="AT37" s="993"/>
      <c r="AU37" s="993" t="s">
        <v>327</v>
      </c>
      <c r="AV37" s="993"/>
      <c r="AW37" s="993"/>
      <c r="AX37" s="993"/>
      <c r="AY37" s="993"/>
      <c r="AZ37" s="1063" t="s">
        <v>327</v>
      </c>
      <c r="BA37" s="1063"/>
      <c r="BB37" s="1063"/>
      <c r="BC37" s="1063"/>
      <c r="BD37" s="1063"/>
      <c r="BE37" s="994" t="s">
        <v>365</v>
      </c>
      <c r="BF37" s="994"/>
      <c r="BG37" s="994"/>
      <c r="BH37" s="994"/>
      <c r="BI37" s="995"/>
      <c r="BJ37" s="97"/>
      <c r="BK37" s="97"/>
      <c r="BL37" s="97"/>
      <c r="BM37" s="97"/>
      <c r="BN37" s="97"/>
      <c r="BO37" s="106"/>
      <c r="BP37" s="106"/>
      <c r="BQ37" s="103">
        <v>31</v>
      </c>
      <c r="BR37" s="104"/>
      <c r="BS37" s="1022"/>
      <c r="BT37" s="1023"/>
      <c r="BU37" s="1023"/>
      <c r="BV37" s="1023"/>
      <c r="BW37" s="1023"/>
      <c r="BX37" s="1023"/>
      <c r="BY37" s="1023"/>
      <c r="BZ37" s="1023"/>
      <c r="CA37" s="1023"/>
      <c r="CB37" s="1023"/>
      <c r="CC37" s="1023"/>
      <c r="CD37" s="1023"/>
      <c r="CE37" s="1023"/>
      <c r="CF37" s="1023"/>
      <c r="CG37" s="1038"/>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95"/>
    </row>
    <row r="38" spans="1:131" ht="26.25" customHeight="1" x14ac:dyDescent="0.15">
      <c r="A38" s="107">
        <v>11</v>
      </c>
      <c r="B38" s="1052"/>
      <c r="C38" s="1053"/>
      <c r="D38" s="1053"/>
      <c r="E38" s="1053"/>
      <c r="F38" s="1053"/>
      <c r="G38" s="1053"/>
      <c r="H38" s="1053"/>
      <c r="I38" s="1053"/>
      <c r="J38" s="1053"/>
      <c r="K38" s="1053"/>
      <c r="L38" s="1053"/>
      <c r="M38" s="1053"/>
      <c r="N38" s="1053"/>
      <c r="O38" s="1053"/>
      <c r="P38" s="1054"/>
      <c r="Q38" s="1060"/>
      <c r="R38" s="1061"/>
      <c r="S38" s="1061"/>
      <c r="T38" s="1061"/>
      <c r="U38" s="1061"/>
      <c r="V38" s="1061"/>
      <c r="W38" s="1061"/>
      <c r="X38" s="1061"/>
      <c r="Y38" s="1061"/>
      <c r="Z38" s="1061"/>
      <c r="AA38" s="1061"/>
      <c r="AB38" s="1061"/>
      <c r="AC38" s="1061"/>
      <c r="AD38" s="1061"/>
      <c r="AE38" s="1062"/>
      <c r="AF38" s="1057"/>
      <c r="AG38" s="1058"/>
      <c r="AH38" s="1058"/>
      <c r="AI38" s="1058"/>
      <c r="AJ38" s="1059"/>
      <c r="AK38" s="1002"/>
      <c r="AL38" s="993"/>
      <c r="AM38" s="993"/>
      <c r="AN38" s="993"/>
      <c r="AO38" s="993"/>
      <c r="AP38" s="993"/>
      <c r="AQ38" s="993"/>
      <c r="AR38" s="993"/>
      <c r="AS38" s="993"/>
      <c r="AT38" s="993"/>
      <c r="AU38" s="993"/>
      <c r="AV38" s="993"/>
      <c r="AW38" s="993"/>
      <c r="AX38" s="993"/>
      <c r="AY38" s="993"/>
      <c r="AZ38" s="1063"/>
      <c r="BA38" s="1063"/>
      <c r="BB38" s="1063"/>
      <c r="BC38" s="1063"/>
      <c r="BD38" s="1063"/>
      <c r="BE38" s="994"/>
      <c r="BF38" s="994"/>
      <c r="BG38" s="994"/>
      <c r="BH38" s="994"/>
      <c r="BI38" s="995"/>
      <c r="BJ38" s="97"/>
      <c r="BK38" s="97"/>
      <c r="BL38" s="97"/>
      <c r="BM38" s="97"/>
      <c r="BN38" s="97"/>
      <c r="BO38" s="106"/>
      <c r="BP38" s="106"/>
      <c r="BQ38" s="103">
        <v>32</v>
      </c>
      <c r="BR38" s="104"/>
      <c r="BS38" s="1022"/>
      <c r="BT38" s="1023"/>
      <c r="BU38" s="1023"/>
      <c r="BV38" s="1023"/>
      <c r="BW38" s="1023"/>
      <c r="BX38" s="1023"/>
      <c r="BY38" s="1023"/>
      <c r="BZ38" s="1023"/>
      <c r="CA38" s="1023"/>
      <c r="CB38" s="1023"/>
      <c r="CC38" s="1023"/>
      <c r="CD38" s="1023"/>
      <c r="CE38" s="1023"/>
      <c r="CF38" s="1023"/>
      <c r="CG38" s="1038"/>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95"/>
    </row>
    <row r="39" spans="1:131" ht="26.25" customHeight="1" x14ac:dyDescent="0.15">
      <c r="A39" s="107">
        <v>12</v>
      </c>
      <c r="B39" s="1052"/>
      <c r="C39" s="1053"/>
      <c r="D39" s="1053"/>
      <c r="E39" s="1053"/>
      <c r="F39" s="1053"/>
      <c r="G39" s="1053"/>
      <c r="H39" s="1053"/>
      <c r="I39" s="1053"/>
      <c r="J39" s="1053"/>
      <c r="K39" s="1053"/>
      <c r="L39" s="1053"/>
      <c r="M39" s="1053"/>
      <c r="N39" s="1053"/>
      <c r="O39" s="1053"/>
      <c r="P39" s="1054"/>
      <c r="Q39" s="1060"/>
      <c r="R39" s="1061"/>
      <c r="S39" s="1061"/>
      <c r="T39" s="1061"/>
      <c r="U39" s="1061"/>
      <c r="V39" s="1061"/>
      <c r="W39" s="1061"/>
      <c r="X39" s="1061"/>
      <c r="Y39" s="1061"/>
      <c r="Z39" s="1061"/>
      <c r="AA39" s="1061"/>
      <c r="AB39" s="1061"/>
      <c r="AC39" s="1061"/>
      <c r="AD39" s="1061"/>
      <c r="AE39" s="1062"/>
      <c r="AF39" s="1057"/>
      <c r="AG39" s="1058"/>
      <c r="AH39" s="1058"/>
      <c r="AI39" s="1058"/>
      <c r="AJ39" s="1059"/>
      <c r="AK39" s="1002"/>
      <c r="AL39" s="993"/>
      <c r="AM39" s="993"/>
      <c r="AN39" s="993"/>
      <c r="AO39" s="993"/>
      <c r="AP39" s="993"/>
      <c r="AQ39" s="993"/>
      <c r="AR39" s="993"/>
      <c r="AS39" s="993"/>
      <c r="AT39" s="993"/>
      <c r="AU39" s="993"/>
      <c r="AV39" s="993"/>
      <c r="AW39" s="993"/>
      <c r="AX39" s="993"/>
      <c r="AY39" s="993"/>
      <c r="AZ39" s="1063"/>
      <c r="BA39" s="1063"/>
      <c r="BB39" s="1063"/>
      <c r="BC39" s="1063"/>
      <c r="BD39" s="1063"/>
      <c r="BE39" s="994"/>
      <c r="BF39" s="994"/>
      <c r="BG39" s="994"/>
      <c r="BH39" s="994"/>
      <c r="BI39" s="995"/>
      <c r="BJ39" s="97"/>
      <c r="BK39" s="97"/>
      <c r="BL39" s="97"/>
      <c r="BM39" s="97"/>
      <c r="BN39" s="97"/>
      <c r="BO39" s="106"/>
      <c r="BP39" s="106"/>
      <c r="BQ39" s="103">
        <v>33</v>
      </c>
      <c r="BR39" s="104"/>
      <c r="BS39" s="1022"/>
      <c r="BT39" s="1023"/>
      <c r="BU39" s="1023"/>
      <c r="BV39" s="1023"/>
      <c r="BW39" s="1023"/>
      <c r="BX39" s="1023"/>
      <c r="BY39" s="1023"/>
      <c r="BZ39" s="1023"/>
      <c r="CA39" s="1023"/>
      <c r="CB39" s="1023"/>
      <c r="CC39" s="1023"/>
      <c r="CD39" s="1023"/>
      <c r="CE39" s="1023"/>
      <c r="CF39" s="1023"/>
      <c r="CG39" s="1038"/>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95"/>
    </row>
    <row r="40" spans="1:131" ht="26.25" customHeight="1" x14ac:dyDescent="0.15">
      <c r="A40" s="103">
        <v>13</v>
      </c>
      <c r="B40" s="1052"/>
      <c r="C40" s="1053"/>
      <c r="D40" s="1053"/>
      <c r="E40" s="1053"/>
      <c r="F40" s="1053"/>
      <c r="G40" s="1053"/>
      <c r="H40" s="1053"/>
      <c r="I40" s="1053"/>
      <c r="J40" s="1053"/>
      <c r="K40" s="1053"/>
      <c r="L40" s="1053"/>
      <c r="M40" s="1053"/>
      <c r="N40" s="1053"/>
      <c r="O40" s="1053"/>
      <c r="P40" s="1054"/>
      <c r="Q40" s="1060"/>
      <c r="R40" s="1061"/>
      <c r="S40" s="1061"/>
      <c r="T40" s="1061"/>
      <c r="U40" s="1061"/>
      <c r="V40" s="1061"/>
      <c r="W40" s="1061"/>
      <c r="X40" s="1061"/>
      <c r="Y40" s="1061"/>
      <c r="Z40" s="1061"/>
      <c r="AA40" s="1061"/>
      <c r="AB40" s="1061"/>
      <c r="AC40" s="1061"/>
      <c r="AD40" s="1061"/>
      <c r="AE40" s="1062"/>
      <c r="AF40" s="1057"/>
      <c r="AG40" s="1058"/>
      <c r="AH40" s="1058"/>
      <c r="AI40" s="1058"/>
      <c r="AJ40" s="1059"/>
      <c r="AK40" s="1002"/>
      <c r="AL40" s="993"/>
      <c r="AM40" s="993"/>
      <c r="AN40" s="993"/>
      <c r="AO40" s="993"/>
      <c r="AP40" s="993"/>
      <c r="AQ40" s="993"/>
      <c r="AR40" s="993"/>
      <c r="AS40" s="993"/>
      <c r="AT40" s="993"/>
      <c r="AU40" s="993"/>
      <c r="AV40" s="993"/>
      <c r="AW40" s="993"/>
      <c r="AX40" s="993"/>
      <c r="AY40" s="993"/>
      <c r="AZ40" s="1063"/>
      <c r="BA40" s="1063"/>
      <c r="BB40" s="1063"/>
      <c r="BC40" s="1063"/>
      <c r="BD40" s="1063"/>
      <c r="BE40" s="994"/>
      <c r="BF40" s="994"/>
      <c r="BG40" s="994"/>
      <c r="BH40" s="994"/>
      <c r="BI40" s="995"/>
      <c r="BJ40" s="97"/>
      <c r="BK40" s="97"/>
      <c r="BL40" s="97"/>
      <c r="BM40" s="97"/>
      <c r="BN40" s="97"/>
      <c r="BO40" s="106"/>
      <c r="BP40" s="106"/>
      <c r="BQ40" s="103">
        <v>34</v>
      </c>
      <c r="BR40" s="104"/>
      <c r="BS40" s="1022"/>
      <c r="BT40" s="1023"/>
      <c r="BU40" s="1023"/>
      <c r="BV40" s="1023"/>
      <c r="BW40" s="1023"/>
      <c r="BX40" s="1023"/>
      <c r="BY40" s="1023"/>
      <c r="BZ40" s="1023"/>
      <c r="CA40" s="1023"/>
      <c r="CB40" s="1023"/>
      <c r="CC40" s="1023"/>
      <c r="CD40" s="1023"/>
      <c r="CE40" s="1023"/>
      <c r="CF40" s="1023"/>
      <c r="CG40" s="1038"/>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95"/>
    </row>
    <row r="41" spans="1:131" ht="26.25" customHeight="1" x14ac:dyDescent="0.15">
      <c r="A41" s="103">
        <v>14</v>
      </c>
      <c r="B41" s="1052"/>
      <c r="C41" s="1053"/>
      <c r="D41" s="1053"/>
      <c r="E41" s="1053"/>
      <c r="F41" s="1053"/>
      <c r="G41" s="1053"/>
      <c r="H41" s="1053"/>
      <c r="I41" s="1053"/>
      <c r="J41" s="1053"/>
      <c r="K41" s="1053"/>
      <c r="L41" s="1053"/>
      <c r="M41" s="1053"/>
      <c r="N41" s="1053"/>
      <c r="O41" s="1053"/>
      <c r="P41" s="1054"/>
      <c r="Q41" s="1060"/>
      <c r="R41" s="1061"/>
      <c r="S41" s="1061"/>
      <c r="T41" s="1061"/>
      <c r="U41" s="1061"/>
      <c r="V41" s="1061"/>
      <c r="W41" s="1061"/>
      <c r="X41" s="1061"/>
      <c r="Y41" s="1061"/>
      <c r="Z41" s="1061"/>
      <c r="AA41" s="1061"/>
      <c r="AB41" s="1061"/>
      <c r="AC41" s="1061"/>
      <c r="AD41" s="1061"/>
      <c r="AE41" s="1062"/>
      <c r="AF41" s="1057"/>
      <c r="AG41" s="1058"/>
      <c r="AH41" s="1058"/>
      <c r="AI41" s="1058"/>
      <c r="AJ41" s="1059"/>
      <c r="AK41" s="1002"/>
      <c r="AL41" s="993"/>
      <c r="AM41" s="993"/>
      <c r="AN41" s="993"/>
      <c r="AO41" s="993"/>
      <c r="AP41" s="993"/>
      <c r="AQ41" s="993"/>
      <c r="AR41" s="993"/>
      <c r="AS41" s="993"/>
      <c r="AT41" s="993"/>
      <c r="AU41" s="993"/>
      <c r="AV41" s="993"/>
      <c r="AW41" s="993"/>
      <c r="AX41" s="993"/>
      <c r="AY41" s="993"/>
      <c r="AZ41" s="1063"/>
      <c r="BA41" s="1063"/>
      <c r="BB41" s="1063"/>
      <c r="BC41" s="1063"/>
      <c r="BD41" s="1063"/>
      <c r="BE41" s="994"/>
      <c r="BF41" s="994"/>
      <c r="BG41" s="994"/>
      <c r="BH41" s="994"/>
      <c r="BI41" s="995"/>
      <c r="BJ41" s="97"/>
      <c r="BK41" s="97"/>
      <c r="BL41" s="97"/>
      <c r="BM41" s="97"/>
      <c r="BN41" s="97"/>
      <c r="BO41" s="106"/>
      <c r="BP41" s="106"/>
      <c r="BQ41" s="103">
        <v>35</v>
      </c>
      <c r="BR41" s="104"/>
      <c r="BS41" s="1022"/>
      <c r="BT41" s="1023"/>
      <c r="BU41" s="1023"/>
      <c r="BV41" s="1023"/>
      <c r="BW41" s="1023"/>
      <c r="BX41" s="1023"/>
      <c r="BY41" s="1023"/>
      <c r="BZ41" s="1023"/>
      <c r="CA41" s="1023"/>
      <c r="CB41" s="1023"/>
      <c r="CC41" s="1023"/>
      <c r="CD41" s="1023"/>
      <c r="CE41" s="1023"/>
      <c r="CF41" s="1023"/>
      <c r="CG41" s="1038"/>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95"/>
    </row>
    <row r="42" spans="1:131" ht="26.25" customHeight="1" x14ac:dyDescent="0.15">
      <c r="A42" s="103">
        <v>15</v>
      </c>
      <c r="B42" s="1052"/>
      <c r="C42" s="1053"/>
      <c r="D42" s="1053"/>
      <c r="E42" s="1053"/>
      <c r="F42" s="1053"/>
      <c r="G42" s="1053"/>
      <c r="H42" s="1053"/>
      <c r="I42" s="1053"/>
      <c r="J42" s="1053"/>
      <c r="K42" s="1053"/>
      <c r="L42" s="1053"/>
      <c r="M42" s="1053"/>
      <c r="N42" s="1053"/>
      <c r="O42" s="1053"/>
      <c r="P42" s="1054"/>
      <c r="Q42" s="1060"/>
      <c r="R42" s="1061"/>
      <c r="S42" s="1061"/>
      <c r="T42" s="1061"/>
      <c r="U42" s="1061"/>
      <c r="V42" s="1061"/>
      <c r="W42" s="1061"/>
      <c r="X42" s="1061"/>
      <c r="Y42" s="1061"/>
      <c r="Z42" s="1061"/>
      <c r="AA42" s="1061"/>
      <c r="AB42" s="1061"/>
      <c r="AC42" s="1061"/>
      <c r="AD42" s="1061"/>
      <c r="AE42" s="1062"/>
      <c r="AF42" s="1057"/>
      <c r="AG42" s="1058"/>
      <c r="AH42" s="1058"/>
      <c r="AI42" s="1058"/>
      <c r="AJ42" s="1059"/>
      <c r="AK42" s="1002"/>
      <c r="AL42" s="993"/>
      <c r="AM42" s="993"/>
      <c r="AN42" s="993"/>
      <c r="AO42" s="993"/>
      <c r="AP42" s="993"/>
      <c r="AQ42" s="993"/>
      <c r="AR42" s="993"/>
      <c r="AS42" s="993"/>
      <c r="AT42" s="993"/>
      <c r="AU42" s="993"/>
      <c r="AV42" s="993"/>
      <c r="AW42" s="993"/>
      <c r="AX42" s="993"/>
      <c r="AY42" s="993"/>
      <c r="AZ42" s="1063"/>
      <c r="BA42" s="1063"/>
      <c r="BB42" s="1063"/>
      <c r="BC42" s="1063"/>
      <c r="BD42" s="1063"/>
      <c r="BE42" s="994"/>
      <c r="BF42" s="994"/>
      <c r="BG42" s="994"/>
      <c r="BH42" s="994"/>
      <c r="BI42" s="995"/>
      <c r="BJ42" s="97"/>
      <c r="BK42" s="97"/>
      <c r="BL42" s="97"/>
      <c r="BM42" s="97"/>
      <c r="BN42" s="97"/>
      <c r="BO42" s="106"/>
      <c r="BP42" s="106"/>
      <c r="BQ42" s="103">
        <v>36</v>
      </c>
      <c r="BR42" s="104"/>
      <c r="BS42" s="1022"/>
      <c r="BT42" s="1023"/>
      <c r="BU42" s="1023"/>
      <c r="BV42" s="1023"/>
      <c r="BW42" s="1023"/>
      <c r="BX42" s="1023"/>
      <c r="BY42" s="1023"/>
      <c r="BZ42" s="1023"/>
      <c r="CA42" s="1023"/>
      <c r="CB42" s="1023"/>
      <c r="CC42" s="1023"/>
      <c r="CD42" s="1023"/>
      <c r="CE42" s="1023"/>
      <c r="CF42" s="1023"/>
      <c r="CG42" s="1038"/>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95"/>
    </row>
    <row r="43" spans="1:131" ht="26.25" customHeight="1" x14ac:dyDescent="0.15">
      <c r="A43" s="103">
        <v>16</v>
      </c>
      <c r="B43" s="1052"/>
      <c r="C43" s="1053"/>
      <c r="D43" s="1053"/>
      <c r="E43" s="1053"/>
      <c r="F43" s="1053"/>
      <c r="G43" s="1053"/>
      <c r="H43" s="1053"/>
      <c r="I43" s="1053"/>
      <c r="J43" s="1053"/>
      <c r="K43" s="1053"/>
      <c r="L43" s="1053"/>
      <c r="M43" s="1053"/>
      <c r="N43" s="1053"/>
      <c r="O43" s="1053"/>
      <c r="P43" s="1054"/>
      <c r="Q43" s="1060"/>
      <c r="R43" s="1061"/>
      <c r="S43" s="1061"/>
      <c r="T43" s="1061"/>
      <c r="U43" s="1061"/>
      <c r="V43" s="1061"/>
      <c r="W43" s="1061"/>
      <c r="X43" s="1061"/>
      <c r="Y43" s="1061"/>
      <c r="Z43" s="1061"/>
      <c r="AA43" s="1061"/>
      <c r="AB43" s="1061"/>
      <c r="AC43" s="1061"/>
      <c r="AD43" s="1061"/>
      <c r="AE43" s="1062"/>
      <c r="AF43" s="1057"/>
      <c r="AG43" s="1058"/>
      <c r="AH43" s="1058"/>
      <c r="AI43" s="1058"/>
      <c r="AJ43" s="1059"/>
      <c r="AK43" s="1002"/>
      <c r="AL43" s="993"/>
      <c r="AM43" s="993"/>
      <c r="AN43" s="993"/>
      <c r="AO43" s="993"/>
      <c r="AP43" s="993"/>
      <c r="AQ43" s="993"/>
      <c r="AR43" s="993"/>
      <c r="AS43" s="993"/>
      <c r="AT43" s="993"/>
      <c r="AU43" s="993"/>
      <c r="AV43" s="993"/>
      <c r="AW43" s="993"/>
      <c r="AX43" s="993"/>
      <c r="AY43" s="993"/>
      <c r="AZ43" s="1063"/>
      <c r="BA43" s="1063"/>
      <c r="BB43" s="1063"/>
      <c r="BC43" s="1063"/>
      <c r="BD43" s="1063"/>
      <c r="BE43" s="994"/>
      <c r="BF43" s="994"/>
      <c r="BG43" s="994"/>
      <c r="BH43" s="994"/>
      <c r="BI43" s="995"/>
      <c r="BJ43" s="97"/>
      <c r="BK43" s="97"/>
      <c r="BL43" s="97"/>
      <c r="BM43" s="97"/>
      <c r="BN43" s="97"/>
      <c r="BO43" s="106"/>
      <c r="BP43" s="106"/>
      <c r="BQ43" s="103">
        <v>37</v>
      </c>
      <c r="BR43" s="104"/>
      <c r="BS43" s="1022"/>
      <c r="BT43" s="1023"/>
      <c r="BU43" s="1023"/>
      <c r="BV43" s="1023"/>
      <c r="BW43" s="1023"/>
      <c r="BX43" s="1023"/>
      <c r="BY43" s="1023"/>
      <c r="BZ43" s="1023"/>
      <c r="CA43" s="1023"/>
      <c r="CB43" s="1023"/>
      <c r="CC43" s="1023"/>
      <c r="CD43" s="1023"/>
      <c r="CE43" s="1023"/>
      <c r="CF43" s="1023"/>
      <c r="CG43" s="1038"/>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95"/>
    </row>
    <row r="44" spans="1:131" ht="26.25" customHeight="1" x14ac:dyDescent="0.15">
      <c r="A44" s="103">
        <v>17</v>
      </c>
      <c r="B44" s="1052"/>
      <c r="C44" s="1053"/>
      <c r="D44" s="1053"/>
      <c r="E44" s="1053"/>
      <c r="F44" s="1053"/>
      <c r="G44" s="1053"/>
      <c r="H44" s="1053"/>
      <c r="I44" s="1053"/>
      <c r="J44" s="1053"/>
      <c r="K44" s="1053"/>
      <c r="L44" s="1053"/>
      <c r="M44" s="1053"/>
      <c r="N44" s="1053"/>
      <c r="O44" s="1053"/>
      <c r="P44" s="1054"/>
      <c r="Q44" s="1060"/>
      <c r="R44" s="1061"/>
      <c r="S44" s="1061"/>
      <c r="T44" s="1061"/>
      <c r="U44" s="1061"/>
      <c r="V44" s="1061"/>
      <c r="W44" s="1061"/>
      <c r="X44" s="1061"/>
      <c r="Y44" s="1061"/>
      <c r="Z44" s="1061"/>
      <c r="AA44" s="1061"/>
      <c r="AB44" s="1061"/>
      <c r="AC44" s="1061"/>
      <c r="AD44" s="1061"/>
      <c r="AE44" s="1062"/>
      <c r="AF44" s="1057"/>
      <c r="AG44" s="1058"/>
      <c r="AH44" s="1058"/>
      <c r="AI44" s="1058"/>
      <c r="AJ44" s="1059"/>
      <c r="AK44" s="1002"/>
      <c r="AL44" s="993"/>
      <c r="AM44" s="993"/>
      <c r="AN44" s="993"/>
      <c r="AO44" s="993"/>
      <c r="AP44" s="993"/>
      <c r="AQ44" s="993"/>
      <c r="AR44" s="993"/>
      <c r="AS44" s="993"/>
      <c r="AT44" s="993"/>
      <c r="AU44" s="993"/>
      <c r="AV44" s="993"/>
      <c r="AW44" s="993"/>
      <c r="AX44" s="993"/>
      <c r="AY44" s="993"/>
      <c r="AZ44" s="1063"/>
      <c r="BA44" s="1063"/>
      <c r="BB44" s="1063"/>
      <c r="BC44" s="1063"/>
      <c r="BD44" s="1063"/>
      <c r="BE44" s="994"/>
      <c r="BF44" s="994"/>
      <c r="BG44" s="994"/>
      <c r="BH44" s="994"/>
      <c r="BI44" s="995"/>
      <c r="BJ44" s="97"/>
      <c r="BK44" s="97"/>
      <c r="BL44" s="97"/>
      <c r="BM44" s="97"/>
      <c r="BN44" s="97"/>
      <c r="BO44" s="106"/>
      <c r="BP44" s="106"/>
      <c r="BQ44" s="103">
        <v>38</v>
      </c>
      <c r="BR44" s="104"/>
      <c r="BS44" s="1022"/>
      <c r="BT44" s="1023"/>
      <c r="BU44" s="1023"/>
      <c r="BV44" s="1023"/>
      <c r="BW44" s="1023"/>
      <c r="BX44" s="1023"/>
      <c r="BY44" s="1023"/>
      <c r="BZ44" s="1023"/>
      <c r="CA44" s="1023"/>
      <c r="CB44" s="1023"/>
      <c r="CC44" s="1023"/>
      <c r="CD44" s="1023"/>
      <c r="CE44" s="1023"/>
      <c r="CF44" s="1023"/>
      <c r="CG44" s="1038"/>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95"/>
    </row>
    <row r="45" spans="1:131" ht="26.25" customHeight="1" x14ac:dyDescent="0.15">
      <c r="A45" s="103">
        <v>18</v>
      </c>
      <c r="B45" s="1052"/>
      <c r="C45" s="1053"/>
      <c r="D45" s="1053"/>
      <c r="E45" s="1053"/>
      <c r="F45" s="1053"/>
      <c r="G45" s="1053"/>
      <c r="H45" s="1053"/>
      <c r="I45" s="1053"/>
      <c r="J45" s="1053"/>
      <c r="K45" s="1053"/>
      <c r="L45" s="1053"/>
      <c r="M45" s="1053"/>
      <c r="N45" s="1053"/>
      <c r="O45" s="1053"/>
      <c r="P45" s="1054"/>
      <c r="Q45" s="1060"/>
      <c r="R45" s="1061"/>
      <c r="S45" s="1061"/>
      <c r="T45" s="1061"/>
      <c r="U45" s="1061"/>
      <c r="V45" s="1061"/>
      <c r="W45" s="1061"/>
      <c r="X45" s="1061"/>
      <c r="Y45" s="1061"/>
      <c r="Z45" s="1061"/>
      <c r="AA45" s="1061"/>
      <c r="AB45" s="1061"/>
      <c r="AC45" s="1061"/>
      <c r="AD45" s="1061"/>
      <c r="AE45" s="1062"/>
      <c r="AF45" s="1057"/>
      <c r="AG45" s="1058"/>
      <c r="AH45" s="1058"/>
      <c r="AI45" s="1058"/>
      <c r="AJ45" s="1059"/>
      <c r="AK45" s="1002"/>
      <c r="AL45" s="993"/>
      <c r="AM45" s="993"/>
      <c r="AN45" s="993"/>
      <c r="AO45" s="993"/>
      <c r="AP45" s="993"/>
      <c r="AQ45" s="993"/>
      <c r="AR45" s="993"/>
      <c r="AS45" s="993"/>
      <c r="AT45" s="993"/>
      <c r="AU45" s="993"/>
      <c r="AV45" s="993"/>
      <c r="AW45" s="993"/>
      <c r="AX45" s="993"/>
      <c r="AY45" s="993"/>
      <c r="AZ45" s="1063"/>
      <c r="BA45" s="1063"/>
      <c r="BB45" s="1063"/>
      <c r="BC45" s="1063"/>
      <c r="BD45" s="1063"/>
      <c r="BE45" s="994"/>
      <c r="BF45" s="994"/>
      <c r="BG45" s="994"/>
      <c r="BH45" s="994"/>
      <c r="BI45" s="995"/>
      <c r="BJ45" s="97"/>
      <c r="BK45" s="97"/>
      <c r="BL45" s="97"/>
      <c r="BM45" s="97"/>
      <c r="BN45" s="97"/>
      <c r="BO45" s="106"/>
      <c r="BP45" s="106"/>
      <c r="BQ45" s="103">
        <v>39</v>
      </c>
      <c r="BR45" s="104"/>
      <c r="BS45" s="1022"/>
      <c r="BT45" s="1023"/>
      <c r="BU45" s="1023"/>
      <c r="BV45" s="1023"/>
      <c r="BW45" s="1023"/>
      <c r="BX45" s="1023"/>
      <c r="BY45" s="1023"/>
      <c r="BZ45" s="1023"/>
      <c r="CA45" s="1023"/>
      <c r="CB45" s="1023"/>
      <c r="CC45" s="1023"/>
      <c r="CD45" s="1023"/>
      <c r="CE45" s="1023"/>
      <c r="CF45" s="1023"/>
      <c r="CG45" s="1038"/>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95"/>
    </row>
    <row r="46" spans="1:131" ht="26.25" customHeight="1" x14ac:dyDescent="0.15">
      <c r="A46" s="103">
        <v>19</v>
      </c>
      <c r="B46" s="1052"/>
      <c r="C46" s="1053"/>
      <c r="D46" s="1053"/>
      <c r="E46" s="1053"/>
      <c r="F46" s="1053"/>
      <c r="G46" s="1053"/>
      <c r="H46" s="1053"/>
      <c r="I46" s="1053"/>
      <c r="J46" s="1053"/>
      <c r="K46" s="1053"/>
      <c r="L46" s="1053"/>
      <c r="M46" s="1053"/>
      <c r="N46" s="1053"/>
      <c r="O46" s="1053"/>
      <c r="P46" s="1054"/>
      <c r="Q46" s="1060"/>
      <c r="R46" s="1061"/>
      <c r="S46" s="1061"/>
      <c r="T46" s="1061"/>
      <c r="U46" s="1061"/>
      <c r="V46" s="1061"/>
      <c r="W46" s="1061"/>
      <c r="X46" s="1061"/>
      <c r="Y46" s="1061"/>
      <c r="Z46" s="1061"/>
      <c r="AA46" s="1061"/>
      <c r="AB46" s="1061"/>
      <c r="AC46" s="1061"/>
      <c r="AD46" s="1061"/>
      <c r="AE46" s="1062"/>
      <c r="AF46" s="1057"/>
      <c r="AG46" s="1058"/>
      <c r="AH46" s="1058"/>
      <c r="AI46" s="1058"/>
      <c r="AJ46" s="1059"/>
      <c r="AK46" s="1002"/>
      <c r="AL46" s="993"/>
      <c r="AM46" s="993"/>
      <c r="AN46" s="993"/>
      <c r="AO46" s="993"/>
      <c r="AP46" s="993"/>
      <c r="AQ46" s="993"/>
      <c r="AR46" s="993"/>
      <c r="AS46" s="993"/>
      <c r="AT46" s="993"/>
      <c r="AU46" s="993"/>
      <c r="AV46" s="993"/>
      <c r="AW46" s="993"/>
      <c r="AX46" s="993"/>
      <c r="AY46" s="993"/>
      <c r="AZ46" s="1063"/>
      <c r="BA46" s="1063"/>
      <c r="BB46" s="1063"/>
      <c r="BC46" s="1063"/>
      <c r="BD46" s="1063"/>
      <c r="BE46" s="994"/>
      <c r="BF46" s="994"/>
      <c r="BG46" s="994"/>
      <c r="BH46" s="994"/>
      <c r="BI46" s="995"/>
      <c r="BJ46" s="97"/>
      <c r="BK46" s="97"/>
      <c r="BL46" s="97"/>
      <c r="BM46" s="97"/>
      <c r="BN46" s="97"/>
      <c r="BO46" s="106"/>
      <c r="BP46" s="106"/>
      <c r="BQ46" s="103">
        <v>40</v>
      </c>
      <c r="BR46" s="104"/>
      <c r="BS46" s="1022"/>
      <c r="BT46" s="1023"/>
      <c r="BU46" s="1023"/>
      <c r="BV46" s="1023"/>
      <c r="BW46" s="1023"/>
      <c r="BX46" s="1023"/>
      <c r="BY46" s="1023"/>
      <c r="BZ46" s="1023"/>
      <c r="CA46" s="1023"/>
      <c r="CB46" s="1023"/>
      <c r="CC46" s="1023"/>
      <c r="CD46" s="1023"/>
      <c r="CE46" s="1023"/>
      <c r="CF46" s="1023"/>
      <c r="CG46" s="1038"/>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95"/>
    </row>
    <row r="47" spans="1:131" ht="26.25" customHeight="1" x14ac:dyDescent="0.15">
      <c r="A47" s="103">
        <v>20</v>
      </c>
      <c r="B47" s="1052"/>
      <c r="C47" s="1053"/>
      <c r="D47" s="1053"/>
      <c r="E47" s="1053"/>
      <c r="F47" s="1053"/>
      <c r="G47" s="1053"/>
      <c r="H47" s="1053"/>
      <c r="I47" s="1053"/>
      <c r="J47" s="1053"/>
      <c r="K47" s="1053"/>
      <c r="L47" s="1053"/>
      <c r="M47" s="1053"/>
      <c r="N47" s="1053"/>
      <c r="O47" s="1053"/>
      <c r="P47" s="1054"/>
      <c r="Q47" s="1060"/>
      <c r="R47" s="1061"/>
      <c r="S47" s="1061"/>
      <c r="T47" s="1061"/>
      <c r="U47" s="1061"/>
      <c r="V47" s="1061"/>
      <c r="W47" s="1061"/>
      <c r="X47" s="1061"/>
      <c r="Y47" s="1061"/>
      <c r="Z47" s="1061"/>
      <c r="AA47" s="1061"/>
      <c r="AB47" s="1061"/>
      <c r="AC47" s="1061"/>
      <c r="AD47" s="1061"/>
      <c r="AE47" s="1062"/>
      <c r="AF47" s="1057"/>
      <c r="AG47" s="1058"/>
      <c r="AH47" s="1058"/>
      <c r="AI47" s="1058"/>
      <c r="AJ47" s="1059"/>
      <c r="AK47" s="1002"/>
      <c r="AL47" s="993"/>
      <c r="AM47" s="993"/>
      <c r="AN47" s="993"/>
      <c r="AO47" s="993"/>
      <c r="AP47" s="993"/>
      <c r="AQ47" s="993"/>
      <c r="AR47" s="993"/>
      <c r="AS47" s="993"/>
      <c r="AT47" s="993"/>
      <c r="AU47" s="993"/>
      <c r="AV47" s="993"/>
      <c r="AW47" s="993"/>
      <c r="AX47" s="993"/>
      <c r="AY47" s="993"/>
      <c r="AZ47" s="1063"/>
      <c r="BA47" s="1063"/>
      <c r="BB47" s="1063"/>
      <c r="BC47" s="1063"/>
      <c r="BD47" s="1063"/>
      <c r="BE47" s="994"/>
      <c r="BF47" s="994"/>
      <c r="BG47" s="994"/>
      <c r="BH47" s="994"/>
      <c r="BI47" s="995"/>
      <c r="BJ47" s="97"/>
      <c r="BK47" s="97"/>
      <c r="BL47" s="97"/>
      <c r="BM47" s="97"/>
      <c r="BN47" s="97"/>
      <c r="BO47" s="106"/>
      <c r="BP47" s="106"/>
      <c r="BQ47" s="103">
        <v>41</v>
      </c>
      <c r="BR47" s="104"/>
      <c r="BS47" s="1022"/>
      <c r="BT47" s="1023"/>
      <c r="BU47" s="1023"/>
      <c r="BV47" s="1023"/>
      <c r="BW47" s="1023"/>
      <c r="BX47" s="1023"/>
      <c r="BY47" s="1023"/>
      <c r="BZ47" s="1023"/>
      <c r="CA47" s="1023"/>
      <c r="CB47" s="1023"/>
      <c r="CC47" s="1023"/>
      <c r="CD47" s="1023"/>
      <c r="CE47" s="1023"/>
      <c r="CF47" s="1023"/>
      <c r="CG47" s="1038"/>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95"/>
    </row>
    <row r="48" spans="1:131" ht="26.25" customHeight="1" x14ac:dyDescent="0.15">
      <c r="A48" s="103">
        <v>21</v>
      </c>
      <c r="B48" s="1052"/>
      <c r="C48" s="1053"/>
      <c r="D48" s="1053"/>
      <c r="E48" s="1053"/>
      <c r="F48" s="1053"/>
      <c r="G48" s="1053"/>
      <c r="H48" s="1053"/>
      <c r="I48" s="1053"/>
      <c r="J48" s="1053"/>
      <c r="K48" s="1053"/>
      <c r="L48" s="1053"/>
      <c r="M48" s="1053"/>
      <c r="N48" s="1053"/>
      <c r="O48" s="1053"/>
      <c r="P48" s="1054"/>
      <c r="Q48" s="1060"/>
      <c r="R48" s="1061"/>
      <c r="S48" s="1061"/>
      <c r="T48" s="1061"/>
      <c r="U48" s="1061"/>
      <c r="V48" s="1061"/>
      <c r="W48" s="1061"/>
      <c r="X48" s="1061"/>
      <c r="Y48" s="1061"/>
      <c r="Z48" s="1061"/>
      <c r="AA48" s="1061"/>
      <c r="AB48" s="1061"/>
      <c r="AC48" s="1061"/>
      <c r="AD48" s="1061"/>
      <c r="AE48" s="1062"/>
      <c r="AF48" s="1057"/>
      <c r="AG48" s="1058"/>
      <c r="AH48" s="1058"/>
      <c r="AI48" s="1058"/>
      <c r="AJ48" s="1059"/>
      <c r="AK48" s="1002"/>
      <c r="AL48" s="993"/>
      <c r="AM48" s="993"/>
      <c r="AN48" s="993"/>
      <c r="AO48" s="993"/>
      <c r="AP48" s="993"/>
      <c r="AQ48" s="993"/>
      <c r="AR48" s="993"/>
      <c r="AS48" s="993"/>
      <c r="AT48" s="993"/>
      <c r="AU48" s="993"/>
      <c r="AV48" s="993"/>
      <c r="AW48" s="993"/>
      <c r="AX48" s="993"/>
      <c r="AY48" s="993"/>
      <c r="AZ48" s="1063"/>
      <c r="BA48" s="1063"/>
      <c r="BB48" s="1063"/>
      <c r="BC48" s="1063"/>
      <c r="BD48" s="1063"/>
      <c r="BE48" s="994"/>
      <c r="BF48" s="994"/>
      <c r="BG48" s="994"/>
      <c r="BH48" s="994"/>
      <c r="BI48" s="995"/>
      <c r="BJ48" s="97"/>
      <c r="BK48" s="97"/>
      <c r="BL48" s="97"/>
      <c r="BM48" s="97"/>
      <c r="BN48" s="97"/>
      <c r="BO48" s="106"/>
      <c r="BP48" s="106"/>
      <c r="BQ48" s="103">
        <v>42</v>
      </c>
      <c r="BR48" s="104"/>
      <c r="BS48" s="1022"/>
      <c r="BT48" s="1023"/>
      <c r="BU48" s="1023"/>
      <c r="BV48" s="1023"/>
      <c r="BW48" s="1023"/>
      <c r="BX48" s="1023"/>
      <c r="BY48" s="1023"/>
      <c r="BZ48" s="1023"/>
      <c r="CA48" s="1023"/>
      <c r="CB48" s="1023"/>
      <c r="CC48" s="1023"/>
      <c r="CD48" s="1023"/>
      <c r="CE48" s="1023"/>
      <c r="CF48" s="1023"/>
      <c r="CG48" s="1038"/>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95"/>
    </row>
    <row r="49" spans="1:131" ht="26.25" customHeight="1" x14ac:dyDescent="0.15">
      <c r="A49" s="103">
        <v>22</v>
      </c>
      <c r="B49" s="1052"/>
      <c r="C49" s="1053"/>
      <c r="D49" s="1053"/>
      <c r="E49" s="1053"/>
      <c r="F49" s="1053"/>
      <c r="G49" s="1053"/>
      <c r="H49" s="1053"/>
      <c r="I49" s="1053"/>
      <c r="J49" s="1053"/>
      <c r="K49" s="1053"/>
      <c r="L49" s="1053"/>
      <c r="M49" s="1053"/>
      <c r="N49" s="1053"/>
      <c r="O49" s="1053"/>
      <c r="P49" s="1054"/>
      <c r="Q49" s="1060"/>
      <c r="R49" s="1061"/>
      <c r="S49" s="1061"/>
      <c r="T49" s="1061"/>
      <c r="U49" s="1061"/>
      <c r="V49" s="1061"/>
      <c r="W49" s="1061"/>
      <c r="X49" s="1061"/>
      <c r="Y49" s="1061"/>
      <c r="Z49" s="1061"/>
      <c r="AA49" s="1061"/>
      <c r="AB49" s="1061"/>
      <c r="AC49" s="1061"/>
      <c r="AD49" s="1061"/>
      <c r="AE49" s="1062"/>
      <c r="AF49" s="1057"/>
      <c r="AG49" s="1058"/>
      <c r="AH49" s="1058"/>
      <c r="AI49" s="1058"/>
      <c r="AJ49" s="1059"/>
      <c r="AK49" s="1002"/>
      <c r="AL49" s="993"/>
      <c r="AM49" s="993"/>
      <c r="AN49" s="993"/>
      <c r="AO49" s="993"/>
      <c r="AP49" s="993"/>
      <c r="AQ49" s="993"/>
      <c r="AR49" s="993"/>
      <c r="AS49" s="993"/>
      <c r="AT49" s="993"/>
      <c r="AU49" s="993"/>
      <c r="AV49" s="993"/>
      <c r="AW49" s="993"/>
      <c r="AX49" s="993"/>
      <c r="AY49" s="993"/>
      <c r="AZ49" s="1063"/>
      <c r="BA49" s="1063"/>
      <c r="BB49" s="1063"/>
      <c r="BC49" s="1063"/>
      <c r="BD49" s="1063"/>
      <c r="BE49" s="994"/>
      <c r="BF49" s="994"/>
      <c r="BG49" s="994"/>
      <c r="BH49" s="994"/>
      <c r="BI49" s="995"/>
      <c r="BJ49" s="97"/>
      <c r="BK49" s="97"/>
      <c r="BL49" s="97"/>
      <c r="BM49" s="97"/>
      <c r="BN49" s="97"/>
      <c r="BO49" s="106"/>
      <c r="BP49" s="106"/>
      <c r="BQ49" s="103">
        <v>43</v>
      </c>
      <c r="BR49" s="104"/>
      <c r="BS49" s="1022"/>
      <c r="BT49" s="1023"/>
      <c r="BU49" s="1023"/>
      <c r="BV49" s="1023"/>
      <c r="BW49" s="1023"/>
      <c r="BX49" s="1023"/>
      <c r="BY49" s="1023"/>
      <c r="BZ49" s="1023"/>
      <c r="CA49" s="1023"/>
      <c r="CB49" s="1023"/>
      <c r="CC49" s="1023"/>
      <c r="CD49" s="1023"/>
      <c r="CE49" s="1023"/>
      <c r="CF49" s="1023"/>
      <c r="CG49" s="1038"/>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95"/>
    </row>
    <row r="50" spans="1:131" ht="26.25" customHeight="1" x14ac:dyDescent="0.15">
      <c r="A50" s="103">
        <v>23</v>
      </c>
      <c r="B50" s="1052"/>
      <c r="C50" s="1053"/>
      <c r="D50" s="1053"/>
      <c r="E50" s="1053"/>
      <c r="F50" s="1053"/>
      <c r="G50" s="1053"/>
      <c r="H50" s="1053"/>
      <c r="I50" s="1053"/>
      <c r="J50" s="1053"/>
      <c r="K50" s="1053"/>
      <c r="L50" s="1053"/>
      <c r="M50" s="1053"/>
      <c r="N50" s="1053"/>
      <c r="O50" s="1053"/>
      <c r="P50" s="1054"/>
      <c r="Q50" s="1055"/>
      <c r="R50" s="1047"/>
      <c r="S50" s="1047"/>
      <c r="T50" s="1047"/>
      <c r="U50" s="1047"/>
      <c r="V50" s="1047"/>
      <c r="W50" s="1047"/>
      <c r="X50" s="1047"/>
      <c r="Y50" s="1047"/>
      <c r="Z50" s="1047"/>
      <c r="AA50" s="1047"/>
      <c r="AB50" s="1047"/>
      <c r="AC50" s="1047"/>
      <c r="AD50" s="1047"/>
      <c r="AE50" s="1056"/>
      <c r="AF50" s="1057"/>
      <c r="AG50" s="1058"/>
      <c r="AH50" s="1058"/>
      <c r="AI50" s="1058"/>
      <c r="AJ50" s="1059"/>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994"/>
      <c r="BF50" s="994"/>
      <c r="BG50" s="994"/>
      <c r="BH50" s="994"/>
      <c r="BI50" s="995"/>
      <c r="BJ50" s="97"/>
      <c r="BK50" s="97"/>
      <c r="BL50" s="97"/>
      <c r="BM50" s="97"/>
      <c r="BN50" s="97"/>
      <c r="BO50" s="106"/>
      <c r="BP50" s="106"/>
      <c r="BQ50" s="103">
        <v>44</v>
      </c>
      <c r="BR50" s="104"/>
      <c r="BS50" s="1022"/>
      <c r="BT50" s="1023"/>
      <c r="BU50" s="1023"/>
      <c r="BV50" s="1023"/>
      <c r="BW50" s="1023"/>
      <c r="BX50" s="1023"/>
      <c r="BY50" s="1023"/>
      <c r="BZ50" s="1023"/>
      <c r="CA50" s="1023"/>
      <c r="CB50" s="1023"/>
      <c r="CC50" s="1023"/>
      <c r="CD50" s="1023"/>
      <c r="CE50" s="1023"/>
      <c r="CF50" s="1023"/>
      <c r="CG50" s="1038"/>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95"/>
    </row>
    <row r="51" spans="1:131" ht="26.25" customHeight="1" x14ac:dyDescent="0.15">
      <c r="A51" s="103">
        <v>24</v>
      </c>
      <c r="B51" s="1052"/>
      <c r="C51" s="1053"/>
      <c r="D51" s="1053"/>
      <c r="E51" s="1053"/>
      <c r="F51" s="1053"/>
      <c r="G51" s="1053"/>
      <c r="H51" s="1053"/>
      <c r="I51" s="1053"/>
      <c r="J51" s="1053"/>
      <c r="K51" s="1053"/>
      <c r="L51" s="1053"/>
      <c r="M51" s="1053"/>
      <c r="N51" s="1053"/>
      <c r="O51" s="1053"/>
      <c r="P51" s="1054"/>
      <c r="Q51" s="1055"/>
      <c r="R51" s="1047"/>
      <c r="S51" s="1047"/>
      <c r="T51" s="1047"/>
      <c r="U51" s="1047"/>
      <c r="V51" s="1047"/>
      <c r="W51" s="1047"/>
      <c r="X51" s="1047"/>
      <c r="Y51" s="1047"/>
      <c r="Z51" s="1047"/>
      <c r="AA51" s="1047"/>
      <c r="AB51" s="1047"/>
      <c r="AC51" s="1047"/>
      <c r="AD51" s="1047"/>
      <c r="AE51" s="1056"/>
      <c r="AF51" s="1057"/>
      <c r="AG51" s="1058"/>
      <c r="AH51" s="1058"/>
      <c r="AI51" s="1058"/>
      <c r="AJ51" s="1059"/>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994"/>
      <c r="BF51" s="994"/>
      <c r="BG51" s="994"/>
      <c r="BH51" s="994"/>
      <c r="BI51" s="995"/>
      <c r="BJ51" s="97"/>
      <c r="BK51" s="97"/>
      <c r="BL51" s="97"/>
      <c r="BM51" s="97"/>
      <c r="BN51" s="97"/>
      <c r="BO51" s="106"/>
      <c r="BP51" s="106"/>
      <c r="BQ51" s="103">
        <v>45</v>
      </c>
      <c r="BR51" s="104"/>
      <c r="BS51" s="1022"/>
      <c r="BT51" s="1023"/>
      <c r="BU51" s="1023"/>
      <c r="BV51" s="1023"/>
      <c r="BW51" s="1023"/>
      <c r="BX51" s="1023"/>
      <c r="BY51" s="1023"/>
      <c r="BZ51" s="1023"/>
      <c r="CA51" s="1023"/>
      <c r="CB51" s="1023"/>
      <c r="CC51" s="1023"/>
      <c r="CD51" s="1023"/>
      <c r="CE51" s="1023"/>
      <c r="CF51" s="1023"/>
      <c r="CG51" s="1038"/>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95"/>
    </row>
    <row r="52" spans="1:131" ht="26.25" customHeight="1" x14ac:dyDescent="0.15">
      <c r="A52" s="103">
        <v>25</v>
      </c>
      <c r="B52" s="1052"/>
      <c r="C52" s="1053"/>
      <c r="D52" s="1053"/>
      <c r="E52" s="1053"/>
      <c r="F52" s="1053"/>
      <c r="G52" s="1053"/>
      <c r="H52" s="1053"/>
      <c r="I52" s="1053"/>
      <c r="J52" s="1053"/>
      <c r="K52" s="1053"/>
      <c r="L52" s="1053"/>
      <c r="M52" s="1053"/>
      <c r="N52" s="1053"/>
      <c r="O52" s="1053"/>
      <c r="P52" s="1054"/>
      <c r="Q52" s="1055"/>
      <c r="R52" s="1047"/>
      <c r="S52" s="1047"/>
      <c r="T52" s="1047"/>
      <c r="U52" s="1047"/>
      <c r="V52" s="1047"/>
      <c r="W52" s="1047"/>
      <c r="X52" s="1047"/>
      <c r="Y52" s="1047"/>
      <c r="Z52" s="1047"/>
      <c r="AA52" s="1047"/>
      <c r="AB52" s="1047"/>
      <c r="AC52" s="1047"/>
      <c r="AD52" s="1047"/>
      <c r="AE52" s="1056"/>
      <c r="AF52" s="1057"/>
      <c r="AG52" s="1058"/>
      <c r="AH52" s="1058"/>
      <c r="AI52" s="1058"/>
      <c r="AJ52" s="1059"/>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994"/>
      <c r="BF52" s="994"/>
      <c r="BG52" s="994"/>
      <c r="BH52" s="994"/>
      <c r="BI52" s="995"/>
      <c r="BJ52" s="97"/>
      <c r="BK52" s="97"/>
      <c r="BL52" s="97"/>
      <c r="BM52" s="97"/>
      <c r="BN52" s="97"/>
      <c r="BO52" s="106"/>
      <c r="BP52" s="106"/>
      <c r="BQ52" s="103">
        <v>46</v>
      </c>
      <c r="BR52" s="104"/>
      <c r="BS52" s="1022"/>
      <c r="BT52" s="1023"/>
      <c r="BU52" s="1023"/>
      <c r="BV52" s="1023"/>
      <c r="BW52" s="1023"/>
      <c r="BX52" s="1023"/>
      <c r="BY52" s="1023"/>
      <c r="BZ52" s="1023"/>
      <c r="CA52" s="1023"/>
      <c r="CB52" s="1023"/>
      <c r="CC52" s="1023"/>
      <c r="CD52" s="1023"/>
      <c r="CE52" s="1023"/>
      <c r="CF52" s="1023"/>
      <c r="CG52" s="1038"/>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95"/>
    </row>
    <row r="53" spans="1:131" ht="26.25" customHeight="1" x14ac:dyDescent="0.15">
      <c r="A53" s="103">
        <v>26</v>
      </c>
      <c r="B53" s="1052"/>
      <c r="C53" s="1053"/>
      <c r="D53" s="1053"/>
      <c r="E53" s="1053"/>
      <c r="F53" s="1053"/>
      <c r="G53" s="1053"/>
      <c r="H53" s="1053"/>
      <c r="I53" s="1053"/>
      <c r="J53" s="1053"/>
      <c r="K53" s="1053"/>
      <c r="L53" s="1053"/>
      <c r="M53" s="1053"/>
      <c r="N53" s="1053"/>
      <c r="O53" s="1053"/>
      <c r="P53" s="1054"/>
      <c r="Q53" s="1055"/>
      <c r="R53" s="1047"/>
      <c r="S53" s="1047"/>
      <c r="T53" s="1047"/>
      <c r="U53" s="1047"/>
      <c r="V53" s="1047"/>
      <c r="W53" s="1047"/>
      <c r="X53" s="1047"/>
      <c r="Y53" s="1047"/>
      <c r="Z53" s="1047"/>
      <c r="AA53" s="1047"/>
      <c r="AB53" s="1047"/>
      <c r="AC53" s="1047"/>
      <c r="AD53" s="1047"/>
      <c r="AE53" s="1056"/>
      <c r="AF53" s="1057"/>
      <c r="AG53" s="1058"/>
      <c r="AH53" s="1058"/>
      <c r="AI53" s="1058"/>
      <c r="AJ53" s="1059"/>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994"/>
      <c r="BF53" s="994"/>
      <c r="BG53" s="994"/>
      <c r="BH53" s="994"/>
      <c r="BI53" s="995"/>
      <c r="BJ53" s="97"/>
      <c r="BK53" s="97"/>
      <c r="BL53" s="97"/>
      <c r="BM53" s="97"/>
      <c r="BN53" s="97"/>
      <c r="BO53" s="106"/>
      <c r="BP53" s="106"/>
      <c r="BQ53" s="103">
        <v>47</v>
      </c>
      <c r="BR53" s="104"/>
      <c r="BS53" s="1022"/>
      <c r="BT53" s="1023"/>
      <c r="BU53" s="1023"/>
      <c r="BV53" s="1023"/>
      <c r="BW53" s="1023"/>
      <c r="BX53" s="1023"/>
      <c r="BY53" s="1023"/>
      <c r="BZ53" s="1023"/>
      <c r="CA53" s="1023"/>
      <c r="CB53" s="1023"/>
      <c r="CC53" s="1023"/>
      <c r="CD53" s="1023"/>
      <c r="CE53" s="1023"/>
      <c r="CF53" s="1023"/>
      <c r="CG53" s="1038"/>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95"/>
    </row>
    <row r="54" spans="1:131" ht="26.25" customHeight="1" x14ac:dyDescent="0.15">
      <c r="A54" s="103">
        <v>27</v>
      </c>
      <c r="B54" s="1052"/>
      <c r="C54" s="1053"/>
      <c r="D54" s="1053"/>
      <c r="E54" s="1053"/>
      <c r="F54" s="1053"/>
      <c r="G54" s="1053"/>
      <c r="H54" s="1053"/>
      <c r="I54" s="1053"/>
      <c r="J54" s="1053"/>
      <c r="K54" s="1053"/>
      <c r="L54" s="1053"/>
      <c r="M54" s="1053"/>
      <c r="N54" s="1053"/>
      <c r="O54" s="1053"/>
      <c r="P54" s="1054"/>
      <c r="Q54" s="1055"/>
      <c r="R54" s="1047"/>
      <c r="S54" s="1047"/>
      <c r="T54" s="1047"/>
      <c r="U54" s="1047"/>
      <c r="V54" s="1047"/>
      <c r="W54" s="1047"/>
      <c r="X54" s="1047"/>
      <c r="Y54" s="1047"/>
      <c r="Z54" s="1047"/>
      <c r="AA54" s="1047"/>
      <c r="AB54" s="1047"/>
      <c r="AC54" s="1047"/>
      <c r="AD54" s="1047"/>
      <c r="AE54" s="1056"/>
      <c r="AF54" s="1057"/>
      <c r="AG54" s="1058"/>
      <c r="AH54" s="1058"/>
      <c r="AI54" s="1058"/>
      <c r="AJ54" s="1059"/>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994"/>
      <c r="BF54" s="994"/>
      <c r="BG54" s="994"/>
      <c r="BH54" s="994"/>
      <c r="BI54" s="995"/>
      <c r="BJ54" s="97"/>
      <c r="BK54" s="97"/>
      <c r="BL54" s="97"/>
      <c r="BM54" s="97"/>
      <c r="BN54" s="97"/>
      <c r="BO54" s="106"/>
      <c r="BP54" s="106"/>
      <c r="BQ54" s="103">
        <v>48</v>
      </c>
      <c r="BR54" s="104"/>
      <c r="BS54" s="1022"/>
      <c r="BT54" s="1023"/>
      <c r="BU54" s="1023"/>
      <c r="BV54" s="1023"/>
      <c r="BW54" s="1023"/>
      <c r="BX54" s="1023"/>
      <c r="BY54" s="1023"/>
      <c r="BZ54" s="1023"/>
      <c r="CA54" s="1023"/>
      <c r="CB54" s="1023"/>
      <c r="CC54" s="1023"/>
      <c r="CD54" s="1023"/>
      <c r="CE54" s="1023"/>
      <c r="CF54" s="1023"/>
      <c r="CG54" s="1038"/>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95"/>
    </row>
    <row r="55" spans="1:131" ht="26.25" customHeight="1" x14ac:dyDescent="0.15">
      <c r="A55" s="103">
        <v>28</v>
      </c>
      <c r="B55" s="1052"/>
      <c r="C55" s="1053"/>
      <c r="D55" s="1053"/>
      <c r="E55" s="1053"/>
      <c r="F55" s="1053"/>
      <c r="G55" s="1053"/>
      <c r="H55" s="1053"/>
      <c r="I55" s="1053"/>
      <c r="J55" s="1053"/>
      <c r="K55" s="1053"/>
      <c r="L55" s="1053"/>
      <c r="M55" s="1053"/>
      <c r="N55" s="1053"/>
      <c r="O55" s="1053"/>
      <c r="P55" s="1054"/>
      <c r="Q55" s="1055"/>
      <c r="R55" s="1047"/>
      <c r="S55" s="1047"/>
      <c r="T55" s="1047"/>
      <c r="U55" s="1047"/>
      <c r="V55" s="1047"/>
      <c r="W55" s="1047"/>
      <c r="X55" s="1047"/>
      <c r="Y55" s="1047"/>
      <c r="Z55" s="1047"/>
      <c r="AA55" s="1047"/>
      <c r="AB55" s="1047"/>
      <c r="AC55" s="1047"/>
      <c r="AD55" s="1047"/>
      <c r="AE55" s="1056"/>
      <c r="AF55" s="1057"/>
      <c r="AG55" s="1058"/>
      <c r="AH55" s="1058"/>
      <c r="AI55" s="1058"/>
      <c r="AJ55" s="1059"/>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994"/>
      <c r="BF55" s="994"/>
      <c r="BG55" s="994"/>
      <c r="BH55" s="994"/>
      <c r="BI55" s="995"/>
      <c r="BJ55" s="97"/>
      <c r="BK55" s="97"/>
      <c r="BL55" s="97"/>
      <c r="BM55" s="97"/>
      <c r="BN55" s="97"/>
      <c r="BO55" s="106"/>
      <c r="BP55" s="106"/>
      <c r="BQ55" s="103">
        <v>49</v>
      </c>
      <c r="BR55" s="104"/>
      <c r="BS55" s="1022"/>
      <c r="BT55" s="1023"/>
      <c r="BU55" s="1023"/>
      <c r="BV55" s="1023"/>
      <c r="BW55" s="1023"/>
      <c r="BX55" s="1023"/>
      <c r="BY55" s="1023"/>
      <c r="BZ55" s="1023"/>
      <c r="CA55" s="1023"/>
      <c r="CB55" s="1023"/>
      <c r="CC55" s="1023"/>
      <c r="CD55" s="1023"/>
      <c r="CE55" s="1023"/>
      <c r="CF55" s="1023"/>
      <c r="CG55" s="1038"/>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95"/>
    </row>
    <row r="56" spans="1:131" ht="26.25" customHeight="1" x14ac:dyDescent="0.15">
      <c r="A56" s="103">
        <v>29</v>
      </c>
      <c r="B56" s="1052"/>
      <c r="C56" s="1053"/>
      <c r="D56" s="1053"/>
      <c r="E56" s="1053"/>
      <c r="F56" s="1053"/>
      <c r="G56" s="1053"/>
      <c r="H56" s="1053"/>
      <c r="I56" s="1053"/>
      <c r="J56" s="1053"/>
      <c r="K56" s="1053"/>
      <c r="L56" s="1053"/>
      <c r="M56" s="1053"/>
      <c r="N56" s="1053"/>
      <c r="O56" s="1053"/>
      <c r="P56" s="1054"/>
      <c r="Q56" s="1055"/>
      <c r="R56" s="1047"/>
      <c r="S56" s="1047"/>
      <c r="T56" s="1047"/>
      <c r="U56" s="1047"/>
      <c r="V56" s="1047"/>
      <c r="W56" s="1047"/>
      <c r="X56" s="1047"/>
      <c r="Y56" s="1047"/>
      <c r="Z56" s="1047"/>
      <c r="AA56" s="1047"/>
      <c r="AB56" s="1047"/>
      <c r="AC56" s="1047"/>
      <c r="AD56" s="1047"/>
      <c r="AE56" s="1056"/>
      <c r="AF56" s="1057"/>
      <c r="AG56" s="1058"/>
      <c r="AH56" s="1058"/>
      <c r="AI56" s="1058"/>
      <c r="AJ56" s="1059"/>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994"/>
      <c r="BF56" s="994"/>
      <c r="BG56" s="994"/>
      <c r="BH56" s="994"/>
      <c r="BI56" s="995"/>
      <c r="BJ56" s="97"/>
      <c r="BK56" s="97"/>
      <c r="BL56" s="97"/>
      <c r="BM56" s="97"/>
      <c r="BN56" s="97"/>
      <c r="BO56" s="106"/>
      <c r="BP56" s="106"/>
      <c r="BQ56" s="103">
        <v>50</v>
      </c>
      <c r="BR56" s="104"/>
      <c r="BS56" s="1022"/>
      <c r="BT56" s="1023"/>
      <c r="BU56" s="1023"/>
      <c r="BV56" s="1023"/>
      <c r="BW56" s="1023"/>
      <c r="BX56" s="1023"/>
      <c r="BY56" s="1023"/>
      <c r="BZ56" s="1023"/>
      <c r="CA56" s="1023"/>
      <c r="CB56" s="1023"/>
      <c r="CC56" s="1023"/>
      <c r="CD56" s="1023"/>
      <c r="CE56" s="1023"/>
      <c r="CF56" s="1023"/>
      <c r="CG56" s="1038"/>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95"/>
    </row>
    <row r="57" spans="1:131" ht="26.25" customHeight="1" x14ac:dyDescent="0.15">
      <c r="A57" s="103">
        <v>30</v>
      </c>
      <c r="B57" s="1052"/>
      <c r="C57" s="1053"/>
      <c r="D57" s="1053"/>
      <c r="E57" s="1053"/>
      <c r="F57" s="1053"/>
      <c r="G57" s="1053"/>
      <c r="H57" s="1053"/>
      <c r="I57" s="1053"/>
      <c r="J57" s="1053"/>
      <c r="K57" s="1053"/>
      <c r="L57" s="1053"/>
      <c r="M57" s="1053"/>
      <c r="N57" s="1053"/>
      <c r="O57" s="1053"/>
      <c r="P57" s="1054"/>
      <c r="Q57" s="1055"/>
      <c r="R57" s="1047"/>
      <c r="S57" s="1047"/>
      <c r="T57" s="1047"/>
      <c r="U57" s="1047"/>
      <c r="V57" s="1047"/>
      <c r="W57" s="1047"/>
      <c r="X57" s="1047"/>
      <c r="Y57" s="1047"/>
      <c r="Z57" s="1047"/>
      <c r="AA57" s="1047"/>
      <c r="AB57" s="1047"/>
      <c r="AC57" s="1047"/>
      <c r="AD57" s="1047"/>
      <c r="AE57" s="1056"/>
      <c r="AF57" s="1057"/>
      <c r="AG57" s="1058"/>
      <c r="AH57" s="1058"/>
      <c r="AI57" s="1058"/>
      <c r="AJ57" s="1059"/>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994"/>
      <c r="BF57" s="994"/>
      <c r="BG57" s="994"/>
      <c r="BH57" s="994"/>
      <c r="BI57" s="995"/>
      <c r="BJ57" s="97"/>
      <c r="BK57" s="97"/>
      <c r="BL57" s="97"/>
      <c r="BM57" s="97"/>
      <c r="BN57" s="97"/>
      <c r="BO57" s="106"/>
      <c r="BP57" s="106"/>
      <c r="BQ57" s="103">
        <v>51</v>
      </c>
      <c r="BR57" s="104"/>
      <c r="BS57" s="1022"/>
      <c r="BT57" s="1023"/>
      <c r="BU57" s="1023"/>
      <c r="BV57" s="1023"/>
      <c r="BW57" s="1023"/>
      <c r="BX57" s="1023"/>
      <c r="BY57" s="1023"/>
      <c r="BZ57" s="1023"/>
      <c r="CA57" s="1023"/>
      <c r="CB57" s="1023"/>
      <c r="CC57" s="1023"/>
      <c r="CD57" s="1023"/>
      <c r="CE57" s="1023"/>
      <c r="CF57" s="1023"/>
      <c r="CG57" s="1038"/>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95"/>
    </row>
    <row r="58" spans="1:131" ht="26.25" customHeight="1" x14ac:dyDescent="0.15">
      <c r="A58" s="103">
        <v>31</v>
      </c>
      <c r="B58" s="1052"/>
      <c r="C58" s="1053"/>
      <c r="D58" s="1053"/>
      <c r="E58" s="1053"/>
      <c r="F58" s="1053"/>
      <c r="G58" s="1053"/>
      <c r="H58" s="1053"/>
      <c r="I58" s="1053"/>
      <c r="J58" s="1053"/>
      <c r="K58" s="1053"/>
      <c r="L58" s="1053"/>
      <c r="M58" s="1053"/>
      <c r="N58" s="1053"/>
      <c r="O58" s="1053"/>
      <c r="P58" s="1054"/>
      <c r="Q58" s="1055"/>
      <c r="R58" s="1047"/>
      <c r="S58" s="1047"/>
      <c r="T58" s="1047"/>
      <c r="U58" s="1047"/>
      <c r="V58" s="1047"/>
      <c r="W58" s="1047"/>
      <c r="X58" s="1047"/>
      <c r="Y58" s="1047"/>
      <c r="Z58" s="1047"/>
      <c r="AA58" s="1047"/>
      <c r="AB58" s="1047"/>
      <c r="AC58" s="1047"/>
      <c r="AD58" s="1047"/>
      <c r="AE58" s="1056"/>
      <c r="AF58" s="1057"/>
      <c r="AG58" s="1058"/>
      <c r="AH58" s="1058"/>
      <c r="AI58" s="1058"/>
      <c r="AJ58" s="1059"/>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994"/>
      <c r="BF58" s="994"/>
      <c r="BG58" s="994"/>
      <c r="BH58" s="994"/>
      <c r="BI58" s="995"/>
      <c r="BJ58" s="97"/>
      <c r="BK58" s="97"/>
      <c r="BL58" s="97"/>
      <c r="BM58" s="97"/>
      <c r="BN58" s="97"/>
      <c r="BO58" s="106"/>
      <c r="BP58" s="106"/>
      <c r="BQ58" s="103">
        <v>52</v>
      </c>
      <c r="BR58" s="104"/>
      <c r="BS58" s="1022"/>
      <c r="BT58" s="1023"/>
      <c r="BU58" s="1023"/>
      <c r="BV58" s="1023"/>
      <c r="BW58" s="1023"/>
      <c r="BX58" s="1023"/>
      <c r="BY58" s="1023"/>
      <c r="BZ58" s="1023"/>
      <c r="CA58" s="1023"/>
      <c r="CB58" s="1023"/>
      <c r="CC58" s="1023"/>
      <c r="CD58" s="1023"/>
      <c r="CE58" s="1023"/>
      <c r="CF58" s="1023"/>
      <c r="CG58" s="1038"/>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95"/>
    </row>
    <row r="59" spans="1:131" ht="26.25" customHeight="1" x14ac:dyDescent="0.15">
      <c r="A59" s="103">
        <v>32</v>
      </c>
      <c r="B59" s="1052"/>
      <c r="C59" s="1053"/>
      <c r="D59" s="1053"/>
      <c r="E59" s="1053"/>
      <c r="F59" s="1053"/>
      <c r="G59" s="1053"/>
      <c r="H59" s="1053"/>
      <c r="I59" s="1053"/>
      <c r="J59" s="1053"/>
      <c r="K59" s="1053"/>
      <c r="L59" s="1053"/>
      <c r="M59" s="1053"/>
      <c r="N59" s="1053"/>
      <c r="O59" s="1053"/>
      <c r="P59" s="1054"/>
      <c r="Q59" s="1055"/>
      <c r="R59" s="1047"/>
      <c r="S59" s="1047"/>
      <c r="T59" s="1047"/>
      <c r="U59" s="1047"/>
      <c r="V59" s="1047"/>
      <c r="W59" s="1047"/>
      <c r="X59" s="1047"/>
      <c r="Y59" s="1047"/>
      <c r="Z59" s="1047"/>
      <c r="AA59" s="1047"/>
      <c r="AB59" s="1047"/>
      <c r="AC59" s="1047"/>
      <c r="AD59" s="1047"/>
      <c r="AE59" s="1056"/>
      <c r="AF59" s="1057"/>
      <c r="AG59" s="1058"/>
      <c r="AH59" s="1058"/>
      <c r="AI59" s="1058"/>
      <c r="AJ59" s="1059"/>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994"/>
      <c r="BF59" s="994"/>
      <c r="BG59" s="994"/>
      <c r="BH59" s="994"/>
      <c r="BI59" s="995"/>
      <c r="BJ59" s="97"/>
      <c r="BK59" s="97"/>
      <c r="BL59" s="97"/>
      <c r="BM59" s="97"/>
      <c r="BN59" s="97"/>
      <c r="BO59" s="106"/>
      <c r="BP59" s="106"/>
      <c r="BQ59" s="103">
        <v>53</v>
      </c>
      <c r="BR59" s="104"/>
      <c r="BS59" s="1022"/>
      <c r="BT59" s="1023"/>
      <c r="BU59" s="1023"/>
      <c r="BV59" s="1023"/>
      <c r="BW59" s="1023"/>
      <c r="BX59" s="1023"/>
      <c r="BY59" s="1023"/>
      <c r="BZ59" s="1023"/>
      <c r="CA59" s="1023"/>
      <c r="CB59" s="1023"/>
      <c r="CC59" s="1023"/>
      <c r="CD59" s="1023"/>
      <c r="CE59" s="1023"/>
      <c r="CF59" s="1023"/>
      <c r="CG59" s="1038"/>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95"/>
    </row>
    <row r="60" spans="1:131" ht="26.25" customHeight="1" x14ac:dyDescent="0.15">
      <c r="A60" s="103">
        <v>33</v>
      </c>
      <c r="B60" s="1052"/>
      <c r="C60" s="1053"/>
      <c r="D60" s="1053"/>
      <c r="E60" s="1053"/>
      <c r="F60" s="1053"/>
      <c r="G60" s="1053"/>
      <c r="H60" s="1053"/>
      <c r="I60" s="1053"/>
      <c r="J60" s="1053"/>
      <c r="K60" s="1053"/>
      <c r="L60" s="1053"/>
      <c r="M60" s="1053"/>
      <c r="N60" s="1053"/>
      <c r="O60" s="1053"/>
      <c r="P60" s="1054"/>
      <c r="Q60" s="1055"/>
      <c r="R60" s="1047"/>
      <c r="S60" s="1047"/>
      <c r="T60" s="1047"/>
      <c r="U60" s="1047"/>
      <c r="V60" s="1047"/>
      <c r="W60" s="1047"/>
      <c r="X60" s="1047"/>
      <c r="Y60" s="1047"/>
      <c r="Z60" s="1047"/>
      <c r="AA60" s="1047"/>
      <c r="AB60" s="1047"/>
      <c r="AC60" s="1047"/>
      <c r="AD60" s="1047"/>
      <c r="AE60" s="1056"/>
      <c r="AF60" s="1057"/>
      <c r="AG60" s="1058"/>
      <c r="AH60" s="1058"/>
      <c r="AI60" s="1058"/>
      <c r="AJ60" s="1059"/>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994"/>
      <c r="BF60" s="994"/>
      <c r="BG60" s="994"/>
      <c r="BH60" s="994"/>
      <c r="BI60" s="995"/>
      <c r="BJ60" s="97"/>
      <c r="BK60" s="97"/>
      <c r="BL60" s="97"/>
      <c r="BM60" s="97"/>
      <c r="BN60" s="97"/>
      <c r="BO60" s="106"/>
      <c r="BP60" s="106"/>
      <c r="BQ60" s="103">
        <v>54</v>
      </c>
      <c r="BR60" s="104"/>
      <c r="BS60" s="1022"/>
      <c r="BT60" s="1023"/>
      <c r="BU60" s="1023"/>
      <c r="BV60" s="1023"/>
      <c r="BW60" s="1023"/>
      <c r="BX60" s="1023"/>
      <c r="BY60" s="1023"/>
      <c r="BZ60" s="1023"/>
      <c r="CA60" s="1023"/>
      <c r="CB60" s="1023"/>
      <c r="CC60" s="1023"/>
      <c r="CD60" s="1023"/>
      <c r="CE60" s="1023"/>
      <c r="CF60" s="1023"/>
      <c r="CG60" s="1038"/>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95"/>
    </row>
    <row r="61" spans="1:131" ht="26.25" customHeight="1" thickBot="1" x14ac:dyDescent="0.2">
      <c r="A61" s="103">
        <v>34</v>
      </c>
      <c r="B61" s="1052"/>
      <c r="C61" s="1053"/>
      <c r="D61" s="1053"/>
      <c r="E61" s="1053"/>
      <c r="F61" s="1053"/>
      <c r="G61" s="1053"/>
      <c r="H61" s="1053"/>
      <c r="I61" s="1053"/>
      <c r="J61" s="1053"/>
      <c r="K61" s="1053"/>
      <c r="L61" s="1053"/>
      <c r="M61" s="1053"/>
      <c r="N61" s="1053"/>
      <c r="O61" s="1053"/>
      <c r="P61" s="1054"/>
      <c r="Q61" s="1055"/>
      <c r="R61" s="1047"/>
      <c r="S61" s="1047"/>
      <c r="T61" s="1047"/>
      <c r="U61" s="1047"/>
      <c r="V61" s="1047"/>
      <c r="W61" s="1047"/>
      <c r="X61" s="1047"/>
      <c r="Y61" s="1047"/>
      <c r="Z61" s="1047"/>
      <c r="AA61" s="1047"/>
      <c r="AB61" s="1047"/>
      <c r="AC61" s="1047"/>
      <c r="AD61" s="1047"/>
      <c r="AE61" s="1056"/>
      <c r="AF61" s="1057"/>
      <c r="AG61" s="1058"/>
      <c r="AH61" s="1058"/>
      <c r="AI61" s="1058"/>
      <c r="AJ61" s="1059"/>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994"/>
      <c r="BF61" s="994"/>
      <c r="BG61" s="994"/>
      <c r="BH61" s="994"/>
      <c r="BI61" s="995"/>
      <c r="BJ61" s="97"/>
      <c r="BK61" s="97"/>
      <c r="BL61" s="97"/>
      <c r="BM61" s="97"/>
      <c r="BN61" s="97"/>
      <c r="BO61" s="106"/>
      <c r="BP61" s="106"/>
      <c r="BQ61" s="103">
        <v>55</v>
      </c>
      <c r="BR61" s="104"/>
      <c r="BS61" s="1022"/>
      <c r="BT61" s="1023"/>
      <c r="BU61" s="1023"/>
      <c r="BV61" s="1023"/>
      <c r="BW61" s="1023"/>
      <c r="BX61" s="1023"/>
      <c r="BY61" s="1023"/>
      <c r="BZ61" s="1023"/>
      <c r="CA61" s="1023"/>
      <c r="CB61" s="1023"/>
      <c r="CC61" s="1023"/>
      <c r="CD61" s="1023"/>
      <c r="CE61" s="1023"/>
      <c r="CF61" s="1023"/>
      <c r="CG61" s="1038"/>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95"/>
    </row>
    <row r="62" spans="1:131" ht="26.25" customHeight="1" x14ac:dyDescent="0.15">
      <c r="A62" s="103">
        <v>35</v>
      </c>
      <c r="B62" s="1052"/>
      <c r="C62" s="1053"/>
      <c r="D62" s="1053"/>
      <c r="E62" s="1053"/>
      <c r="F62" s="1053"/>
      <c r="G62" s="1053"/>
      <c r="H62" s="1053"/>
      <c r="I62" s="1053"/>
      <c r="J62" s="1053"/>
      <c r="K62" s="1053"/>
      <c r="L62" s="1053"/>
      <c r="M62" s="1053"/>
      <c r="N62" s="1053"/>
      <c r="O62" s="1053"/>
      <c r="P62" s="1054"/>
      <c r="Q62" s="1055"/>
      <c r="R62" s="1047"/>
      <c r="S62" s="1047"/>
      <c r="T62" s="1047"/>
      <c r="U62" s="1047"/>
      <c r="V62" s="1047"/>
      <c r="W62" s="1047"/>
      <c r="X62" s="1047"/>
      <c r="Y62" s="1047"/>
      <c r="Z62" s="1047"/>
      <c r="AA62" s="1047"/>
      <c r="AB62" s="1047"/>
      <c r="AC62" s="1047"/>
      <c r="AD62" s="1047"/>
      <c r="AE62" s="1056"/>
      <c r="AF62" s="1057"/>
      <c r="AG62" s="1058"/>
      <c r="AH62" s="1058"/>
      <c r="AI62" s="1058"/>
      <c r="AJ62" s="1059"/>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994"/>
      <c r="BF62" s="994"/>
      <c r="BG62" s="994"/>
      <c r="BH62" s="994"/>
      <c r="BI62" s="995"/>
      <c r="BJ62" s="1049" t="s">
        <v>369</v>
      </c>
      <c r="BK62" s="1050"/>
      <c r="BL62" s="1050"/>
      <c r="BM62" s="1050"/>
      <c r="BN62" s="1051"/>
      <c r="BO62" s="106"/>
      <c r="BP62" s="106"/>
      <c r="BQ62" s="103">
        <v>56</v>
      </c>
      <c r="BR62" s="104"/>
      <c r="BS62" s="1022"/>
      <c r="BT62" s="1023"/>
      <c r="BU62" s="1023"/>
      <c r="BV62" s="1023"/>
      <c r="BW62" s="1023"/>
      <c r="BX62" s="1023"/>
      <c r="BY62" s="1023"/>
      <c r="BZ62" s="1023"/>
      <c r="CA62" s="1023"/>
      <c r="CB62" s="1023"/>
      <c r="CC62" s="1023"/>
      <c r="CD62" s="1023"/>
      <c r="CE62" s="1023"/>
      <c r="CF62" s="1023"/>
      <c r="CG62" s="1038"/>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95"/>
    </row>
    <row r="63" spans="1:131" ht="26.25" customHeight="1" thickBot="1" x14ac:dyDescent="0.2">
      <c r="A63" s="105" t="s">
        <v>344</v>
      </c>
      <c r="B63" s="959" t="s">
        <v>370</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2"/>
      <c r="AF63" s="1043">
        <v>19679</v>
      </c>
      <c r="AG63" s="981"/>
      <c r="AH63" s="981"/>
      <c r="AI63" s="981"/>
      <c r="AJ63" s="1044"/>
      <c r="AK63" s="1045"/>
      <c r="AL63" s="985"/>
      <c r="AM63" s="985"/>
      <c r="AN63" s="985"/>
      <c r="AO63" s="985"/>
      <c r="AP63" s="981">
        <v>88322</v>
      </c>
      <c r="AQ63" s="981"/>
      <c r="AR63" s="981"/>
      <c r="AS63" s="981"/>
      <c r="AT63" s="981"/>
      <c r="AU63" s="981">
        <v>36565</v>
      </c>
      <c r="AV63" s="981"/>
      <c r="AW63" s="981"/>
      <c r="AX63" s="981"/>
      <c r="AY63" s="981"/>
      <c r="AZ63" s="1039"/>
      <c r="BA63" s="1039"/>
      <c r="BB63" s="1039"/>
      <c r="BC63" s="1039"/>
      <c r="BD63" s="1039"/>
      <c r="BE63" s="982"/>
      <c r="BF63" s="982"/>
      <c r="BG63" s="982"/>
      <c r="BH63" s="982"/>
      <c r="BI63" s="983"/>
      <c r="BJ63" s="1040" t="s">
        <v>65</v>
      </c>
      <c r="BK63" s="975"/>
      <c r="BL63" s="975"/>
      <c r="BM63" s="975"/>
      <c r="BN63" s="1041"/>
      <c r="BO63" s="106"/>
      <c r="BP63" s="106"/>
      <c r="BQ63" s="103">
        <v>57</v>
      </c>
      <c r="BR63" s="104"/>
      <c r="BS63" s="1022"/>
      <c r="BT63" s="1023"/>
      <c r="BU63" s="1023"/>
      <c r="BV63" s="1023"/>
      <c r="BW63" s="1023"/>
      <c r="BX63" s="1023"/>
      <c r="BY63" s="1023"/>
      <c r="BZ63" s="1023"/>
      <c r="CA63" s="1023"/>
      <c r="CB63" s="1023"/>
      <c r="CC63" s="1023"/>
      <c r="CD63" s="1023"/>
      <c r="CE63" s="1023"/>
      <c r="CF63" s="1023"/>
      <c r="CG63" s="1038"/>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95"/>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2"/>
      <c r="BT64" s="1023"/>
      <c r="BU64" s="1023"/>
      <c r="BV64" s="1023"/>
      <c r="BW64" s="1023"/>
      <c r="BX64" s="1023"/>
      <c r="BY64" s="1023"/>
      <c r="BZ64" s="1023"/>
      <c r="CA64" s="1023"/>
      <c r="CB64" s="1023"/>
      <c r="CC64" s="1023"/>
      <c r="CD64" s="1023"/>
      <c r="CE64" s="1023"/>
      <c r="CF64" s="1023"/>
      <c r="CG64" s="1038"/>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95"/>
    </row>
    <row r="65" spans="1:131" ht="26.25" customHeight="1" thickBot="1" x14ac:dyDescent="0.2">
      <c r="A65" s="97" t="s">
        <v>371</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2"/>
      <c r="BT65" s="1023"/>
      <c r="BU65" s="1023"/>
      <c r="BV65" s="1023"/>
      <c r="BW65" s="1023"/>
      <c r="BX65" s="1023"/>
      <c r="BY65" s="1023"/>
      <c r="BZ65" s="1023"/>
      <c r="CA65" s="1023"/>
      <c r="CB65" s="1023"/>
      <c r="CC65" s="1023"/>
      <c r="CD65" s="1023"/>
      <c r="CE65" s="1023"/>
      <c r="CF65" s="1023"/>
      <c r="CG65" s="1038"/>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95"/>
    </row>
    <row r="66" spans="1:131" ht="26.25" customHeight="1" x14ac:dyDescent="0.15">
      <c r="A66" s="1025" t="s">
        <v>372</v>
      </c>
      <c r="B66" s="1026"/>
      <c r="C66" s="1026"/>
      <c r="D66" s="1026"/>
      <c r="E66" s="1026"/>
      <c r="F66" s="1026"/>
      <c r="G66" s="1026"/>
      <c r="H66" s="1026"/>
      <c r="I66" s="1026"/>
      <c r="J66" s="1026"/>
      <c r="K66" s="1026"/>
      <c r="L66" s="1026"/>
      <c r="M66" s="1026"/>
      <c r="N66" s="1026"/>
      <c r="O66" s="1026"/>
      <c r="P66" s="1027"/>
      <c r="Q66" s="1011" t="s">
        <v>373</v>
      </c>
      <c r="R66" s="1012"/>
      <c r="S66" s="1012"/>
      <c r="T66" s="1012"/>
      <c r="U66" s="1013"/>
      <c r="V66" s="1011" t="s">
        <v>374</v>
      </c>
      <c r="W66" s="1012"/>
      <c r="X66" s="1012"/>
      <c r="Y66" s="1012"/>
      <c r="Z66" s="1013"/>
      <c r="AA66" s="1011" t="s">
        <v>350</v>
      </c>
      <c r="AB66" s="1012"/>
      <c r="AC66" s="1012"/>
      <c r="AD66" s="1012"/>
      <c r="AE66" s="1013"/>
      <c r="AF66" s="1031" t="s">
        <v>351</v>
      </c>
      <c r="AG66" s="1032"/>
      <c r="AH66" s="1032"/>
      <c r="AI66" s="1032"/>
      <c r="AJ66" s="1033"/>
      <c r="AK66" s="1011" t="s">
        <v>353</v>
      </c>
      <c r="AL66" s="1026"/>
      <c r="AM66" s="1026"/>
      <c r="AN66" s="1026"/>
      <c r="AO66" s="1027"/>
      <c r="AP66" s="1011" t="s">
        <v>354</v>
      </c>
      <c r="AQ66" s="1012"/>
      <c r="AR66" s="1012"/>
      <c r="AS66" s="1012"/>
      <c r="AT66" s="1013"/>
      <c r="AU66" s="1011" t="s">
        <v>375</v>
      </c>
      <c r="AV66" s="1012"/>
      <c r="AW66" s="1012"/>
      <c r="AX66" s="1012"/>
      <c r="AY66" s="1013"/>
      <c r="AZ66" s="1011" t="s">
        <v>315</v>
      </c>
      <c r="BA66" s="1012"/>
      <c r="BB66" s="1012"/>
      <c r="BC66" s="1012"/>
      <c r="BD66" s="1017"/>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14"/>
      <c r="R67" s="1015"/>
      <c r="S67" s="1015"/>
      <c r="T67" s="1015"/>
      <c r="U67" s="1016"/>
      <c r="V67" s="1014"/>
      <c r="W67" s="1015"/>
      <c r="X67" s="1015"/>
      <c r="Y67" s="1015"/>
      <c r="Z67" s="1016"/>
      <c r="AA67" s="1014"/>
      <c r="AB67" s="1015"/>
      <c r="AC67" s="1015"/>
      <c r="AD67" s="1015"/>
      <c r="AE67" s="1016"/>
      <c r="AF67" s="1034"/>
      <c r="AG67" s="1035"/>
      <c r="AH67" s="1035"/>
      <c r="AI67" s="1035"/>
      <c r="AJ67" s="1036"/>
      <c r="AK67" s="1037"/>
      <c r="AL67" s="1029"/>
      <c r="AM67" s="1029"/>
      <c r="AN67" s="1029"/>
      <c r="AO67" s="1030"/>
      <c r="AP67" s="1014"/>
      <c r="AQ67" s="1015"/>
      <c r="AR67" s="1015"/>
      <c r="AS67" s="1015"/>
      <c r="AT67" s="1016"/>
      <c r="AU67" s="1014"/>
      <c r="AV67" s="1015"/>
      <c r="AW67" s="1015"/>
      <c r="AX67" s="1015"/>
      <c r="AY67" s="1016"/>
      <c r="AZ67" s="1014"/>
      <c r="BA67" s="1015"/>
      <c r="BB67" s="1015"/>
      <c r="BC67" s="1015"/>
      <c r="BD67" s="1018"/>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x14ac:dyDescent="0.15">
      <c r="A68" s="101">
        <v>1</v>
      </c>
      <c r="B68" s="1007" t="s">
        <v>376</v>
      </c>
      <c r="C68" s="1008"/>
      <c r="D68" s="1008"/>
      <c r="E68" s="1008"/>
      <c r="F68" s="1008"/>
      <c r="G68" s="1008"/>
      <c r="H68" s="1008"/>
      <c r="I68" s="1008"/>
      <c r="J68" s="1008"/>
      <c r="K68" s="1008"/>
      <c r="L68" s="1008"/>
      <c r="M68" s="1008"/>
      <c r="N68" s="1008"/>
      <c r="O68" s="1008"/>
      <c r="P68" s="1009"/>
      <c r="Q68" s="1010">
        <v>8084</v>
      </c>
      <c r="R68" s="1004"/>
      <c r="S68" s="1004"/>
      <c r="T68" s="1004"/>
      <c r="U68" s="1004"/>
      <c r="V68" s="1004">
        <v>7771</v>
      </c>
      <c r="W68" s="1004"/>
      <c r="X68" s="1004"/>
      <c r="Y68" s="1004"/>
      <c r="Z68" s="1004"/>
      <c r="AA68" s="1004">
        <v>313</v>
      </c>
      <c r="AB68" s="1004"/>
      <c r="AC68" s="1004"/>
      <c r="AD68" s="1004"/>
      <c r="AE68" s="1004"/>
      <c r="AF68" s="1004">
        <v>313</v>
      </c>
      <c r="AG68" s="1004"/>
      <c r="AH68" s="1004"/>
      <c r="AI68" s="1004"/>
      <c r="AJ68" s="1004"/>
      <c r="AK68" s="1004">
        <v>7</v>
      </c>
      <c r="AL68" s="1004"/>
      <c r="AM68" s="1004"/>
      <c r="AN68" s="1004"/>
      <c r="AO68" s="1004"/>
      <c r="AP68" s="1004" t="s">
        <v>327</v>
      </c>
      <c r="AQ68" s="1004"/>
      <c r="AR68" s="1004"/>
      <c r="AS68" s="1004"/>
      <c r="AT68" s="1004"/>
      <c r="AU68" s="1004" t="s">
        <v>327</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x14ac:dyDescent="0.15">
      <c r="A69" s="103">
        <v>2</v>
      </c>
      <c r="B69" s="996" t="s">
        <v>377</v>
      </c>
      <c r="C69" s="997"/>
      <c r="D69" s="997"/>
      <c r="E69" s="997"/>
      <c r="F69" s="997"/>
      <c r="G69" s="997"/>
      <c r="H69" s="997"/>
      <c r="I69" s="997"/>
      <c r="J69" s="997"/>
      <c r="K69" s="997"/>
      <c r="L69" s="997"/>
      <c r="M69" s="997"/>
      <c r="N69" s="997"/>
      <c r="O69" s="997"/>
      <c r="P69" s="998"/>
      <c r="Q69" s="999">
        <v>120</v>
      </c>
      <c r="R69" s="993"/>
      <c r="S69" s="993"/>
      <c r="T69" s="993"/>
      <c r="U69" s="993"/>
      <c r="V69" s="993">
        <v>109</v>
      </c>
      <c r="W69" s="993"/>
      <c r="X69" s="993"/>
      <c r="Y69" s="993"/>
      <c r="Z69" s="993"/>
      <c r="AA69" s="993">
        <v>11</v>
      </c>
      <c r="AB69" s="993"/>
      <c r="AC69" s="993"/>
      <c r="AD69" s="993"/>
      <c r="AE69" s="993"/>
      <c r="AF69" s="993">
        <v>11</v>
      </c>
      <c r="AG69" s="993"/>
      <c r="AH69" s="993"/>
      <c r="AI69" s="993"/>
      <c r="AJ69" s="993"/>
      <c r="AK69" s="993" t="s">
        <v>327</v>
      </c>
      <c r="AL69" s="993"/>
      <c r="AM69" s="993"/>
      <c r="AN69" s="993"/>
      <c r="AO69" s="993"/>
      <c r="AP69" s="993" t="s">
        <v>327</v>
      </c>
      <c r="AQ69" s="993"/>
      <c r="AR69" s="993"/>
      <c r="AS69" s="993"/>
      <c r="AT69" s="993"/>
      <c r="AU69" s="993" t="s">
        <v>327</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x14ac:dyDescent="0.15">
      <c r="A70" s="103">
        <v>3</v>
      </c>
      <c r="B70" s="996" t="s">
        <v>378</v>
      </c>
      <c r="C70" s="997"/>
      <c r="D70" s="997"/>
      <c r="E70" s="997"/>
      <c r="F70" s="997"/>
      <c r="G70" s="997"/>
      <c r="H70" s="997"/>
      <c r="I70" s="997"/>
      <c r="J70" s="997"/>
      <c r="K70" s="997"/>
      <c r="L70" s="997"/>
      <c r="M70" s="997"/>
      <c r="N70" s="997"/>
      <c r="O70" s="997"/>
      <c r="P70" s="998"/>
      <c r="Q70" s="999">
        <v>544</v>
      </c>
      <c r="R70" s="993"/>
      <c r="S70" s="993"/>
      <c r="T70" s="993"/>
      <c r="U70" s="993"/>
      <c r="V70" s="993">
        <v>492</v>
      </c>
      <c r="W70" s="993"/>
      <c r="X70" s="993"/>
      <c r="Y70" s="993"/>
      <c r="Z70" s="993"/>
      <c r="AA70" s="993">
        <v>52</v>
      </c>
      <c r="AB70" s="993"/>
      <c r="AC70" s="993"/>
      <c r="AD70" s="993"/>
      <c r="AE70" s="993"/>
      <c r="AF70" s="993">
        <v>52</v>
      </c>
      <c r="AG70" s="993"/>
      <c r="AH70" s="993"/>
      <c r="AI70" s="993"/>
      <c r="AJ70" s="993"/>
      <c r="AK70" s="993" t="s">
        <v>327</v>
      </c>
      <c r="AL70" s="993"/>
      <c r="AM70" s="993"/>
      <c r="AN70" s="993"/>
      <c r="AO70" s="993"/>
      <c r="AP70" s="993" t="s">
        <v>327</v>
      </c>
      <c r="AQ70" s="993"/>
      <c r="AR70" s="993"/>
      <c r="AS70" s="993"/>
      <c r="AT70" s="993"/>
      <c r="AU70" s="993" t="s">
        <v>327</v>
      </c>
      <c r="AV70" s="993"/>
      <c r="AW70" s="993"/>
      <c r="AX70" s="993"/>
      <c r="AY70" s="993"/>
      <c r="AZ70" s="994"/>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x14ac:dyDescent="0.15">
      <c r="A71" s="103">
        <v>4</v>
      </c>
      <c r="B71" s="996" t="s">
        <v>379</v>
      </c>
      <c r="C71" s="997"/>
      <c r="D71" s="997"/>
      <c r="E71" s="997"/>
      <c r="F71" s="997"/>
      <c r="G71" s="997"/>
      <c r="H71" s="997"/>
      <c r="I71" s="997"/>
      <c r="J71" s="997"/>
      <c r="K71" s="997"/>
      <c r="L71" s="997"/>
      <c r="M71" s="997"/>
      <c r="N71" s="997"/>
      <c r="O71" s="997"/>
      <c r="P71" s="998"/>
      <c r="Q71" s="999">
        <v>156510</v>
      </c>
      <c r="R71" s="993"/>
      <c r="S71" s="993"/>
      <c r="T71" s="993"/>
      <c r="U71" s="993"/>
      <c r="V71" s="993">
        <v>149924</v>
      </c>
      <c r="W71" s="993"/>
      <c r="X71" s="993"/>
      <c r="Y71" s="993"/>
      <c r="Z71" s="993"/>
      <c r="AA71" s="993">
        <v>6586</v>
      </c>
      <c r="AB71" s="993"/>
      <c r="AC71" s="993"/>
      <c r="AD71" s="993"/>
      <c r="AE71" s="993"/>
      <c r="AF71" s="993">
        <v>6586</v>
      </c>
      <c r="AG71" s="993"/>
      <c r="AH71" s="993"/>
      <c r="AI71" s="993"/>
      <c r="AJ71" s="993"/>
      <c r="AK71" s="993">
        <v>1312</v>
      </c>
      <c r="AL71" s="993"/>
      <c r="AM71" s="993"/>
      <c r="AN71" s="993"/>
      <c r="AO71" s="993"/>
      <c r="AP71" s="993" t="s">
        <v>327</v>
      </c>
      <c r="AQ71" s="993"/>
      <c r="AR71" s="993"/>
      <c r="AS71" s="993"/>
      <c r="AT71" s="993"/>
      <c r="AU71" s="993" t="s">
        <v>327</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x14ac:dyDescent="0.15">
      <c r="A72" s="103">
        <v>5</v>
      </c>
      <c r="B72" s="996"/>
      <c r="C72" s="997"/>
      <c r="D72" s="997"/>
      <c r="E72" s="997"/>
      <c r="F72" s="997"/>
      <c r="G72" s="997"/>
      <c r="H72" s="997"/>
      <c r="I72" s="997"/>
      <c r="J72" s="997"/>
      <c r="K72" s="997"/>
      <c r="L72" s="997"/>
      <c r="M72" s="997"/>
      <c r="N72" s="997"/>
      <c r="O72" s="997"/>
      <c r="P72" s="998"/>
      <c r="Q72" s="999"/>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x14ac:dyDescent="0.15">
      <c r="A73" s="103">
        <v>6</v>
      </c>
      <c r="B73" s="996"/>
      <c r="C73" s="997"/>
      <c r="D73" s="997"/>
      <c r="E73" s="997"/>
      <c r="F73" s="997"/>
      <c r="G73" s="997"/>
      <c r="H73" s="997"/>
      <c r="I73" s="997"/>
      <c r="J73" s="997"/>
      <c r="K73" s="997"/>
      <c r="L73" s="997"/>
      <c r="M73" s="997"/>
      <c r="N73" s="997"/>
      <c r="O73" s="997"/>
      <c r="P73" s="998"/>
      <c r="Q73" s="999"/>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x14ac:dyDescent="0.15">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x14ac:dyDescent="0.15">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x14ac:dyDescent="0.15">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x14ac:dyDescent="0.15">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x14ac:dyDescent="0.15">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x14ac:dyDescent="0.15">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x14ac:dyDescent="0.15">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x14ac:dyDescent="0.15">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x14ac:dyDescent="0.15">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x14ac:dyDescent="0.15">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x14ac:dyDescent="0.15">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x14ac:dyDescent="0.15">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x14ac:dyDescent="0.15">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x14ac:dyDescent="0.15">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x14ac:dyDescent="0.2">
      <c r="A88" s="105" t="s">
        <v>344</v>
      </c>
      <c r="B88" s="959" t="s">
        <v>380</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6962</v>
      </c>
      <c r="AG88" s="981"/>
      <c r="AH88" s="981"/>
      <c r="AI88" s="981"/>
      <c r="AJ88" s="981"/>
      <c r="AK88" s="985"/>
      <c r="AL88" s="985"/>
      <c r="AM88" s="985"/>
      <c r="AN88" s="985"/>
      <c r="AO88" s="985"/>
      <c r="AP88" s="981"/>
      <c r="AQ88" s="981"/>
      <c r="AR88" s="981"/>
      <c r="AS88" s="981"/>
      <c r="AT88" s="981"/>
      <c r="AU88" s="981"/>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344</v>
      </c>
      <c r="BR102" s="959" t="s">
        <v>381</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8767</v>
      </c>
      <c r="CS102" s="975"/>
      <c r="CT102" s="975"/>
      <c r="CU102" s="975"/>
      <c r="CV102" s="976"/>
      <c r="CW102" s="974">
        <v>2392</v>
      </c>
      <c r="CX102" s="975"/>
      <c r="CY102" s="975"/>
      <c r="CZ102" s="975"/>
      <c r="DA102" s="976"/>
      <c r="DB102" s="974">
        <v>8274</v>
      </c>
      <c r="DC102" s="975"/>
      <c r="DD102" s="975"/>
      <c r="DE102" s="975"/>
      <c r="DF102" s="976"/>
      <c r="DG102" s="974"/>
      <c r="DH102" s="975"/>
      <c r="DI102" s="975"/>
      <c r="DJ102" s="975"/>
      <c r="DK102" s="976"/>
      <c r="DL102" s="974"/>
      <c r="DM102" s="975"/>
      <c r="DN102" s="975"/>
      <c r="DO102" s="975"/>
      <c r="DP102" s="976"/>
      <c r="DQ102" s="974"/>
      <c r="DR102" s="975"/>
      <c r="DS102" s="975"/>
      <c r="DT102" s="975"/>
      <c r="DU102" s="976"/>
      <c r="DV102" s="959"/>
      <c r="DW102" s="960"/>
      <c r="DX102" s="960"/>
      <c r="DY102" s="960"/>
      <c r="DZ102" s="961"/>
      <c r="EA102" s="95"/>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382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383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x14ac:dyDescent="0.2">
      <c r="A107" s="114" t="s">
        <v>384</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385</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x14ac:dyDescent="0.15">
      <c r="A108" s="964" t="s">
        <v>386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x14ac:dyDescent="0.15">
      <c r="A109" s="917" t="s">
        <v>388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389</v>
      </c>
      <c r="AB109" s="918"/>
      <c r="AC109" s="918"/>
      <c r="AD109" s="918"/>
      <c r="AE109" s="919"/>
      <c r="AF109" s="920" t="s">
        <v>390</v>
      </c>
      <c r="AG109" s="918"/>
      <c r="AH109" s="918"/>
      <c r="AI109" s="918"/>
      <c r="AJ109" s="919"/>
      <c r="AK109" s="920" t="s">
        <v>242</v>
      </c>
      <c r="AL109" s="918"/>
      <c r="AM109" s="918"/>
      <c r="AN109" s="918"/>
      <c r="AO109" s="919"/>
      <c r="AP109" s="920" t="s">
        <v>391</v>
      </c>
      <c r="AQ109" s="918"/>
      <c r="AR109" s="918"/>
      <c r="AS109" s="918"/>
      <c r="AT109" s="951"/>
      <c r="AU109" s="917" t="s">
        <v>388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389</v>
      </c>
      <c r="BR109" s="918"/>
      <c r="BS109" s="918"/>
      <c r="BT109" s="918"/>
      <c r="BU109" s="919"/>
      <c r="BV109" s="920" t="s">
        <v>390</v>
      </c>
      <c r="BW109" s="918"/>
      <c r="BX109" s="918"/>
      <c r="BY109" s="918"/>
      <c r="BZ109" s="919"/>
      <c r="CA109" s="920" t="s">
        <v>242</v>
      </c>
      <c r="CB109" s="918"/>
      <c r="CC109" s="918"/>
      <c r="CD109" s="918"/>
      <c r="CE109" s="919"/>
      <c r="CF109" s="958" t="s">
        <v>391</v>
      </c>
      <c r="CG109" s="958"/>
      <c r="CH109" s="958"/>
      <c r="CI109" s="958"/>
      <c r="CJ109" s="958"/>
      <c r="CK109" s="920" t="s">
        <v>392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389</v>
      </c>
      <c r="DH109" s="918"/>
      <c r="DI109" s="918"/>
      <c r="DJ109" s="918"/>
      <c r="DK109" s="919"/>
      <c r="DL109" s="920" t="s">
        <v>390</v>
      </c>
      <c r="DM109" s="918"/>
      <c r="DN109" s="918"/>
      <c r="DO109" s="918"/>
      <c r="DP109" s="919"/>
      <c r="DQ109" s="920" t="s">
        <v>242</v>
      </c>
      <c r="DR109" s="918"/>
      <c r="DS109" s="918"/>
      <c r="DT109" s="918"/>
      <c r="DU109" s="919"/>
      <c r="DV109" s="920" t="s">
        <v>391</v>
      </c>
      <c r="DW109" s="918"/>
      <c r="DX109" s="918"/>
      <c r="DY109" s="918"/>
      <c r="DZ109" s="951"/>
    </row>
    <row r="110" spans="1:131" s="95" customFormat="1" ht="26.25" customHeight="1" x14ac:dyDescent="0.15">
      <c r="A110" s="829" t="s">
        <v>393</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14549061</v>
      </c>
      <c r="AB110" s="911"/>
      <c r="AC110" s="911"/>
      <c r="AD110" s="911"/>
      <c r="AE110" s="912"/>
      <c r="AF110" s="913">
        <v>13898286</v>
      </c>
      <c r="AG110" s="911"/>
      <c r="AH110" s="911"/>
      <c r="AI110" s="911"/>
      <c r="AJ110" s="912"/>
      <c r="AK110" s="913">
        <v>13394721</v>
      </c>
      <c r="AL110" s="911"/>
      <c r="AM110" s="911"/>
      <c r="AN110" s="911"/>
      <c r="AO110" s="912"/>
      <c r="AP110" s="914">
        <v>21.1</v>
      </c>
      <c r="AQ110" s="915"/>
      <c r="AR110" s="915"/>
      <c r="AS110" s="915"/>
      <c r="AT110" s="916"/>
      <c r="AU110" s="952" t="s">
        <v>394</v>
      </c>
      <c r="AV110" s="953"/>
      <c r="AW110" s="953"/>
      <c r="AX110" s="953"/>
      <c r="AY110" s="953"/>
      <c r="AZ110" s="862" t="s">
        <v>395</v>
      </c>
      <c r="BA110" s="830"/>
      <c r="BB110" s="830"/>
      <c r="BC110" s="830"/>
      <c r="BD110" s="830"/>
      <c r="BE110" s="830"/>
      <c r="BF110" s="830"/>
      <c r="BG110" s="830"/>
      <c r="BH110" s="830"/>
      <c r="BI110" s="830"/>
      <c r="BJ110" s="830"/>
      <c r="BK110" s="830"/>
      <c r="BL110" s="830"/>
      <c r="BM110" s="830"/>
      <c r="BN110" s="830"/>
      <c r="BO110" s="830"/>
      <c r="BP110" s="831"/>
      <c r="BQ110" s="863">
        <v>138363472</v>
      </c>
      <c r="BR110" s="847"/>
      <c r="BS110" s="847"/>
      <c r="BT110" s="847"/>
      <c r="BU110" s="847"/>
      <c r="BV110" s="847">
        <v>144428350</v>
      </c>
      <c r="BW110" s="847"/>
      <c r="BX110" s="847"/>
      <c r="BY110" s="847"/>
      <c r="BZ110" s="847"/>
      <c r="CA110" s="847">
        <v>154475678</v>
      </c>
      <c r="CB110" s="847"/>
      <c r="CC110" s="847"/>
      <c r="CD110" s="847"/>
      <c r="CE110" s="847"/>
      <c r="CF110" s="885">
        <v>243.3</v>
      </c>
      <c r="CG110" s="886"/>
      <c r="CH110" s="886"/>
      <c r="CI110" s="886"/>
      <c r="CJ110" s="886"/>
      <c r="CK110" s="948" t="s">
        <v>396</v>
      </c>
      <c r="CL110" s="905"/>
      <c r="CM110" s="862" t="s">
        <v>397</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398</v>
      </c>
      <c r="DH110" s="847"/>
      <c r="DI110" s="847"/>
      <c r="DJ110" s="847"/>
      <c r="DK110" s="847"/>
      <c r="DL110" s="847" t="s">
        <v>65</v>
      </c>
      <c r="DM110" s="847"/>
      <c r="DN110" s="847"/>
      <c r="DO110" s="847"/>
      <c r="DP110" s="847"/>
      <c r="DQ110" s="847" t="s">
        <v>398</v>
      </c>
      <c r="DR110" s="847"/>
      <c r="DS110" s="847"/>
      <c r="DT110" s="847"/>
      <c r="DU110" s="847"/>
      <c r="DV110" s="848" t="s">
        <v>65</v>
      </c>
      <c r="DW110" s="848"/>
      <c r="DX110" s="848"/>
      <c r="DY110" s="848"/>
      <c r="DZ110" s="849"/>
    </row>
    <row r="111" spans="1:131" s="95" customFormat="1" ht="26.25" customHeight="1" x14ac:dyDescent="0.15">
      <c r="A111" s="796" t="s">
        <v>399</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65</v>
      </c>
      <c r="AB111" s="935"/>
      <c r="AC111" s="935"/>
      <c r="AD111" s="935"/>
      <c r="AE111" s="936"/>
      <c r="AF111" s="937" t="s">
        <v>398</v>
      </c>
      <c r="AG111" s="935"/>
      <c r="AH111" s="935"/>
      <c r="AI111" s="935"/>
      <c r="AJ111" s="936"/>
      <c r="AK111" s="937" t="s">
        <v>400</v>
      </c>
      <c r="AL111" s="935"/>
      <c r="AM111" s="935"/>
      <c r="AN111" s="935"/>
      <c r="AO111" s="936"/>
      <c r="AP111" s="938" t="s">
        <v>65</v>
      </c>
      <c r="AQ111" s="939"/>
      <c r="AR111" s="939"/>
      <c r="AS111" s="939"/>
      <c r="AT111" s="940"/>
      <c r="AU111" s="954"/>
      <c r="AV111" s="955"/>
      <c r="AW111" s="955"/>
      <c r="AX111" s="955"/>
      <c r="AY111" s="955"/>
      <c r="AZ111" s="837" t="s">
        <v>401</v>
      </c>
      <c r="BA111" s="774"/>
      <c r="BB111" s="774"/>
      <c r="BC111" s="774"/>
      <c r="BD111" s="774"/>
      <c r="BE111" s="774"/>
      <c r="BF111" s="774"/>
      <c r="BG111" s="774"/>
      <c r="BH111" s="774"/>
      <c r="BI111" s="774"/>
      <c r="BJ111" s="774"/>
      <c r="BK111" s="774"/>
      <c r="BL111" s="774"/>
      <c r="BM111" s="774"/>
      <c r="BN111" s="774"/>
      <c r="BO111" s="774"/>
      <c r="BP111" s="775"/>
      <c r="BQ111" s="838">
        <v>93945</v>
      </c>
      <c r="BR111" s="839"/>
      <c r="BS111" s="839"/>
      <c r="BT111" s="839"/>
      <c r="BU111" s="839"/>
      <c r="BV111" s="839">
        <v>83071</v>
      </c>
      <c r="BW111" s="839"/>
      <c r="BX111" s="839"/>
      <c r="BY111" s="839"/>
      <c r="BZ111" s="839"/>
      <c r="CA111" s="839">
        <v>71382</v>
      </c>
      <c r="CB111" s="839"/>
      <c r="CC111" s="839"/>
      <c r="CD111" s="839"/>
      <c r="CE111" s="839"/>
      <c r="CF111" s="894">
        <v>0.1</v>
      </c>
      <c r="CG111" s="895"/>
      <c r="CH111" s="895"/>
      <c r="CI111" s="895"/>
      <c r="CJ111" s="895"/>
      <c r="CK111" s="949"/>
      <c r="CL111" s="907"/>
      <c r="CM111" s="837" t="s">
        <v>402</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v>93945</v>
      </c>
      <c r="DH111" s="839"/>
      <c r="DI111" s="839"/>
      <c r="DJ111" s="839"/>
      <c r="DK111" s="839"/>
      <c r="DL111" s="839">
        <v>83071</v>
      </c>
      <c r="DM111" s="839"/>
      <c r="DN111" s="839"/>
      <c r="DO111" s="839"/>
      <c r="DP111" s="839"/>
      <c r="DQ111" s="839">
        <v>71382</v>
      </c>
      <c r="DR111" s="839"/>
      <c r="DS111" s="839"/>
      <c r="DT111" s="839"/>
      <c r="DU111" s="839"/>
      <c r="DV111" s="816">
        <v>0.1</v>
      </c>
      <c r="DW111" s="816"/>
      <c r="DX111" s="816"/>
      <c r="DY111" s="816"/>
      <c r="DZ111" s="817"/>
    </row>
    <row r="112" spans="1:131" s="95" customFormat="1" ht="26.25" customHeight="1" x14ac:dyDescent="0.15">
      <c r="A112" s="941" t="s">
        <v>403</v>
      </c>
      <c r="B112" s="942"/>
      <c r="C112" s="774" t="s">
        <v>404</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65</v>
      </c>
      <c r="AB112" s="802"/>
      <c r="AC112" s="802"/>
      <c r="AD112" s="802"/>
      <c r="AE112" s="803"/>
      <c r="AF112" s="804" t="s">
        <v>65</v>
      </c>
      <c r="AG112" s="802"/>
      <c r="AH112" s="802"/>
      <c r="AI112" s="802"/>
      <c r="AJ112" s="803"/>
      <c r="AK112" s="804" t="s">
        <v>398</v>
      </c>
      <c r="AL112" s="802"/>
      <c r="AM112" s="802"/>
      <c r="AN112" s="802"/>
      <c r="AO112" s="803"/>
      <c r="AP112" s="843" t="s">
        <v>65</v>
      </c>
      <c r="AQ112" s="844"/>
      <c r="AR112" s="844"/>
      <c r="AS112" s="844"/>
      <c r="AT112" s="845"/>
      <c r="AU112" s="954"/>
      <c r="AV112" s="955"/>
      <c r="AW112" s="955"/>
      <c r="AX112" s="955"/>
      <c r="AY112" s="955"/>
      <c r="AZ112" s="837" t="s">
        <v>405</v>
      </c>
      <c r="BA112" s="774"/>
      <c r="BB112" s="774"/>
      <c r="BC112" s="774"/>
      <c r="BD112" s="774"/>
      <c r="BE112" s="774"/>
      <c r="BF112" s="774"/>
      <c r="BG112" s="774"/>
      <c r="BH112" s="774"/>
      <c r="BI112" s="774"/>
      <c r="BJ112" s="774"/>
      <c r="BK112" s="774"/>
      <c r="BL112" s="774"/>
      <c r="BM112" s="774"/>
      <c r="BN112" s="774"/>
      <c r="BO112" s="774"/>
      <c r="BP112" s="775"/>
      <c r="BQ112" s="838">
        <v>40255319</v>
      </c>
      <c r="BR112" s="839"/>
      <c r="BS112" s="839"/>
      <c r="BT112" s="839"/>
      <c r="BU112" s="839"/>
      <c r="BV112" s="839">
        <v>37821609</v>
      </c>
      <c r="BW112" s="839"/>
      <c r="BX112" s="839"/>
      <c r="BY112" s="839"/>
      <c r="BZ112" s="839"/>
      <c r="CA112" s="839">
        <v>36564729</v>
      </c>
      <c r="CB112" s="839"/>
      <c r="CC112" s="839"/>
      <c r="CD112" s="839"/>
      <c r="CE112" s="839"/>
      <c r="CF112" s="894">
        <v>57.6</v>
      </c>
      <c r="CG112" s="895"/>
      <c r="CH112" s="895"/>
      <c r="CI112" s="895"/>
      <c r="CJ112" s="895"/>
      <c r="CK112" s="949"/>
      <c r="CL112" s="907"/>
      <c r="CM112" s="837" t="s">
        <v>406</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400</v>
      </c>
      <c r="DH112" s="839"/>
      <c r="DI112" s="839"/>
      <c r="DJ112" s="839"/>
      <c r="DK112" s="839"/>
      <c r="DL112" s="839" t="s">
        <v>400</v>
      </c>
      <c r="DM112" s="839"/>
      <c r="DN112" s="839"/>
      <c r="DO112" s="839"/>
      <c r="DP112" s="839"/>
      <c r="DQ112" s="839" t="s">
        <v>398</v>
      </c>
      <c r="DR112" s="839"/>
      <c r="DS112" s="839"/>
      <c r="DT112" s="839"/>
      <c r="DU112" s="839"/>
      <c r="DV112" s="816" t="s">
        <v>400</v>
      </c>
      <c r="DW112" s="816"/>
      <c r="DX112" s="816"/>
      <c r="DY112" s="816"/>
      <c r="DZ112" s="817"/>
    </row>
    <row r="113" spans="1:130" s="95" customFormat="1" ht="26.25" customHeight="1" x14ac:dyDescent="0.15">
      <c r="A113" s="943"/>
      <c r="B113" s="944"/>
      <c r="C113" s="774" t="s">
        <v>407</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3414417</v>
      </c>
      <c r="AB113" s="935"/>
      <c r="AC113" s="935"/>
      <c r="AD113" s="935"/>
      <c r="AE113" s="936"/>
      <c r="AF113" s="937">
        <v>3277447</v>
      </c>
      <c r="AG113" s="935"/>
      <c r="AH113" s="935"/>
      <c r="AI113" s="935"/>
      <c r="AJ113" s="936"/>
      <c r="AK113" s="937">
        <v>3199211</v>
      </c>
      <c r="AL113" s="935"/>
      <c r="AM113" s="935"/>
      <c r="AN113" s="935"/>
      <c r="AO113" s="936"/>
      <c r="AP113" s="938">
        <v>5</v>
      </c>
      <c r="AQ113" s="939"/>
      <c r="AR113" s="939"/>
      <c r="AS113" s="939"/>
      <c r="AT113" s="940"/>
      <c r="AU113" s="954"/>
      <c r="AV113" s="955"/>
      <c r="AW113" s="955"/>
      <c r="AX113" s="955"/>
      <c r="AY113" s="955"/>
      <c r="AZ113" s="837" t="s">
        <v>408</v>
      </c>
      <c r="BA113" s="774"/>
      <c r="BB113" s="774"/>
      <c r="BC113" s="774"/>
      <c r="BD113" s="774"/>
      <c r="BE113" s="774"/>
      <c r="BF113" s="774"/>
      <c r="BG113" s="774"/>
      <c r="BH113" s="774"/>
      <c r="BI113" s="774"/>
      <c r="BJ113" s="774"/>
      <c r="BK113" s="774"/>
      <c r="BL113" s="774"/>
      <c r="BM113" s="774"/>
      <c r="BN113" s="774"/>
      <c r="BO113" s="774"/>
      <c r="BP113" s="775"/>
      <c r="BQ113" s="838" t="s">
        <v>65</v>
      </c>
      <c r="BR113" s="839"/>
      <c r="BS113" s="839"/>
      <c r="BT113" s="839"/>
      <c r="BU113" s="839"/>
      <c r="BV113" s="839" t="s">
        <v>400</v>
      </c>
      <c r="BW113" s="839"/>
      <c r="BX113" s="839"/>
      <c r="BY113" s="839"/>
      <c r="BZ113" s="839"/>
      <c r="CA113" s="839" t="s">
        <v>400</v>
      </c>
      <c r="CB113" s="839"/>
      <c r="CC113" s="839"/>
      <c r="CD113" s="839"/>
      <c r="CE113" s="839"/>
      <c r="CF113" s="894" t="s">
        <v>65</v>
      </c>
      <c r="CG113" s="895"/>
      <c r="CH113" s="895"/>
      <c r="CI113" s="895"/>
      <c r="CJ113" s="895"/>
      <c r="CK113" s="949"/>
      <c r="CL113" s="907"/>
      <c r="CM113" s="837" t="s">
        <v>409</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398</v>
      </c>
      <c r="DH113" s="802"/>
      <c r="DI113" s="802"/>
      <c r="DJ113" s="802"/>
      <c r="DK113" s="803"/>
      <c r="DL113" s="804" t="s">
        <v>398</v>
      </c>
      <c r="DM113" s="802"/>
      <c r="DN113" s="802"/>
      <c r="DO113" s="802"/>
      <c r="DP113" s="803"/>
      <c r="DQ113" s="804" t="s">
        <v>398</v>
      </c>
      <c r="DR113" s="802"/>
      <c r="DS113" s="802"/>
      <c r="DT113" s="802"/>
      <c r="DU113" s="803"/>
      <c r="DV113" s="843" t="s">
        <v>65</v>
      </c>
      <c r="DW113" s="844"/>
      <c r="DX113" s="844"/>
      <c r="DY113" s="844"/>
      <c r="DZ113" s="845"/>
    </row>
    <row r="114" spans="1:130" s="95" customFormat="1" ht="26.25" customHeight="1" x14ac:dyDescent="0.15">
      <c r="A114" s="943"/>
      <c r="B114" s="944"/>
      <c r="C114" s="774" t="s">
        <v>410</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t="s">
        <v>398</v>
      </c>
      <c r="AB114" s="802"/>
      <c r="AC114" s="802"/>
      <c r="AD114" s="802"/>
      <c r="AE114" s="803"/>
      <c r="AF114" s="804" t="s">
        <v>65</v>
      </c>
      <c r="AG114" s="802"/>
      <c r="AH114" s="802"/>
      <c r="AI114" s="802"/>
      <c r="AJ114" s="803"/>
      <c r="AK114" s="804" t="s">
        <v>400</v>
      </c>
      <c r="AL114" s="802"/>
      <c r="AM114" s="802"/>
      <c r="AN114" s="802"/>
      <c r="AO114" s="803"/>
      <c r="AP114" s="843" t="s">
        <v>400</v>
      </c>
      <c r="AQ114" s="844"/>
      <c r="AR114" s="844"/>
      <c r="AS114" s="844"/>
      <c r="AT114" s="845"/>
      <c r="AU114" s="954"/>
      <c r="AV114" s="955"/>
      <c r="AW114" s="955"/>
      <c r="AX114" s="955"/>
      <c r="AY114" s="955"/>
      <c r="AZ114" s="837" t="s">
        <v>411</v>
      </c>
      <c r="BA114" s="774"/>
      <c r="BB114" s="774"/>
      <c r="BC114" s="774"/>
      <c r="BD114" s="774"/>
      <c r="BE114" s="774"/>
      <c r="BF114" s="774"/>
      <c r="BG114" s="774"/>
      <c r="BH114" s="774"/>
      <c r="BI114" s="774"/>
      <c r="BJ114" s="774"/>
      <c r="BK114" s="774"/>
      <c r="BL114" s="774"/>
      <c r="BM114" s="774"/>
      <c r="BN114" s="774"/>
      <c r="BO114" s="774"/>
      <c r="BP114" s="775"/>
      <c r="BQ114" s="838">
        <v>17115506</v>
      </c>
      <c r="BR114" s="839"/>
      <c r="BS114" s="839"/>
      <c r="BT114" s="839"/>
      <c r="BU114" s="839"/>
      <c r="BV114" s="839">
        <v>16414725</v>
      </c>
      <c r="BW114" s="839"/>
      <c r="BX114" s="839"/>
      <c r="BY114" s="839"/>
      <c r="BZ114" s="839"/>
      <c r="CA114" s="839">
        <v>16385411</v>
      </c>
      <c r="CB114" s="839"/>
      <c r="CC114" s="839"/>
      <c r="CD114" s="839"/>
      <c r="CE114" s="839"/>
      <c r="CF114" s="894">
        <v>25.8</v>
      </c>
      <c r="CG114" s="895"/>
      <c r="CH114" s="895"/>
      <c r="CI114" s="895"/>
      <c r="CJ114" s="895"/>
      <c r="CK114" s="949"/>
      <c r="CL114" s="907"/>
      <c r="CM114" s="837" t="s">
        <v>412</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398</v>
      </c>
      <c r="DH114" s="802"/>
      <c r="DI114" s="802"/>
      <c r="DJ114" s="802"/>
      <c r="DK114" s="803"/>
      <c r="DL114" s="804" t="s">
        <v>400</v>
      </c>
      <c r="DM114" s="802"/>
      <c r="DN114" s="802"/>
      <c r="DO114" s="802"/>
      <c r="DP114" s="803"/>
      <c r="DQ114" s="804" t="s">
        <v>398</v>
      </c>
      <c r="DR114" s="802"/>
      <c r="DS114" s="802"/>
      <c r="DT114" s="802"/>
      <c r="DU114" s="803"/>
      <c r="DV114" s="843" t="s">
        <v>398</v>
      </c>
      <c r="DW114" s="844"/>
      <c r="DX114" s="844"/>
      <c r="DY114" s="844"/>
      <c r="DZ114" s="845"/>
    </row>
    <row r="115" spans="1:130" s="95" customFormat="1" ht="26.25" customHeight="1" x14ac:dyDescent="0.15">
      <c r="A115" s="943"/>
      <c r="B115" s="944"/>
      <c r="C115" s="774" t="s">
        <v>413</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v>6588</v>
      </c>
      <c r="AB115" s="935"/>
      <c r="AC115" s="935"/>
      <c r="AD115" s="935"/>
      <c r="AE115" s="936"/>
      <c r="AF115" s="937">
        <v>5572</v>
      </c>
      <c r="AG115" s="935"/>
      <c r="AH115" s="935"/>
      <c r="AI115" s="935"/>
      <c r="AJ115" s="936"/>
      <c r="AK115" s="937">
        <v>4667</v>
      </c>
      <c r="AL115" s="935"/>
      <c r="AM115" s="935"/>
      <c r="AN115" s="935"/>
      <c r="AO115" s="936"/>
      <c r="AP115" s="938">
        <v>0</v>
      </c>
      <c r="AQ115" s="939"/>
      <c r="AR115" s="939"/>
      <c r="AS115" s="939"/>
      <c r="AT115" s="940"/>
      <c r="AU115" s="954"/>
      <c r="AV115" s="955"/>
      <c r="AW115" s="955"/>
      <c r="AX115" s="955"/>
      <c r="AY115" s="955"/>
      <c r="AZ115" s="837" t="s">
        <v>414</v>
      </c>
      <c r="BA115" s="774"/>
      <c r="BB115" s="774"/>
      <c r="BC115" s="774"/>
      <c r="BD115" s="774"/>
      <c r="BE115" s="774"/>
      <c r="BF115" s="774"/>
      <c r="BG115" s="774"/>
      <c r="BH115" s="774"/>
      <c r="BI115" s="774"/>
      <c r="BJ115" s="774"/>
      <c r="BK115" s="774"/>
      <c r="BL115" s="774"/>
      <c r="BM115" s="774"/>
      <c r="BN115" s="774"/>
      <c r="BO115" s="774"/>
      <c r="BP115" s="775"/>
      <c r="BQ115" s="838" t="s">
        <v>65</v>
      </c>
      <c r="BR115" s="839"/>
      <c r="BS115" s="839"/>
      <c r="BT115" s="839"/>
      <c r="BU115" s="839"/>
      <c r="BV115" s="839" t="s">
        <v>398</v>
      </c>
      <c r="BW115" s="839"/>
      <c r="BX115" s="839"/>
      <c r="BY115" s="839"/>
      <c r="BZ115" s="839"/>
      <c r="CA115" s="839" t="s">
        <v>65</v>
      </c>
      <c r="CB115" s="839"/>
      <c r="CC115" s="839"/>
      <c r="CD115" s="839"/>
      <c r="CE115" s="839"/>
      <c r="CF115" s="894" t="s">
        <v>400</v>
      </c>
      <c r="CG115" s="895"/>
      <c r="CH115" s="895"/>
      <c r="CI115" s="895"/>
      <c r="CJ115" s="895"/>
      <c r="CK115" s="949"/>
      <c r="CL115" s="907"/>
      <c r="CM115" s="837" t="s">
        <v>415</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65</v>
      </c>
      <c r="DH115" s="802"/>
      <c r="DI115" s="802"/>
      <c r="DJ115" s="802"/>
      <c r="DK115" s="803"/>
      <c r="DL115" s="804" t="s">
        <v>400</v>
      </c>
      <c r="DM115" s="802"/>
      <c r="DN115" s="802"/>
      <c r="DO115" s="802"/>
      <c r="DP115" s="803"/>
      <c r="DQ115" s="804" t="s">
        <v>398</v>
      </c>
      <c r="DR115" s="802"/>
      <c r="DS115" s="802"/>
      <c r="DT115" s="802"/>
      <c r="DU115" s="803"/>
      <c r="DV115" s="843" t="s">
        <v>398</v>
      </c>
      <c r="DW115" s="844"/>
      <c r="DX115" s="844"/>
      <c r="DY115" s="844"/>
      <c r="DZ115" s="845"/>
    </row>
    <row r="116" spans="1:130" s="95" customFormat="1" ht="26.25" customHeight="1" x14ac:dyDescent="0.15">
      <c r="A116" s="945"/>
      <c r="B116" s="946"/>
      <c r="C116" s="841" t="s">
        <v>416</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t="s">
        <v>65</v>
      </c>
      <c r="AB116" s="802"/>
      <c r="AC116" s="802"/>
      <c r="AD116" s="802"/>
      <c r="AE116" s="803"/>
      <c r="AF116" s="804" t="s">
        <v>400</v>
      </c>
      <c r="AG116" s="802"/>
      <c r="AH116" s="802"/>
      <c r="AI116" s="802"/>
      <c r="AJ116" s="803"/>
      <c r="AK116" s="804" t="s">
        <v>65</v>
      </c>
      <c r="AL116" s="802"/>
      <c r="AM116" s="802"/>
      <c r="AN116" s="802"/>
      <c r="AO116" s="803"/>
      <c r="AP116" s="843" t="s">
        <v>400</v>
      </c>
      <c r="AQ116" s="844"/>
      <c r="AR116" s="844"/>
      <c r="AS116" s="844"/>
      <c r="AT116" s="845"/>
      <c r="AU116" s="954"/>
      <c r="AV116" s="955"/>
      <c r="AW116" s="955"/>
      <c r="AX116" s="955"/>
      <c r="AY116" s="955"/>
      <c r="AZ116" s="931" t="s">
        <v>417</v>
      </c>
      <c r="BA116" s="932"/>
      <c r="BB116" s="932"/>
      <c r="BC116" s="932"/>
      <c r="BD116" s="932"/>
      <c r="BE116" s="932"/>
      <c r="BF116" s="932"/>
      <c r="BG116" s="932"/>
      <c r="BH116" s="932"/>
      <c r="BI116" s="932"/>
      <c r="BJ116" s="932"/>
      <c r="BK116" s="932"/>
      <c r="BL116" s="932"/>
      <c r="BM116" s="932"/>
      <c r="BN116" s="932"/>
      <c r="BO116" s="932"/>
      <c r="BP116" s="933"/>
      <c r="BQ116" s="838" t="s">
        <v>400</v>
      </c>
      <c r="BR116" s="839"/>
      <c r="BS116" s="839"/>
      <c r="BT116" s="839"/>
      <c r="BU116" s="839"/>
      <c r="BV116" s="839" t="s">
        <v>400</v>
      </c>
      <c r="BW116" s="839"/>
      <c r="BX116" s="839"/>
      <c r="BY116" s="839"/>
      <c r="BZ116" s="839"/>
      <c r="CA116" s="839" t="s">
        <v>398</v>
      </c>
      <c r="CB116" s="839"/>
      <c r="CC116" s="839"/>
      <c r="CD116" s="839"/>
      <c r="CE116" s="839"/>
      <c r="CF116" s="894" t="s">
        <v>400</v>
      </c>
      <c r="CG116" s="895"/>
      <c r="CH116" s="895"/>
      <c r="CI116" s="895"/>
      <c r="CJ116" s="895"/>
      <c r="CK116" s="949"/>
      <c r="CL116" s="907"/>
      <c r="CM116" s="837" t="s">
        <v>418</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398</v>
      </c>
      <c r="DH116" s="802"/>
      <c r="DI116" s="802"/>
      <c r="DJ116" s="802"/>
      <c r="DK116" s="803"/>
      <c r="DL116" s="804" t="s">
        <v>400</v>
      </c>
      <c r="DM116" s="802"/>
      <c r="DN116" s="802"/>
      <c r="DO116" s="802"/>
      <c r="DP116" s="803"/>
      <c r="DQ116" s="804" t="s">
        <v>398</v>
      </c>
      <c r="DR116" s="802"/>
      <c r="DS116" s="802"/>
      <c r="DT116" s="802"/>
      <c r="DU116" s="803"/>
      <c r="DV116" s="843" t="s">
        <v>398</v>
      </c>
      <c r="DW116" s="844"/>
      <c r="DX116" s="844"/>
      <c r="DY116" s="844"/>
      <c r="DZ116" s="845"/>
    </row>
    <row r="117" spans="1:130" s="95" customFormat="1" ht="26.25" customHeight="1" x14ac:dyDescent="0.15">
      <c r="A117" s="917" t="s">
        <v>122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419</v>
      </c>
      <c r="Z117" s="919"/>
      <c r="AA117" s="924">
        <v>17970066</v>
      </c>
      <c r="AB117" s="925"/>
      <c r="AC117" s="925"/>
      <c r="AD117" s="925"/>
      <c r="AE117" s="926"/>
      <c r="AF117" s="927">
        <v>17181305</v>
      </c>
      <c r="AG117" s="925"/>
      <c r="AH117" s="925"/>
      <c r="AI117" s="925"/>
      <c r="AJ117" s="926"/>
      <c r="AK117" s="927">
        <v>16598599</v>
      </c>
      <c r="AL117" s="925"/>
      <c r="AM117" s="925"/>
      <c r="AN117" s="925"/>
      <c r="AO117" s="926"/>
      <c r="AP117" s="928"/>
      <c r="AQ117" s="929"/>
      <c r="AR117" s="929"/>
      <c r="AS117" s="929"/>
      <c r="AT117" s="930"/>
      <c r="AU117" s="954"/>
      <c r="AV117" s="955"/>
      <c r="AW117" s="955"/>
      <c r="AX117" s="955"/>
      <c r="AY117" s="955"/>
      <c r="AZ117" s="882" t="s">
        <v>420</v>
      </c>
      <c r="BA117" s="883"/>
      <c r="BB117" s="883"/>
      <c r="BC117" s="883"/>
      <c r="BD117" s="883"/>
      <c r="BE117" s="883"/>
      <c r="BF117" s="883"/>
      <c r="BG117" s="883"/>
      <c r="BH117" s="883"/>
      <c r="BI117" s="883"/>
      <c r="BJ117" s="883"/>
      <c r="BK117" s="883"/>
      <c r="BL117" s="883"/>
      <c r="BM117" s="883"/>
      <c r="BN117" s="883"/>
      <c r="BO117" s="883"/>
      <c r="BP117" s="884"/>
      <c r="BQ117" s="838" t="s">
        <v>398</v>
      </c>
      <c r="BR117" s="839"/>
      <c r="BS117" s="839"/>
      <c r="BT117" s="839"/>
      <c r="BU117" s="839"/>
      <c r="BV117" s="839" t="s">
        <v>65</v>
      </c>
      <c r="BW117" s="839"/>
      <c r="BX117" s="839"/>
      <c r="BY117" s="839"/>
      <c r="BZ117" s="839"/>
      <c r="CA117" s="839" t="s">
        <v>65</v>
      </c>
      <c r="CB117" s="839"/>
      <c r="CC117" s="839"/>
      <c r="CD117" s="839"/>
      <c r="CE117" s="839"/>
      <c r="CF117" s="894" t="s">
        <v>398</v>
      </c>
      <c r="CG117" s="895"/>
      <c r="CH117" s="895"/>
      <c r="CI117" s="895"/>
      <c r="CJ117" s="895"/>
      <c r="CK117" s="949"/>
      <c r="CL117" s="907"/>
      <c r="CM117" s="837" t="s">
        <v>421</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398</v>
      </c>
      <c r="DH117" s="802"/>
      <c r="DI117" s="802"/>
      <c r="DJ117" s="802"/>
      <c r="DK117" s="803"/>
      <c r="DL117" s="804" t="s">
        <v>65</v>
      </c>
      <c r="DM117" s="802"/>
      <c r="DN117" s="802"/>
      <c r="DO117" s="802"/>
      <c r="DP117" s="803"/>
      <c r="DQ117" s="804" t="s">
        <v>398</v>
      </c>
      <c r="DR117" s="802"/>
      <c r="DS117" s="802"/>
      <c r="DT117" s="802"/>
      <c r="DU117" s="803"/>
      <c r="DV117" s="843" t="s">
        <v>398</v>
      </c>
      <c r="DW117" s="844"/>
      <c r="DX117" s="844"/>
      <c r="DY117" s="844"/>
      <c r="DZ117" s="845"/>
    </row>
    <row r="118" spans="1:130" s="95" customFormat="1" ht="26.25" customHeight="1" x14ac:dyDescent="0.15">
      <c r="A118" s="917" t="s">
        <v>392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389</v>
      </c>
      <c r="AB118" s="918"/>
      <c r="AC118" s="918"/>
      <c r="AD118" s="918"/>
      <c r="AE118" s="919"/>
      <c r="AF118" s="920" t="s">
        <v>390</v>
      </c>
      <c r="AG118" s="918"/>
      <c r="AH118" s="918"/>
      <c r="AI118" s="918"/>
      <c r="AJ118" s="919"/>
      <c r="AK118" s="920" t="s">
        <v>242</v>
      </c>
      <c r="AL118" s="918"/>
      <c r="AM118" s="918"/>
      <c r="AN118" s="918"/>
      <c r="AO118" s="919"/>
      <c r="AP118" s="921" t="s">
        <v>391</v>
      </c>
      <c r="AQ118" s="922"/>
      <c r="AR118" s="922"/>
      <c r="AS118" s="922"/>
      <c r="AT118" s="923"/>
      <c r="AU118" s="954"/>
      <c r="AV118" s="955"/>
      <c r="AW118" s="955"/>
      <c r="AX118" s="955"/>
      <c r="AY118" s="955"/>
      <c r="AZ118" s="840" t="s">
        <v>422</v>
      </c>
      <c r="BA118" s="841"/>
      <c r="BB118" s="841"/>
      <c r="BC118" s="841"/>
      <c r="BD118" s="841"/>
      <c r="BE118" s="841"/>
      <c r="BF118" s="841"/>
      <c r="BG118" s="841"/>
      <c r="BH118" s="841"/>
      <c r="BI118" s="841"/>
      <c r="BJ118" s="841"/>
      <c r="BK118" s="841"/>
      <c r="BL118" s="841"/>
      <c r="BM118" s="841"/>
      <c r="BN118" s="841"/>
      <c r="BO118" s="841"/>
      <c r="BP118" s="842"/>
      <c r="BQ118" s="878" t="s">
        <v>65</v>
      </c>
      <c r="BR118" s="879"/>
      <c r="BS118" s="879"/>
      <c r="BT118" s="879"/>
      <c r="BU118" s="879"/>
      <c r="BV118" s="879" t="s">
        <v>65</v>
      </c>
      <c r="BW118" s="879"/>
      <c r="BX118" s="879"/>
      <c r="BY118" s="879"/>
      <c r="BZ118" s="879"/>
      <c r="CA118" s="879" t="s">
        <v>65</v>
      </c>
      <c r="CB118" s="879"/>
      <c r="CC118" s="879"/>
      <c r="CD118" s="879"/>
      <c r="CE118" s="879"/>
      <c r="CF118" s="894" t="s">
        <v>65</v>
      </c>
      <c r="CG118" s="895"/>
      <c r="CH118" s="895"/>
      <c r="CI118" s="895"/>
      <c r="CJ118" s="895"/>
      <c r="CK118" s="949"/>
      <c r="CL118" s="907"/>
      <c r="CM118" s="837" t="s">
        <v>423</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65</v>
      </c>
      <c r="DH118" s="802"/>
      <c r="DI118" s="802"/>
      <c r="DJ118" s="802"/>
      <c r="DK118" s="803"/>
      <c r="DL118" s="804" t="s">
        <v>65</v>
      </c>
      <c r="DM118" s="802"/>
      <c r="DN118" s="802"/>
      <c r="DO118" s="802"/>
      <c r="DP118" s="803"/>
      <c r="DQ118" s="804" t="s">
        <v>65</v>
      </c>
      <c r="DR118" s="802"/>
      <c r="DS118" s="802"/>
      <c r="DT118" s="802"/>
      <c r="DU118" s="803"/>
      <c r="DV118" s="843" t="s">
        <v>65</v>
      </c>
      <c r="DW118" s="844"/>
      <c r="DX118" s="844"/>
      <c r="DY118" s="844"/>
      <c r="DZ118" s="845"/>
    </row>
    <row r="119" spans="1:130" s="95" customFormat="1" ht="26.25" customHeight="1" x14ac:dyDescent="0.15">
      <c r="A119" s="904" t="s">
        <v>396</v>
      </c>
      <c r="B119" s="905"/>
      <c r="C119" s="862" t="s">
        <v>397</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65</v>
      </c>
      <c r="AB119" s="911"/>
      <c r="AC119" s="911"/>
      <c r="AD119" s="911"/>
      <c r="AE119" s="912"/>
      <c r="AF119" s="913" t="s">
        <v>65</v>
      </c>
      <c r="AG119" s="911"/>
      <c r="AH119" s="911"/>
      <c r="AI119" s="911"/>
      <c r="AJ119" s="912"/>
      <c r="AK119" s="913" t="s">
        <v>65</v>
      </c>
      <c r="AL119" s="911"/>
      <c r="AM119" s="911"/>
      <c r="AN119" s="911"/>
      <c r="AO119" s="912"/>
      <c r="AP119" s="914" t="s">
        <v>65</v>
      </c>
      <c r="AQ119" s="915"/>
      <c r="AR119" s="915"/>
      <c r="AS119" s="915"/>
      <c r="AT119" s="916"/>
      <c r="AU119" s="956"/>
      <c r="AV119" s="957"/>
      <c r="AW119" s="957"/>
      <c r="AX119" s="957"/>
      <c r="AY119" s="957"/>
      <c r="AZ119" s="116" t="s">
        <v>122</v>
      </c>
      <c r="BA119" s="116"/>
      <c r="BB119" s="116"/>
      <c r="BC119" s="116"/>
      <c r="BD119" s="116"/>
      <c r="BE119" s="116"/>
      <c r="BF119" s="116"/>
      <c r="BG119" s="116"/>
      <c r="BH119" s="116"/>
      <c r="BI119" s="116"/>
      <c r="BJ119" s="116"/>
      <c r="BK119" s="116"/>
      <c r="BL119" s="116"/>
      <c r="BM119" s="116"/>
      <c r="BN119" s="116"/>
      <c r="BO119" s="876" t="s">
        <v>424</v>
      </c>
      <c r="BP119" s="877"/>
      <c r="BQ119" s="878">
        <v>195828242</v>
      </c>
      <c r="BR119" s="879"/>
      <c r="BS119" s="879"/>
      <c r="BT119" s="879"/>
      <c r="BU119" s="879"/>
      <c r="BV119" s="879">
        <v>198747755</v>
      </c>
      <c r="BW119" s="879"/>
      <c r="BX119" s="879"/>
      <c r="BY119" s="879"/>
      <c r="BZ119" s="879"/>
      <c r="CA119" s="879">
        <v>207497200</v>
      </c>
      <c r="CB119" s="879"/>
      <c r="CC119" s="879"/>
      <c r="CD119" s="879"/>
      <c r="CE119" s="879"/>
      <c r="CF119" s="770"/>
      <c r="CG119" s="771"/>
      <c r="CH119" s="771"/>
      <c r="CI119" s="771"/>
      <c r="CJ119" s="875"/>
      <c r="CK119" s="950"/>
      <c r="CL119" s="909"/>
      <c r="CM119" s="840" t="s">
        <v>425</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65</v>
      </c>
      <c r="DH119" s="786"/>
      <c r="DI119" s="786"/>
      <c r="DJ119" s="786"/>
      <c r="DK119" s="787"/>
      <c r="DL119" s="788" t="s">
        <v>65</v>
      </c>
      <c r="DM119" s="786"/>
      <c r="DN119" s="786"/>
      <c r="DO119" s="786"/>
      <c r="DP119" s="787"/>
      <c r="DQ119" s="788" t="s">
        <v>65</v>
      </c>
      <c r="DR119" s="786"/>
      <c r="DS119" s="786"/>
      <c r="DT119" s="786"/>
      <c r="DU119" s="787"/>
      <c r="DV119" s="850" t="s">
        <v>426</v>
      </c>
      <c r="DW119" s="851"/>
      <c r="DX119" s="851"/>
      <c r="DY119" s="851"/>
      <c r="DZ119" s="852"/>
    </row>
    <row r="120" spans="1:130" s="95" customFormat="1" ht="26.25" customHeight="1" x14ac:dyDescent="0.15">
      <c r="A120" s="906"/>
      <c r="B120" s="907"/>
      <c r="C120" s="837" t="s">
        <v>402</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427</v>
      </c>
      <c r="AB120" s="802"/>
      <c r="AC120" s="802"/>
      <c r="AD120" s="802"/>
      <c r="AE120" s="803"/>
      <c r="AF120" s="804" t="s">
        <v>427</v>
      </c>
      <c r="AG120" s="802"/>
      <c r="AH120" s="802"/>
      <c r="AI120" s="802"/>
      <c r="AJ120" s="803"/>
      <c r="AK120" s="804" t="s">
        <v>65</v>
      </c>
      <c r="AL120" s="802"/>
      <c r="AM120" s="802"/>
      <c r="AN120" s="802"/>
      <c r="AO120" s="803"/>
      <c r="AP120" s="843" t="s">
        <v>65</v>
      </c>
      <c r="AQ120" s="844"/>
      <c r="AR120" s="844"/>
      <c r="AS120" s="844"/>
      <c r="AT120" s="845"/>
      <c r="AU120" s="896" t="s">
        <v>428</v>
      </c>
      <c r="AV120" s="897"/>
      <c r="AW120" s="897"/>
      <c r="AX120" s="897"/>
      <c r="AY120" s="898"/>
      <c r="AZ120" s="862" t="s">
        <v>429</v>
      </c>
      <c r="BA120" s="830"/>
      <c r="BB120" s="830"/>
      <c r="BC120" s="830"/>
      <c r="BD120" s="830"/>
      <c r="BE120" s="830"/>
      <c r="BF120" s="830"/>
      <c r="BG120" s="830"/>
      <c r="BH120" s="830"/>
      <c r="BI120" s="830"/>
      <c r="BJ120" s="830"/>
      <c r="BK120" s="830"/>
      <c r="BL120" s="830"/>
      <c r="BM120" s="830"/>
      <c r="BN120" s="830"/>
      <c r="BO120" s="830"/>
      <c r="BP120" s="831"/>
      <c r="BQ120" s="863">
        <v>20159640</v>
      </c>
      <c r="BR120" s="847"/>
      <c r="BS120" s="847"/>
      <c r="BT120" s="847"/>
      <c r="BU120" s="847"/>
      <c r="BV120" s="847">
        <v>18033980</v>
      </c>
      <c r="BW120" s="847"/>
      <c r="BX120" s="847"/>
      <c r="BY120" s="847"/>
      <c r="BZ120" s="847"/>
      <c r="CA120" s="847">
        <v>19190984</v>
      </c>
      <c r="CB120" s="847"/>
      <c r="CC120" s="847"/>
      <c r="CD120" s="847"/>
      <c r="CE120" s="847"/>
      <c r="CF120" s="885">
        <v>30.2</v>
      </c>
      <c r="CG120" s="886"/>
      <c r="CH120" s="886"/>
      <c r="CI120" s="886"/>
      <c r="CJ120" s="886"/>
      <c r="CK120" s="887" t="s">
        <v>430</v>
      </c>
      <c r="CL120" s="854"/>
      <c r="CM120" s="854"/>
      <c r="CN120" s="854"/>
      <c r="CO120" s="855"/>
      <c r="CP120" s="891" t="s">
        <v>362</v>
      </c>
      <c r="CQ120" s="892"/>
      <c r="CR120" s="892"/>
      <c r="CS120" s="892"/>
      <c r="CT120" s="892"/>
      <c r="CU120" s="892"/>
      <c r="CV120" s="892"/>
      <c r="CW120" s="892"/>
      <c r="CX120" s="892"/>
      <c r="CY120" s="892"/>
      <c r="CZ120" s="892"/>
      <c r="DA120" s="892"/>
      <c r="DB120" s="892"/>
      <c r="DC120" s="892"/>
      <c r="DD120" s="892"/>
      <c r="DE120" s="892"/>
      <c r="DF120" s="893"/>
      <c r="DG120" s="863">
        <v>35219673</v>
      </c>
      <c r="DH120" s="847"/>
      <c r="DI120" s="847"/>
      <c r="DJ120" s="847"/>
      <c r="DK120" s="847"/>
      <c r="DL120" s="847">
        <v>32898203</v>
      </c>
      <c r="DM120" s="847"/>
      <c r="DN120" s="847"/>
      <c r="DO120" s="847"/>
      <c r="DP120" s="847"/>
      <c r="DQ120" s="847">
        <v>32175552</v>
      </c>
      <c r="DR120" s="847"/>
      <c r="DS120" s="847"/>
      <c r="DT120" s="847"/>
      <c r="DU120" s="847"/>
      <c r="DV120" s="848">
        <v>50.7</v>
      </c>
      <c r="DW120" s="848"/>
      <c r="DX120" s="848"/>
      <c r="DY120" s="848"/>
      <c r="DZ120" s="849"/>
    </row>
    <row r="121" spans="1:130" s="95" customFormat="1" ht="26.25" customHeight="1" x14ac:dyDescent="0.15">
      <c r="A121" s="906"/>
      <c r="B121" s="907"/>
      <c r="C121" s="882" t="s">
        <v>431</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t="s">
        <v>432</v>
      </c>
      <c r="AB121" s="802"/>
      <c r="AC121" s="802"/>
      <c r="AD121" s="802"/>
      <c r="AE121" s="803"/>
      <c r="AF121" s="804" t="s">
        <v>432</v>
      </c>
      <c r="AG121" s="802"/>
      <c r="AH121" s="802"/>
      <c r="AI121" s="802"/>
      <c r="AJ121" s="803"/>
      <c r="AK121" s="804" t="s">
        <v>169</v>
      </c>
      <c r="AL121" s="802"/>
      <c r="AM121" s="802"/>
      <c r="AN121" s="802"/>
      <c r="AO121" s="803"/>
      <c r="AP121" s="843" t="s">
        <v>65</v>
      </c>
      <c r="AQ121" s="844"/>
      <c r="AR121" s="844"/>
      <c r="AS121" s="844"/>
      <c r="AT121" s="845"/>
      <c r="AU121" s="899"/>
      <c r="AV121" s="900"/>
      <c r="AW121" s="900"/>
      <c r="AX121" s="900"/>
      <c r="AY121" s="901"/>
      <c r="AZ121" s="837" t="s">
        <v>433</v>
      </c>
      <c r="BA121" s="774"/>
      <c r="BB121" s="774"/>
      <c r="BC121" s="774"/>
      <c r="BD121" s="774"/>
      <c r="BE121" s="774"/>
      <c r="BF121" s="774"/>
      <c r="BG121" s="774"/>
      <c r="BH121" s="774"/>
      <c r="BI121" s="774"/>
      <c r="BJ121" s="774"/>
      <c r="BK121" s="774"/>
      <c r="BL121" s="774"/>
      <c r="BM121" s="774"/>
      <c r="BN121" s="774"/>
      <c r="BO121" s="774"/>
      <c r="BP121" s="775"/>
      <c r="BQ121" s="838">
        <v>5004233</v>
      </c>
      <c r="BR121" s="839"/>
      <c r="BS121" s="839"/>
      <c r="BT121" s="839"/>
      <c r="BU121" s="839"/>
      <c r="BV121" s="839">
        <v>5609625</v>
      </c>
      <c r="BW121" s="839"/>
      <c r="BX121" s="839"/>
      <c r="BY121" s="839"/>
      <c r="BZ121" s="839"/>
      <c r="CA121" s="839">
        <v>7980009</v>
      </c>
      <c r="CB121" s="839"/>
      <c r="CC121" s="839"/>
      <c r="CD121" s="839"/>
      <c r="CE121" s="839"/>
      <c r="CF121" s="894">
        <v>12.6</v>
      </c>
      <c r="CG121" s="895"/>
      <c r="CH121" s="895"/>
      <c r="CI121" s="895"/>
      <c r="CJ121" s="895"/>
      <c r="CK121" s="888"/>
      <c r="CL121" s="857"/>
      <c r="CM121" s="857"/>
      <c r="CN121" s="857"/>
      <c r="CO121" s="858"/>
      <c r="CP121" s="866" t="s">
        <v>434</v>
      </c>
      <c r="CQ121" s="867"/>
      <c r="CR121" s="867"/>
      <c r="CS121" s="867"/>
      <c r="CT121" s="867"/>
      <c r="CU121" s="867"/>
      <c r="CV121" s="867"/>
      <c r="CW121" s="867"/>
      <c r="CX121" s="867"/>
      <c r="CY121" s="867"/>
      <c r="CZ121" s="867"/>
      <c r="DA121" s="867"/>
      <c r="DB121" s="867"/>
      <c r="DC121" s="867"/>
      <c r="DD121" s="867"/>
      <c r="DE121" s="867"/>
      <c r="DF121" s="868"/>
      <c r="DG121" s="838">
        <v>2940091</v>
      </c>
      <c r="DH121" s="839"/>
      <c r="DI121" s="839"/>
      <c r="DJ121" s="839"/>
      <c r="DK121" s="839"/>
      <c r="DL121" s="839">
        <v>2682781</v>
      </c>
      <c r="DM121" s="839"/>
      <c r="DN121" s="839"/>
      <c r="DO121" s="839"/>
      <c r="DP121" s="839"/>
      <c r="DQ121" s="839">
        <v>2389196</v>
      </c>
      <c r="DR121" s="839"/>
      <c r="DS121" s="839"/>
      <c r="DT121" s="839"/>
      <c r="DU121" s="839"/>
      <c r="DV121" s="816">
        <v>3.8</v>
      </c>
      <c r="DW121" s="816"/>
      <c r="DX121" s="816"/>
      <c r="DY121" s="816"/>
      <c r="DZ121" s="817"/>
    </row>
    <row r="122" spans="1:130" s="95" customFormat="1" ht="26.25" customHeight="1" x14ac:dyDescent="0.15">
      <c r="A122" s="906"/>
      <c r="B122" s="907"/>
      <c r="C122" s="837" t="s">
        <v>412</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65</v>
      </c>
      <c r="AB122" s="802"/>
      <c r="AC122" s="802"/>
      <c r="AD122" s="802"/>
      <c r="AE122" s="803"/>
      <c r="AF122" s="804" t="s">
        <v>65</v>
      </c>
      <c r="AG122" s="802"/>
      <c r="AH122" s="802"/>
      <c r="AI122" s="802"/>
      <c r="AJ122" s="803"/>
      <c r="AK122" s="804" t="s">
        <v>432</v>
      </c>
      <c r="AL122" s="802"/>
      <c r="AM122" s="802"/>
      <c r="AN122" s="802"/>
      <c r="AO122" s="803"/>
      <c r="AP122" s="843" t="s">
        <v>65</v>
      </c>
      <c r="AQ122" s="844"/>
      <c r="AR122" s="844"/>
      <c r="AS122" s="844"/>
      <c r="AT122" s="845"/>
      <c r="AU122" s="899"/>
      <c r="AV122" s="900"/>
      <c r="AW122" s="900"/>
      <c r="AX122" s="900"/>
      <c r="AY122" s="901"/>
      <c r="AZ122" s="840" t="s">
        <v>435</v>
      </c>
      <c r="BA122" s="841"/>
      <c r="BB122" s="841"/>
      <c r="BC122" s="841"/>
      <c r="BD122" s="841"/>
      <c r="BE122" s="841"/>
      <c r="BF122" s="841"/>
      <c r="BG122" s="841"/>
      <c r="BH122" s="841"/>
      <c r="BI122" s="841"/>
      <c r="BJ122" s="841"/>
      <c r="BK122" s="841"/>
      <c r="BL122" s="841"/>
      <c r="BM122" s="841"/>
      <c r="BN122" s="841"/>
      <c r="BO122" s="841"/>
      <c r="BP122" s="842"/>
      <c r="BQ122" s="878">
        <v>127318611</v>
      </c>
      <c r="BR122" s="879"/>
      <c r="BS122" s="879"/>
      <c r="BT122" s="879"/>
      <c r="BU122" s="879"/>
      <c r="BV122" s="879">
        <v>127288658</v>
      </c>
      <c r="BW122" s="879"/>
      <c r="BX122" s="879"/>
      <c r="BY122" s="879"/>
      <c r="BZ122" s="879"/>
      <c r="CA122" s="879">
        <v>128527411</v>
      </c>
      <c r="CB122" s="879"/>
      <c r="CC122" s="879"/>
      <c r="CD122" s="879"/>
      <c r="CE122" s="879"/>
      <c r="CF122" s="880">
        <v>202.4</v>
      </c>
      <c r="CG122" s="881"/>
      <c r="CH122" s="881"/>
      <c r="CI122" s="881"/>
      <c r="CJ122" s="881"/>
      <c r="CK122" s="888"/>
      <c r="CL122" s="857"/>
      <c r="CM122" s="857"/>
      <c r="CN122" s="857"/>
      <c r="CO122" s="858"/>
      <c r="CP122" s="866" t="s">
        <v>436</v>
      </c>
      <c r="CQ122" s="867"/>
      <c r="CR122" s="867"/>
      <c r="CS122" s="867"/>
      <c r="CT122" s="867"/>
      <c r="CU122" s="867"/>
      <c r="CV122" s="867"/>
      <c r="CW122" s="867"/>
      <c r="CX122" s="867"/>
      <c r="CY122" s="867"/>
      <c r="CZ122" s="867"/>
      <c r="DA122" s="867"/>
      <c r="DB122" s="867"/>
      <c r="DC122" s="867"/>
      <c r="DD122" s="867"/>
      <c r="DE122" s="867"/>
      <c r="DF122" s="868"/>
      <c r="DG122" s="838">
        <v>1667231</v>
      </c>
      <c r="DH122" s="839"/>
      <c r="DI122" s="839"/>
      <c r="DJ122" s="839"/>
      <c r="DK122" s="839"/>
      <c r="DL122" s="839">
        <v>1520692</v>
      </c>
      <c r="DM122" s="839"/>
      <c r="DN122" s="839"/>
      <c r="DO122" s="839"/>
      <c r="DP122" s="839"/>
      <c r="DQ122" s="839">
        <v>1336103</v>
      </c>
      <c r="DR122" s="839"/>
      <c r="DS122" s="839"/>
      <c r="DT122" s="839"/>
      <c r="DU122" s="839"/>
      <c r="DV122" s="816">
        <v>2.1</v>
      </c>
      <c r="DW122" s="816"/>
      <c r="DX122" s="816"/>
      <c r="DY122" s="816"/>
      <c r="DZ122" s="817"/>
    </row>
    <row r="123" spans="1:130" s="95" customFormat="1" ht="26.25" customHeight="1" x14ac:dyDescent="0.15">
      <c r="A123" s="906"/>
      <c r="B123" s="907"/>
      <c r="C123" s="837" t="s">
        <v>418</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65</v>
      </c>
      <c r="AB123" s="802"/>
      <c r="AC123" s="802"/>
      <c r="AD123" s="802"/>
      <c r="AE123" s="803"/>
      <c r="AF123" s="804" t="s">
        <v>65</v>
      </c>
      <c r="AG123" s="802"/>
      <c r="AH123" s="802"/>
      <c r="AI123" s="802"/>
      <c r="AJ123" s="803"/>
      <c r="AK123" s="804" t="s">
        <v>427</v>
      </c>
      <c r="AL123" s="802"/>
      <c r="AM123" s="802"/>
      <c r="AN123" s="802"/>
      <c r="AO123" s="803"/>
      <c r="AP123" s="843" t="s">
        <v>65</v>
      </c>
      <c r="AQ123" s="844"/>
      <c r="AR123" s="844"/>
      <c r="AS123" s="844"/>
      <c r="AT123" s="845"/>
      <c r="AU123" s="902"/>
      <c r="AV123" s="903"/>
      <c r="AW123" s="903"/>
      <c r="AX123" s="903"/>
      <c r="AY123" s="903"/>
      <c r="AZ123" s="116" t="s">
        <v>122</v>
      </c>
      <c r="BA123" s="116"/>
      <c r="BB123" s="116"/>
      <c r="BC123" s="116"/>
      <c r="BD123" s="116"/>
      <c r="BE123" s="116"/>
      <c r="BF123" s="116"/>
      <c r="BG123" s="116"/>
      <c r="BH123" s="116"/>
      <c r="BI123" s="116"/>
      <c r="BJ123" s="116"/>
      <c r="BK123" s="116"/>
      <c r="BL123" s="116"/>
      <c r="BM123" s="116"/>
      <c r="BN123" s="116"/>
      <c r="BO123" s="876" t="s">
        <v>437</v>
      </c>
      <c r="BP123" s="877"/>
      <c r="BQ123" s="873">
        <v>152482484</v>
      </c>
      <c r="BR123" s="874"/>
      <c r="BS123" s="874"/>
      <c r="BT123" s="874"/>
      <c r="BU123" s="874"/>
      <c r="BV123" s="874">
        <v>150932263</v>
      </c>
      <c r="BW123" s="874"/>
      <c r="BX123" s="874"/>
      <c r="BY123" s="874"/>
      <c r="BZ123" s="874"/>
      <c r="CA123" s="874">
        <v>155698404</v>
      </c>
      <c r="CB123" s="874"/>
      <c r="CC123" s="874"/>
      <c r="CD123" s="874"/>
      <c r="CE123" s="874"/>
      <c r="CF123" s="770"/>
      <c r="CG123" s="771"/>
      <c r="CH123" s="771"/>
      <c r="CI123" s="771"/>
      <c r="CJ123" s="875"/>
      <c r="CK123" s="888"/>
      <c r="CL123" s="857"/>
      <c r="CM123" s="857"/>
      <c r="CN123" s="857"/>
      <c r="CO123" s="858"/>
      <c r="CP123" s="866" t="s">
        <v>438</v>
      </c>
      <c r="CQ123" s="867"/>
      <c r="CR123" s="867"/>
      <c r="CS123" s="867"/>
      <c r="CT123" s="867"/>
      <c r="CU123" s="867"/>
      <c r="CV123" s="867"/>
      <c r="CW123" s="867"/>
      <c r="CX123" s="867"/>
      <c r="CY123" s="867"/>
      <c r="CZ123" s="867"/>
      <c r="DA123" s="867"/>
      <c r="DB123" s="867"/>
      <c r="DC123" s="867"/>
      <c r="DD123" s="867"/>
      <c r="DE123" s="867"/>
      <c r="DF123" s="868"/>
      <c r="DG123" s="801">
        <v>99736</v>
      </c>
      <c r="DH123" s="802"/>
      <c r="DI123" s="802"/>
      <c r="DJ123" s="802"/>
      <c r="DK123" s="803"/>
      <c r="DL123" s="804">
        <v>380051</v>
      </c>
      <c r="DM123" s="802"/>
      <c r="DN123" s="802"/>
      <c r="DO123" s="802"/>
      <c r="DP123" s="803"/>
      <c r="DQ123" s="804">
        <v>352120</v>
      </c>
      <c r="DR123" s="802"/>
      <c r="DS123" s="802"/>
      <c r="DT123" s="802"/>
      <c r="DU123" s="803"/>
      <c r="DV123" s="843">
        <v>0.6</v>
      </c>
      <c r="DW123" s="844"/>
      <c r="DX123" s="844"/>
      <c r="DY123" s="844"/>
      <c r="DZ123" s="845"/>
    </row>
    <row r="124" spans="1:130" s="95" customFormat="1" ht="26.25" customHeight="1" thickBot="1" x14ac:dyDescent="0.2">
      <c r="A124" s="906"/>
      <c r="B124" s="907"/>
      <c r="C124" s="837" t="s">
        <v>421</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427</v>
      </c>
      <c r="AB124" s="802"/>
      <c r="AC124" s="802"/>
      <c r="AD124" s="802"/>
      <c r="AE124" s="803"/>
      <c r="AF124" s="804" t="s">
        <v>427</v>
      </c>
      <c r="AG124" s="802"/>
      <c r="AH124" s="802"/>
      <c r="AI124" s="802"/>
      <c r="AJ124" s="803"/>
      <c r="AK124" s="804" t="s">
        <v>426</v>
      </c>
      <c r="AL124" s="802"/>
      <c r="AM124" s="802"/>
      <c r="AN124" s="802"/>
      <c r="AO124" s="803"/>
      <c r="AP124" s="843" t="s">
        <v>427</v>
      </c>
      <c r="AQ124" s="844"/>
      <c r="AR124" s="844"/>
      <c r="AS124" s="844"/>
      <c r="AT124" s="845"/>
      <c r="AU124" s="869" t="s">
        <v>439</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72.2</v>
      </c>
      <c r="BR124" s="864"/>
      <c r="BS124" s="864"/>
      <c r="BT124" s="864"/>
      <c r="BU124" s="864"/>
      <c r="BV124" s="864">
        <v>77.599999999999994</v>
      </c>
      <c r="BW124" s="864"/>
      <c r="BX124" s="864"/>
      <c r="BY124" s="864"/>
      <c r="BZ124" s="864"/>
      <c r="CA124" s="864">
        <v>81.5</v>
      </c>
      <c r="CB124" s="864"/>
      <c r="CC124" s="864"/>
      <c r="CD124" s="864"/>
      <c r="CE124" s="864"/>
      <c r="CF124" s="748"/>
      <c r="CG124" s="749"/>
      <c r="CH124" s="749"/>
      <c r="CI124" s="749"/>
      <c r="CJ124" s="865"/>
      <c r="CK124" s="889"/>
      <c r="CL124" s="889"/>
      <c r="CM124" s="889"/>
      <c r="CN124" s="889"/>
      <c r="CO124" s="890"/>
      <c r="CP124" s="866" t="s">
        <v>440</v>
      </c>
      <c r="CQ124" s="867"/>
      <c r="CR124" s="867"/>
      <c r="CS124" s="867"/>
      <c r="CT124" s="867"/>
      <c r="CU124" s="867"/>
      <c r="CV124" s="867"/>
      <c r="CW124" s="867"/>
      <c r="CX124" s="867"/>
      <c r="CY124" s="867"/>
      <c r="CZ124" s="867"/>
      <c r="DA124" s="867"/>
      <c r="DB124" s="867"/>
      <c r="DC124" s="867"/>
      <c r="DD124" s="867"/>
      <c r="DE124" s="867"/>
      <c r="DF124" s="868"/>
      <c r="DG124" s="785">
        <v>328588</v>
      </c>
      <c r="DH124" s="786"/>
      <c r="DI124" s="786"/>
      <c r="DJ124" s="786"/>
      <c r="DK124" s="787"/>
      <c r="DL124" s="788">
        <v>339882</v>
      </c>
      <c r="DM124" s="786"/>
      <c r="DN124" s="786"/>
      <c r="DO124" s="786"/>
      <c r="DP124" s="787"/>
      <c r="DQ124" s="788">
        <v>311758</v>
      </c>
      <c r="DR124" s="786"/>
      <c r="DS124" s="786"/>
      <c r="DT124" s="786"/>
      <c r="DU124" s="787"/>
      <c r="DV124" s="850">
        <v>0.5</v>
      </c>
      <c r="DW124" s="851"/>
      <c r="DX124" s="851"/>
      <c r="DY124" s="851"/>
      <c r="DZ124" s="852"/>
    </row>
    <row r="125" spans="1:130" s="95" customFormat="1" ht="26.25" customHeight="1" x14ac:dyDescent="0.15">
      <c r="A125" s="906"/>
      <c r="B125" s="907"/>
      <c r="C125" s="837" t="s">
        <v>423</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65</v>
      </c>
      <c r="AB125" s="802"/>
      <c r="AC125" s="802"/>
      <c r="AD125" s="802"/>
      <c r="AE125" s="803"/>
      <c r="AF125" s="804" t="s">
        <v>65</v>
      </c>
      <c r="AG125" s="802"/>
      <c r="AH125" s="802"/>
      <c r="AI125" s="802"/>
      <c r="AJ125" s="803"/>
      <c r="AK125" s="804" t="s">
        <v>65</v>
      </c>
      <c r="AL125" s="802"/>
      <c r="AM125" s="802"/>
      <c r="AN125" s="802"/>
      <c r="AO125" s="803"/>
      <c r="AP125" s="843" t="s">
        <v>65</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441</v>
      </c>
      <c r="CL125" s="854"/>
      <c r="CM125" s="854"/>
      <c r="CN125" s="854"/>
      <c r="CO125" s="855"/>
      <c r="CP125" s="862" t="s">
        <v>442</v>
      </c>
      <c r="CQ125" s="830"/>
      <c r="CR125" s="830"/>
      <c r="CS125" s="830"/>
      <c r="CT125" s="830"/>
      <c r="CU125" s="830"/>
      <c r="CV125" s="830"/>
      <c r="CW125" s="830"/>
      <c r="CX125" s="830"/>
      <c r="CY125" s="830"/>
      <c r="CZ125" s="830"/>
      <c r="DA125" s="830"/>
      <c r="DB125" s="830"/>
      <c r="DC125" s="830"/>
      <c r="DD125" s="830"/>
      <c r="DE125" s="830"/>
      <c r="DF125" s="831"/>
      <c r="DG125" s="863" t="s">
        <v>65</v>
      </c>
      <c r="DH125" s="847"/>
      <c r="DI125" s="847"/>
      <c r="DJ125" s="847"/>
      <c r="DK125" s="847"/>
      <c r="DL125" s="847" t="s">
        <v>65</v>
      </c>
      <c r="DM125" s="847"/>
      <c r="DN125" s="847"/>
      <c r="DO125" s="847"/>
      <c r="DP125" s="847"/>
      <c r="DQ125" s="847" t="s">
        <v>65</v>
      </c>
      <c r="DR125" s="847"/>
      <c r="DS125" s="847"/>
      <c r="DT125" s="847"/>
      <c r="DU125" s="847"/>
      <c r="DV125" s="848" t="s">
        <v>65</v>
      </c>
      <c r="DW125" s="848"/>
      <c r="DX125" s="848"/>
      <c r="DY125" s="848"/>
      <c r="DZ125" s="849"/>
    </row>
    <row r="126" spans="1:130" s="95" customFormat="1" ht="26.25" customHeight="1" thickBot="1" x14ac:dyDescent="0.2">
      <c r="A126" s="906"/>
      <c r="B126" s="907"/>
      <c r="C126" s="837" t="s">
        <v>425</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426</v>
      </c>
      <c r="AB126" s="802"/>
      <c r="AC126" s="802"/>
      <c r="AD126" s="802"/>
      <c r="AE126" s="803"/>
      <c r="AF126" s="804" t="s">
        <v>426</v>
      </c>
      <c r="AG126" s="802"/>
      <c r="AH126" s="802"/>
      <c r="AI126" s="802"/>
      <c r="AJ126" s="803"/>
      <c r="AK126" s="804" t="s">
        <v>65</v>
      </c>
      <c r="AL126" s="802"/>
      <c r="AM126" s="802"/>
      <c r="AN126" s="802"/>
      <c r="AO126" s="803"/>
      <c r="AP126" s="843" t="s">
        <v>65</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443</v>
      </c>
      <c r="CQ126" s="774"/>
      <c r="CR126" s="774"/>
      <c r="CS126" s="774"/>
      <c r="CT126" s="774"/>
      <c r="CU126" s="774"/>
      <c r="CV126" s="774"/>
      <c r="CW126" s="774"/>
      <c r="CX126" s="774"/>
      <c r="CY126" s="774"/>
      <c r="CZ126" s="774"/>
      <c r="DA126" s="774"/>
      <c r="DB126" s="774"/>
      <c r="DC126" s="774"/>
      <c r="DD126" s="774"/>
      <c r="DE126" s="774"/>
      <c r="DF126" s="775"/>
      <c r="DG126" s="838" t="s">
        <v>65</v>
      </c>
      <c r="DH126" s="839"/>
      <c r="DI126" s="839"/>
      <c r="DJ126" s="839"/>
      <c r="DK126" s="839"/>
      <c r="DL126" s="839" t="s">
        <v>65</v>
      </c>
      <c r="DM126" s="839"/>
      <c r="DN126" s="839"/>
      <c r="DO126" s="839"/>
      <c r="DP126" s="839"/>
      <c r="DQ126" s="839" t="s">
        <v>426</v>
      </c>
      <c r="DR126" s="839"/>
      <c r="DS126" s="839"/>
      <c r="DT126" s="839"/>
      <c r="DU126" s="839"/>
      <c r="DV126" s="816" t="s">
        <v>65</v>
      </c>
      <c r="DW126" s="816"/>
      <c r="DX126" s="816"/>
      <c r="DY126" s="816"/>
      <c r="DZ126" s="817"/>
    </row>
    <row r="127" spans="1:130" s="95" customFormat="1" ht="26.25" customHeight="1" x14ac:dyDescent="0.15">
      <c r="A127" s="908"/>
      <c r="B127" s="909"/>
      <c r="C127" s="840" t="s">
        <v>444</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v>6588</v>
      </c>
      <c r="AB127" s="802"/>
      <c r="AC127" s="802"/>
      <c r="AD127" s="802"/>
      <c r="AE127" s="803"/>
      <c r="AF127" s="804">
        <v>5572</v>
      </c>
      <c r="AG127" s="802"/>
      <c r="AH127" s="802"/>
      <c r="AI127" s="802"/>
      <c r="AJ127" s="803"/>
      <c r="AK127" s="804">
        <v>4667</v>
      </c>
      <c r="AL127" s="802"/>
      <c r="AM127" s="802"/>
      <c r="AN127" s="802"/>
      <c r="AO127" s="803"/>
      <c r="AP127" s="843">
        <v>0</v>
      </c>
      <c r="AQ127" s="844"/>
      <c r="AR127" s="844"/>
      <c r="AS127" s="844"/>
      <c r="AT127" s="845"/>
      <c r="AU127" s="97"/>
      <c r="AV127" s="97"/>
      <c r="AW127" s="97"/>
      <c r="AX127" s="846" t="s">
        <v>445</v>
      </c>
      <c r="AY127" s="834"/>
      <c r="AZ127" s="834"/>
      <c r="BA127" s="834"/>
      <c r="BB127" s="834"/>
      <c r="BC127" s="834"/>
      <c r="BD127" s="834"/>
      <c r="BE127" s="835"/>
      <c r="BF127" s="833" t="s">
        <v>446</v>
      </c>
      <c r="BG127" s="834"/>
      <c r="BH127" s="834"/>
      <c r="BI127" s="834"/>
      <c r="BJ127" s="834"/>
      <c r="BK127" s="834"/>
      <c r="BL127" s="835"/>
      <c r="BM127" s="833" t="s">
        <v>447</v>
      </c>
      <c r="BN127" s="834"/>
      <c r="BO127" s="834"/>
      <c r="BP127" s="834"/>
      <c r="BQ127" s="834"/>
      <c r="BR127" s="834"/>
      <c r="BS127" s="835"/>
      <c r="BT127" s="833" t="s">
        <v>448</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449</v>
      </c>
      <c r="CQ127" s="774"/>
      <c r="CR127" s="774"/>
      <c r="CS127" s="774"/>
      <c r="CT127" s="774"/>
      <c r="CU127" s="774"/>
      <c r="CV127" s="774"/>
      <c r="CW127" s="774"/>
      <c r="CX127" s="774"/>
      <c r="CY127" s="774"/>
      <c r="CZ127" s="774"/>
      <c r="DA127" s="774"/>
      <c r="DB127" s="774"/>
      <c r="DC127" s="774"/>
      <c r="DD127" s="774"/>
      <c r="DE127" s="774"/>
      <c r="DF127" s="775"/>
      <c r="DG127" s="838" t="s">
        <v>65</v>
      </c>
      <c r="DH127" s="839"/>
      <c r="DI127" s="839"/>
      <c r="DJ127" s="839"/>
      <c r="DK127" s="839"/>
      <c r="DL127" s="839" t="s">
        <v>432</v>
      </c>
      <c r="DM127" s="839"/>
      <c r="DN127" s="839"/>
      <c r="DO127" s="839"/>
      <c r="DP127" s="839"/>
      <c r="DQ127" s="839" t="s">
        <v>169</v>
      </c>
      <c r="DR127" s="839"/>
      <c r="DS127" s="839"/>
      <c r="DT127" s="839"/>
      <c r="DU127" s="839"/>
      <c r="DV127" s="816" t="s">
        <v>450</v>
      </c>
      <c r="DW127" s="816"/>
      <c r="DX127" s="816"/>
      <c r="DY127" s="816"/>
      <c r="DZ127" s="817"/>
    </row>
    <row r="128" spans="1:130" s="95" customFormat="1" ht="26.25" customHeight="1" thickBot="1" x14ac:dyDescent="0.2">
      <c r="A128" s="818" t="s">
        <v>451</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452</v>
      </c>
      <c r="X128" s="820"/>
      <c r="Y128" s="820"/>
      <c r="Z128" s="821"/>
      <c r="AA128" s="822">
        <v>622502</v>
      </c>
      <c r="AB128" s="823"/>
      <c r="AC128" s="823"/>
      <c r="AD128" s="823"/>
      <c r="AE128" s="824"/>
      <c r="AF128" s="825">
        <v>487865</v>
      </c>
      <c r="AG128" s="823"/>
      <c r="AH128" s="823"/>
      <c r="AI128" s="823"/>
      <c r="AJ128" s="824"/>
      <c r="AK128" s="825">
        <v>443794</v>
      </c>
      <c r="AL128" s="823"/>
      <c r="AM128" s="823"/>
      <c r="AN128" s="823"/>
      <c r="AO128" s="824"/>
      <c r="AP128" s="826"/>
      <c r="AQ128" s="827"/>
      <c r="AR128" s="827"/>
      <c r="AS128" s="827"/>
      <c r="AT128" s="828"/>
      <c r="AU128" s="97"/>
      <c r="AV128" s="97"/>
      <c r="AW128" s="97"/>
      <c r="AX128" s="829" t="s">
        <v>453</v>
      </c>
      <c r="AY128" s="830"/>
      <c r="AZ128" s="830"/>
      <c r="BA128" s="830"/>
      <c r="BB128" s="830"/>
      <c r="BC128" s="830"/>
      <c r="BD128" s="830"/>
      <c r="BE128" s="831"/>
      <c r="BF128" s="808" t="s">
        <v>426</v>
      </c>
      <c r="BG128" s="809"/>
      <c r="BH128" s="809"/>
      <c r="BI128" s="809"/>
      <c r="BJ128" s="809"/>
      <c r="BK128" s="809"/>
      <c r="BL128" s="832"/>
      <c r="BM128" s="808">
        <v>11.25</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454</v>
      </c>
      <c r="CQ128" s="752"/>
      <c r="CR128" s="752"/>
      <c r="CS128" s="752"/>
      <c r="CT128" s="752"/>
      <c r="CU128" s="752"/>
      <c r="CV128" s="752"/>
      <c r="CW128" s="752"/>
      <c r="CX128" s="752"/>
      <c r="CY128" s="752"/>
      <c r="CZ128" s="752"/>
      <c r="DA128" s="752"/>
      <c r="DB128" s="752"/>
      <c r="DC128" s="752"/>
      <c r="DD128" s="752"/>
      <c r="DE128" s="752"/>
      <c r="DF128" s="753"/>
      <c r="DG128" s="812" t="s">
        <v>426</v>
      </c>
      <c r="DH128" s="813"/>
      <c r="DI128" s="813"/>
      <c r="DJ128" s="813"/>
      <c r="DK128" s="813"/>
      <c r="DL128" s="813" t="s">
        <v>426</v>
      </c>
      <c r="DM128" s="813"/>
      <c r="DN128" s="813"/>
      <c r="DO128" s="813"/>
      <c r="DP128" s="813"/>
      <c r="DQ128" s="813" t="s">
        <v>65</v>
      </c>
      <c r="DR128" s="813"/>
      <c r="DS128" s="813"/>
      <c r="DT128" s="813"/>
      <c r="DU128" s="813"/>
      <c r="DV128" s="814" t="s">
        <v>426</v>
      </c>
      <c r="DW128" s="814"/>
      <c r="DX128" s="814"/>
      <c r="DY128" s="814"/>
      <c r="DZ128" s="815"/>
    </row>
    <row r="129" spans="1:131" s="95" customFormat="1" ht="26.25" customHeight="1" x14ac:dyDescent="0.15">
      <c r="A129" s="796" t="s">
        <v>44</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455</v>
      </c>
      <c r="X129" s="799"/>
      <c r="Y129" s="799"/>
      <c r="Z129" s="800"/>
      <c r="AA129" s="801">
        <v>71645893</v>
      </c>
      <c r="AB129" s="802"/>
      <c r="AC129" s="802"/>
      <c r="AD129" s="802"/>
      <c r="AE129" s="803"/>
      <c r="AF129" s="804">
        <v>73040581</v>
      </c>
      <c r="AG129" s="802"/>
      <c r="AH129" s="802"/>
      <c r="AI129" s="802"/>
      <c r="AJ129" s="803"/>
      <c r="AK129" s="804">
        <v>74230208</v>
      </c>
      <c r="AL129" s="802"/>
      <c r="AM129" s="802"/>
      <c r="AN129" s="802"/>
      <c r="AO129" s="803"/>
      <c r="AP129" s="805"/>
      <c r="AQ129" s="806"/>
      <c r="AR129" s="806"/>
      <c r="AS129" s="806"/>
      <c r="AT129" s="807"/>
      <c r="AU129" s="98"/>
      <c r="AV129" s="98"/>
      <c r="AW129" s="98"/>
      <c r="AX129" s="773" t="s">
        <v>456</v>
      </c>
      <c r="AY129" s="774"/>
      <c r="AZ129" s="774"/>
      <c r="BA129" s="774"/>
      <c r="BB129" s="774"/>
      <c r="BC129" s="774"/>
      <c r="BD129" s="774"/>
      <c r="BE129" s="775"/>
      <c r="BF129" s="792" t="s">
        <v>65</v>
      </c>
      <c r="BG129" s="793"/>
      <c r="BH129" s="793"/>
      <c r="BI129" s="793"/>
      <c r="BJ129" s="793"/>
      <c r="BK129" s="793"/>
      <c r="BL129" s="794"/>
      <c r="BM129" s="792">
        <v>16.25</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x14ac:dyDescent="0.15">
      <c r="A130" s="796" t="s">
        <v>457</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458</v>
      </c>
      <c r="X130" s="799"/>
      <c r="Y130" s="799"/>
      <c r="Z130" s="800"/>
      <c r="AA130" s="801">
        <v>11617138</v>
      </c>
      <c r="AB130" s="802"/>
      <c r="AC130" s="802"/>
      <c r="AD130" s="802"/>
      <c r="AE130" s="803"/>
      <c r="AF130" s="804">
        <v>11436464</v>
      </c>
      <c r="AG130" s="802"/>
      <c r="AH130" s="802"/>
      <c r="AI130" s="802"/>
      <c r="AJ130" s="803"/>
      <c r="AK130" s="804">
        <v>10739899</v>
      </c>
      <c r="AL130" s="802"/>
      <c r="AM130" s="802"/>
      <c r="AN130" s="802"/>
      <c r="AO130" s="803"/>
      <c r="AP130" s="805"/>
      <c r="AQ130" s="806"/>
      <c r="AR130" s="806"/>
      <c r="AS130" s="806"/>
      <c r="AT130" s="807"/>
      <c r="AU130" s="98"/>
      <c r="AV130" s="98"/>
      <c r="AW130" s="98"/>
      <c r="AX130" s="773" t="s">
        <v>459</v>
      </c>
      <c r="AY130" s="774"/>
      <c r="AZ130" s="774"/>
      <c r="BA130" s="774"/>
      <c r="BB130" s="774"/>
      <c r="BC130" s="774"/>
      <c r="BD130" s="774"/>
      <c r="BE130" s="775"/>
      <c r="BF130" s="776">
        <v>8.8000000000000007</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x14ac:dyDescent="0.2">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460</v>
      </c>
      <c r="X131" s="783"/>
      <c r="Y131" s="783"/>
      <c r="Z131" s="784"/>
      <c r="AA131" s="785">
        <v>60028755</v>
      </c>
      <c r="AB131" s="786"/>
      <c r="AC131" s="786"/>
      <c r="AD131" s="786"/>
      <c r="AE131" s="787"/>
      <c r="AF131" s="788">
        <v>61604117</v>
      </c>
      <c r="AG131" s="786"/>
      <c r="AH131" s="786"/>
      <c r="AI131" s="786"/>
      <c r="AJ131" s="787"/>
      <c r="AK131" s="788">
        <v>63490309</v>
      </c>
      <c r="AL131" s="786"/>
      <c r="AM131" s="786"/>
      <c r="AN131" s="786"/>
      <c r="AO131" s="787"/>
      <c r="AP131" s="789"/>
      <c r="AQ131" s="790"/>
      <c r="AR131" s="790"/>
      <c r="AS131" s="790"/>
      <c r="AT131" s="791"/>
      <c r="AU131" s="98"/>
      <c r="AV131" s="98"/>
      <c r="AW131" s="98"/>
      <c r="AX131" s="751" t="s">
        <v>461</v>
      </c>
      <c r="AY131" s="752"/>
      <c r="AZ131" s="752"/>
      <c r="BA131" s="752"/>
      <c r="BB131" s="752"/>
      <c r="BC131" s="752"/>
      <c r="BD131" s="752"/>
      <c r="BE131" s="753"/>
      <c r="BF131" s="754">
        <v>81.5</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x14ac:dyDescent="0.15">
      <c r="A132" s="760" t="s">
        <v>462</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463</v>
      </c>
      <c r="W132" s="764"/>
      <c r="X132" s="764"/>
      <c r="Y132" s="764"/>
      <c r="Z132" s="765"/>
      <c r="AA132" s="766">
        <v>9.5461350150000008</v>
      </c>
      <c r="AB132" s="767"/>
      <c r="AC132" s="767"/>
      <c r="AD132" s="767"/>
      <c r="AE132" s="768"/>
      <c r="AF132" s="769">
        <v>8.5334816179999997</v>
      </c>
      <c r="AG132" s="767"/>
      <c r="AH132" s="767"/>
      <c r="AI132" s="767"/>
      <c r="AJ132" s="768"/>
      <c r="AK132" s="769">
        <v>8.5287126260000008</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x14ac:dyDescent="0.2">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464</v>
      </c>
      <c r="W133" s="743"/>
      <c r="X133" s="743"/>
      <c r="Y133" s="743"/>
      <c r="Z133" s="744"/>
      <c r="AA133" s="745">
        <v>9.3000000000000007</v>
      </c>
      <c r="AB133" s="746"/>
      <c r="AC133" s="746"/>
      <c r="AD133" s="746"/>
      <c r="AE133" s="747"/>
      <c r="AF133" s="745">
        <v>9.1</v>
      </c>
      <c r="AG133" s="746"/>
      <c r="AH133" s="746"/>
      <c r="AI133" s="746"/>
      <c r="AJ133" s="747"/>
      <c r="AK133" s="745">
        <v>8.8000000000000007</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25" hidden="1" x14ac:dyDescent="0.15">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8bpSipmx9N70NYCq4kEwBVN40CYJHtPaQw+eFThuJRZpfRqD5Y2vl75xki63yXrky+dvWt+lsg+Ov+OoneYvcg==" saltValue="/a8FX5j4IupnB2JUZszxX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466</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kTRMaAAr+6et1tz0l+Geouzxi+Ifl2+TqoSL6brKxWlaclqnYn21EQDg8r41ZP4GYG/W0+eTlE5U67X0jSC8Aw==" saltValue="+iQEdz2RlGdiOrZmJ83bI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LseGeNcyA3/FcHMcNk6ci9VSApf2pJd44kje3JzWz8HoyGQm2CHtGpox6njYJy05mUbiF6JxWHncvHr60+ZEg==" saltValue="q5NaLRO8pCoGNHKEn1eYU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124" customWidth="1"/>
    <col min="37" max="44" width="17" style="124" customWidth="1"/>
    <col min="45" max="45" width="6.125" style="131" customWidth="1"/>
    <col min="46" max="46" width="3" style="129" customWidth="1"/>
    <col min="47" max="47" width="19.125" style="124" hidden="1" customWidth="1"/>
    <col min="48" max="52" width="12.625" style="124" hidden="1" customWidth="1"/>
    <col min="53" max="16384" width="8.625" style="124" hidden="1"/>
  </cols>
  <sheetData>
    <row r="1" spans="1:46" x14ac:dyDescent="0.15">
      <c r="AS1" s="125"/>
      <c r="AT1" s="125"/>
    </row>
    <row r="2" spans="1:46" x14ac:dyDescent="0.15">
      <c r="AS2" s="125"/>
      <c r="AT2" s="125"/>
    </row>
    <row r="3" spans="1:46" x14ac:dyDescent="0.15">
      <c r="AS3" s="125"/>
      <c r="AT3" s="125"/>
    </row>
    <row r="4" spans="1:46" x14ac:dyDescent="0.15">
      <c r="AS4" s="125"/>
      <c r="AT4" s="125"/>
    </row>
    <row r="5" spans="1:46" ht="17.25" x14ac:dyDescent="0.15">
      <c r="A5" s="126" t="s">
        <v>467</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x14ac:dyDescent="0.15">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468</v>
      </c>
      <c r="AL6" s="130"/>
      <c r="AM6" s="130"/>
      <c r="AN6" s="130"/>
      <c r="AO6" s="125"/>
      <c r="AP6" s="125"/>
      <c r="AQ6" s="125"/>
      <c r="AR6" s="125"/>
    </row>
    <row r="7" spans="1:46" ht="13.5" customHeight="1" x14ac:dyDescent="0.15">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49" t="s">
        <v>469</v>
      </c>
      <c r="AP7" s="135"/>
      <c r="AQ7" s="136" t="s">
        <v>470</v>
      </c>
      <c r="AR7" s="137"/>
    </row>
    <row r="8" spans="1:46" x14ac:dyDescent="0.15">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50"/>
      <c r="AP8" s="141" t="s">
        <v>471</v>
      </c>
      <c r="AQ8" s="142" t="s">
        <v>472</v>
      </c>
      <c r="AR8" s="143" t="s">
        <v>473</v>
      </c>
    </row>
    <row r="9" spans="1:46" x14ac:dyDescent="0.15">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1" t="s">
        <v>474</v>
      </c>
      <c r="AL9" s="1152"/>
      <c r="AM9" s="1152"/>
      <c r="AN9" s="1153"/>
      <c r="AO9" s="144">
        <v>20992664</v>
      </c>
      <c r="AP9" s="144">
        <v>69255</v>
      </c>
      <c r="AQ9" s="145">
        <v>62943</v>
      </c>
      <c r="AR9" s="146">
        <v>10</v>
      </c>
    </row>
    <row r="10" spans="1:46" ht="13.5" customHeight="1" x14ac:dyDescent="0.15">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1" t="s">
        <v>475</v>
      </c>
      <c r="AL10" s="1152"/>
      <c r="AM10" s="1152"/>
      <c r="AN10" s="1153"/>
      <c r="AO10" s="147">
        <v>48981</v>
      </c>
      <c r="AP10" s="147">
        <v>162</v>
      </c>
      <c r="AQ10" s="148">
        <v>1681</v>
      </c>
      <c r="AR10" s="149">
        <v>-90.4</v>
      </c>
    </row>
    <row r="11" spans="1:46" ht="13.5" customHeight="1" x14ac:dyDescent="0.15">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1" t="s">
        <v>476</v>
      </c>
      <c r="AL11" s="1152"/>
      <c r="AM11" s="1152"/>
      <c r="AN11" s="1153"/>
      <c r="AO11" s="147">
        <v>13664</v>
      </c>
      <c r="AP11" s="147">
        <v>45</v>
      </c>
      <c r="AQ11" s="148">
        <v>656</v>
      </c>
      <c r="AR11" s="149">
        <v>-93.1</v>
      </c>
    </row>
    <row r="12" spans="1:46" ht="13.5" customHeight="1" x14ac:dyDescent="0.15">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1" t="s">
        <v>477</v>
      </c>
      <c r="AL12" s="1152"/>
      <c r="AM12" s="1152"/>
      <c r="AN12" s="1153"/>
      <c r="AO12" s="147">
        <v>9462</v>
      </c>
      <c r="AP12" s="147">
        <v>31</v>
      </c>
      <c r="AQ12" s="148">
        <v>24</v>
      </c>
      <c r="AR12" s="149">
        <v>29.2</v>
      </c>
    </row>
    <row r="13" spans="1:46" ht="13.5" customHeight="1" x14ac:dyDescent="0.15">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1" t="s">
        <v>478</v>
      </c>
      <c r="AL13" s="1152"/>
      <c r="AM13" s="1152"/>
      <c r="AN13" s="1153"/>
      <c r="AO13" s="147">
        <v>746030</v>
      </c>
      <c r="AP13" s="147">
        <v>2461</v>
      </c>
      <c r="AQ13" s="148">
        <v>1968</v>
      </c>
      <c r="AR13" s="149">
        <v>25.1</v>
      </c>
    </row>
    <row r="14" spans="1:46" ht="13.5" customHeight="1" x14ac:dyDescent="0.15">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1" t="s">
        <v>479</v>
      </c>
      <c r="AL14" s="1152"/>
      <c r="AM14" s="1152"/>
      <c r="AN14" s="1153"/>
      <c r="AO14" s="147">
        <v>468767</v>
      </c>
      <c r="AP14" s="147">
        <v>1546</v>
      </c>
      <c r="AQ14" s="148">
        <v>1222</v>
      </c>
      <c r="AR14" s="149">
        <v>26.5</v>
      </c>
    </row>
    <row r="15" spans="1:46" ht="13.5" customHeight="1" x14ac:dyDescent="0.15">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4" t="s">
        <v>480</v>
      </c>
      <c r="AL15" s="1155"/>
      <c r="AM15" s="1155"/>
      <c r="AN15" s="1156"/>
      <c r="AO15" s="147">
        <v>-1346660</v>
      </c>
      <c r="AP15" s="147">
        <v>-4443</v>
      </c>
      <c r="AQ15" s="148">
        <v>-3725</v>
      </c>
      <c r="AR15" s="149">
        <v>19.3</v>
      </c>
    </row>
    <row r="16" spans="1:46" x14ac:dyDescent="0.15">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4" t="s">
        <v>122</v>
      </c>
      <c r="AL16" s="1155"/>
      <c r="AM16" s="1155"/>
      <c r="AN16" s="1156"/>
      <c r="AO16" s="147">
        <v>20932908</v>
      </c>
      <c r="AP16" s="147">
        <v>69058</v>
      </c>
      <c r="AQ16" s="148">
        <v>64768</v>
      </c>
      <c r="AR16" s="149">
        <v>6.6</v>
      </c>
    </row>
    <row r="17" spans="1:46" x14ac:dyDescent="0.15">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x14ac:dyDescent="0.15">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x14ac:dyDescent="0.15">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481</v>
      </c>
      <c r="AL19" s="125"/>
      <c r="AM19" s="125"/>
      <c r="AN19" s="125"/>
      <c r="AO19" s="125"/>
      <c r="AP19" s="125"/>
      <c r="AQ19" s="125"/>
      <c r="AR19" s="125"/>
    </row>
    <row r="20" spans="1:46" x14ac:dyDescent="0.15">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482</v>
      </c>
      <c r="AP20" s="156" t="s">
        <v>483</v>
      </c>
      <c r="AQ20" s="157" t="s">
        <v>484</v>
      </c>
      <c r="AR20" s="158"/>
    </row>
    <row r="21" spans="1:46" s="164" customFormat="1" x14ac:dyDescent="0.15">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57" t="s">
        <v>485</v>
      </c>
      <c r="AL21" s="1158"/>
      <c r="AM21" s="1158"/>
      <c r="AN21" s="1159"/>
      <c r="AO21" s="160">
        <v>7.54</v>
      </c>
      <c r="AP21" s="161">
        <v>6.41</v>
      </c>
      <c r="AQ21" s="162">
        <v>1.1299999999999999</v>
      </c>
      <c r="AR21" s="130"/>
      <c r="AS21" s="163"/>
      <c r="AT21" s="159"/>
    </row>
    <row r="22" spans="1:46" s="164" customFormat="1" x14ac:dyDescent="0.15">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57" t="s">
        <v>486</v>
      </c>
      <c r="AL22" s="1158"/>
      <c r="AM22" s="1158"/>
      <c r="AN22" s="1159"/>
      <c r="AO22" s="165">
        <v>97.9</v>
      </c>
      <c r="AP22" s="166">
        <v>99.7</v>
      </c>
      <c r="AQ22" s="167">
        <v>-1.8</v>
      </c>
      <c r="AR22" s="151"/>
      <c r="AS22" s="163"/>
      <c r="AT22" s="159"/>
    </row>
    <row r="23" spans="1:46" s="164" customFormat="1" x14ac:dyDescent="0.15">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x14ac:dyDescent="0.15">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x14ac:dyDescent="0.15">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x14ac:dyDescent="0.15">
      <c r="A26" s="1160" t="s">
        <v>487</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130"/>
    </row>
    <row r="27" spans="1:46" x14ac:dyDescent="0.15">
      <c r="A27" s="172"/>
      <c r="AO27" s="125"/>
      <c r="AP27" s="125"/>
      <c r="AQ27" s="125"/>
      <c r="AR27" s="125"/>
      <c r="AS27" s="125"/>
      <c r="AT27" s="125"/>
    </row>
    <row r="28" spans="1:46" ht="17.25" x14ac:dyDescent="0.15">
      <c r="A28" s="126" t="s">
        <v>488</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x14ac:dyDescent="0.15">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489</v>
      </c>
      <c r="AL29" s="130"/>
      <c r="AM29" s="130"/>
      <c r="AN29" s="130"/>
      <c r="AO29" s="125"/>
      <c r="AP29" s="125"/>
      <c r="AQ29" s="125"/>
      <c r="AR29" s="125"/>
      <c r="AS29" s="174"/>
    </row>
    <row r="30" spans="1:46" ht="13.5" customHeight="1" x14ac:dyDescent="0.15">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49" t="s">
        <v>469</v>
      </c>
      <c r="AP30" s="135"/>
      <c r="AQ30" s="136" t="s">
        <v>470</v>
      </c>
      <c r="AR30" s="137"/>
    </row>
    <row r="31" spans="1:46" x14ac:dyDescent="0.15">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50"/>
      <c r="AP31" s="141" t="s">
        <v>471</v>
      </c>
      <c r="AQ31" s="142" t="s">
        <v>472</v>
      </c>
      <c r="AR31" s="143" t="s">
        <v>473</v>
      </c>
    </row>
    <row r="32" spans="1:46" ht="27" customHeight="1" x14ac:dyDescent="0.15">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35" t="s">
        <v>490</v>
      </c>
      <c r="AL32" s="1136"/>
      <c r="AM32" s="1136"/>
      <c r="AN32" s="1137"/>
      <c r="AO32" s="175">
        <v>13394721</v>
      </c>
      <c r="AP32" s="175">
        <v>44189</v>
      </c>
      <c r="AQ32" s="176">
        <v>36898</v>
      </c>
      <c r="AR32" s="177">
        <v>19.8</v>
      </c>
    </row>
    <row r="33" spans="1:46" ht="13.5" customHeight="1" x14ac:dyDescent="0.15">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35" t="s">
        <v>491</v>
      </c>
      <c r="AL33" s="1136"/>
      <c r="AM33" s="1136"/>
      <c r="AN33" s="1137"/>
      <c r="AO33" s="175" t="s">
        <v>327</v>
      </c>
      <c r="AP33" s="175" t="s">
        <v>327</v>
      </c>
      <c r="AQ33" s="176">
        <v>2</v>
      </c>
      <c r="AR33" s="177" t="s">
        <v>327</v>
      </c>
    </row>
    <row r="34" spans="1:46" ht="27" customHeight="1" x14ac:dyDescent="0.15">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35" t="s">
        <v>492</v>
      </c>
      <c r="AL34" s="1136"/>
      <c r="AM34" s="1136"/>
      <c r="AN34" s="1137"/>
      <c r="AO34" s="175" t="s">
        <v>327</v>
      </c>
      <c r="AP34" s="175" t="s">
        <v>327</v>
      </c>
      <c r="AQ34" s="176">
        <v>63</v>
      </c>
      <c r="AR34" s="177" t="s">
        <v>327</v>
      </c>
    </row>
    <row r="35" spans="1:46" ht="27" customHeight="1" x14ac:dyDescent="0.15">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35" t="s">
        <v>493</v>
      </c>
      <c r="AL35" s="1136"/>
      <c r="AM35" s="1136"/>
      <c r="AN35" s="1137"/>
      <c r="AO35" s="175">
        <v>3199211</v>
      </c>
      <c r="AP35" s="175">
        <v>10554</v>
      </c>
      <c r="AQ35" s="176">
        <v>8350</v>
      </c>
      <c r="AR35" s="177">
        <v>26.4</v>
      </c>
    </row>
    <row r="36" spans="1:46" ht="27" customHeight="1" x14ac:dyDescent="0.15">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35" t="s">
        <v>494</v>
      </c>
      <c r="AL36" s="1136"/>
      <c r="AM36" s="1136"/>
      <c r="AN36" s="1137"/>
      <c r="AO36" s="175" t="s">
        <v>327</v>
      </c>
      <c r="AP36" s="175" t="s">
        <v>327</v>
      </c>
      <c r="AQ36" s="176">
        <v>436</v>
      </c>
      <c r="AR36" s="177" t="s">
        <v>327</v>
      </c>
    </row>
    <row r="37" spans="1:46" ht="13.5" customHeight="1" x14ac:dyDescent="0.15">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35" t="s">
        <v>495</v>
      </c>
      <c r="AL37" s="1136"/>
      <c r="AM37" s="1136"/>
      <c r="AN37" s="1137"/>
      <c r="AO37" s="175">
        <v>4667</v>
      </c>
      <c r="AP37" s="175">
        <v>15</v>
      </c>
      <c r="AQ37" s="176">
        <v>641</v>
      </c>
      <c r="AR37" s="177">
        <v>-97.7</v>
      </c>
    </row>
    <row r="38" spans="1:46" ht="27" customHeight="1" x14ac:dyDescent="0.15">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38" t="s">
        <v>496</v>
      </c>
      <c r="AL38" s="1139"/>
      <c r="AM38" s="1139"/>
      <c r="AN38" s="1140"/>
      <c r="AO38" s="178" t="s">
        <v>327</v>
      </c>
      <c r="AP38" s="178" t="s">
        <v>327</v>
      </c>
      <c r="AQ38" s="179">
        <v>1</v>
      </c>
      <c r="AR38" s="167" t="s">
        <v>327</v>
      </c>
      <c r="AS38" s="174"/>
    </row>
    <row r="39" spans="1:46" x14ac:dyDescent="0.15">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38" t="s">
        <v>497</v>
      </c>
      <c r="AL39" s="1139"/>
      <c r="AM39" s="1139"/>
      <c r="AN39" s="1140"/>
      <c r="AO39" s="175">
        <v>-443794</v>
      </c>
      <c r="AP39" s="175">
        <v>-1464</v>
      </c>
      <c r="AQ39" s="176">
        <v>-7817</v>
      </c>
      <c r="AR39" s="177">
        <v>-81.3</v>
      </c>
      <c r="AS39" s="174"/>
    </row>
    <row r="40" spans="1:46" ht="27" customHeight="1" x14ac:dyDescent="0.15">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35" t="s">
        <v>498</v>
      </c>
      <c r="AL40" s="1136"/>
      <c r="AM40" s="1136"/>
      <c r="AN40" s="1137"/>
      <c r="AO40" s="175">
        <v>-10739899</v>
      </c>
      <c r="AP40" s="175">
        <v>-35431</v>
      </c>
      <c r="AQ40" s="176">
        <v>-28299</v>
      </c>
      <c r="AR40" s="177">
        <v>25.2</v>
      </c>
      <c r="AS40" s="174"/>
    </row>
    <row r="41" spans="1:46" x14ac:dyDescent="0.15">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1" t="s">
        <v>234</v>
      </c>
      <c r="AL41" s="1142"/>
      <c r="AM41" s="1142"/>
      <c r="AN41" s="1143"/>
      <c r="AO41" s="175">
        <v>5414906</v>
      </c>
      <c r="AP41" s="175">
        <v>17864</v>
      </c>
      <c r="AQ41" s="176">
        <v>10277</v>
      </c>
      <c r="AR41" s="177">
        <v>73.8</v>
      </c>
      <c r="AS41" s="174"/>
    </row>
    <row r="42" spans="1:46" x14ac:dyDescent="0.15">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499</v>
      </c>
      <c r="AL42" s="125"/>
      <c r="AM42" s="125"/>
      <c r="AN42" s="125"/>
      <c r="AO42" s="125"/>
      <c r="AP42" s="125"/>
      <c r="AQ42" s="151"/>
      <c r="AR42" s="151"/>
      <c r="AS42" s="174"/>
    </row>
    <row r="43" spans="1:46" x14ac:dyDescent="0.15">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x14ac:dyDescent="0.15">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x14ac:dyDescent="0.1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x14ac:dyDescent="0.15">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x14ac:dyDescent="0.15">
      <c r="A47" s="184" t="s">
        <v>500</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x14ac:dyDescent="0.15">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501</v>
      </c>
      <c r="AL48" s="185"/>
      <c r="AM48" s="185"/>
      <c r="AN48" s="185"/>
      <c r="AO48" s="185"/>
      <c r="AP48" s="185"/>
      <c r="AQ48" s="186"/>
      <c r="AR48" s="185"/>
    </row>
    <row r="49" spans="1:44" ht="13.5" customHeight="1" x14ac:dyDescent="0.15">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4" t="s">
        <v>469</v>
      </c>
      <c r="AN49" s="1146" t="s">
        <v>502</v>
      </c>
      <c r="AO49" s="1147"/>
      <c r="AP49" s="1147"/>
      <c r="AQ49" s="1147"/>
      <c r="AR49" s="1148"/>
    </row>
    <row r="50" spans="1:44" x14ac:dyDescent="0.15">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5"/>
      <c r="AN50" s="191" t="s">
        <v>503</v>
      </c>
      <c r="AO50" s="192" t="s">
        <v>504</v>
      </c>
      <c r="AP50" s="193" t="s">
        <v>505</v>
      </c>
      <c r="AQ50" s="194" t="s">
        <v>506</v>
      </c>
      <c r="AR50" s="195" t="s">
        <v>507</v>
      </c>
    </row>
    <row r="51" spans="1:44" x14ac:dyDescent="0.15">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508</v>
      </c>
      <c r="AL51" s="188"/>
      <c r="AM51" s="196">
        <v>13783365</v>
      </c>
      <c r="AN51" s="197">
        <v>44125</v>
      </c>
      <c r="AO51" s="198">
        <v>-9.8000000000000007</v>
      </c>
      <c r="AP51" s="199">
        <v>48088</v>
      </c>
      <c r="AQ51" s="200">
        <v>3.6</v>
      </c>
      <c r="AR51" s="201">
        <v>-13.4</v>
      </c>
    </row>
    <row r="52" spans="1:44" x14ac:dyDescent="0.15">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509</v>
      </c>
      <c r="AM52" s="204">
        <v>6044161</v>
      </c>
      <c r="AN52" s="205">
        <v>19349</v>
      </c>
      <c r="AO52" s="206">
        <v>-17.600000000000001</v>
      </c>
      <c r="AP52" s="207">
        <v>25183</v>
      </c>
      <c r="AQ52" s="208">
        <v>-4.3</v>
      </c>
      <c r="AR52" s="209">
        <v>-13.3</v>
      </c>
    </row>
    <row r="53" spans="1:44" x14ac:dyDescent="0.15">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510</v>
      </c>
      <c r="AL53" s="188"/>
      <c r="AM53" s="196">
        <v>12838494</v>
      </c>
      <c r="AN53" s="197">
        <v>41461</v>
      </c>
      <c r="AO53" s="198">
        <v>-6</v>
      </c>
      <c r="AP53" s="199">
        <v>46457</v>
      </c>
      <c r="AQ53" s="200">
        <v>-3.4</v>
      </c>
      <c r="AR53" s="201">
        <v>-2.6</v>
      </c>
    </row>
    <row r="54" spans="1:44" x14ac:dyDescent="0.15">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509</v>
      </c>
      <c r="AM54" s="204">
        <v>4586974</v>
      </c>
      <c r="AN54" s="205">
        <v>14813</v>
      </c>
      <c r="AO54" s="206">
        <v>-23.4</v>
      </c>
      <c r="AP54" s="207">
        <v>24020</v>
      </c>
      <c r="AQ54" s="208">
        <v>-4.5999999999999996</v>
      </c>
      <c r="AR54" s="209">
        <v>-18.8</v>
      </c>
    </row>
    <row r="55" spans="1:44" x14ac:dyDescent="0.15">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511</v>
      </c>
      <c r="AL55" s="188"/>
      <c r="AM55" s="196">
        <v>13673569</v>
      </c>
      <c r="AN55" s="197">
        <v>44481</v>
      </c>
      <c r="AO55" s="198">
        <v>7.3</v>
      </c>
      <c r="AP55" s="199">
        <v>51849</v>
      </c>
      <c r="AQ55" s="200">
        <v>11.6</v>
      </c>
      <c r="AR55" s="201">
        <v>-4.3</v>
      </c>
    </row>
    <row r="56" spans="1:44" x14ac:dyDescent="0.15">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509</v>
      </c>
      <c r="AM56" s="204">
        <v>5330047</v>
      </c>
      <c r="AN56" s="205">
        <v>17339</v>
      </c>
      <c r="AO56" s="206">
        <v>17.100000000000001</v>
      </c>
      <c r="AP56" s="207">
        <v>26326</v>
      </c>
      <c r="AQ56" s="208">
        <v>9.6</v>
      </c>
      <c r="AR56" s="209">
        <v>7.5</v>
      </c>
    </row>
    <row r="57" spans="1:44" x14ac:dyDescent="0.15">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512</v>
      </c>
      <c r="AL57" s="188"/>
      <c r="AM57" s="196">
        <v>21422628</v>
      </c>
      <c r="AN57" s="197">
        <v>70148</v>
      </c>
      <c r="AO57" s="198">
        <v>57.7</v>
      </c>
      <c r="AP57" s="199">
        <v>52191</v>
      </c>
      <c r="AQ57" s="200">
        <v>0.7</v>
      </c>
      <c r="AR57" s="201">
        <v>57</v>
      </c>
    </row>
    <row r="58" spans="1:44" x14ac:dyDescent="0.15">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509</v>
      </c>
      <c r="AM58" s="204">
        <v>6631159</v>
      </c>
      <c r="AN58" s="205">
        <v>21714</v>
      </c>
      <c r="AO58" s="206">
        <v>25.2</v>
      </c>
      <c r="AP58" s="207">
        <v>26807</v>
      </c>
      <c r="AQ58" s="208">
        <v>1.8</v>
      </c>
      <c r="AR58" s="209">
        <v>23.4</v>
      </c>
    </row>
    <row r="59" spans="1:44" x14ac:dyDescent="0.15">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513</v>
      </c>
      <c r="AL59" s="188"/>
      <c r="AM59" s="196">
        <v>22677114</v>
      </c>
      <c r="AN59" s="197">
        <v>74812</v>
      </c>
      <c r="AO59" s="198">
        <v>6.6</v>
      </c>
      <c r="AP59" s="199">
        <v>48105</v>
      </c>
      <c r="AQ59" s="200">
        <v>-7.8</v>
      </c>
      <c r="AR59" s="201">
        <v>14.4</v>
      </c>
    </row>
    <row r="60" spans="1:44" x14ac:dyDescent="0.15">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509</v>
      </c>
      <c r="AM60" s="204">
        <v>6668561</v>
      </c>
      <c r="AN60" s="205">
        <v>22000</v>
      </c>
      <c r="AO60" s="206">
        <v>1.3</v>
      </c>
      <c r="AP60" s="207">
        <v>24072</v>
      </c>
      <c r="AQ60" s="208">
        <v>-10.199999999999999</v>
      </c>
      <c r="AR60" s="209">
        <v>11.5</v>
      </c>
    </row>
    <row r="61" spans="1:44" x14ac:dyDescent="0.15">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514</v>
      </c>
      <c r="AL61" s="210"/>
      <c r="AM61" s="211">
        <v>16879034</v>
      </c>
      <c r="AN61" s="212">
        <v>55005</v>
      </c>
      <c r="AO61" s="213">
        <v>11.2</v>
      </c>
      <c r="AP61" s="214">
        <v>49338</v>
      </c>
      <c r="AQ61" s="215">
        <v>0.9</v>
      </c>
      <c r="AR61" s="201">
        <v>10.3</v>
      </c>
    </row>
    <row r="62" spans="1:44" x14ac:dyDescent="0.15">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509</v>
      </c>
      <c r="AM62" s="204">
        <v>5852180</v>
      </c>
      <c r="AN62" s="205">
        <v>19043</v>
      </c>
      <c r="AO62" s="206">
        <v>0.5</v>
      </c>
      <c r="AP62" s="207">
        <v>25282</v>
      </c>
      <c r="AQ62" s="208">
        <v>-1.5</v>
      </c>
      <c r="AR62" s="209">
        <v>2</v>
      </c>
    </row>
    <row r="63" spans="1:44" x14ac:dyDescent="0.15">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x14ac:dyDescent="0.15">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x14ac:dyDescent="0.15">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x14ac:dyDescent="0.15">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x14ac:dyDescent="0.15">
      <c r="AK67" s="125"/>
      <c r="AL67" s="125"/>
      <c r="AM67" s="125"/>
      <c r="AN67" s="125"/>
      <c r="AO67" s="125"/>
      <c r="AP67" s="125"/>
      <c r="AQ67" s="125"/>
      <c r="AR67" s="125"/>
      <c r="AS67" s="125"/>
      <c r="AT67" s="125"/>
    </row>
    <row r="68" spans="1:46" ht="13.5" hidden="1" customHeight="1" x14ac:dyDescent="0.15">
      <c r="AK68" s="125"/>
      <c r="AL68" s="125"/>
      <c r="AM68" s="125"/>
      <c r="AN68" s="125"/>
      <c r="AO68" s="125"/>
      <c r="AP68" s="125"/>
      <c r="AQ68" s="125"/>
      <c r="AR68" s="125"/>
    </row>
    <row r="69" spans="1:46" ht="13.5" hidden="1" customHeight="1" x14ac:dyDescent="0.15">
      <c r="AK69" s="125"/>
      <c r="AL69" s="125"/>
      <c r="AM69" s="125"/>
      <c r="AN69" s="125"/>
      <c r="AO69" s="125"/>
      <c r="AP69" s="125"/>
      <c r="AQ69" s="125"/>
      <c r="AR69" s="125"/>
    </row>
    <row r="70" spans="1:46" hidden="1" x14ac:dyDescent="0.15">
      <c r="AK70" s="125"/>
      <c r="AL70" s="125"/>
      <c r="AM70" s="125"/>
      <c r="AN70" s="125"/>
      <c r="AO70" s="125"/>
      <c r="AP70" s="125"/>
      <c r="AQ70" s="125"/>
      <c r="AR70" s="125"/>
    </row>
    <row r="71" spans="1:46" hidden="1" x14ac:dyDescent="0.15">
      <c r="AK71" s="125"/>
      <c r="AL71" s="125"/>
      <c r="AM71" s="125"/>
      <c r="AN71" s="125"/>
      <c r="AO71" s="125"/>
      <c r="AP71" s="125"/>
      <c r="AQ71" s="125"/>
      <c r="AR71" s="125"/>
    </row>
    <row r="72" spans="1:46" hidden="1" x14ac:dyDescent="0.15">
      <c r="AK72" s="125"/>
      <c r="AL72" s="125"/>
      <c r="AM72" s="125"/>
      <c r="AN72" s="125"/>
      <c r="AO72" s="125"/>
      <c r="AP72" s="125"/>
      <c r="AQ72" s="125"/>
      <c r="AR72" s="125"/>
    </row>
    <row r="73" spans="1:46" hidden="1" x14ac:dyDescent="0.15">
      <c r="AK73" s="125"/>
      <c r="AL73" s="125"/>
      <c r="AM73" s="125"/>
      <c r="AN73" s="125"/>
      <c r="AO73" s="125"/>
      <c r="AP73" s="125"/>
      <c r="AQ73" s="125"/>
      <c r="AR73" s="125"/>
    </row>
  </sheetData>
  <sheetProtection algorithmName="SHA-512" hashValue="OJkDjMLDriXvQF4EkoOcrt+c4PQZCAlLXfDeomKhcycLgernJjzcFNuRcKIs3xVC77ANN0ZEdPvQtEfmP7l9PQ==" saltValue="z4z9SvpAEPbJ35p0qYoa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465</v>
      </c>
    </row>
    <row r="121" spans="125:125" ht="13.5" hidden="1" customHeight="1" x14ac:dyDescent="0.15">
      <c r="DU121" s="5"/>
    </row>
  </sheetData>
  <sheetProtection algorithmName="SHA-512" hashValue="Cp/qf9hCIBHJbvTjvhsOfO3wqDhKxRch90NE6yFFMIXKGFppI7Rjh9pLfhEGNy9utd3SVM4sSEz4SreBGnbOKg==" saltValue="tW0dAd3+k3H3sePVilxC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465</v>
      </c>
    </row>
  </sheetData>
  <sheetProtection algorithmName="SHA-512" hashValue="oph34EMN2LWd67zw4ilGUAK0JdFoRgj1gM+J+0/LfJu/vCkNWRoUZuMOa2IGg2Q9W6cSNdyv4AiPhz7dCDruoA==" saltValue="0eSVoBBG1XZNfS5jY2HA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heetViews>
  <sheetFormatPr defaultColWidth="0" defaultRowHeight="13.5"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19"/>
      <c r="C45" s="219"/>
      <c r="D45" s="219"/>
      <c r="E45" s="219"/>
      <c r="F45" s="219"/>
      <c r="G45" s="219"/>
      <c r="H45" s="219"/>
      <c r="I45" s="219"/>
      <c r="J45" s="220" t="s">
        <v>515</v>
      </c>
    </row>
    <row r="46" spans="2:10" ht="29.25" customHeight="1" thickBot="1" x14ac:dyDescent="0.25">
      <c r="B46" s="221" t="s">
        <v>23</v>
      </c>
      <c r="C46" s="222"/>
      <c r="D46" s="222"/>
      <c r="E46" s="223" t="s">
        <v>516</v>
      </c>
      <c r="F46" s="224" t="s">
        <v>3</v>
      </c>
      <c r="G46" s="225" t="s">
        <v>4</v>
      </c>
      <c r="H46" s="225" t="s">
        <v>5</v>
      </c>
      <c r="I46" s="225" t="s">
        <v>6</v>
      </c>
      <c r="J46" s="226" t="s">
        <v>7</v>
      </c>
    </row>
    <row r="47" spans="2:10" ht="57.75" customHeight="1" x14ac:dyDescent="0.15">
      <c r="B47" s="227"/>
      <c r="C47" s="1161" t="s">
        <v>517</v>
      </c>
      <c r="D47" s="1161"/>
      <c r="E47" s="1162"/>
      <c r="F47" s="228">
        <v>6.94</v>
      </c>
      <c r="G47" s="229">
        <v>6.07</v>
      </c>
      <c r="H47" s="229">
        <v>5.71</v>
      </c>
      <c r="I47" s="229">
        <v>4.83</v>
      </c>
      <c r="J47" s="230">
        <v>5.69</v>
      </c>
    </row>
    <row r="48" spans="2:10" ht="57.75" customHeight="1" x14ac:dyDescent="0.15">
      <c r="B48" s="231"/>
      <c r="C48" s="1163" t="s">
        <v>518</v>
      </c>
      <c r="D48" s="1163"/>
      <c r="E48" s="1164"/>
      <c r="F48" s="232">
        <v>2.34</v>
      </c>
      <c r="G48" s="233">
        <v>2.39</v>
      </c>
      <c r="H48" s="233">
        <v>2.4</v>
      </c>
      <c r="I48" s="233">
        <v>2.52</v>
      </c>
      <c r="J48" s="234">
        <v>2.56</v>
      </c>
    </row>
    <row r="49" spans="2:10" ht="57.75" customHeight="1" thickBot="1" x14ac:dyDescent="0.2">
      <c r="B49" s="235"/>
      <c r="C49" s="1165" t="s">
        <v>519</v>
      </c>
      <c r="D49" s="1165"/>
      <c r="E49" s="1166"/>
      <c r="F49" s="236" t="s">
        <v>520</v>
      </c>
      <c r="G49" s="237" t="s">
        <v>521</v>
      </c>
      <c r="H49" s="237" t="s">
        <v>522</v>
      </c>
      <c r="I49" s="237" t="s">
        <v>523</v>
      </c>
      <c r="J49" s="238">
        <v>1.04</v>
      </c>
    </row>
    <row r="50" spans="2:10" x14ac:dyDescent="0.15"/>
  </sheetData>
  <sheetProtection algorithmName="SHA-512" hashValue="zPz0GyQF4JbR+OVWo8Aq1Vq4jw8KrqZ0odqHVn0I6iMg+XODjOeUqcOKj9RqgtFvXOPufWzqYHm3cGHBOuq32Q==" saltValue="2EV7ECTVdjglynOnAP+9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土谷　昂平</cp:lastModifiedBy>
  <cp:lastPrinted>2023-09-29T11:27:50Z</cp:lastPrinted>
  <dcterms:created xsi:type="dcterms:W3CDTF">2023-09-20T23:33:44Z</dcterms:created>
  <dcterms:modified xsi:type="dcterms:W3CDTF">2023-10-05T00:06:51Z</dcterms:modified>
  <cp:category/>
</cp:coreProperties>
</file>