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2733\Desktop\いらないとこ消す\"/>
    </mc:Choice>
  </mc:AlternateContent>
  <xr:revisionPtr revIDLastSave="0" documentId="13_ncr:1_{651F34EF-0F63-405D-B554-A6768923F731}" xr6:coauthVersionLast="47" xr6:coauthVersionMax="47" xr10:uidLastSave="{00000000-0000-0000-0000-000000000000}"/>
  <bookViews>
    <workbookView xWindow="-120" yWindow="-120" windowWidth="29040" windowHeight="15840" tabRatio="465" xr2:uid="{00000000-000D-0000-FFFF-FFFF00000000}"/>
  </bookViews>
  <sheets>
    <sheet name="21表" sheetId="5" r:id="rId1"/>
    <sheet name="入力シート" sheetId="6" state="hidden" r:id="rId2"/>
  </sheets>
  <definedNames>
    <definedName name="_xlnm.Print_Area" localSheetId="0">'21表'!$A$1:$BG$52</definedName>
    <definedName name="_xlnm.Print_Titles" localSheetId="0">'21表'!$A:$G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F11" i="5" l="1"/>
  <c r="BF12" i="5"/>
  <c r="BF13" i="5"/>
  <c r="BF14" i="5"/>
  <c r="BF15" i="5"/>
  <c r="BF16" i="5"/>
  <c r="BF17" i="5"/>
  <c r="BF18" i="5"/>
  <c r="BF19" i="5"/>
  <c r="BF20" i="5"/>
  <c r="BF21" i="5"/>
  <c r="BF22" i="5"/>
  <c r="BF23" i="5"/>
  <c r="BF24" i="5"/>
  <c r="BF25" i="5"/>
  <c r="BF26" i="5"/>
  <c r="BF27" i="5"/>
  <c r="BF28" i="5"/>
  <c r="BF29" i="5"/>
  <c r="BF30" i="5"/>
  <c r="BF31" i="5"/>
  <c r="BF32" i="5"/>
  <c r="BF33" i="5"/>
  <c r="BF34" i="5"/>
  <c r="BF35" i="5"/>
  <c r="BF36" i="5"/>
  <c r="BF37" i="5"/>
  <c r="BF38" i="5"/>
  <c r="BF39" i="5"/>
  <c r="BF40" i="5"/>
  <c r="BF41" i="5"/>
  <c r="BF42" i="5"/>
  <c r="BF43" i="5"/>
  <c r="BF44" i="5"/>
  <c r="BF45" i="5"/>
  <c r="BF46" i="5"/>
  <c r="BF47" i="5"/>
  <c r="BF48" i="5"/>
  <c r="BF49" i="5"/>
  <c r="BF50" i="5"/>
  <c r="BF51" i="5"/>
  <c r="BF52" i="5"/>
  <c r="BE11" i="5"/>
  <c r="BE12" i="5"/>
  <c r="BE13" i="5"/>
  <c r="BE14" i="5"/>
  <c r="BE15" i="5"/>
  <c r="BE16" i="5"/>
  <c r="BE17" i="5"/>
  <c r="BE18" i="5"/>
  <c r="BE19" i="5"/>
  <c r="BE20" i="5"/>
  <c r="BE21" i="5"/>
  <c r="BE22" i="5"/>
  <c r="BE23" i="5"/>
  <c r="BE24" i="5"/>
  <c r="BE25" i="5"/>
  <c r="BE26" i="5"/>
  <c r="BE27" i="5"/>
  <c r="BE28" i="5"/>
  <c r="BE29" i="5"/>
  <c r="BE30" i="5"/>
  <c r="BE31" i="5"/>
  <c r="BE32" i="5"/>
  <c r="BE33" i="5"/>
  <c r="BE34" i="5"/>
  <c r="BE35" i="5"/>
  <c r="BE36" i="5"/>
  <c r="BE37" i="5"/>
  <c r="BE38" i="5"/>
  <c r="BE39" i="5"/>
  <c r="BE40" i="5"/>
  <c r="BE41" i="5"/>
  <c r="BE42" i="5"/>
  <c r="BE43" i="5"/>
  <c r="BE44" i="5"/>
  <c r="BE45" i="5"/>
  <c r="BE46" i="5"/>
  <c r="BE47" i="5"/>
  <c r="BE48" i="5"/>
  <c r="BE49" i="5"/>
  <c r="BE50" i="5"/>
  <c r="BE51" i="5"/>
  <c r="BE52" i="5"/>
  <c r="BD11" i="5"/>
  <c r="BD12" i="5"/>
  <c r="BD13" i="5"/>
  <c r="BD14" i="5"/>
  <c r="BD15" i="5"/>
  <c r="BD16" i="5"/>
  <c r="BD17" i="5"/>
  <c r="BD18" i="5"/>
  <c r="BD19" i="5"/>
  <c r="BD20" i="5"/>
  <c r="BD21" i="5"/>
  <c r="BD22" i="5"/>
  <c r="BD23" i="5"/>
  <c r="BD24" i="5"/>
  <c r="BD25" i="5"/>
  <c r="BD26" i="5"/>
  <c r="BD27" i="5"/>
  <c r="BD28" i="5"/>
  <c r="BD29" i="5"/>
  <c r="BD30" i="5"/>
  <c r="BD31" i="5"/>
  <c r="BD32" i="5"/>
  <c r="BD33" i="5"/>
  <c r="BD34" i="5"/>
  <c r="BD35" i="5"/>
  <c r="BD36" i="5"/>
  <c r="BD37" i="5"/>
  <c r="BD38" i="5"/>
  <c r="BD39" i="5"/>
  <c r="BD40" i="5"/>
  <c r="BD41" i="5"/>
  <c r="BD42" i="5"/>
  <c r="BD43" i="5"/>
  <c r="BD44" i="5"/>
  <c r="BD45" i="5"/>
  <c r="BD46" i="5"/>
  <c r="BD47" i="5"/>
  <c r="BD48" i="5"/>
  <c r="BD49" i="5"/>
  <c r="BD50" i="5"/>
  <c r="BD51" i="5"/>
  <c r="BD52" i="5"/>
  <c r="BC11" i="5"/>
  <c r="BC12" i="5"/>
  <c r="BC13" i="5"/>
  <c r="BC14" i="5"/>
  <c r="BC15" i="5"/>
  <c r="BC16" i="5"/>
  <c r="BC17" i="5"/>
  <c r="BC18" i="5"/>
  <c r="BC19" i="5"/>
  <c r="BC20" i="5"/>
  <c r="BC21" i="5"/>
  <c r="BC22" i="5"/>
  <c r="BC23" i="5"/>
  <c r="BC24" i="5"/>
  <c r="BC25" i="5"/>
  <c r="BC26" i="5"/>
  <c r="BC27" i="5"/>
  <c r="BC28" i="5"/>
  <c r="BC29" i="5"/>
  <c r="BC30" i="5"/>
  <c r="BC31" i="5"/>
  <c r="BC32" i="5"/>
  <c r="BC33" i="5"/>
  <c r="BC34" i="5"/>
  <c r="BC35" i="5"/>
  <c r="BC36" i="5"/>
  <c r="BC37" i="5"/>
  <c r="BC38" i="5"/>
  <c r="BC39" i="5"/>
  <c r="BC40" i="5"/>
  <c r="BC41" i="5"/>
  <c r="BC42" i="5"/>
  <c r="BC43" i="5"/>
  <c r="BG43" i="5" s="1"/>
  <c r="BC44" i="5"/>
  <c r="BG44" i="5" s="1"/>
  <c r="BC45" i="5"/>
  <c r="BC46" i="5"/>
  <c r="BC47" i="5"/>
  <c r="BC48" i="5"/>
  <c r="BC49" i="5"/>
  <c r="BC50" i="5"/>
  <c r="BC51" i="5"/>
  <c r="BC52" i="5"/>
  <c r="BF10" i="5"/>
  <c r="BE10" i="5"/>
  <c r="BD10" i="5"/>
  <c r="BC10" i="5"/>
  <c r="BB14" i="6"/>
  <c r="BC14" i="6"/>
  <c r="BD14" i="6"/>
  <c r="BE14" i="6"/>
  <c r="BB15" i="6"/>
  <c r="BC15" i="6"/>
  <c r="BD15" i="6"/>
  <c r="BE15" i="6"/>
  <c r="BB16" i="6"/>
  <c r="BC16" i="6"/>
  <c r="BD16" i="6"/>
  <c r="BE16" i="6"/>
  <c r="BB17" i="6"/>
  <c r="BC17" i="6"/>
  <c r="BD17" i="6"/>
  <c r="BE17" i="6"/>
  <c r="BB18" i="6"/>
  <c r="BC18" i="6"/>
  <c r="BD18" i="6"/>
  <c r="BE18" i="6"/>
  <c r="BB19" i="6"/>
  <c r="BC19" i="6"/>
  <c r="BD19" i="6"/>
  <c r="BE19" i="6"/>
  <c r="BB20" i="6"/>
  <c r="BC20" i="6"/>
  <c r="BD20" i="6"/>
  <c r="BE20" i="6"/>
  <c r="BB21" i="6"/>
  <c r="BC21" i="6"/>
  <c r="BD21" i="6"/>
  <c r="BE21" i="6"/>
  <c r="BB22" i="6"/>
  <c r="BC22" i="6"/>
  <c r="BD22" i="6"/>
  <c r="BE22" i="6"/>
  <c r="BB23" i="6"/>
  <c r="BC23" i="6"/>
  <c r="BD23" i="6"/>
  <c r="BE23" i="6"/>
  <c r="BB24" i="6"/>
  <c r="BC24" i="6"/>
  <c r="BD24" i="6"/>
  <c r="BE24" i="6"/>
  <c r="BB25" i="6"/>
  <c r="BC25" i="6"/>
  <c r="BD25" i="6"/>
  <c r="BE25" i="6"/>
  <c r="BB26" i="6"/>
  <c r="BC26" i="6"/>
  <c r="BD26" i="6"/>
  <c r="BE26" i="6"/>
  <c r="BB27" i="6"/>
  <c r="BC27" i="6"/>
  <c r="BD27" i="6"/>
  <c r="BE27" i="6"/>
  <c r="BB28" i="6"/>
  <c r="BC28" i="6"/>
  <c r="BD28" i="6"/>
  <c r="BE28" i="6"/>
  <c r="BB29" i="6"/>
  <c r="BC29" i="6"/>
  <c r="BD29" i="6"/>
  <c r="BE29" i="6"/>
  <c r="BB30" i="6"/>
  <c r="BC30" i="6"/>
  <c r="BD30" i="6"/>
  <c r="BE30" i="6"/>
  <c r="BB31" i="6"/>
  <c r="BC31" i="6"/>
  <c r="BD31" i="6"/>
  <c r="BE31" i="6"/>
  <c r="BB32" i="6"/>
  <c r="BC32" i="6"/>
  <c r="BD32" i="6"/>
  <c r="BE32" i="6"/>
  <c r="BB33" i="6"/>
  <c r="BC33" i="6"/>
  <c r="BD33" i="6"/>
  <c r="BE33" i="6"/>
  <c r="BB34" i="6"/>
  <c r="BC34" i="6"/>
  <c r="BD34" i="6"/>
  <c r="BE34" i="6"/>
  <c r="BB35" i="6"/>
  <c r="BC35" i="6"/>
  <c r="BD35" i="6"/>
  <c r="BE35" i="6"/>
  <c r="BB36" i="6"/>
  <c r="BC36" i="6"/>
  <c r="BD36" i="6"/>
  <c r="BE36" i="6"/>
  <c r="BB37" i="6"/>
  <c r="BC37" i="6"/>
  <c r="BD37" i="6"/>
  <c r="BE37" i="6"/>
  <c r="BB38" i="6"/>
  <c r="BC38" i="6"/>
  <c r="BD38" i="6"/>
  <c r="BE38" i="6"/>
  <c r="BB39" i="6"/>
  <c r="BC39" i="6"/>
  <c r="BD39" i="6"/>
  <c r="BE39" i="6"/>
  <c r="BB40" i="6"/>
  <c r="BC40" i="6"/>
  <c r="BD40" i="6"/>
  <c r="BE40" i="6"/>
  <c r="BB41" i="6"/>
  <c r="BC41" i="6"/>
  <c r="BD41" i="6"/>
  <c r="BE41" i="6"/>
  <c r="BB42" i="6"/>
  <c r="BC42" i="6"/>
  <c r="BD42" i="6"/>
  <c r="BE42" i="6"/>
  <c r="BB43" i="6"/>
  <c r="BC43" i="6"/>
  <c r="BD43" i="6"/>
  <c r="BE43" i="6"/>
  <c r="BB44" i="6"/>
  <c r="BC44" i="6"/>
  <c r="BD44" i="6"/>
  <c r="BE44" i="6"/>
  <c r="BB45" i="6"/>
  <c r="BC45" i="6"/>
  <c r="BD45" i="6"/>
  <c r="BE45" i="6"/>
  <c r="BB46" i="6"/>
  <c r="BC46" i="6"/>
  <c r="BD46" i="6"/>
  <c r="BE46" i="6"/>
  <c r="BB47" i="6"/>
  <c r="BC47" i="6"/>
  <c r="BD47" i="6"/>
  <c r="BE47" i="6"/>
  <c r="BB48" i="6"/>
  <c r="BC48" i="6"/>
  <c r="BD48" i="6"/>
  <c r="BE48" i="6"/>
  <c r="BB49" i="6"/>
  <c r="BC49" i="6"/>
  <c r="BD49" i="6"/>
  <c r="BE49" i="6"/>
  <c r="BB50" i="6"/>
  <c r="BC50" i="6"/>
  <c r="BD50" i="6"/>
  <c r="BE50" i="6"/>
  <c r="BB51" i="6"/>
  <c r="BC51" i="6"/>
  <c r="BD51" i="6"/>
  <c r="BE51" i="6"/>
  <c r="BB52" i="6"/>
  <c r="BC52" i="6"/>
  <c r="BD52" i="6"/>
  <c r="BE52" i="6"/>
  <c r="BB53" i="6"/>
  <c r="BC53" i="6"/>
  <c r="BD53" i="6"/>
  <c r="BE53" i="6"/>
  <c r="BB54" i="6"/>
  <c r="BC54" i="6"/>
  <c r="BD54" i="6"/>
  <c r="BE54" i="6"/>
  <c r="BB55" i="6"/>
  <c r="BC55" i="6"/>
  <c r="BD55" i="6"/>
  <c r="BE55" i="6"/>
  <c r="BB56" i="6"/>
  <c r="BC56" i="6"/>
  <c r="BD56" i="6"/>
  <c r="BE56" i="6"/>
  <c r="BB57" i="6"/>
  <c r="BC57" i="6"/>
  <c r="BD57" i="6"/>
  <c r="BE57" i="6"/>
  <c r="BB58" i="6"/>
  <c r="BC58" i="6"/>
  <c r="BD58" i="6"/>
  <c r="BE58" i="6"/>
  <c r="BB59" i="6"/>
  <c r="BC59" i="6"/>
  <c r="BD59" i="6"/>
  <c r="BE59" i="6"/>
  <c r="BB60" i="6"/>
  <c r="BC60" i="6"/>
  <c r="BD60" i="6"/>
  <c r="BE60" i="6"/>
  <c r="BB61" i="6"/>
  <c r="BC61" i="6"/>
  <c r="BD61" i="6"/>
  <c r="BE61" i="6"/>
  <c r="BB62" i="6"/>
  <c r="BC62" i="6"/>
  <c r="BD62" i="6"/>
  <c r="BE62" i="6"/>
  <c r="BB13" i="6"/>
  <c r="BF46" i="6"/>
  <c r="BF47" i="6"/>
  <c r="BF48" i="6"/>
  <c r="BF49" i="6"/>
  <c r="BF50" i="6"/>
  <c r="BF51" i="6"/>
  <c r="BF52" i="6"/>
  <c r="BF53" i="6"/>
  <c r="BF54" i="6"/>
  <c r="BF55" i="6"/>
  <c r="BF56" i="6"/>
  <c r="BF57" i="6"/>
  <c r="BF58" i="6"/>
  <c r="BF59" i="6"/>
  <c r="BF60" i="6"/>
  <c r="BF61" i="6"/>
  <c r="BF62" i="6"/>
  <c r="BG50" i="5" l="1"/>
  <c r="BG46" i="5"/>
  <c r="BG42" i="5"/>
  <c r="BG38" i="5"/>
  <c r="BG49" i="5"/>
  <c r="BG45" i="5"/>
  <c r="BG41" i="5"/>
  <c r="BG37" i="5"/>
  <c r="BG52" i="5"/>
  <c r="BG36" i="5"/>
  <c r="BG51" i="5"/>
  <c r="BG35" i="5"/>
  <c r="BG48" i="5"/>
  <c r="BG40" i="5"/>
  <c r="BG47" i="5"/>
  <c r="BG39" i="5"/>
  <c r="BG50" i="6"/>
  <c r="BH50" i="6" s="1"/>
  <c r="BG62" i="6"/>
  <c r="BG58" i="6"/>
  <c r="BH58" i="6" s="1"/>
  <c r="BG54" i="6"/>
  <c r="BH54" i="6" s="1"/>
  <c r="BG61" i="6"/>
  <c r="BH61" i="6" s="1"/>
  <c r="BG53" i="6"/>
  <c r="BH53" i="6" s="1"/>
  <c r="BG56" i="6"/>
  <c r="BH56" i="6" s="1"/>
  <c r="BG52" i="6"/>
  <c r="BH52" i="6" s="1"/>
  <c r="BG48" i="6"/>
  <c r="BH48" i="6" s="1"/>
  <c r="BG57" i="6"/>
  <c r="BH57" i="6" s="1"/>
  <c r="BG49" i="6"/>
  <c r="BH49" i="6" s="1"/>
  <c r="BG46" i="6"/>
  <c r="BH46" i="6" s="1"/>
  <c r="BG60" i="6"/>
  <c r="BH60" i="6" s="1"/>
  <c r="BG59" i="6"/>
  <c r="BH59" i="6" s="1"/>
  <c r="BG55" i="6"/>
  <c r="BH55" i="6" s="1"/>
  <c r="BG51" i="6"/>
  <c r="BH51" i="6" s="1"/>
  <c r="BG47" i="6"/>
  <c r="BH47" i="6" s="1"/>
  <c r="BE13" i="6" l="1"/>
  <c r="BF13" i="6"/>
  <c r="BF14" i="6"/>
  <c r="BF15" i="6"/>
  <c r="BF16" i="6"/>
  <c r="BF17" i="6"/>
  <c r="BF18" i="6"/>
  <c r="BF19" i="6"/>
  <c r="BF20" i="6"/>
  <c r="BF21" i="6"/>
  <c r="BF22" i="6"/>
  <c r="BF23" i="6"/>
  <c r="BF24" i="6"/>
  <c r="BF25" i="6"/>
  <c r="BF26" i="6"/>
  <c r="BF27" i="6"/>
  <c r="BF28" i="6"/>
  <c r="BF29" i="6"/>
  <c r="BF30" i="6"/>
  <c r="BF31" i="6"/>
  <c r="BF32" i="6"/>
  <c r="BF33" i="6"/>
  <c r="BF34" i="6"/>
  <c r="BF35" i="6"/>
  <c r="BF36" i="6"/>
  <c r="BF37" i="6"/>
  <c r="BF38" i="6"/>
  <c r="BF39" i="6"/>
  <c r="BF40" i="6"/>
  <c r="BF41" i="6"/>
  <c r="BF42" i="6"/>
  <c r="BF43" i="6"/>
  <c r="BF44" i="6"/>
  <c r="BF45" i="6"/>
  <c r="BD13" i="6"/>
  <c r="BC13" i="6"/>
  <c r="BG10" i="5" l="1"/>
  <c r="BG32" i="6"/>
  <c r="BH32" i="6" s="1"/>
  <c r="BG30" i="6"/>
  <c r="BH30" i="6" s="1"/>
  <c r="BG28" i="6"/>
  <c r="BH28" i="6" s="1"/>
  <c r="BG24" i="6"/>
  <c r="BH24" i="6" s="1"/>
  <c r="BG17" i="5"/>
  <c r="BG16" i="6"/>
  <c r="BH16" i="6" s="1"/>
  <c r="BG29" i="6"/>
  <c r="BH29" i="6" s="1"/>
  <c r="BG26" i="6"/>
  <c r="BH26" i="6" s="1"/>
  <c r="BG21" i="5"/>
  <c r="BG39" i="6"/>
  <c r="BH39" i="6" s="1"/>
  <c r="BG23" i="6"/>
  <c r="BH23" i="6" s="1"/>
  <c r="BG19" i="5"/>
  <c r="BG21" i="6"/>
  <c r="BH21" i="6" s="1"/>
  <c r="BG15" i="6"/>
  <c r="BH15" i="6" s="1"/>
  <c r="BG27" i="6"/>
  <c r="BH27" i="6" s="1"/>
  <c r="BG22" i="6"/>
  <c r="BH22" i="6" s="1"/>
  <c r="BG15" i="5"/>
  <c r="BG22" i="5"/>
  <c r="BG26" i="5"/>
  <c r="BG20" i="5"/>
  <c r="BG18" i="5"/>
  <c r="BG14" i="5"/>
  <c r="BG17" i="6"/>
  <c r="BH17" i="6" s="1"/>
  <c r="BG19" i="6"/>
  <c r="BH19" i="6" s="1"/>
  <c r="BG18" i="6"/>
  <c r="BH18" i="6" s="1"/>
  <c r="BG34" i="6"/>
  <c r="BH34" i="6" s="1"/>
  <c r="BG41" i="6"/>
  <c r="BH41" i="6" s="1"/>
  <c r="BG37" i="6"/>
  <c r="BH37" i="6" s="1"/>
  <c r="BG25" i="5"/>
  <c r="BG13" i="5"/>
  <c r="BG29" i="5"/>
  <c r="BG28" i="5"/>
  <c r="BG31" i="6"/>
  <c r="BH31" i="6" s="1"/>
  <c r="BG12" i="5"/>
  <c r="BG27" i="5"/>
  <c r="BG23" i="5"/>
  <c r="BG11" i="5"/>
  <c r="BG16" i="5"/>
  <c r="BG43" i="6"/>
  <c r="BH43" i="6" s="1"/>
  <c r="BG30" i="5"/>
  <c r="BG45" i="6"/>
  <c r="BH45" i="6" s="1"/>
  <c r="BG36" i="6"/>
  <c r="BH36" i="6" s="1"/>
  <c r="BG35" i="6"/>
  <c r="BH35" i="6" s="1"/>
  <c r="BG20" i="6"/>
  <c r="BH20" i="6" s="1"/>
  <c r="BG31" i="5"/>
  <c r="BG24" i="5"/>
  <c r="BG42" i="6"/>
  <c r="BH42" i="6" s="1"/>
  <c r="BG32" i="5"/>
  <c r="BG13" i="6"/>
  <c r="BH13" i="6" s="1"/>
  <c r="BG44" i="6"/>
  <c r="BH44" i="6" s="1"/>
  <c r="BG25" i="6"/>
  <c r="BH25" i="6" s="1"/>
  <c r="BG14" i="6"/>
  <c r="BH14" i="6" s="1"/>
  <c r="BG33" i="6"/>
  <c r="BH33" i="6" s="1"/>
  <c r="BG34" i="5"/>
  <c r="BG38" i="6"/>
  <c r="BH38" i="6" s="1"/>
  <c r="BG40" i="6"/>
  <c r="BH40" i="6" s="1"/>
  <c r="BG33" i="5"/>
</calcChain>
</file>

<file path=xl/sharedStrings.xml><?xml version="1.0" encoding="utf-8"?>
<sst xmlns="http://schemas.openxmlformats.org/spreadsheetml/2006/main" count="476" uniqueCount="219">
  <si>
    <t>能代市</t>
  </si>
  <si>
    <t>大館市</t>
  </si>
  <si>
    <t>会 計 名</t>
    <rPh sb="0" eb="1">
      <t>カイ</t>
    </rPh>
    <rPh sb="2" eb="3">
      <t>ケイ</t>
    </rPh>
    <rPh sb="4" eb="5">
      <t>メイ</t>
    </rPh>
    <phoneticPr fontId="2"/>
  </si>
  <si>
    <t>団 体 名</t>
    <rPh sb="0" eb="5">
      <t>ダンタイメイ</t>
    </rPh>
    <phoneticPr fontId="2"/>
  </si>
  <si>
    <t>　項　目</t>
    <rPh sb="1" eb="4">
      <t>コウモク</t>
    </rPh>
    <phoneticPr fontId="5"/>
  </si>
  <si>
    <t>施設種別</t>
    <rPh sb="0" eb="2">
      <t>シセツ</t>
    </rPh>
    <rPh sb="2" eb="4">
      <t>シュベツ</t>
    </rPh>
    <phoneticPr fontId="2"/>
  </si>
  <si>
    <t>行</t>
    <rPh sb="0" eb="1">
      <t>ギョウ</t>
    </rPh>
    <phoneticPr fontId="2"/>
  </si>
  <si>
    <t>列</t>
    <rPh sb="0" eb="1">
      <t>レツ</t>
    </rPh>
    <phoneticPr fontId="2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</si>
  <si>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8"/>
  </si>
  <si>
    <t>湯沢市介護サービス特別会計</t>
    <rPh sb="0" eb="3">
      <t>ユザワシ</t>
    </rPh>
    <rPh sb="3" eb="5">
      <t>カイゴ</t>
    </rPh>
    <rPh sb="9" eb="11">
      <t>トクベツ</t>
    </rPh>
    <rPh sb="11" eb="13">
      <t>カイケイ</t>
    </rPh>
    <phoneticPr fontId="8"/>
  </si>
  <si>
    <t>介護サービス事業特別会計</t>
    <rPh sb="0" eb="2">
      <t>カイゴ</t>
    </rPh>
    <rPh sb="6" eb="8">
      <t>ジギョウ</t>
    </rPh>
    <rPh sb="8" eb="10">
      <t>トクベツ</t>
    </rPh>
    <rPh sb="10" eb="12">
      <t>カイケイ</t>
    </rPh>
    <phoneticPr fontId="8"/>
  </si>
  <si>
    <t>北秋田市介護サービス事業特別会計</t>
    <rPh sb="0" eb="3">
      <t>キタアキタ</t>
    </rPh>
    <rPh sb="3" eb="4">
      <t>シ</t>
    </rPh>
    <rPh sb="4" eb="6">
      <t>カイゴ</t>
    </rPh>
    <rPh sb="10" eb="12">
      <t>ジギョウ</t>
    </rPh>
    <rPh sb="12" eb="14">
      <t>トクベツ</t>
    </rPh>
    <rPh sb="14" eb="16">
      <t>カイケイ</t>
    </rPh>
    <phoneticPr fontId="8"/>
  </si>
  <si>
    <t>特別養護施設特別会計</t>
    <rPh sb="0" eb="2">
      <t>トクベツ</t>
    </rPh>
    <rPh sb="2" eb="4">
      <t>ヨウゴ</t>
    </rPh>
    <rPh sb="4" eb="6">
      <t>シセツ</t>
    </rPh>
    <rPh sb="6" eb="8">
      <t>トクベツ</t>
    </rPh>
    <rPh sb="8" eb="10">
      <t>カイケイ</t>
    </rPh>
    <phoneticPr fontId="8"/>
  </si>
  <si>
    <t>老人福祉施設運営特別会計</t>
    <rPh sb="0" eb="2">
      <t>ロウジン</t>
    </rPh>
    <rPh sb="2" eb="4">
      <t>フクシ</t>
    </rPh>
    <rPh sb="4" eb="6">
      <t>シセツ</t>
    </rPh>
    <rPh sb="6" eb="8">
      <t>ウンエイ</t>
    </rPh>
    <rPh sb="8" eb="10">
      <t>トクベツ</t>
    </rPh>
    <rPh sb="10" eb="12">
      <t>カイケイ</t>
    </rPh>
    <phoneticPr fontId="8"/>
  </si>
  <si>
    <t>特別養護老人ホーム特別会計</t>
    <rPh sb="0" eb="2">
      <t>トクベツ</t>
    </rPh>
    <rPh sb="2" eb="4">
      <t>ヨウゴ</t>
    </rPh>
    <rPh sb="4" eb="6">
      <t>ロウジン</t>
    </rPh>
    <rPh sb="9" eb="11">
      <t>トクベツ</t>
    </rPh>
    <rPh sb="11" eb="13">
      <t>カイケイ</t>
    </rPh>
    <phoneticPr fontId="8"/>
  </si>
  <si>
    <t>特別養護老人ホーム運営事業特別会計</t>
    <rPh sb="0" eb="2">
      <t>トクベツ</t>
    </rPh>
    <rPh sb="2" eb="4">
      <t>ヨウゴ</t>
    </rPh>
    <rPh sb="4" eb="6">
      <t>ロウジン</t>
    </rPh>
    <rPh sb="9" eb="11">
      <t>ウンエイ</t>
    </rPh>
    <rPh sb="11" eb="13">
      <t>ジギョウ</t>
    </rPh>
    <rPh sb="13" eb="15">
      <t>トクベツ</t>
    </rPh>
    <rPh sb="15" eb="17">
      <t>カイケイ</t>
    </rPh>
    <phoneticPr fontId="8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</si>
  <si>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2"/>
  </si>
  <si>
    <t>介護サービス事業特別会計</t>
    <rPh sb="0" eb="2">
      <t>カイゴ</t>
    </rPh>
    <rPh sb="6" eb="8">
      <t>ジギョウ</t>
    </rPh>
    <rPh sb="8" eb="10">
      <t>トクベツ</t>
    </rPh>
    <rPh sb="10" eb="12">
      <t>カイケイ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</si>
  <si>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</si>
  <si>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老人短期入所施設</t>
    <rPh sb="0" eb="2">
      <t>ロウジン</t>
    </rPh>
    <rPh sb="2" eb="4">
      <t>タンキ</t>
    </rPh>
    <rPh sb="4" eb="6">
      <t>ニュウショ</t>
    </rPh>
    <rPh sb="6" eb="8">
      <t>シセツ</t>
    </rPh>
    <phoneticPr fontId="2"/>
  </si>
  <si>
    <t>在宅介護支援複合施設運営特別会計</t>
    <rPh sb="0" eb="2">
      <t>ザイタク</t>
    </rPh>
    <rPh sb="2" eb="4">
      <t>カイゴ</t>
    </rPh>
    <rPh sb="4" eb="6">
      <t>シエン</t>
    </rPh>
    <rPh sb="6" eb="8">
      <t>フクゴウ</t>
    </rPh>
    <rPh sb="8" eb="10">
      <t>シセツ</t>
    </rPh>
    <rPh sb="10" eb="12">
      <t>ウンエイ</t>
    </rPh>
    <rPh sb="12" eb="14">
      <t>トクベツ</t>
    </rPh>
    <rPh sb="14" eb="16">
      <t>カイケイ</t>
    </rPh>
    <phoneticPr fontId="2"/>
  </si>
  <si>
    <t>合　　計</t>
    <rPh sb="0" eb="1">
      <t>ゴウ</t>
    </rPh>
    <rPh sb="3" eb="4">
      <t>ケイ</t>
    </rPh>
    <phoneticPr fontId="2"/>
  </si>
  <si>
    <t>③　費 用 構 成 表　（２１表）</t>
    <rPh sb="2" eb="5">
      <t>ヒヨウ</t>
    </rPh>
    <rPh sb="6" eb="9">
      <t>コウセイ</t>
    </rPh>
    <rPh sb="10" eb="11">
      <t>ヒョウ</t>
    </rPh>
    <rPh sb="15" eb="16">
      <t>ヒョウ</t>
    </rPh>
    <phoneticPr fontId="5"/>
  </si>
  <si>
    <t>横手市</t>
    <rPh sb="0" eb="3">
      <t>ヨコテシ</t>
    </rPh>
    <phoneticPr fontId="2"/>
  </si>
  <si>
    <t>仙北市</t>
    <rPh sb="0" eb="2">
      <t>センボク</t>
    </rPh>
    <rPh sb="2" eb="3">
      <t>シ</t>
    </rPh>
    <phoneticPr fontId="2"/>
  </si>
  <si>
    <t>藤里町</t>
    <rPh sb="0" eb="3">
      <t>フジサトマチ</t>
    </rPh>
    <phoneticPr fontId="2"/>
  </si>
  <si>
    <t>基本給</t>
    <rPh sb="0" eb="3">
      <t>キホンキュウ</t>
    </rPh>
    <phoneticPr fontId="2"/>
  </si>
  <si>
    <t>職</t>
    <rPh sb="0" eb="1">
      <t>ショクイン</t>
    </rPh>
    <phoneticPr fontId="2"/>
  </si>
  <si>
    <t>手当</t>
    <rPh sb="0" eb="2">
      <t>テアテ</t>
    </rPh>
    <phoneticPr fontId="2"/>
  </si>
  <si>
    <t>員</t>
    <rPh sb="0" eb="1">
      <t>イン</t>
    </rPh>
    <phoneticPr fontId="2"/>
  </si>
  <si>
    <t>給</t>
    <rPh sb="0" eb="1">
      <t>キュウヨ</t>
    </rPh>
    <phoneticPr fontId="2"/>
  </si>
  <si>
    <t>退職給与金</t>
    <rPh sb="0" eb="2">
      <t>タイショク</t>
    </rPh>
    <rPh sb="2" eb="4">
      <t>キュウヨ</t>
    </rPh>
    <rPh sb="4" eb="5">
      <t>キン</t>
    </rPh>
    <phoneticPr fontId="2"/>
  </si>
  <si>
    <t>与</t>
    <rPh sb="0" eb="1">
      <t>ヨ</t>
    </rPh>
    <phoneticPr fontId="2"/>
  </si>
  <si>
    <t>（５）</t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</si>
  <si>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</si>
  <si>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費</t>
    <rPh sb="0" eb="1">
      <t>ヒ</t>
    </rPh>
    <phoneticPr fontId="2"/>
  </si>
  <si>
    <t>（６）</t>
    <phoneticPr fontId="2"/>
  </si>
  <si>
    <t>計</t>
    <rPh sb="0" eb="1">
      <t>ケイ</t>
    </rPh>
    <phoneticPr fontId="2"/>
  </si>
  <si>
    <t>支払利息</t>
    <rPh sb="0" eb="2">
      <t>シハライ</t>
    </rPh>
    <rPh sb="2" eb="4">
      <t>リソク</t>
    </rPh>
    <phoneticPr fontId="2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</si>
  <si>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2"/>
  </si>
  <si>
    <t>通信運搬費</t>
    <rPh sb="0" eb="2">
      <t>ツウシン</t>
    </rPh>
    <rPh sb="2" eb="5">
      <t>ウンパンヒ</t>
    </rPh>
    <phoneticPr fontId="2"/>
  </si>
  <si>
    <t>修繕費</t>
    <rPh sb="0" eb="3">
      <t>シュウゼンヒ</t>
    </rPh>
    <phoneticPr fontId="2"/>
  </si>
  <si>
    <t>委託料</t>
    <rPh sb="0" eb="3">
      <t>イタクリョウ</t>
    </rPh>
    <phoneticPr fontId="2"/>
  </si>
  <si>
    <t>その他</t>
    <rPh sb="0" eb="3">
      <t>ソノタ</t>
    </rPh>
    <phoneticPr fontId="2"/>
  </si>
  <si>
    <t>附帯事業費</t>
    <rPh sb="0" eb="1">
      <t>フ</t>
    </rPh>
    <rPh sb="1" eb="2">
      <t>フタイ</t>
    </rPh>
    <rPh sb="2" eb="5">
      <t>ジギョウヒ</t>
    </rPh>
    <phoneticPr fontId="2"/>
  </si>
  <si>
    <t>費用合計</t>
    <rPh sb="0" eb="2">
      <t>ヒヨウ</t>
    </rPh>
    <rPh sb="2" eb="4">
      <t>ゴウケイ</t>
    </rPh>
    <phoneticPr fontId="2"/>
  </si>
  <si>
    <t>（２）</t>
    <phoneticPr fontId="2"/>
  </si>
  <si>
    <t>（３）</t>
    <phoneticPr fontId="2"/>
  </si>
  <si>
    <t>（４）</t>
    <phoneticPr fontId="2"/>
  </si>
  <si>
    <t>２.</t>
    <phoneticPr fontId="2"/>
  </si>
  <si>
    <t>（１）</t>
    <phoneticPr fontId="2"/>
  </si>
  <si>
    <t>（２）</t>
    <phoneticPr fontId="2"/>
  </si>
  <si>
    <t>（３）</t>
    <phoneticPr fontId="2"/>
  </si>
  <si>
    <t>３.</t>
    <phoneticPr fontId="2"/>
  </si>
  <si>
    <t>４.</t>
    <phoneticPr fontId="2"/>
  </si>
  <si>
    <t>５.</t>
    <phoneticPr fontId="2"/>
  </si>
  <si>
    <t>６.</t>
    <phoneticPr fontId="2"/>
  </si>
  <si>
    <t>医療材料費</t>
    <rPh sb="0" eb="2">
      <t>イリョウ</t>
    </rPh>
    <rPh sb="2" eb="5">
      <t>ザイリョウヒ</t>
    </rPh>
    <phoneticPr fontId="2"/>
  </si>
  <si>
    <t>給食材料費</t>
    <rPh sb="0" eb="2">
      <t>キュウショク</t>
    </rPh>
    <rPh sb="2" eb="5">
      <t>ザイリョウヒ</t>
    </rPh>
    <phoneticPr fontId="2"/>
  </si>
  <si>
    <t>職員数等</t>
    <rPh sb="0" eb="3">
      <t>ショクインスウ</t>
    </rPh>
    <rPh sb="3" eb="4">
      <t>トウ</t>
    </rPh>
    <phoneticPr fontId="2"/>
  </si>
  <si>
    <t>年間延職員数</t>
    <rPh sb="0" eb="2">
      <t>ネンカン</t>
    </rPh>
    <rPh sb="2" eb="3">
      <t>ノ</t>
    </rPh>
    <rPh sb="3" eb="6">
      <t>ショクインスウ</t>
    </rPh>
    <phoneticPr fontId="2"/>
  </si>
  <si>
    <t>年度末職員数</t>
    <rPh sb="0" eb="3">
      <t>ネンドマツ</t>
    </rPh>
    <rPh sb="3" eb="6">
      <t>ショクインスウ</t>
    </rPh>
    <phoneticPr fontId="2"/>
  </si>
  <si>
    <t>延年齢</t>
    <rPh sb="0" eb="1">
      <t>ノ</t>
    </rPh>
    <rPh sb="1" eb="3">
      <t>ネンレイ</t>
    </rPh>
    <phoneticPr fontId="2"/>
  </si>
  <si>
    <t>延経験年数</t>
    <rPh sb="0" eb="1">
      <t>ノ</t>
    </rPh>
    <rPh sb="1" eb="3">
      <t>ケイケン</t>
    </rPh>
    <rPh sb="3" eb="5">
      <t>ネンスウ</t>
    </rPh>
    <phoneticPr fontId="2"/>
  </si>
  <si>
    <t>研究研修費</t>
    <rPh sb="0" eb="2">
      <t>ケンキュウ</t>
    </rPh>
    <rPh sb="2" eb="5">
      <t>ケンシュウヒ</t>
    </rPh>
    <phoneticPr fontId="2"/>
  </si>
  <si>
    <t>材料費</t>
    <rPh sb="0" eb="3">
      <t>ザイリョウヒ</t>
    </rPh>
    <phoneticPr fontId="2"/>
  </si>
  <si>
    <t>羽後町</t>
    <rPh sb="0" eb="3">
      <t>ウゴマチ</t>
    </rPh>
    <phoneticPr fontId="2"/>
  </si>
  <si>
    <t>１.</t>
    <phoneticPr fontId="2"/>
  </si>
  <si>
    <t>（１）</t>
    <phoneticPr fontId="2"/>
  </si>
  <si>
    <t>７.</t>
    <phoneticPr fontId="2"/>
  </si>
  <si>
    <t>８.</t>
    <phoneticPr fontId="2"/>
  </si>
  <si>
    <t>９.</t>
    <phoneticPr fontId="2"/>
  </si>
  <si>
    <t>10.</t>
    <phoneticPr fontId="2"/>
  </si>
  <si>
    <t>11.</t>
    <phoneticPr fontId="2"/>
  </si>
  <si>
    <t>12.</t>
    <phoneticPr fontId="2"/>
  </si>
  <si>
    <t>老人デイサービス
センター</t>
    <rPh sb="0" eb="2">
      <t>ロウジン</t>
    </rPh>
    <phoneticPr fontId="2"/>
  </si>
  <si>
    <t>指定介護老人
福祉施設</t>
    <rPh sb="0" eb="2">
      <t>シテイ</t>
    </rPh>
    <rPh sb="2" eb="4">
      <t>カイゴ</t>
    </rPh>
    <rPh sb="4" eb="6">
      <t>ロウジン</t>
    </rPh>
    <rPh sb="7" eb="9">
      <t>フクシ</t>
    </rPh>
    <rPh sb="9" eb="11">
      <t>シセツ</t>
    </rPh>
    <phoneticPr fontId="2"/>
  </si>
  <si>
    <t>介護サービス事業</t>
    <rPh sb="0" eb="2">
      <t>カイゴ</t>
    </rPh>
    <rPh sb="6" eb="8">
      <t>ジギョウ</t>
    </rPh>
    <phoneticPr fontId="8"/>
  </si>
  <si>
    <t>地方債利息</t>
    <phoneticPr fontId="2"/>
  </si>
  <si>
    <t>一時借入金利息</t>
    <phoneticPr fontId="2"/>
  </si>
  <si>
    <t>他会計借入金等利息</t>
    <rPh sb="0" eb="1">
      <t>タ</t>
    </rPh>
    <rPh sb="1" eb="3">
      <t>カイケイ</t>
    </rPh>
    <rPh sb="6" eb="7">
      <t>トウ</t>
    </rPh>
    <phoneticPr fontId="2"/>
  </si>
  <si>
    <t>内　訳</t>
    <rPh sb="0" eb="1">
      <t>ウチ</t>
    </rPh>
    <rPh sb="2" eb="3">
      <t>ヤク</t>
    </rPh>
    <phoneticPr fontId="2"/>
  </si>
  <si>
    <t>ア．指定介護</t>
    <rPh sb="2" eb="4">
      <t>シテイ</t>
    </rPh>
    <rPh sb="4" eb="6">
      <t>カイゴ</t>
    </rPh>
    <phoneticPr fontId="2"/>
  </si>
  <si>
    <t xml:space="preserve"> 項　目</t>
    <rPh sb="1" eb="4">
      <t>コウモク</t>
    </rPh>
    <phoneticPr fontId="2"/>
  </si>
  <si>
    <t xml:space="preserve">団体名 </t>
    <rPh sb="0" eb="2">
      <t>ダンタイ</t>
    </rPh>
    <rPh sb="2" eb="3">
      <t>メイ</t>
    </rPh>
    <phoneticPr fontId="2"/>
  </si>
  <si>
    <t>湯沢市</t>
    <rPh sb="0" eb="3">
      <t>ユザワシ</t>
    </rPh>
    <phoneticPr fontId="9"/>
  </si>
  <si>
    <t>由利本荘市</t>
    <rPh sb="0" eb="2">
      <t>ユリ</t>
    </rPh>
    <rPh sb="2" eb="4">
      <t>ホンジョウ</t>
    </rPh>
    <rPh sb="4" eb="5">
      <t>シ</t>
    </rPh>
    <phoneticPr fontId="9"/>
  </si>
  <si>
    <t>大仙市</t>
    <rPh sb="0" eb="3">
      <t>ダイセンシ</t>
    </rPh>
    <phoneticPr fontId="9"/>
  </si>
  <si>
    <t>北秋田市</t>
    <rPh sb="0" eb="3">
      <t>キタアキタ</t>
    </rPh>
    <rPh sb="3" eb="4">
      <t>シ</t>
    </rPh>
    <phoneticPr fontId="9"/>
  </si>
  <si>
    <t>小坂町</t>
    <rPh sb="0" eb="3">
      <t>コサカマチ</t>
    </rPh>
    <phoneticPr fontId="9"/>
  </si>
  <si>
    <t>上小阿仁村</t>
    <rPh sb="0" eb="5">
      <t>カミコアニムラ</t>
    </rPh>
    <phoneticPr fontId="9"/>
  </si>
  <si>
    <t>藤里町</t>
    <rPh sb="0" eb="2">
      <t>フジサト</t>
    </rPh>
    <rPh sb="2" eb="3">
      <t>マチ</t>
    </rPh>
    <phoneticPr fontId="9"/>
  </si>
  <si>
    <t>井川町</t>
    <rPh sb="0" eb="3">
      <t>イカワマチ</t>
    </rPh>
    <phoneticPr fontId="9"/>
  </si>
  <si>
    <t>大潟村</t>
    <rPh sb="0" eb="3">
      <t>オオガタムラ</t>
    </rPh>
    <phoneticPr fontId="9"/>
  </si>
  <si>
    <t>羽後町</t>
    <rPh sb="0" eb="3">
      <t>ウゴマチ</t>
    </rPh>
    <phoneticPr fontId="9"/>
  </si>
  <si>
    <t>東成瀬村</t>
    <rPh sb="0" eb="1">
      <t>ヒガシ</t>
    </rPh>
    <rPh sb="1" eb="3">
      <t>ナルセ</t>
    </rPh>
    <rPh sb="3" eb="4">
      <t>ムラ</t>
    </rPh>
    <phoneticPr fontId="9"/>
  </si>
  <si>
    <t>本荘由利広域市町村圏組合</t>
    <rPh sb="0" eb="2">
      <t>ホンジョウ</t>
    </rPh>
    <rPh sb="2" eb="4">
      <t>ユリ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9"/>
  </si>
  <si>
    <t>大仙美郷介護福祉組合</t>
    <rPh sb="0" eb="2">
      <t>ダイセン</t>
    </rPh>
    <rPh sb="2" eb="4">
      <t>ミサト</t>
    </rPh>
    <rPh sb="4" eb="6">
      <t>カイゴ</t>
    </rPh>
    <rPh sb="6" eb="8">
      <t>フクシ</t>
    </rPh>
    <rPh sb="8" eb="10">
      <t>クミアイ</t>
    </rPh>
    <phoneticPr fontId="9"/>
  </si>
  <si>
    <t>事業別　合計</t>
    <rPh sb="0" eb="3">
      <t>ジギョウベツ</t>
    </rPh>
    <rPh sb="4" eb="6">
      <t>ゴウケイ</t>
    </rPh>
    <phoneticPr fontId="2"/>
  </si>
  <si>
    <t>突合欄</t>
    <rPh sb="0" eb="2">
      <t>トツゴウ</t>
    </rPh>
    <rPh sb="2" eb="3">
      <t>ラン</t>
    </rPh>
    <phoneticPr fontId="2"/>
  </si>
  <si>
    <t>介護老人福祉施設介護サービス事業特別会計</t>
    <rPh sb="0" eb="2">
      <t>カイゴ</t>
    </rPh>
    <rPh sb="2" eb="4">
      <t>ロウジン</t>
    </rPh>
    <rPh sb="4" eb="6">
      <t>フクシ</t>
    </rPh>
    <rPh sb="6" eb="8">
      <t>シセツ</t>
    </rPh>
    <rPh sb="8" eb="10">
      <t>カイゴ</t>
    </rPh>
    <rPh sb="14" eb="16">
      <t>ジギョウ</t>
    </rPh>
    <rPh sb="16" eb="18">
      <t>トクベツ</t>
    </rPh>
    <rPh sb="18" eb="20">
      <t>カイケイ</t>
    </rPh>
    <phoneticPr fontId="8"/>
  </si>
  <si>
    <t>介護老人保健施設介護サービス事業特別会計</t>
    <rPh sb="0" eb="2">
      <t>カイゴ</t>
    </rPh>
    <rPh sb="2" eb="4">
      <t>ロウジン</t>
    </rPh>
    <rPh sb="4" eb="6">
      <t>ホケン</t>
    </rPh>
    <rPh sb="6" eb="8">
      <t>シセツ</t>
    </rPh>
    <rPh sb="8" eb="10">
      <t>カイゴ</t>
    </rPh>
    <rPh sb="14" eb="16">
      <t>ジギョウ</t>
    </rPh>
    <rPh sb="16" eb="17">
      <t>トク</t>
    </rPh>
    <rPh sb="17" eb="18">
      <t>ベツ</t>
    </rPh>
    <rPh sb="18" eb="20">
      <t>カイケイ</t>
    </rPh>
    <phoneticPr fontId="2"/>
  </si>
  <si>
    <t>老人デイサービス事業特別会計</t>
    <rPh sb="0" eb="2">
      <t>ロウジン</t>
    </rPh>
    <rPh sb="8" eb="10">
      <t>ジギョウ</t>
    </rPh>
    <rPh sb="10" eb="12">
      <t>トクベツ</t>
    </rPh>
    <rPh sb="12" eb="14">
      <t>カイケイ</t>
    </rPh>
    <phoneticPr fontId="2"/>
  </si>
  <si>
    <t>大仙美郷介護福祉組合特別会計</t>
    <rPh sb="0" eb="2">
      <t>ダイセン</t>
    </rPh>
    <rPh sb="2" eb="4">
      <t>ミサト</t>
    </rPh>
    <rPh sb="4" eb="6">
      <t>カイゴ</t>
    </rPh>
    <rPh sb="6" eb="8">
      <t>フクシ</t>
    </rPh>
    <rPh sb="8" eb="10">
      <t>クミアイ</t>
    </rPh>
    <rPh sb="10" eb="12">
      <t>トクベツ</t>
    </rPh>
    <rPh sb="12" eb="14">
      <t>カイケイ</t>
    </rPh>
    <phoneticPr fontId="9"/>
  </si>
  <si>
    <t>指定介護老人福祉施設</t>
    <rPh sb="0" eb="2">
      <t>シテイ</t>
    </rPh>
    <rPh sb="2" eb="4">
      <t>カイゴ</t>
    </rPh>
    <rPh sb="4" eb="6">
      <t>ロウジン</t>
    </rPh>
    <rPh sb="6" eb="8">
      <t>フクシ</t>
    </rPh>
    <rPh sb="8" eb="10">
      <t>シセツ</t>
    </rPh>
    <phoneticPr fontId="2"/>
  </si>
  <si>
    <t>老人デイサービスセンター</t>
    <rPh sb="0" eb="2">
      <t>ロウジン</t>
    </rPh>
    <phoneticPr fontId="2"/>
  </si>
  <si>
    <t>市町村計</t>
    <rPh sb="0" eb="3">
      <t>シチョウソン</t>
    </rPh>
    <rPh sb="3" eb="4">
      <t>ケイ</t>
    </rPh>
    <phoneticPr fontId="2"/>
  </si>
  <si>
    <t>事業計</t>
    <rPh sb="0" eb="2">
      <t>ジギョウ</t>
    </rPh>
    <rPh sb="2" eb="3">
      <t>ケイ</t>
    </rPh>
    <phoneticPr fontId="2"/>
  </si>
  <si>
    <t>差額</t>
    <rPh sb="0" eb="2">
      <t>サガク</t>
    </rPh>
    <phoneticPr fontId="2"/>
  </si>
  <si>
    <t>（３）</t>
    <phoneticPr fontId="2"/>
  </si>
  <si>
    <t>（４）</t>
    <phoneticPr fontId="2"/>
  </si>
  <si>
    <t>（５）</t>
    <phoneticPr fontId="2"/>
  </si>
  <si>
    <t>（６）</t>
    <phoneticPr fontId="2"/>
  </si>
  <si>
    <t>２.</t>
    <phoneticPr fontId="2"/>
  </si>
  <si>
    <t>内</t>
    <rPh sb="0" eb="1">
      <t>ウチ</t>
    </rPh>
    <phoneticPr fontId="2"/>
  </si>
  <si>
    <t>（１）</t>
    <phoneticPr fontId="2"/>
  </si>
  <si>
    <t>一時借入金利息</t>
    <rPh sb="5" eb="7">
      <t>リソク</t>
    </rPh>
    <phoneticPr fontId="2"/>
  </si>
  <si>
    <t>　</t>
    <phoneticPr fontId="2"/>
  </si>
  <si>
    <t>（２）</t>
    <phoneticPr fontId="2"/>
  </si>
  <si>
    <t>地方債利息</t>
    <phoneticPr fontId="2"/>
  </si>
  <si>
    <t>訳</t>
    <rPh sb="0" eb="1">
      <t>ワケ</t>
    </rPh>
    <phoneticPr fontId="2"/>
  </si>
  <si>
    <t>（３）</t>
    <phoneticPr fontId="2"/>
  </si>
  <si>
    <t>その他借入金利息</t>
    <phoneticPr fontId="2"/>
  </si>
  <si>
    <t>委託料</t>
    <phoneticPr fontId="2"/>
  </si>
  <si>
    <t>その他</t>
    <phoneticPr fontId="2"/>
  </si>
  <si>
    <t>介護材料費</t>
    <phoneticPr fontId="2"/>
  </si>
  <si>
    <t>材料費</t>
    <phoneticPr fontId="2"/>
  </si>
  <si>
    <t>９.</t>
    <phoneticPr fontId="2"/>
  </si>
  <si>
    <t>受託工事費</t>
    <rPh sb="0" eb="2">
      <t>ジュタク</t>
    </rPh>
    <rPh sb="2" eb="5">
      <t>コウジヒ</t>
    </rPh>
    <phoneticPr fontId="2"/>
  </si>
  <si>
    <t>10.</t>
    <phoneticPr fontId="2"/>
  </si>
  <si>
    <t>11.</t>
  </si>
  <si>
    <t>12.</t>
  </si>
  <si>
    <t>大館市</t>
    <rPh sb="0" eb="3">
      <t>オオダテシ</t>
    </rPh>
    <phoneticPr fontId="2"/>
  </si>
  <si>
    <t>湯沢市</t>
    <rPh sb="0" eb="3">
      <t>ユザワシ</t>
    </rPh>
    <phoneticPr fontId="2"/>
  </si>
  <si>
    <t>指定介護老人
福祉施設</t>
    <rPh sb="0" eb="2">
      <t>シテイ</t>
    </rPh>
    <phoneticPr fontId="2"/>
  </si>
  <si>
    <t>老人短期入所施設</t>
    <phoneticPr fontId="2"/>
  </si>
  <si>
    <t>老人短期入所施設</t>
    <phoneticPr fontId="2"/>
  </si>
  <si>
    <t>老人短期入所施設</t>
    <phoneticPr fontId="2"/>
  </si>
  <si>
    <t>介護老人保健施設</t>
    <phoneticPr fontId="2"/>
  </si>
  <si>
    <t>老人デイサービス
センター</t>
    <phoneticPr fontId="2"/>
  </si>
  <si>
    <t>北秋田市</t>
    <rPh sb="0" eb="3">
      <t>キタアキタ</t>
    </rPh>
    <rPh sb="3" eb="4">
      <t>シ</t>
    </rPh>
    <phoneticPr fontId="2"/>
  </si>
  <si>
    <t>（７）</t>
    <phoneticPr fontId="8"/>
  </si>
  <si>
    <t>給食材料費</t>
    <phoneticPr fontId="2"/>
  </si>
  <si>
    <t>計</t>
    <phoneticPr fontId="2"/>
  </si>
  <si>
    <t>介護材料費</t>
    <phoneticPr fontId="2"/>
  </si>
  <si>
    <t>医療材料費</t>
    <phoneticPr fontId="2"/>
  </si>
  <si>
    <t>仙北市</t>
    <rPh sb="0" eb="3">
      <t>センボクシ</t>
    </rPh>
    <phoneticPr fontId="11"/>
  </si>
  <si>
    <t>能代山本広域市町村圏組合</t>
    <rPh sb="0" eb="2">
      <t>ノシロ</t>
    </rPh>
    <rPh sb="2" eb="4">
      <t>ヤマモト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11"/>
  </si>
  <si>
    <t>市営介護サービス事業特別会計</t>
    <rPh sb="0" eb="2">
      <t>シエイ</t>
    </rPh>
    <rPh sb="2" eb="4">
      <t>カイゴ</t>
    </rPh>
    <rPh sb="8" eb="10">
      <t>ジギョウ</t>
    </rPh>
    <rPh sb="10" eb="12">
      <t>トクベツ</t>
    </rPh>
    <rPh sb="12" eb="14">
      <t>カイケイ</t>
    </rPh>
    <phoneticPr fontId="5"/>
  </si>
  <si>
    <t>由利本荘市</t>
  </si>
  <si>
    <t>大仙市</t>
  </si>
  <si>
    <t>市営介護サービス事業特別会計</t>
    <rPh sb="0" eb="2">
      <t>シエイ</t>
    </rPh>
    <rPh sb="2" eb="4">
      <t>カイゴ</t>
    </rPh>
    <rPh sb="8" eb="10">
      <t>ジギョウ</t>
    </rPh>
    <rPh sb="10" eb="12">
      <t>トクベツ</t>
    </rPh>
    <rPh sb="12" eb="14">
      <t>カイケイ</t>
    </rPh>
    <phoneticPr fontId="14"/>
  </si>
  <si>
    <t>介護サービス事業特別会計</t>
  </si>
  <si>
    <t>介護サービス特別会計</t>
  </si>
  <si>
    <t>介護老人福祉施設
介護サービス事業特別会計</t>
    <rPh sb="17" eb="19">
      <t>トクベツ</t>
    </rPh>
    <rPh sb="19" eb="21">
      <t>カイケイ</t>
    </rPh>
    <phoneticPr fontId="2"/>
  </si>
  <si>
    <t>介護老人保健施設
介護サービス事業
特別会計</t>
    <rPh sb="18" eb="20">
      <t>トクベツ</t>
    </rPh>
    <rPh sb="20" eb="22">
      <t>カイケイ</t>
    </rPh>
    <phoneticPr fontId="2"/>
  </si>
  <si>
    <t>老人デイサービス
事業特別会計</t>
    <rPh sb="11" eb="13">
      <t>トクベツ</t>
    </rPh>
    <rPh sb="13" eb="15">
      <t>カイケイ</t>
    </rPh>
    <phoneticPr fontId="2"/>
  </si>
  <si>
    <t>井川町</t>
  </si>
  <si>
    <t>特別養護施設特別会計</t>
    <rPh sb="0" eb="2">
      <t>トクベツ</t>
    </rPh>
    <rPh sb="2" eb="4">
      <t>ヨウゴ</t>
    </rPh>
    <rPh sb="4" eb="6">
      <t>シセツ</t>
    </rPh>
    <rPh sb="6" eb="8">
      <t>トクベツ</t>
    </rPh>
    <rPh sb="8" eb="10">
      <t>カイケイ</t>
    </rPh>
    <phoneticPr fontId="7"/>
  </si>
  <si>
    <t>介護サービス事業特別会計</t>
    <rPh sb="0" eb="2">
      <t>カイゴ</t>
    </rPh>
    <rPh sb="6" eb="8">
      <t>ジギョウ</t>
    </rPh>
    <rPh sb="8" eb="10">
      <t>トクベツ</t>
    </rPh>
    <rPh sb="10" eb="12">
      <t>カイケイ</t>
    </rPh>
    <phoneticPr fontId="7"/>
  </si>
  <si>
    <t>老人福祉施設
運営特別会計</t>
    <rPh sb="0" eb="2">
      <t>ロウジン</t>
    </rPh>
    <rPh sb="2" eb="4">
      <t>フクシ</t>
    </rPh>
    <rPh sb="4" eb="6">
      <t>シセツ</t>
    </rPh>
    <rPh sb="7" eb="9">
      <t>ウンエイ</t>
    </rPh>
    <rPh sb="9" eb="11">
      <t>トクベツ</t>
    </rPh>
    <rPh sb="11" eb="13">
      <t>カイケイ</t>
    </rPh>
    <phoneticPr fontId="7"/>
  </si>
  <si>
    <t>東成瀬村</t>
    <rPh sb="0" eb="4">
      <t>ヒガシナルセムラ</t>
    </rPh>
    <phoneticPr fontId="9"/>
  </si>
  <si>
    <t>能代山本広域市町村圏組合</t>
    <rPh sb="0" eb="2">
      <t>ノシロ</t>
    </rPh>
    <rPh sb="2" eb="4">
      <t>ヤマモト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9"/>
  </si>
  <si>
    <t>大仙美郷介護福祉組合</t>
  </si>
  <si>
    <t>高瀬ケアセンター運営特別会計</t>
  </si>
  <si>
    <t>特別養護老人
ホーム特別会計</t>
    <rPh sb="0" eb="2">
      <t>トクベツ</t>
    </rPh>
    <rPh sb="2" eb="4">
      <t>ヨウゴ</t>
    </rPh>
    <rPh sb="4" eb="6">
      <t>ロウジン</t>
    </rPh>
    <rPh sb="10" eb="12">
      <t>トクベツ</t>
    </rPh>
    <rPh sb="12" eb="14">
      <t>カイケイ</t>
    </rPh>
    <phoneticPr fontId="7"/>
  </si>
  <si>
    <t>特別養護老人ホーム
運営事業特別会計</t>
    <rPh sb="0" eb="2">
      <t>トクベツ</t>
    </rPh>
    <rPh sb="2" eb="4">
      <t>ヨウゴ</t>
    </rPh>
    <rPh sb="4" eb="6">
      <t>ロウジン</t>
    </rPh>
    <rPh sb="10" eb="12">
      <t>ウンエイ</t>
    </rPh>
    <rPh sb="12" eb="14">
      <t>ジギョウ</t>
    </rPh>
    <rPh sb="14" eb="16">
      <t>トクベツ</t>
    </rPh>
    <rPh sb="16" eb="18">
      <t>カイケイ</t>
    </rPh>
    <phoneticPr fontId="7"/>
  </si>
  <si>
    <t>大仙美郷介護福祉組合特別会計</t>
    <rPh sb="10" eb="12">
      <t>トクベツ</t>
    </rPh>
    <rPh sb="12" eb="14">
      <t>カイケイ</t>
    </rPh>
    <phoneticPr fontId="2"/>
  </si>
  <si>
    <t>基本給</t>
    <rPh sb="0" eb="3">
      <t>キホンキュウ</t>
    </rPh>
    <phoneticPr fontId="11"/>
  </si>
  <si>
    <t>常勤職員</t>
    <rPh sb="0" eb="2">
      <t>ジョウキン</t>
    </rPh>
    <rPh sb="2" eb="4">
      <t>ショクイン</t>
    </rPh>
    <phoneticPr fontId="11"/>
  </si>
  <si>
    <t>会計年度任用職員
(フルタイム）</t>
    <rPh sb="0" eb="2">
      <t>カイケイ</t>
    </rPh>
    <rPh sb="2" eb="4">
      <t>ネンド</t>
    </rPh>
    <rPh sb="4" eb="6">
      <t>ニンヨウ</t>
    </rPh>
    <rPh sb="6" eb="8">
      <t>ショクイン</t>
    </rPh>
    <phoneticPr fontId="11"/>
  </si>
  <si>
    <t>手当</t>
    <rPh sb="0" eb="2">
      <t>テアテ</t>
    </rPh>
    <phoneticPr fontId="11"/>
  </si>
  <si>
    <t>会計年度任用職員
(パートタイム）</t>
    <rPh sb="0" eb="2">
      <t>カイケイ</t>
    </rPh>
    <rPh sb="2" eb="4">
      <t>ネンド</t>
    </rPh>
    <rPh sb="4" eb="6">
      <t>ニンヨウ</t>
    </rPh>
    <rPh sb="6" eb="8">
      <t>ショクイン</t>
    </rPh>
    <phoneticPr fontId="11"/>
  </si>
  <si>
    <t>報酬
(再掲）</t>
    <rPh sb="0" eb="2">
      <t>ホウシュウ</t>
    </rPh>
    <rPh sb="4" eb="6">
      <t>サイケイ</t>
    </rPh>
    <phoneticPr fontId="11"/>
  </si>
  <si>
    <t>退職給与金</t>
    <rPh sb="0" eb="2">
      <t>タイショク</t>
    </rPh>
    <rPh sb="2" eb="4">
      <t>キュウヨ</t>
    </rPh>
    <rPh sb="4" eb="5">
      <t>キン</t>
    </rPh>
    <phoneticPr fontId="11"/>
  </si>
  <si>
    <t>法定福利費</t>
    <rPh sb="0" eb="2">
      <t>ホウテイ</t>
    </rPh>
    <rPh sb="2" eb="5">
      <t>フクリヒ</t>
    </rPh>
    <phoneticPr fontId="11"/>
  </si>
  <si>
    <t>１．</t>
    <phoneticPr fontId="11"/>
  </si>
  <si>
    <t>職員給与費内訳</t>
    <rPh sb="0" eb="2">
      <t>ショクイン</t>
    </rPh>
    <rPh sb="2" eb="5">
      <t>キュウヨヒ</t>
    </rPh>
    <rPh sb="5" eb="7">
      <t>ウチワケ</t>
    </rPh>
    <phoneticPr fontId="11"/>
  </si>
  <si>
    <t>職員数等内訳</t>
    <rPh sb="0" eb="2">
      <t>ショクイン</t>
    </rPh>
    <rPh sb="2" eb="3">
      <t>スウ</t>
    </rPh>
    <rPh sb="3" eb="4">
      <t>トウ</t>
    </rPh>
    <rPh sb="4" eb="6">
      <t>ウチワケ</t>
    </rPh>
    <phoneticPr fontId="11"/>
  </si>
  <si>
    <t>２．</t>
    <phoneticPr fontId="11"/>
  </si>
  <si>
    <t>年間延職員数</t>
    <rPh sb="0" eb="2">
      <t>ネンカン</t>
    </rPh>
    <rPh sb="2" eb="3">
      <t>ノ</t>
    </rPh>
    <rPh sb="3" eb="5">
      <t>ショクイン</t>
    </rPh>
    <rPh sb="5" eb="6">
      <t>スウ</t>
    </rPh>
    <phoneticPr fontId="11"/>
  </si>
  <si>
    <t>年度末職員数</t>
    <rPh sb="0" eb="3">
      <t>ネンドマツ</t>
    </rPh>
    <rPh sb="3" eb="5">
      <t>ショクイン</t>
    </rPh>
    <rPh sb="5" eb="6">
      <t>スウ</t>
    </rPh>
    <phoneticPr fontId="11"/>
  </si>
  <si>
    <t>表</t>
  </si>
  <si>
    <t>行</t>
  </si>
  <si>
    <t>列</t>
  </si>
  <si>
    <t>総計</t>
  </si>
  <si>
    <t>報酬</t>
    <phoneticPr fontId="2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</si>
  <si>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11"/>
  </si>
  <si>
    <t>02能代市</t>
  </si>
  <si>
    <t>03横手市</t>
  </si>
  <si>
    <t>04大館市</t>
  </si>
  <si>
    <t>06湯沢市</t>
  </si>
  <si>
    <t>08由利本荘市</t>
  </si>
  <si>
    <t>10大仙市</t>
  </si>
  <si>
    <t>11北秋田市</t>
  </si>
  <si>
    <t>13仙北市</t>
  </si>
  <si>
    <t>14小坂町</t>
  </si>
  <si>
    <t>15上小阿仁村</t>
  </si>
  <si>
    <t>16藤里町</t>
  </si>
  <si>
    <t>21井川町</t>
  </si>
  <si>
    <t>22大潟村</t>
  </si>
  <si>
    <t>24羽後町</t>
  </si>
  <si>
    <t>25東成瀬村</t>
  </si>
  <si>
    <t>26本荘由利広域市町村圏組合</t>
  </si>
  <si>
    <t>27能代山本広域市町村圏組合</t>
  </si>
  <si>
    <t>28大仙美郷介護福祉組合</t>
  </si>
  <si>
    <t>164介護サービス事業 老人デイサービスセンター</t>
  </si>
  <si>
    <t>161介護サービス事業 指定介護老人福祉施設</t>
  </si>
  <si>
    <t>162介護サービス事業 介護老人保健施設</t>
  </si>
  <si>
    <t>163介護サービス事業 老人短期入所施設</t>
  </si>
  <si>
    <t>③費 用 構 成 表（２１表)</t>
    <rPh sb="1" eb="4">
      <t>ヒヨウ</t>
    </rPh>
    <rPh sb="5" eb="8">
      <t>コウセイ</t>
    </rPh>
    <rPh sb="9" eb="10">
      <t>ヒョウ</t>
    </rPh>
    <rPh sb="13" eb="14">
      <t>ヒョウ</t>
    </rPh>
    <phoneticPr fontId="5"/>
  </si>
  <si>
    <t>施設ごとの合計</t>
    <rPh sb="0" eb="2">
      <t>シセツ</t>
    </rPh>
    <rPh sb="5" eb="7">
      <t>ゴウケイ</t>
    </rPh>
    <phoneticPr fontId="2"/>
  </si>
  <si>
    <t>本荘由利
広域市町村圏組合</t>
    <rPh sb="0" eb="2">
      <t>ホンジョウ</t>
    </rPh>
    <rPh sb="2" eb="4">
      <t>ユリ</t>
    </rPh>
    <rPh sb="5" eb="7">
      <t>コウイキ</t>
    </rPh>
    <rPh sb="7" eb="10">
      <t>シチョウソン</t>
    </rPh>
    <rPh sb="10" eb="11">
      <t>ケン</t>
    </rPh>
    <rPh sb="11" eb="13">
      <t>クミアイ</t>
    </rPh>
    <phoneticPr fontId="9"/>
  </si>
  <si>
    <t>指定介護
老人福祉施設</t>
    <rPh sb="0" eb="2">
      <t>シテイ</t>
    </rPh>
    <rPh sb="2" eb="4">
      <t>カイゴ</t>
    </rPh>
    <rPh sb="5" eb="7">
      <t>ロウジン</t>
    </rPh>
    <rPh sb="7" eb="9">
      <t>フクシ</t>
    </rPh>
    <rPh sb="9" eb="11">
      <t>シセツ</t>
    </rPh>
    <phoneticPr fontId="2"/>
  </si>
  <si>
    <t>介護老人
保健施設</t>
    <rPh sb="0" eb="2">
      <t>カイゴ</t>
    </rPh>
    <rPh sb="2" eb="4">
      <t>ロウジン</t>
    </rPh>
    <rPh sb="5" eb="7">
      <t>ホケン</t>
    </rPh>
    <rPh sb="7" eb="9">
      <t>シセツ</t>
    </rPh>
    <phoneticPr fontId="2"/>
  </si>
  <si>
    <t>老人短期
入所施設</t>
    <rPh sb="0" eb="2">
      <t>ロウジン</t>
    </rPh>
    <rPh sb="2" eb="4">
      <t>タンキ</t>
    </rPh>
    <rPh sb="5" eb="7">
      <t>ニュウショ</t>
    </rPh>
    <rPh sb="7" eb="9">
      <t>シセツ</t>
    </rPh>
    <phoneticPr fontId="2"/>
  </si>
  <si>
    <t>老人デイ
サービス
センター</t>
    <rPh sb="0" eb="2">
      <t>ロウジン</t>
    </rPh>
    <phoneticPr fontId="2"/>
  </si>
  <si>
    <t>介護サービス事業
特別会計</t>
    <phoneticPr fontId="2"/>
  </si>
  <si>
    <t>介護サービス事業
特別会計</t>
    <rPh sb="0" eb="2">
      <t>カイゴ</t>
    </rPh>
    <rPh sb="6" eb="8">
      <t>ジギョウ</t>
    </rPh>
    <rPh sb="9" eb="11">
      <t>トクベツ</t>
    </rPh>
    <rPh sb="11" eb="13">
      <t>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</si>
</sst>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#,##0\ ;&quot;△&quot;\ #,##0\ "/>
    <numFmt numFmtId="177" formatCode="#,##0_ "/>
    <numFmt numFmtId="178" formatCode="#,##0_);[Red]\(#,##0\)"/>
    <numFmt numFmtId="179" formatCode="0_ "/>
    <numFmt numFmtId="180" formatCode="#,##0_ ;[Red]\-#,##0\ 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6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2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5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" fontId="4" fillId="0" borderId="0"/>
  </cellStyleXfs>
  <cellXfs count="263">
    <xf numFmtId="0" fontId="0" fillId="0" borderId="0" xfId="0"/>
    <xf numFmtId="176" fontId="3" fillId="0" borderId="0" xfId="2" applyNumberFormat="1" applyFont="1" applyFill="1" applyAlignment="1" applyProtection="1">
      <alignment vertical="center"/>
      <protection locked="0"/>
    </xf>
    <xf numFmtId="176" fontId="3" fillId="0" borderId="0" xfId="0" applyNumberFormat="1" applyFont="1" applyFill="1" applyAlignment="1">
      <alignment vertical="center"/>
    </xf>
    <xf numFmtId="49" fontId="7" fillId="0" borderId="1" xfId="0" applyNumberFormat="1" applyFont="1" applyBorder="1" applyAlignment="1">
      <alignment vertical="center"/>
    </xf>
    <xf numFmtId="176" fontId="7" fillId="0" borderId="0" xfId="0" applyNumberFormat="1" applyFont="1" applyAlignment="1">
      <alignment horizontal="center" vertical="center"/>
    </xf>
    <xf numFmtId="176" fontId="6" fillId="0" borderId="0" xfId="2" applyNumberFormat="1" applyFont="1" applyFill="1" applyBorder="1" applyAlignment="1" applyProtection="1">
      <alignment vertical="center"/>
      <protection locked="0"/>
    </xf>
    <xf numFmtId="176" fontId="10" fillId="0" borderId="0" xfId="2" applyNumberFormat="1" applyFont="1" applyFill="1" applyAlignment="1" applyProtection="1">
      <alignment vertical="center"/>
      <protection locked="0"/>
    </xf>
    <xf numFmtId="176" fontId="12" fillId="0" borderId="0" xfId="0" quotePrefix="1" applyNumberFormat="1" applyFont="1" applyFill="1" applyBorder="1" applyAlignment="1">
      <alignment vertical="center"/>
    </xf>
    <xf numFmtId="176" fontId="12" fillId="0" borderId="0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horizontal="centerContinuous" vertical="center"/>
    </xf>
    <xf numFmtId="176" fontId="10" fillId="0" borderId="0" xfId="2" applyNumberFormat="1" applyFont="1" applyFill="1" applyBorder="1" applyAlignment="1">
      <alignment vertical="center"/>
    </xf>
    <xf numFmtId="176" fontId="10" fillId="0" borderId="0" xfId="0" applyNumberFormat="1" applyFont="1" applyFill="1" applyAlignment="1">
      <alignment vertical="center"/>
    </xf>
    <xf numFmtId="0" fontId="0" fillId="0" borderId="0" xfId="0" quotePrefix="1" applyNumberFormat="1"/>
    <xf numFmtId="176" fontId="10" fillId="0" borderId="0" xfId="2" applyNumberFormat="1" applyFont="1" applyFill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horizontal="right" vertical="center"/>
    </xf>
    <xf numFmtId="0" fontId="13" fillId="0" borderId="5" xfId="0" applyFont="1" applyFill="1" applyBorder="1" applyAlignment="1">
      <alignment horizontal="center" vertical="center" justifyLastLine="1"/>
    </xf>
    <xf numFmtId="49" fontId="3" fillId="0" borderId="6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176" fontId="13" fillId="0" borderId="5" xfId="0" applyNumberFormat="1" applyFont="1" applyFill="1" applyBorder="1" applyAlignment="1">
      <alignment horizontal="distributed" vertical="center" wrapText="1"/>
    </xf>
    <xf numFmtId="176" fontId="1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6" fontId="3" fillId="0" borderId="2" xfId="2" applyNumberFormat="1" applyFont="1" applyFill="1" applyBorder="1" applyAlignment="1">
      <alignment horizontal="center" vertical="center" wrapText="1"/>
    </xf>
    <xf numFmtId="176" fontId="3" fillId="0" borderId="5" xfId="2" applyNumberFormat="1" applyFont="1" applyFill="1" applyBorder="1" applyAlignment="1">
      <alignment horizontal="center" vertical="center" wrapText="1"/>
    </xf>
    <xf numFmtId="176" fontId="3" fillId="0" borderId="4" xfId="2" applyNumberFormat="1" applyFont="1" applyFill="1" applyBorder="1" applyAlignment="1">
      <alignment horizontal="center" vertical="center" wrapText="1"/>
    </xf>
    <xf numFmtId="176" fontId="3" fillId="0" borderId="9" xfId="2" applyNumberFormat="1" applyFont="1" applyFill="1" applyBorder="1" applyAlignment="1">
      <alignment horizontal="center" vertical="center" wrapText="1"/>
    </xf>
    <xf numFmtId="176" fontId="3" fillId="0" borderId="10" xfId="2" applyNumberFormat="1" applyFont="1" applyFill="1" applyBorder="1" applyAlignment="1">
      <alignment horizontal="center" vertical="center" wrapText="1"/>
    </xf>
    <xf numFmtId="176" fontId="3" fillId="0" borderId="11" xfId="2" applyNumberFormat="1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176" fontId="3" fillId="0" borderId="12" xfId="2" applyNumberFormat="1" applyFont="1" applyFill="1" applyBorder="1" applyAlignment="1">
      <alignment vertical="center"/>
    </xf>
    <xf numFmtId="176" fontId="3" fillId="0" borderId="13" xfId="2" applyNumberFormat="1" applyFont="1" applyFill="1" applyBorder="1" applyAlignment="1">
      <alignment vertical="center"/>
    </xf>
    <xf numFmtId="176" fontId="3" fillId="0" borderId="14" xfId="2" applyNumberFormat="1" applyFont="1" applyFill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7" fillId="0" borderId="13" xfId="0" applyNumberFormat="1" applyFont="1" applyBorder="1" applyAlignment="1">
      <alignment vertical="center"/>
    </xf>
    <xf numFmtId="176" fontId="7" fillId="0" borderId="5" xfId="2" applyNumberFormat="1" applyFont="1" applyFill="1" applyBorder="1" applyAlignment="1" applyProtection="1">
      <alignment horizontal="center" vertical="center"/>
      <protection locked="0"/>
    </xf>
    <xf numFmtId="176" fontId="7" fillId="0" borderId="0" xfId="2" applyNumberFormat="1" applyFont="1" applyFill="1" applyAlignment="1" applyProtection="1">
      <alignment vertical="center"/>
      <protection locked="0"/>
    </xf>
    <xf numFmtId="176" fontId="3" fillId="0" borderId="0" xfId="0" applyNumberFormat="1" applyFont="1" applyFill="1" applyAlignment="1">
      <alignment horizontal="right" vertical="center"/>
    </xf>
    <xf numFmtId="49" fontId="3" fillId="0" borderId="11" xfId="0" quotePrefix="1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176" fontId="6" fillId="0" borderId="9" xfId="2" applyNumberFormat="1" applyFont="1" applyFill="1" applyBorder="1" applyAlignment="1" applyProtection="1">
      <alignment vertical="center"/>
      <protection locked="0"/>
    </xf>
    <xf numFmtId="176" fontId="10" fillId="0" borderId="10" xfId="2" applyNumberFormat="1" applyFont="1" applyFill="1" applyBorder="1" applyAlignment="1" applyProtection="1">
      <alignment vertical="center"/>
      <protection locked="0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textRotation="255"/>
    </xf>
    <xf numFmtId="49" fontId="3" fillId="0" borderId="9" xfId="0" applyNumberFormat="1" applyFont="1" applyFill="1" applyBorder="1" applyAlignment="1">
      <alignment horizontal="center" vertical="center" textRotation="255"/>
    </xf>
    <xf numFmtId="49" fontId="3" fillId="0" borderId="12" xfId="0" applyNumberFormat="1" applyFont="1" applyFill="1" applyBorder="1" applyAlignment="1">
      <alignment horizontal="center" vertical="center" textRotation="255"/>
    </xf>
    <xf numFmtId="176" fontId="3" fillId="2" borderId="2" xfId="2" applyNumberFormat="1" applyFont="1" applyFill="1" applyBorder="1" applyAlignment="1" applyProtection="1">
      <alignment vertical="center"/>
      <protection locked="0"/>
    </xf>
    <xf numFmtId="176" fontId="3" fillId="2" borderId="3" xfId="2" applyNumberFormat="1" applyFont="1" applyFill="1" applyBorder="1" applyAlignment="1" applyProtection="1">
      <alignment vertical="center"/>
      <protection locked="0"/>
    </xf>
    <xf numFmtId="176" fontId="3" fillId="0" borderId="3" xfId="2" applyNumberFormat="1" applyFont="1" applyFill="1" applyBorder="1" applyAlignment="1" applyProtection="1">
      <alignment horizontal="distributed" vertical="center"/>
      <protection locked="0"/>
    </xf>
    <xf numFmtId="176" fontId="3" fillId="0" borderId="15" xfId="2" quotePrefix="1" applyNumberFormat="1" applyFont="1" applyFill="1" applyBorder="1" applyAlignment="1" applyProtection="1">
      <alignment vertical="center"/>
      <protection locked="0"/>
    </xf>
    <xf numFmtId="176" fontId="3" fillId="0" borderId="3" xfId="2" applyNumberFormat="1" applyFont="1" applyFill="1" applyBorder="1" applyAlignment="1" applyProtection="1">
      <alignment vertical="center"/>
      <protection locked="0"/>
    </xf>
    <xf numFmtId="49" fontId="3" fillId="0" borderId="6" xfId="0" applyNumberFormat="1" applyFont="1" applyFill="1" applyBorder="1" applyAlignment="1">
      <alignment horizontal="center" vertical="center"/>
    </xf>
    <xf numFmtId="176" fontId="6" fillId="0" borderId="12" xfId="2" applyNumberFormat="1" applyFont="1" applyFill="1" applyBorder="1" applyAlignment="1" applyProtection="1">
      <alignment vertical="center"/>
      <protection locked="0"/>
    </xf>
    <xf numFmtId="176" fontId="10" fillId="0" borderId="13" xfId="2" applyNumberFormat="1" applyFont="1" applyFill="1" applyBorder="1" applyAlignment="1" applyProtection="1">
      <alignment vertical="center"/>
      <protection locked="0"/>
    </xf>
    <xf numFmtId="177" fontId="6" fillId="0" borderId="0" xfId="0" applyNumberFormat="1" applyFont="1" applyAlignment="1">
      <alignment vertical="center"/>
    </xf>
    <xf numFmtId="177" fontId="6" fillId="0" borderId="5" xfId="0" applyNumberFormat="1" applyFont="1" applyBorder="1" applyAlignment="1">
      <alignment vertical="center"/>
    </xf>
    <xf numFmtId="178" fontId="6" fillId="0" borderId="5" xfId="0" applyNumberFormat="1" applyFont="1" applyBorder="1" applyAlignment="1">
      <alignment vertical="center"/>
    </xf>
    <xf numFmtId="179" fontId="6" fillId="0" borderId="5" xfId="0" applyNumberFormat="1" applyFont="1" applyBorder="1" applyAlignment="1">
      <alignment vertical="center"/>
    </xf>
    <xf numFmtId="180" fontId="6" fillId="0" borderId="5" xfId="1" applyNumberFormat="1" applyFont="1" applyBorder="1" applyAlignment="1">
      <alignment vertical="center"/>
    </xf>
    <xf numFmtId="176" fontId="7" fillId="3" borderId="5" xfId="0" applyNumberFormat="1" applyFont="1" applyFill="1" applyBorder="1" applyAlignment="1">
      <alignment horizontal="center" vertical="center" wrapText="1"/>
    </xf>
    <xf numFmtId="176" fontId="7" fillId="3" borderId="5" xfId="2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176" fontId="16" fillId="0" borderId="0" xfId="2" applyNumberFormat="1" applyFont="1" applyFill="1" applyAlignment="1" applyProtection="1">
      <alignment vertical="center"/>
      <protection locked="0"/>
    </xf>
    <xf numFmtId="176" fontId="17" fillId="0" borderId="0" xfId="2" quotePrefix="1" applyNumberFormat="1" applyFont="1" applyFill="1" applyAlignment="1">
      <alignment horizontal="right" vertical="center"/>
    </xf>
    <xf numFmtId="176" fontId="18" fillId="0" borderId="0" xfId="2" applyNumberFormat="1" applyFont="1" applyFill="1" applyAlignment="1" applyProtection="1">
      <alignment vertical="center"/>
      <protection locked="0"/>
    </xf>
    <xf numFmtId="176" fontId="16" fillId="0" borderId="0" xfId="2" applyNumberFormat="1" applyFont="1" applyFill="1" applyBorder="1" applyAlignment="1" applyProtection="1">
      <alignment vertical="center"/>
      <protection locked="0"/>
    </xf>
    <xf numFmtId="176" fontId="19" fillId="0" borderId="0" xfId="0" quotePrefix="1" applyNumberFormat="1" applyFont="1" applyFill="1" applyBorder="1" applyAlignment="1">
      <alignment vertical="center"/>
    </xf>
    <xf numFmtId="176" fontId="16" fillId="0" borderId="0" xfId="0" applyNumberFormat="1" applyFont="1" applyFill="1" applyBorder="1" applyAlignment="1">
      <alignment vertical="center"/>
    </xf>
    <xf numFmtId="176" fontId="19" fillId="0" borderId="0" xfId="0" applyNumberFormat="1" applyFont="1" applyFill="1" applyBorder="1" applyAlignment="1">
      <alignment horizontal="centerContinuous" vertical="center"/>
    </xf>
    <xf numFmtId="176" fontId="16" fillId="0" borderId="0" xfId="0" applyNumberFormat="1" applyFont="1" applyFill="1" applyAlignment="1">
      <alignment vertical="center"/>
    </xf>
    <xf numFmtId="176" fontId="20" fillId="0" borderId="0" xfId="2" applyNumberFormat="1" applyFont="1" applyFill="1" applyBorder="1" applyAlignment="1">
      <alignment vertical="center"/>
    </xf>
    <xf numFmtId="176" fontId="16" fillId="0" borderId="0" xfId="2" applyNumberFormat="1" applyFont="1" applyFill="1" applyAlignment="1">
      <alignment vertical="center"/>
    </xf>
    <xf numFmtId="176" fontId="16" fillId="0" borderId="0" xfId="2" applyNumberFormat="1" applyFont="1" applyFill="1" applyBorder="1" applyAlignment="1">
      <alignment vertical="center"/>
    </xf>
    <xf numFmtId="176" fontId="21" fillId="0" borderId="0" xfId="2" applyNumberFormat="1" applyFont="1" applyFill="1" applyBorder="1" applyAlignment="1">
      <alignment horizontal="distributed" vertical="center"/>
    </xf>
    <xf numFmtId="176" fontId="21" fillId="0" borderId="0" xfId="0" applyNumberFormat="1" applyFont="1" applyFill="1" applyAlignment="1">
      <alignment vertical="center"/>
    </xf>
    <xf numFmtId="176" fontId="21" fillId="0" borderId="6" xfId="0" applyNumberFormat="1" applyFont="1" applyFill="1" applyBorder="1" applyAlignment="1">
      <alignment vertical="center"/>
    </xf>
    <xf numFmtId="176" fontId="21" fillId="0" borderId="7" xfId="0" applyNumberFormat="1" applyFont="1" applyFill="1" applyBorder="1" applyAlignment="1">
      <alignment vertical="center"/>
    </xf>
    <xf numFmtId="176" fontId="21" fillId="0" borderId="8" xfId="0" applyNumberFormat="1" applyFont="1" applyFill="1" applyBorder="1" applyAlignment="1">
      <alignment horizontal="right" vertical="center"/>
    </xf>
    <xf numFmtId="176" fontId="21" fillId="0" borderId="0" xfId="0" applyNumberFormat="1" applyFont="1" applyFill="1" applyBorder="1" applyAlignment="1">
      <alignment vertical="center"/>
    </xf>
    <xf numFmtId="176" fontId="21" fillId="0" borderId="11" xfId="0" applyNumberFormat="1" applyFont="1" applyFill="1" applyBorder="1" applyAlignment="1">
      <alignment vertical="center"/>
    </xf>
    <xf numFmtId="176" fontId="21" fillId="0" borderId="3" xfId="0" applyNumberFormat="1" applyFont="1" applyFill="1" applyBorder="1" applyAlignment="1">
      <alignment vertical="center"/>
    </xf>
    <xf numFmtId="176" fontId="21" fillId="0" borderId="4" xfId="0" applyNumberFormat="1" applyFont="1" applyFill="1" applyBorder="1" applyAlignment="1">
      <alignment horizontal="right" vertical="center"/>
    </xf>
    <xf numFmtId="176" fontId="21" fillId="0" borderId="5" xfId="0" applyNumberFormat="1" applyFont="1" applyFill="1" applyBorder="1" applyAlignment="1">
      <alignment horizontal="distributed" vertical="center" wrapText="1"/>
    </xf>
    <xf numFmtId="176" fontId="18" fillId="0" borderId="0" xfId="0" applyNumberFormat="1" applyFont="1" applyAlignment="1">
      <alignment horizontal="center" vertical="center"/>
    </xf>
    <xf numFmtId="176" fontId="21" fillId="0" borderId="14" xfId="0" applyNumberFormat="1" applyFont="1" applyFill="1" applyBorder="1" applyAlignment="1">
      <alignment vertical="center"/>
    </xf>
    <xf numFmtId="176" fontId="21" fillId="0" borderId="1" xfId="0" applyNumberFormat="1" applyFont="1" applyFill="1" applyBorder="1" applyAlignment="1">
      <alignment vertical="center"/>
    </xf>
    <xf numFmtId="176" fontId="21" fillId="0" borderId="13" xfId="0" applyNumberFormat="1" applyFont="1" applyFill="1" applyBorder="1" applyAlignment="1">
      <alignment horizontal="right" vertical="center"/>
    </xf>
    <xf numFmtId="176" fontId="21" fillId="0" borderId="5" xfId="0" applyNumberFormat="1" applyFont="1" applyFill="1" applyBorder="1" applyAlignment="1">
      <alignment horizontal="center" vertical="center" wrapText="1"/>
    </xf>
    <xf numFmtId="176" fontId="21" fillId="0" borderId="5" xfId="2" applyNumberFormat="1" applyFont="1" applyFill="1" applyBorder="1" applyAlignment="1" applyProtection="1">
      <alignment horizontal="center" vertical="center" wrapText="1"/>
      <protection locked="0"/>
    </xf>
    <xf numFmtId="176" fontId="18" fillId="0" borderId="0" xfId="0" applyNumberFormat="1" applyFont="1" applyAlignment="1">
      <alignment vertical="center"/>
    </xf>
    <xf numFmtId="176" fontId="18" fillId="0" borderId="0" xfId="0" applyNumberFormat="1" applyFont="1" applyAlignment="1">
      <alignment horizontal="right" vertical="center"/>
    </xf>
    <xf numFmtId="49" fontId="18" fillId="0" borderId="11" xfId="0" quotePrefix="1" applyNumberFormat="1" applyFont="1" applyBorder="1" applyAlignment="1">
      <alignment horizontal="center" vertical="center"/>
    </xf>
    <xf numFmtId="49" fontId="18" fillId="0" borderId="14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vertical="center"/>
    </xf>
    <xf numFmtId="49" fontId="18" fillId="0" borderId="1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vertical="center"/>
    </xf>
    <xf numFmtId="49" fontId="18" fillId="0" borderId="15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176" fontId="16" fillId="0" borderId="4" xfId="2" applyNumberFormat="1" applyFont="1" applyFill="1" applyBorder="1" applyAlignment="1" applyProtection="1">
      <alignment vertical="center"/>
      <protection locked="0"/>
    </xf>
    <xf numFmtId="176" fontId="18" fillId="0" borderId="6" xfId="2" quotePrefix="1" applyNumberFormat="1" applyFont="1" applyFill="1" applyBorder="1" applyAlignment="1" applyProtection="1">
      <alignment horizontal="center" vertical="center"/>
      <protection locked="0"/>
    </xf>
    <xf numFmtId="176" fontId="16" fillId="0" borderId="8" xfId="2" applyNumberFormat="1" applyFont="1" applyFill="1" applyBorder="1" applyAlignment="1" applyProtection="1">
      <alignment vertical="center"/>
      <protection locked="0"/>
    </xf>
    <xf numFmtId="176" fontId="16" fillId="0" borderId="10" xfId="2" applyNumberFormat="1" applyFont="1" applyFill="1" applyBorder="1" applyAlignment="1" applyProtection="1">
      <alignment vertical="center"/>
      <protection locked="0"/>
    </xf>
    <xf numFmtId="0" fontId="22" fillId="0" borderId="5" xfId="0" applyFont="1" applyFill="1" applyBorder="1" applyAlignment="1">
      <alignment horizontal="center" vertical="center" justifyLastLine="1"/>
    </xf>
    <xf numFmtId="176" fontId="16" fillId="0" borderId="4" xfId="0" applyNumberFormat="1" applyFont="1" applyFill="1" applyBorder="1" applyAlignment="1">
      <alignment horizontal="center" vertical="center" wrapText="1"/>
    </xf>
    <xf numFmtId="176" fontId="19" fillId="0" borderId="5" xfId="0" applyNumberFormat="1" applyFont="1" applyFill="1" applyBorder="1" applyAlignment="1">
      <alignment vertical="center"/>
    </xf>
    <xf numFmtId="176" fontId="19" fillId="0" borderId="2" xfId="0" applyNumberFormat="1" applyFont="1" applyFill="1" applyBorder="1" applyAlignment="1">
      <alignment vertical="center"/>
    </xf>
    <xf numFmtId="0" fontId="22" fillId="0" borderId="5" xfId="0" applyFont="1" applyFill="1" applyBorder="1" applyAlignment="1">
      <alignment horizontal="center" vertical="center"/>
    </xf>
    <xf numFmtId="176" fontId="21" fillId="0" borderId="5" xfId="2" applyNumberFormat="1" applyFont="1" applyFill="1" applyBorder="1" applyAlignment="1">
      <alignment horizontal="center" vertical="center" wrapText="1"/>
    </xf>
    <xf numFmtId="176" fontId="13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justifyLastLine="1"/>
    </xf>
    <xf numFmtId="176" fontId="10" fillId="0" borderId="14" xfId="2" applyNumberFormat="1" applyFont="1" applyFill="1" applyBorder="1" applyAlignment="1" applyProtection="1">
      <alignment vertical="center"/>
      <protection locked="0"/>
    </xf>
    <xf numFmtId="176" fontId="10" fillId="0" borderId="1" xfId="2" applyNumberFormat="1" applyFont="1" applyFill="1" applyBorder="1" applyAlignment="1" applyProtection="1">
      <alignment vertical="center"/>
      <protection locked="0"/>
    </xf>
    <xf numFmtId="176" fontId="10" fillId="0" borderId="6" xfId="2" applyNumberFormat="1" applyFont="1" applyFill="1" applyBorder="1" applyAlignment="1" applyProtection="1">
      <alignment vertical="center"/>
      <protection locked="0"/>
    </xf>
    <xf numFmtId="176" fontId="10" fillId="0" borderId="2" xfId="2" applyNumberFormat="1" applyFont="1" applyFill="1" applyBorder="1" applyAlignment="1" applyProtection="1">
      <alignment vertical="center"/>
      <protection locked="0"/>
    </xf>
    <xf numFmtId="176" fontId="10" fillId="0" borderId="7" xfId="2" applyNumberFormat="1" applyFont="1" applyFill="1" applyBorder="1" applyAlignment="1" applyProtection="1">
      <alignment vertical="center"/>
      <protection locked="0"/>
    </xf>
    <xf numFmtId="176" fontId="10" fillId="0" borderId="15" xfId="2" applyNumberFormat="1" applyFont="1" applyFill="1" applyBorder="1" applyAlignment="1" applyProtection="1">
      <alignment vertical="center"/>
      <protection locked="0"/>
    </xf>
    <xf numFmtId="176" fontId="10" fillId="0" borderId="12" xfId="2" applyNumberFormat="1" applyFont="1" applyFill="1" applyBorder="1" applyAlignment="1" applyProtection="1">
      <alignment vertical="center"/>
      <protection locked="0"/>
    </xf>
    <xf numFmtId="178" fontId="10" fillId="0" borderId="15" xfId="2" applyNumberFormat="1" applyFont="1" applyFill="1" applyBorder="1" applyAlignment="1" applyProtection="1">
      <alignment vertical="center"/>
      <protection locked="0"/>
    </xf>
    <xf numFmtId="177" fontId="6" fillId="0" borderId="15" xfId="0" applyNumberFormat="1" applyFont="1" applyBorder="1" applyAlignment="1">
      <alignment vertical="center"/>
    </xf>
    <xf numFmtId="177" fontId="6" fillId="0" borderId="12" xfId="0" applyNumberFormat="1" applyFont="1" applyBorder="1" applyAlignment="1">
      <alignment vertical="center"/>
    </xf>
    <xf numFmtId="176" fontId="10" fillId="0" borderId="5" xfId="2" applyNumberFormat="1" applyFont="1" applyFill="1" applyBorder="1" applyAlignment="1" applyProtection="1">
      <alignment vertical="center"/>
      <protection locked="0"/>
    </xf>
    <xf numFmtId="176" fontId="10" fillId="0" borderId="3" xfId="2" applyNumberFormat="1" applyFont="1" applyFill="1" applyBorder="1" applyAlignment="1" applyProtection="1">
      <alignment vertical="center"/>
      <protection locked="0"/>
    </xf>
    <xf numFmtId="178" fontId="10" fillId="0" borderId="5" xfId="2" applyNumberFormat="1" applyFont="1" applyFill="1" applyBorder="1" applyAlignment="1" applyProtection="1">
      <alignment vertical="center"/>
      <protection locked="0"/>
    </xf>
    <xf numFmtId="176" fontId="3" fillId="0" borderId="11" xfId="2" applyNumberFormat="1" applyFont="1" applyFill="1" applyBorder="1" applyAlignment="1" applyProtection="1">
      <alignment vertical="center" wrapText="1"/>
      <protection locked="0"/>
    </xf>
    <xf numFmtId="177" fontId="6" fillId="4" borderId="5" xfId="0" applyNumberFormat="1" applyFont="1" applyFill="1" applyBorder="1" applyAlignment="1">
      <alignment vertical="center"/>
    </xf>
    <xf numFmtId="176" fontId="10" fillId="4" borderId="15" xfId="2" applyNumberFormat="1" applyFont="1" applyFill="1" applyBorder="1" applyAlignment="1" applyProtection="1">
      <alignment vertical="center"/>
      <protection locked="0"/>
    </xf>
    <xf numFmtId="176" fontId="10" fillId="4" borderId="5" xfId="2" applyNumberFormat="1" applyFont="1" applyFill="1" applyBorder="1" applyAlignment="1" applyProtection="1">
      <alignment vertical="center"/>
      <protection locked="0"/>
    </xf>
    <xf numFmtId="176" fontId="10" fillId="4" borderId="12" xfId="2" applyNumberFormat="1" applyFont="1" applyFill="1" applyBorder="1" applyAlignment="1" applyProtection="1">
      <alignment vertical="center"/>
      <protection locked="0"/>
    </xf>
    <xf numFmtId="176" fontId="6" fillId="0" borderId="5" xfId="2" applyNumberFormat="1" applyFont="1" applyFill="1" applyBorder="1" applyAlignment="1" applyProtection="1">
      <alignment vertical="center"/>
      <protection locked="0"/>
    </xf>
    <xf numFmtId="176" fontId="6" fillId="0" borderId="3" xfId="2" applyNumberFormat="1" applyFont="1" applyFill="1" applyBorder="1" applyAlignment="1" applyProtection="1">
      <alignment vertical="center"/>
      <protection locked="0"/>
    </xf>
    <xf numFmtId="176" fontId="10" fillId="0" borderId="4" xfId="2" applyNumberFormat="1" applyFont="1" applyFill="1" applyBorder="1" applyAlignment="1" applyProtection="1">
      <alignment vertical="center"/>
      <protection locked="0"/>
    </xf>
    <xf numFmtId="176" fontId="6" fillId="0" borderId="1" xfId="2" applyNumberFormat="1" applyFont="1" applyFill="1" applyBorder="1" applyAlignment="1" applyProtection="1">
      <alignment vertical="center"/>
      <protection locked="0"/>
    </xf>
    <xf numFmtId="176" fontId="7" fillId="0" borderId="6" xfId="2" applyNumberFormat="1" applyFont="1" applyFill="1" applyBorder="1" applyAlignment="1">
      <alignment horizontal="center" vertical="center"/>
    </xf>
    <xf numFmtId="176" fontId="7" fillId="0" borderId="15" xfId="2" applyNumberFormat="1" applyFont="1" applyFill="1" applyBorder="1" applyAlignment="1">
      <alignment horizontal="center" vertical="center"/>
    </xf>
    <xf numFmtId="176" fontId="18" fillId="0" borderId="0" xfId="2" applyNumberFormat="1" applyFont="1" applyFill="1" applyBorder="1" applyAlignment="1">
      <alignment horizontal="centerContinuous" vertical="center"/>
    </xf>
    <xf numFmtId="176" fontId="18" fillId="0" borderId="0" xfId="2" applyNumberFormat="1" applyFont="1" applyFill="1" applyBorder="1" applyAlignment="1">
      <alignment horizontal="center" vertical="center"/>
    </xf>
    <xf numFmtId="176" fontId="18" fillId="0" borderId="0" xfId="2" applyNumberFormat="1" applyFont="1" applyFill="1" applyBorder="1" applyAlignment="1">
      <alignment horizontal="left" vertical="center"/>
    </xf>
    <xf numFmtId="176" fontId="16" fillId="0" borderId="0" xfId="2" applyNumberFormat="1" applyFont="1" applyFill="1" applyBorder="1" applyAlignment="1">
      <alignment horizontal="left" vertical="center"/>
    </xf>
    <xf numFmtId="176" fontId="17" fillId="0" borderId="0" xfId="2" applyNumberFormat="1" applyFont="1" applyFill="1" applyBorder="1" applyAlignment="1" applyProtection="1">
      <alignment horizontal="center" vertical="center"/>
      <protection locked="0"/>
    </xf>
    <xf numFmtId="176" fontId="22" fillId="0" borderId="0" xfId="2" applyNumberFormat="1" applyFont="1" applyFill="1" applyAlignment="1" applyProtection="1">
      <alignment vertical="center"/>
      <protection locked="0"/>
    </xf>
    <xf numFmtId="176" fontId="21" fillId="0" borderId="5" xfId="0" applyNumberFormat="1" applyFont="1" applyFill="1" applyBorder="1" applyAlignment="1">
      <alignment horizontal="center" vertical="center"/>
    </xf>
    <xf numFmtId="176" fontId="21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176" fontId="16" fillId="0" borderId="15" xfId="2" quotePrefix="1" applyNumberFormat="1" applyFont="1" applyFill="1" applyBorder="1" applyAlignment="1" applyProtection="1">
      <alignment vertical="center"/>
      <protection locked="0"/>
    </xf>
    <xf numFmtId="176" fontId="16" fillId="0" borderId="11" xfId="2" applyNumberFormat="1" applyFont="1" applyFill="1" applyBorder="1" applyAlignment="1" applyProtection="1">
      <alignment vertical="center" wrapText="1"/>
      <protection locked="0"/>
    </xf>
    <xf numFmtId="0" fontId="23" fillId="0" borderId="15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176" fontId="16" fillId="0" borderId="15" xfId="2" applyNumberFormat="1" applyFont="1" applyFill="1" applyBorder="1" applyAlignment="1" applyProtection="1">
      <alignment vertical="center" textRotation="255"/>
      <protection locked="0"/>
    </xf>
    <xf numFmtId="0" fontId="24" fillId="0" borderId="12" xfId="0" applyFont="1" applyBorder="1" applyAlignment="1">
      <alignment vertical="center" textRotation="255"/>
    </xf>
    <xf numFmtId="176" fontId="16" fillId="0" borderId="2" xfId="2" applyNumberFormat="1" applyFont="1" applyFill="1" applyBorder="1" applyAlignment="1" applyProtection="1">
      <alignment horizontal="distributed" vertical="center"/>
      <protection locked="0"/>
    </xf>
    <xf numFmtId="0" fontId="24" fillId="0" borderId="3" xfId="0" applyFont="1" applyBorder="1" applyAlignment="1">
      <alignment horizontal="distributed" vertical="center"/>
    </xf>
    <xf numFmtId="0" fontId="24" fillId="0" borderId="4" xfId="0" applyFont="1" applyBorder="1" applyAlignment="1">
      <alignment vertical="center"/>
    </xf>
    <xf numFmtId="0" fontId="24" fillId="0" borderId="9" xfId="0" applyFont="1" applyBorder="1" applyAlignment="1">
      <alignment vertical="center" textRotation="255"/>
    </xf>
    <xf numFmtId="0" fontId="16" fillId="0" borderId="9" xfId="0" applyFont="1" applyBorder="1" applyAlignment="1">
      <alignment vertical="center" textRotation="255"/>
    </xf>
    <xf numFmtId="0" fontId="16" fillId="0" borderId="12" xfId="0" applyFont="1" applyBorder="1" applyAlignment="1">
      <alignment vertical="center" textRotation="255"/>
    </xf>
    <xf numFmtId="176" fontId="16" fillId="0" borderId="15" xfId="2" applyNumberFormat="1" applyFont="1" applyFill="1" applyBorder="1" applyAlignment="1" applyProtection="1">
      <alignment vertical="center" wrapText="1"/>
      <protection locked="0"/>
    </xf>
    <xf numFmtId="0" fontId="16" fillId="0" borderId="12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49" fontId="18" fillId="0" borderId="15" xfId="0" applyNumberFormat="1" applyFont="1" applyBorder="1" applyAlignment="1">
      <alignment horizontal="center" vertical="center" textRotation="255"/>
    </xf>
    <xf numFmtId="49" fontId="18" fillId="0" borderId="9" xfId="0" applyNumberFormat="1" applyFont="1" applyBorder="1" applyAlignment="1">
      <alignment horizontal="center" vertical="center" textRotation="255"/>
    </xf>
    <xf numFmtId="49" fontId="18" fillId="0" borderId="12" xfId="0" applyNumberFormat="1" applyFont="1" applyBorder="1" applyAlignment="1">
      <alignment horizontal="center" vertical="center" textRotation="255"/>
    </xf>
    <xf numFmtId="176" fontId="18" fillId="0" borderId="9" xfId="2" applyNumberFormat="1" applyFont="1" applyFill="1" applyBorder="1" applyAlignment="1" applyProtection="1">
      <alignment horizontal="center" vertical="distributed" textRotation="255"/>
      <protection locked="0"/>
    </xf>
    <xf numFmtId="176" fontId="18" fillId="0" borderId="12" xfId="2" applyNumberFormat="1" applyFont="1" applyFill="1" applyBorder="1" applyAlignment="1" applyProtection="1">
      <alignment horizontal="center" vertical="distributed" textRotation="255"/>
      <protection locked="0"/>
    </xf>
    <xf numFmtId="176" fontId="18" fillId="0" borderId="11" xfId="2" applyNumberFormat="1" applyFont="1" applyFill="1" applyBorder="1" applyAlignment="1" applyProtection="1">
      <alignment horizontal="center" vertical="distributed" textRotation="255"/>
      <protection locked="0"/>
    </xf>
    <xf numFmtId="176" fontId="18" fillId="0" borderId="14" xfId="2" applyNumberFormat="1" applyFont="1" applyFill="1" applyBorder="1" applyAlignment="1" applyProtection="1">
      <alignment horizontal="center" vertical="distributed" textRotation="255"/>
      <protection locked="0"/>
    </xf>
    <xf numFmtId="49" fontId="18" fillId="0" borderId="3" xfId="0" applyNumberFormat="1" applyFont="1" applyBorder="1" applyAlignment="1">
      <alignment horizontal="distributed" vertical="center"/>
    </xf>
    <xf numFmtId="176" fontId="24" fillId="0" borderId="9" xfId="2" applyNumberFormat="1" applyFont="1" applyFill="1" applyBorder="1" applyAlignment="1" applyProtection="1">
      <alignment vertical="center" textRotation="255"/>
      <protection locked="0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vertical="center"/>
    </xf>
    <xf numFmtId="176" fontId="17" fillId="0" borderId="2" xfId="2" applyNumberFormat="1" applyFont="1" applyFill="1" applyBorder="1" applyAlignment="1">
      <alignment horizontal="distributed" vertical="center" justifyLastLine="1"/>
    </xf>
    <xf numFmtId="176" fontId="17" fillId="0" borderId="3" xfId="2" applyNumberFormat="1" applyFont="1" applyFill="1" applyBorder="1" applyAlignment="1">
      <alignment horizontal="distributed" vertical="center" justifyLastLine="1"/>
    </xf>
    <xf numFmtId="176" fontId="17" fillId="0" borderId="4" xfId="2" applyNumberFormat="1" applyFont="1" applyFill="1" applyBorder="1" applyAlignment="1">
      <alignment horizontal="distributed" vertical="center" justifyLastLine="1"/>
    </xf>
    <xf numFmtId="49" fontId="18" fillId="0" borderId="1" xfId="0" applyNumberFormat="1" applyFont="1" applyBorder="1" applyAlignment="1">
      <alignment horizontal="distributed" vertical="center"/>
    </xf>
    <xf numFmtId="0" fontId="22" fillId="0" borderId="2" xfId="0" applyFont="1" applyFill="1" applyBorder="1" applyAlignment="1">
      <alignment horizontal="center" vertical="center" justifyLastLine="1"/>
    </xf>
    <xf numFmtId="0" fontId="22" fillId="0" borderId="3" xfId="0" applyFont="1" applyFill="1" applyBorder="1" applyAlignment="1">
      <alignment horizontal="center" vertical="center" justifyLastLine="1"/>
    </xf>
    <xf numFmtId="0" fontId="22" fillId="0" borderId="4" xfId="0" applyFont="1" applyFill="1" applyBorder="1" applyAlignment="1">
      <alignment horizontal="center" vertical="center" justifyLastLine="1"/>
    </xf>
    <xf numFmtId="176" fontId="21" fillId="0" borderId="2" xfId="0" applyNumberFormat="1" applyFont="1" applyFill="1" applyBorder="1" applyAlignment="1">
      <alignment horizontal="center" vertical="center" wrapText="1"/>
    </xf>
    <xf numFmtId="176" fontId="21" fillId="0" borderId="4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76" fontId="21" fillId="0" borderId="3" xfId="0" applyNumberFormat="1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176" fontId="18" fillId="0" borderId="3" xfId="2" applyNumberFormat="1" applyFont="1" applyFill="1" applyBorder="1" applyAlignment="1" applyProtection="1">
      <alignment horizontal="distributed" vertical="center"/>
      <protection locked="0"/>
    </xf>
    <xf numFmtId="49" fontId="18" fillId="0" borderId="7" xfId="0" applyNumberFormat="1" applyFont="1" applyBorder="1" applyAlignment="1">
      <alignment horizontal="distributed" vertical="center"/>
    </xf>
    <xf numFmtId="176" fontId="18" fillId="0" borderId="6" xfId="2" applyNumberFormat="1" applyFont="1" applyFill="1" applyBorder="1" applyAlignment="1" applyProtection="1">
      <alignment horizontal="distributed" vertical="center"/>
      <protection locked="0"/>
    </xf>
    <xf numFmtId="176" fontId="18" fillId="0" borderId="7" xfId="2" applyNumberFormat="1" applyFont="1" applyFill="1" applyBorder="1" applyAlignment="1" applyProtection="1">
      <alignment horizontal="distributed" vertical="center"/>
      <protection locked="0"/>
    </xf>
    <xf numFmtId="176" fontId="18" fillId="0" borderId="2" xfId="2" applyNumberFormat="1" applyFont="1" applyFill="1" applyBorder="1" applyAlignment="1" applyProtection="1">
      <alignment horizontal="distributed" vertical="center"/>
      <protection locked="0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176" fontId="21" fillId="0" borderId="2" xfId="2" applyNumberFormat="1" applyFont="1" applyFill="1" applyBorder="1" applyAlignment="1">
      <alignment horizontal="center" vertical="center" wrapText="1"/>
    </xf>
    <xf numFmtId="176" fontId="21" fillId="0" borderId="4" xfId="2" applyNumberFormat="1" applyFont="1" applyFill="1" applyBorder="1" applyAlignment="1">
      <alignment horizontal="center" vertical="center" wrapText="1"/>
    </xf>
    <xf numFmtId="176" fontId="1" fillId="0" borderId="9" xfId="2" applyNumberFormat="1" applyFont="1" applyFill="1" applyBorder="1" applyAlignment="1" applyProtection="1">
      <alignment vertical="center" textRotation="255"/>
      <protection locked="0"/>
    </xf>
    <xf numFmtId="0" fontId="1" fillId="0" borderId="9" xfId="0" applyFont="1" applyBorder="1" applyAlignment="1">
      <alignment vertical="center" textRotation="255"/>
    </xf>
    <xf numFmtId="0" fontId="1" fillId="0" borderId="12" xfId="0" applyFont="1" applyBorder="1" applyAlignment="1">
      <alignment vertical="center" textRotation="255"/>
    </xf>
    <xf numFmtId="176" fontId="3" fillId="0" borderId="2" xfId="2" applyNumberFormat="1" applyFont="1" applyFill="1" applyBorder="1" applyAlignment="1" applyProtection="1">
      <alignment horizontal="distributed" vertical="center"/>
      <protection locked="0"/>
    </xf>
    <xf numFmtId="0" fontId="0" fillId="0" borderId="4" xfId="0" applyBorder="1" applyAlignment="1">
      <alignment horizontal="distributed" vertical="center"/>
    </xf>
    <xf numFmtId="176" fontId="3" fillId="0" borderId="2" xfId="2" applyNumberFormat="1" applyFont="1" applyFill="1" applyBorder="1" applyAlignment="1" applyProtection="1">
      <alignment horizontal="distributed" vertical="center" wrapText="1"/>
      <protection locked="0"/>
    </xf>
    <xf numFmtId="176" fontId="3" fillId="0" borderId="15" xfId="2" applyNumberFormat="1" applyFont="1" applyFill="1" applyBorder="1" applyAlignment="1" applyProtection="1">
      <alignment vertical="center" wrapText="1"/>
      <protection locked="0"/>
    </xf>
    <xf numFmtId="0" fontId="3" fillId="0" borderId="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0" fillId="0" borderId="9" xfId="0" applyBorder="1" applyAlignment="1">
      <alignment vertical="center" textRotation="255"/>
    </xf>
    <xf numFmtId="0" fontId="0" fillId="0" borderId="12" xfId="0" applyBorder="1" applyAlignment="1">
      <alignment vertical="center" textRotation="255"/>
    </xf>
    <xf numFmtId="176" fontId="3" fillId="0" borderId="15" xfId="2" applyNumberFormat="1" applyFont="1" applyFill="1" applyBorder="1" applyAlignment="1" applyProtection="1">
      <alignment vertical="center" textRotation="255"/>
      <protection locked="0"/>
    </xf>
    <xf numFmtId="0" fontId="3" fillId="0" borderId="9" xfId="0" applyFont="1" applyBorder="1" applyAlignment="1">
      <alignment vertical="center" textRotation="255"/>
    </xf>
    <xf numFmtId="0" fontId="3" fillId="0" borderId="12" xfId="0" applyFont="1" applyBorder="1" applyAlignment="1">
      <alignment vertical="center" textRotation="255"/>
    </xf>
    <xf numFmtId="176" fontId="3" fillId="0" borderId="2" xfId="2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3" xfId="2" applyNumberFormat="1" applyFont="1" applyFill="1" applyBorder="1" applyAlignment="1">
      <alignment horizontal="center" vertical="center" wrapText="1"/>
    </xf>
    <xf numFmtId="176" fontId="3" fillId="0" borderId="4" xfId="2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justifyLastLine="1"/>
    </xf>
    <xf numFmtId="0" fontId="15" fillId="0" borderId="3" xfId="0" applyFont="1" applyFill="1" applyBorder="1" applyAlignment="1">
      <alignment horizontal="center" vertical="center" justifyLastLine="1"/>
    </xf>
    <xf numFmtId="0" fontId="15" fillId="0" borderId="4" xfId="0" applyFont="1" applyFill="1" applyBorder="1" applyAlignment="1">
      <alignment horizontal="center" vertical="center" justifyLastLine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distributed" vertical="center"/>
    </xf>
    <xf numFmtId="176" fontId="3" fillId="0" borderId="3" xfId="2" applyNumberFormat="1" applyFont="1" applyFill="1" applyBorder="1" applyAlignment="1" applyProtection="1">
      <alignment horizontal="distributed" vertical="center"/>
      <protection locked="0"/>
    </xf>
    <xf numFmtId="49" fontId="3" fillId="0" borderId="9" xfId="0" applyNumberFormat="1" applyFont="1" applyFill="1" applyBorder="1" applyAlignment="1">
      <alignment horizontal="center" vertical="distributed" textRotation="255"/>
    </xf>
    <xf numFmtId="49" fontId="3" fillId="0" borderId="2" xfId="0" applyNumberFormat="1" applyFont="1" applyFill="1" applyBorder="1" applyAlignment="1">
      <alignment horizontal="distributed" vertical="center"/>
    </xf>
    <xf numFmtId="49" fontId="3" fillId="0" borderId="6" xfId="0" applyNumberFormat="1" applyFont="1" applyFill="1" applyBorder="1" applyAlignment="1">
      <alignment horizontal="distributed" vertical="center"/>
    </xf>
    <xf numFmtId="49" fontId="3" fillId="0" borderId="7" xfId="0" applyNumberFormat="1" applyFont="1" applyFill="1" applyBorder="1" applyAlignment="1">
      <alignment horizontal="distributed" vertical="center"/>
    </xf>
    <xf numFmtId="176" fontId="3" fillId="0" borderId="9" xfId="2" applyNumberFormat="1" applyFont="1" applyFill="1" applyBorder="1" applyAlignment="1" applyProtection="1">
      <alignment horizontal="center" vertical="distributed" textRotation="255"/>
      <protection locked="0"/>
    </xf>
    <xf numFmtId="176" fontId="3" fillId="0" borderId="12" xfId="2" applyNumberFormat="1" applyFont="1" applyFill="1" applyBorder="1" applyAlignment="1" applyProtection="1">
      <alignment horizontal="center" vertical="distributed" textRotation="255"/>
      <protection locked="0"/>
    </xf>
    <xf numFmtId="49" fontId="3" fillId="0" borderId="1" xfId="0" applyNumberFormat="1" applyFont="1" applyFill="1" applyBorder="1" applyAlignment="1">
      <alignment horizontal="distributed" vertical="center"/>
    </xf>
    <xf numFmtId="176" fontId="13" fillId="0" borderId="2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4" xfId="0" applyNumberFormat="1" applyFont="1" applyFill="1" applyBorder="1" applyAlignment="1">
      <alignment horizontal="center" vertical="center" wrapText="1"/>
    </xf>
    <xf numFmtId="176" fontId="15" fillId="0" borderId="2" xfId="0" applyNumberFormat="1" applyFont="1" applyFill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176" fontId="15" fillId="0" borderId="4" xfId="0" applyNumberFormat="1" applyFont="1" applyFill="1" applyBorder="1" applyAlignment="1">
      <alignment horizontal="center" vertical="center" wrapText="1"/>
    </xf>
    <xf numFmtId="176" fontId="7" fillId="0" borderId="15" xfId="2" applyNumberFormat="1" applyFont="1" applyFill="1" applyBorder="1" applyAlignment="1" applyProtection="1">
      <alignment horizontal="center" vertical="center"/>
      <protection locked="0"/>
    </xf>
    <xf numFmtId="176" fontId="7" fillId="0" borderId="9" xfId="2" applyNumberFormat="1" applyFont="1" applyFill="1" applyBorder="1" applyAlignment="1" applyProtection="1">
      <alignment horizontal="center" vertical="center"/>
      <protection locked="0"/>
    </xf>
    <xf numFmtId="176" fontId="7" fillId="0" borderId="12" xfId="2" applyNumberFormat="1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23表" xfId="2" xr:uid="{00000000-0005-0000-0000-000002000000}"/>
  </cellStyles>
  <dxfs count="0"/>
  <tableStyles count="1" defaultTableStyle="TableStyleMedium2" defaultPivotStyle="PivotStyleLight16">
    <tableStyle name="Invisible" pivot="0" table="0" count="0" xr9:uid="{13326494-9A3C-40E5-9893-336911D1C4C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19050</xdr:rowOff>
    </xdr:from>
    <xdr:to>
      <xdr:col>4</xdr:col>
      <xdr:colOff>1828800</xdr:colOff>
      <xdr:row>9</xdr:row>
      <xdr:rowOff>0</xdr:rowOff>
    </xdr:to>
    <xdr:sp macro="" textlink="">
      <xdr:nvSpPr>
        <xdr:cNvPr id="13685" name="Line 28">
          <a:extLst>
            <a:ext uri="{FF2B5EF4-FFF2-40B4-BE49-F238E27FC236}">
              <a16:creationId xmlns:a16="http://schemas.microsoft.com/office/drawing/2014/main" id="{00000000-0008-0000-0000-000075350000}"/>
            </a:ext>
          </a:extLst>
        </xdr:cNvPr>
        <xdr:cNvSpPr>
          <a:spLocks noChangeShapeType="1"/>
        </xdr:cNvSpPr>
      </xdr:nvSpPr>
      <xdr:spPr bwMode="auto">
        <a:xfrm>
          <a:off x="866775" y="1562100"/>
          <a:ext cx="2695575" cy="1562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4</xdr:col>
      <xdr:colOff>1828800</xdr:colOff>
      <xdr:row>8</xdr:row>
      <xdr:rowOff>0</xdr:rowOff>
    </xdr:to>
    <xdr:sp macro="" textlink="">
      <xdr:nvSpPr>
        <xdr:cNvPr id="13686" name="Line 29">
          <a:extLst>
            <a:ext uri="{FF2B5EF4-FFF2-40B4-BE49-F238E27FC236}">
              <a16:creationId xmlns:a16="http://schemas.microsoft.com/office/drawing/2014/main" id="{00000000-0008-0000-0000-000076350000}"/>
            </a:ext>
          </a:extLst>
        </xdr:cNvPr>
        <xdr:cNvSpPr>
          <a:spLocks noChangeShapeType="1"/>
        </xdr:cNvSpPr>
      </xdr:nvSpPr>
      <xdr:spPr bwMode="auto">
        <a:xfrm>
          <a:off x="866775" y="1552575"/>
          <a:ext cx="2695575" cy="1000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6</xdr:row>
      <xdr:rowOff>9525</xdr:rowOff>
    </xdr:from>
    <xdr:to>
      <xdr:col>5</xdr:col>
      <xdr:colOff>0</xdr:colOff>
      <xdr:row>7</xdr:row>
      <xdr:rowOff>0</xdr:rowOff>
    </xdr:to>
    <xdr:sp macro="" textlink="">
      <xdr:nvSpPr>
        <xdr:cNvPr id="13687" name="Line 30">
          <a:extLst>
            <a:ext uri="{FF2B5EF4-FFF2-40B4-BE49-F238E27FC236}">
              <a16:creationId xmlns:a16="http://schemas.microsoft.com/office/drawing/2014/main" id="{00000000-0008-0000-0000-000077350000}"/>
            </a:ext>
          </a:extLst>
        </xdr:cNvPr>
        <xdr:cNvSpPr>
          <a:spLocks noChangeShapeType="1"/>
        </xdr:cNvSpPr>
      </xdr:nvSpPr>
      <xdr:spPr bwMode="auto">
        <a:xfrm>
          <a:off x="857250" y="1552575"/>
          <a:ext cx="2705100" cy="49530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8</xdr:row>
      <xdr:rowOff>9525</xdr:rowOff>
    </xdr:from>
    <xdr:to>
      <xdr:col>6</xdr:col>
      <xdr:colOff>0</xdr:colOff>
      <xdr:row>8</xdr:row>
      <xdr:rowOff>266700</xdr:rowOff>
    </xdr:to>
    <xdr:sp macro="" textlink="">
      <xdr:nvSpPr>
        <xdr:cNvPr id="12369" name="Line 73">
          <a:extLst>
            <a:ext uri="{FF2B5EF4-FFF2-40B4-BE49-F238E27FC236}">
              <a16:creationId xmlns:a16="http://schemas.microsoft.com/office/drawing/2014/main" id="{00000000-0008-0000-0100-000051300000}"/>
            </a:ext>
          </a:extLst>
        </xdr:cNvPr>
        <xdr:cNvSpPr>
          <a:spLocks noChangeShapeType="1"/>
        </xdr:cNvSpPr>
      </xdr:nvSpPr>
      <xdr:spPr bwMode="auto">
        <a:xfrm>
          <a:off x="1028700" y="2124075"/>
          <a:ext cx="2762250" cy="2571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BG52"/>
  <sheetViews>
    <sheetView showZeros="0" tabSelected="1" view="pageBreakPreview" zoomScale="40" zoomScaleNormal="40" zoomScaleSheetLayoutView="40" workbookViewId="0">
      <pane xSplit="7" ySplit="9" topLeftCell="I10" activePane="bottomRight" state="frozen"/>
      <selection pane="topRight" activeCell="H1" sqref="H1"/>
      <selection pane="bottomLeft" activeCell="A10" sqref="A10"/>
      <selection pane="bottomRight"/>
    </sheetView>
  </sheetViews>
  <sheetFormatPr defaultRowHeight="22.5" customHeight="1" x14ac:dyDescent="0.15"/>
  <cols>
    <col min="1" max="2" width="5.625" style="69" customWidth="1"/>
    <col min="3" max="3" width="7.875" style="69" customWidth="1"/>
    <col min="4" max="4" width="10.125" style="69" customWidth="1"/>
    <col min="5" max="5" width="20.625" style="69" customWidth="1"/>
    <col min="6" max="6" width="5.875" style="69" customWidth="1"/>
    <col min="7" max="7" width="6.5" style="69" customWidth="1"/>
    <col min="8" max="8" width="24.625" style="69" hidden="1" customWidth="1"/>
    <col min="9" max="13" width="24.625" style="69" customWidth="1"/>
    <col min="14" max="15" width="24.625" style="69" hidden="1" customWidth="1"/>
    <col min="16" max="21" width="24.625" style="69" customWidth="1"/>
    <col min="22" max="23" width="24.625" style="69" hidden="1" customWidth="1"/>
    <col min="24" max="27" width="24.625" style="69" customWidth="1"/>
    <col min="28" max="30" width="24.625" style="69" hidden="1" customWidth="1"/>
    <col min="31" max="40" width="24.625" style="69" customWidth="1"/>
    <col min="41" max="41" width="24.625" style="69" hidden="1" customWidth="1"/>
    <col min="42" max="48" width="24.625" style="69" customWidth="1"/>
    <col min="49" max="49" width="24.625" style="69" hidden="1" customWidth="1"/>
    <col min="50" max="52" width="24.625" style="69" customWidth="1"/>
    <col min="53" max="53" width="24.625" style="69" hidden="1" customWidth="1"/>
    <col min="54" max="59" width="24.625" style="69" customWidth="1"/>
    <col min="60" max="16384" width="9" style="69"/>
  </cols>
  <sheetData>
    <row r="1" spans="1:59" ht="22.5" customHeight="1" x14ac:dyDescent="0.15">
      <c r="C1" s="70" t="s">
        <v>141</v>
      </c>
      <c r="D1" s="179" t="s">
        <v>77</v>
      </c>
      <c r="E1" s="180"/>
      <c r="F1" s="180"/>
      <c r="G1" s="181"/>
      <c r="Y1" s="146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P1" s="72"/>
      <c r="AQ1" s="72"/>
      <c r="AR1" s="72"/>
      <c r="AS1" s="72"/>
      <c r="AT1" s="72"/>
      <c r="AU1" s="72"/>
      <c r="AV1" s="72"/>
      <c r="AW1" s="72"/>
    </row>
    <row r="2" spans="1:59" ht="18" customHeight="1" x14ac:dyDescent="0.15"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P2" s="72"/>
      <c r="AQ2" s="72"/>
      <c r="AR2" s="72"/>
      <c r="AS2" s="72"/>
      <c r="AT2" s="72"/>
      <c r="AU2" s="72"/>
      <c r="AV2" s="72"/>
      <c r="AW2" s="72"/>
    </row>
    <row r="3" spans="1:59" ht="22.5" customHeight="1" x14ac:dyDescent="0.15">
      <c r="B3" s="73"/>
      <c r="C3" s="73"/>
      <c r="D3" s="74"/>
      <c r="E3" s="75"/>
      <c r="F3" s="75"/>
      <c r="G3" s="75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4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P3" s="72"/>
      <c r="AQ3" s="72"/>
      <c r="AR3" s="72"/>
      <c r="AS3" s="72"/>
      <c r="AT3" s="72"/>
      <c r="AU3" s="72"/>
      <c r="AV3" s="72"/>
      <c r="AW3" s="72"/>
    </row>
    <row r="4" spans="1:59" ht="18" customHeight="1" x14ac:dyDescent="0.15"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P4" s="72"/>
      <c r="AQ4" s="72"/>
      <c r="AR4" s="72"/>
      <c r="AS4" s="72"/>
      <c r="AT4" s="72"/>
      <c r="AU4" s="72"/>
      <c r="AV4" s="72"/>
      <c r="AW4" s="72"/>
    </row>
    <row r="5" spans="1:59" ht="22.5" customHeight="1" x14ac:dyDescent="0.15">
      <c r="C5" s="77" t="s">
        <v>210</v>
      </c>
      <c r="D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4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P5" s="142"/>
      <c r="AQ5" s="142"/>
      <c r="AR5" s="142"/>
      <c r="AS5" s="143"/>
      <c r="AT5" s="144"/>
      <c r="AU5" s="144"/>
      <c r="AV5" s="144"/>
      <c r="AW5" s="145"/>
      <c r="BD5" s="147" t="s">
        <v>211</v>
      </c>
    </row>
    <row r="6" spans="1:59" ht="18" customHeight="1" x14ac:dyDescent="0.15">
      <c r="C6" s="78"/>
      <c r="D6" s="78"/>
      <c r="E6" s="78"/>
      <c r="F6" s="78"/>
      <c r="G6" s="79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AP6" s="79"/>
      <c r="AQ6" s="79"/>
      <c r="AR6" s="79"/>
      <c r="AS6" s="79"/>
      <c r="AT6" s="80"/>
      <c r="AU6" s="80"/>
      <c r="AV6" s="80"/>
      <c r="AW6" s="80"/>
    </row>
    <row r="7" spans="1:59" ht="39.950000000000003" customHeight="1" x14ac:dyDescent="0.15">
      <c r="B7" s="81"/>
      <c r="C7" s="82"/>
      <c r="D7" s="83"/>
      <c r="E7" s="83"/>
      <c r="F7" s="83"/>
      <c r="G7" s="84" t="s">
        <v>3</v>
      </c>
      <c r="H7" s="110" t="s">
        <v>0</v>
      </c>
      <c r="I7" s="183" t="s">
        <v>23</v>
      </c>
      <c r="J7" s="184"/>
      <c r="K7" s="184"/>
      <c r="L7" s="185"/>
      <c r="M7" s="183" t="s">
        <v>132</v>
      </c>
      <c r="N7" s="184"/>
      <c r="O7" s="185"/>
      <c r="P7" s="183" t="s">
        <v>133</v>
      </c>
      <c r="Q7" s="184"/>
      <c r="R7" s="185"/>
      <c r="S7" s="183" t="s">
        <v>149</v>
      </c>
      <c r="T7" s="184"/>
      <c r="U7" s="185"/>
      <c r="V7" s="183" t="s">
        <v>150</v>
      </c>
      <c r="W7" s="184"/>
      <c r="X7" s="184"/>
      <c r="Y7" s="185"/>
      <c r="Z7" s="150" t="s">
        <v>140</v>
      </c>
      <c r="AA7" s="114" t="s">
        <v>24</v>
      </c>
      <c r="AB7" s="151"/>
      <c r="AC7" s="114" t="s">
        <v>89</v>
      </c>
      <c r="AD7" s="200" t="s">
        <v>90</v>
      </c>
      <c r="AE7" s="196"/>
      <c r="AF7" s="114" t="s">
        <v>25</v>
      </c>
      <c r="AG7" s="194" t="s">
        <v>157</v>
      </c>
      <c r="AH7" s="195"/>
      <c r="AI7" s="196"/>
      <c r="AJ7" s="201" t="s">
        <v>93</v>
      </c>
      <c r="AK7" s="202"/>
      <c r="AL7" s="203"/>
      <c r="AM7" s="200" t="s">
        <v>66</v>
      </c>
      <c r="AN7" s="194"/>
      <c r="AO7" s="194"/>
      <c r="AP7" s="195"/>
      <c r="AQ7" s="195"/>
      <c r="AR7" s="196"/>
      <c r="AS7" s="201" t="s">
        <v>161</v>
      </c>
      <c r="AT7" s="202"/>
      <c r="AU7" s="203"/>
      <c r="AV7" s="204" t="s">
        <v>212</v>
      </c>
      <c r="AW7" s="205"/>
      <c r="AX7" s="211" t="s">
        <v>162</v>
      </c>
      <c r="AY7" s="212"/>
      <c r="AZ7" s="197" t="s">
        <v>163</v>
      </c>
      <c r="BA7" s="198"/>
      <c r="BB7" s="199"/>
      <c r="BC7" s="154" t="s">
        <v>213</v>
      </c>
      <c r="BD7" s="154" t="s">
        <v>214</v>
      </c>
      <c r="BE7" s="154" t="s">
        <v>215</v>
      </c>
      <c r="BF7" s="154" t="s">
        <v>216</v>
      </c>
      <c r="BG7" s="177" t="s">
        <v>21</v>
      </c>
    </row>
    <row r="8" spans="1:59" ht="39.950000000000003" customHeight="1" x14ac:dyDescent="0.15">
      <c r="B8" s="81"/>
      <c r="C8" s="86"/>
      <c r="D8" s="85"/>
      <c r="E8" s="85"/>
      <c r="F8" s="87"/>
      <c r="G8" s="88" t="s">
        <v>2</v>
      </c>
      <c r="H8" s="89" t="s">
        <v>16</v>
      </c>
      <c r="I8" s="186" t="s">
        <v>151</v>
      </c>
      <c r="J8" s="191"/>
      <c r="K8" s="191"/>
      <c r="L8" s="187"/>
      <c r="M8" s="186" t="s">
        <v>217</v>
      </c>
      <c r="N8" s="191"/>
      <c r="O8" s="187"/>
      <c r="P8" s="186" t="s">
        <v>153</v>
      </c>
      <c r="Q8" s="191"/>
      <c r="R8" s="187"/>
      <c r="S8" s="191" t="s">
        <v>152</v>
      </c>
      <c r="T8" s="191"/>
      <c r="U8" s="187"/>
      <c r="V8" s="186" t="s">
        <v>154</v>
      </c>
      <c r="W8" s="187"/>
      <c r="X8" s="111" t="s">
        <v>155</v>
      </c>
      <c r="Y8" s="94" t="s">
        <v>156</v>
      </c>
      <c r="Z8" s="151" t="s">
        <v>152</v>
      </c>
      <c r="AA8" s="148" t="s">
        <v>16</v>
      </c>
      <c r="AB8" s="151"/>
      <c r="AC8" s="94" t="s">
        <v>16</v>
      </c>
      <c r="AD8" s="186" t="s">
        <v>158</v>
      </c>
      <c r="AE8" s="193"/>
      <c r="AF8" s="94" t="s">
        <v>218</v>
      </c>
      <c r="AG8" s="191" t="s">
        <v>152</v>
      </c>
      <c r="AH8" s="192"/>
      <c r="AI8" s="193"/>
      <c r="AJ8" s="186" t="s">
        <v>159</v>
      </c>
      <c r="AK8" s="191"/>
      <c r="AL8" s="187"/>
      <c r="AM8" s="94" t="s">
        <v>160</v>
      </c>
      <c r="AN8" s="186" t="s">
        <v>160</v>
      </c>
      <c r="AO8" s="193"/>
      <c r="AP8" s="186" t="s">
        <v>164</v>
      </c>
      <c r="AQ8" s="191"/>
      <c r="AR8" s="187"/>
      <c r="AS8" s="188" t="s">
        <v>16</v>
      </c>
      <c r="AT8" s="189"/>
      <c r="AU8" s="190"/>
      <c r="AV8" s="213" t="s">
        <v>165</v>
      </c>
      <c r="AW8" s="193"/>
      <c r="AX8" s="213" t="s">
        <v>166</v>
      </c>
      <c r="AY8" s="214"/>
      <c r="AZ8" s="188" t="s">
        <v>167</v>
      </c>
      <c r="BA8" s="189"/>
      <c r="BB8" s="190"/>
      <c r="BC8" s="155"/>
      <c r="BD8" s="155"/>
      <c r="BE8" s="155"/>
      <c r="BF8" s="155"/>
      <c r="BG8" s="178"/>
    </row>
    <row r="9" spans="1:59" ht="45" customHeight="1" x14ac:dyDescent="0.15">
      <c r="A9" s="90" t="s">
        <v>6</v>
      </c>
      <c r="B9" s="90" t="s">
        <v>7</v>
      </c>
      <c r="C9" s="91" t="s">
        <v>4</v>
      </c>
      <c r="D9" s="92"/>
      <c r="E9" s="92"/>
      <c r="F9" s="92"/>
      <c r="G9" s="93" t="s">
        <v>5</v>
      </c>
      <c r="H9" s="94" t="s">
        <v>75</v>
      </c>
      <c r="I9" s="94" t="s">
        <v>76</v>
      </c>
      <c r="J9" s="94" t="s">
        <v>18</v>
      </c>
      <c r="K9" s="94" t="s">
        <v>19</v>
      </c>
      <c r="L9" s="94" t="s">
        <v>75</v>
      </c>
      <c r="M9" s="94" t="s">
        <v>76</v>
      </c>
      <c r="N9" s="94" t="s">
        <v>19</v>
      </c>
      <c r="O9" s="94" t="s">
        <v>75</v>
      </c>
      <c r="P9" s="94" t="s">
        <v>134</v>
      </c>
      <c r="Q9" s="94" t="s">
        <v>135</v>
      </c>
      <c r="R9" s="94" t="s">
        <v>75</v>
      </c>
      <c r="S9" s="94" t="s">
        <v>134</v>
      </c>
      <c r="T9" s="94" t="s">
        <v>136</v>
      </c>
      <c r="U9" s="94" t="s">
        <v>75</v>
      </c>
      <c r="V9" s="94" t="s">
        <v>76</v>
      </c>
      <c r="W9" s="95" t="s">
        <v>137</v>
      </c>
      <c r="X9" s="94" t="s">
        <v>138</v>
      </c>
      <c r="Y9" s="94" t="s">
        <v>139</v>
      </c>
      <c r="Z9" s="94" t="s">
        <v>75</v>
      </c>
      <c r="AA9" s="94" t="s">
        <v>18</v>
      </c>
      <c r="AB9" s="95" t="s">
        <v>75</v>
      </c>
      <c r="AC9" s="94" t="s">
        <v>75</v>
      </c>
      <c r="AD9" s="94" t="s">
        <v>76</v>
      </c>
      <c r="AE9" s="95" t="s">
        <v>19</v>
      </c>
      <c r="AF9" s="94" t="s">
        <v>75</v>
      </c>
      <c r="AG9" s="149" t="s">
        <v>76</v>
      </c>
      <c r="AH9" s="95" t="s">
        <v>19</v>
      </c>
      <c r="AI9" s="95" t="s">
        <v>75</v>
      </c>
      <c r="AJ9" s="94" t="s">
        <v>76</v>
      </c>
      <c r="AK9" s="94" t="s">
        <v>19</v>
      </c>
      <c r="AL9" s="95" t="s">
        <v>75</v>
      </c>
      <c r="AM9" s="95" t="s">
        <v>76</v>
      </c>
      <c r="AN9" s="94" t="s">
        <v>19</v>
      </c>
      <c r="AO9" s="115" t="s">
        <v>75</v>
      </c>
      <c r="AP9" s="94" t="s">
        <v>76</v>
      </c>
      <c r="AQ9" s="94" t="s">
        <v>19</v>
      </c>
      <c r="AR9" s="94" t="s">
        <v>75</v>
      </c>
      <c r="AS9" s="95" t="s">
        <v>76</v>
      </c>
      <c r="AT9" s="94" t="s">
        <v>19</v>
      </c>
      <c r="AU9" s="94" t="s">
        <v>75</v>
      </c>
      <c r="AV9" s="95" t="s">
        <v>76</v>
      </c>
      <c r="AW9" s="94" t="s">
        <v>19</v>
      </c>
      <c r="AX9" s="94" t="s">
        <v>76</v>
      </c>
      <c r="AY9" s="95" t="s">
        <v>19</v>
      </c>
      <c r="AZ9" s="149" t="s">
        <v>76</v>
      </c>
      <c r="BA9" s="94" t="s">
        <v>19</v>
      </c>
      <c r="BB9" s="95" t="s">
        <v>75</v>
      </c>
      <c r="BC9" s="156"/>
      <c r="BD9" s="156"/>
      <c r="BE9" s="156"/>
      <c r="BF9" s="156"/>
      <c r="BG9" s="178"/>
    </row>
    <row r="10" spans="1:59" ht="29.1" customHeight="1" x14ac:dyDescent="0.15">
      <c r="A10" s="96">
        <v>1</v>
      </c>
      <c r="B10" s="97">
        <v>1</v>
      </c>
      <c r="C10" s="98" t="s">
        <v>67</v>
      </c>
      <c r="D10" s="99" t="s">
        <v>68</v>
      </c>
      <c r="E10" s="182" t="s">
        <v>26</v>
      </c>
      <c r="F10" s="182"/>
      <c r="G10" s="100"/>
      <c r="H10" s="112"/>
      <c r="I10" s="112">
        <v>114683</v>
      </c>
      <c r="J10" s="112">
        <v>145817</v>
      </c>
      <c r="K10" s="112">
        <v>20087</v>
      </c>
      <c r="L10" s="112">
        <v>4390</v>
      </c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3"/>
      <c r="AA10" s="113">
        <v>142707</v>
      </c>
      <c r="AB10" s="113"/>
      <c r="AC10" s="112"/>
      <c r="AD10" s="113"/>
      <c r="AE10" s="112"/>
      <c r="AF10" s="112"/>
      <c r="AG10" s="112"/>
      <c r="AH10" s="112"/>
      <c r="AI10" s="112"/>
      <c r="AJ10" s="112"/>
      <c r="AK10" s="112"/>
      <c r="AL10" s="112"/>
      <c r="AM10" s="112">
        <v>77766</v>
      </c>
      <c r="AN10" s="112">
        <v>7691</v>
      </c>
      <c r="AO10" s="112"/>
      <c r="AP10" s="112">
        <v>19175</v>
      </c>
      <c r="AQ10" s="112">
        <v>4609</v>
      </c>
      <c r="AR10" s="112">
        <v>4969</v>
      </c>
      <c r="AS10" s="112"/>
      <c r="AT10" s="112"/>
      <c r="AU10" s="112"/>
      <c r="AV10" s="112"/>
      <c r="AW10" s="112"/>
      <c r="AX10" s="112">
        <v>220726</v>
      </c>
      <c r="AY10" s="112">
        <v>16121</v>
      </c>
      <c r="AZ10" s="112">
        <v>274568</v>
      </c>
      <c r="BA10" s="112"/>
      <c r="BB10" s="112">
        <v>16794</v>
      </c>
      <c r="BC10" s="112">
        <f>I10+M10+P10+S10+AG10+AJ10+AM10+AP10+AS10+AV10+AX10+AZ10</f>
        <v>706918</v>
      </c>
      <c r="BD10" s="112">
        <f>J10+X10+AA10</f>
        <v>288524</v>
      </c>
      <c r="BE10" s="112">
        <f>K10+Q10+T10+AE10+AH10+AK10+AN10+AQ10+AT10+AY10</f>
        <v>48508</v>
      </c>
      <c r="BF10" s="112">
        <f>L10+R10+U10+Y10+Z10+AF10+AI10+AL10+AR10+BB10</f>
        <v>26153</v>
      </c>
      <c r="BG10" s="112">
        <f>SUM(BC10:BF10)</f>
        <v>1070103</v>
      </c>
    </row>
    <row r="11" spans="1:59" ht="29.1" customHeight="1" x14ac:dyDescent="0.15">
      <c r="A11" s="96">
        <v>1</v>
      </c>
      <c r="B11" s="97">
        <v>2</v>
      </c>
      <c r="C11" s="101" t="s">
        <v>27</v>
      </c>
      <c r="D11" s="102" t="s">
        <v>46</v>
      </c>
      <c r="E11" s="175" t="s">
        <v>28</v>
      </c>
      <c r="F11" s="175"/>
      <c r="G11" s="103"/>
      <c r="H11" s="112"/>
      <c r="I11" s="112">
        <v>71995</v>
      </c>
      <c r="J11" s="112">
        <v>74801</v>
      </c>
      <c r="K11" s="112">
        <v>11385</v>
      </c>
      <c r="L11" s="112">
        <v>5345</v>
      </c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3"/>
      <c r="AA11" s="113">
        <v>63395</v>
      </c>
      <c r="AB11" s="113"/>
      <c r="AC11" s="112"/>
      <c r="AD11" s="113"/>
      <c r="AE11" s="112"/>
      <c r="AF11" s="112"/>
      <c r="AG11" s="112"/>
      <c r="AH11" s="112"/>
      <c r="AI11" s="112"/>
      <c r="AJ11" s="112"/>
      <c r="AK11" s="112"/>
      <c r="AL11" s="112"/>
      <c r="AM11" s="112">
        <v>37763</v>
      </c>
      <c r="AN11" s="112">
        <v>3738</v>
      </c>
      <c r="AO11" s="112"/>
      <c r="AP11" s="112">
        <v>8464</v>
      </c>
      <c r="AQ11" s="112">
        <v>2113</v>
      </c>
      <c r="AR11" s="112">
        <v>1990</v>
      </c>
      <c r="AS11" s="112"/>
      <c r="AT11" s="112"/>
      <c r="AU11" s="112"/>
      <c r="AV11" s="112"/>
      <c r="AW11" s="112"/>
      <c r="AX11" s="112">
        <v>85813</v>
      </c>
      <c r="AY11" s="112">
        <v>6258</v>
      </c>
      <c r="AZ11" s="112">
        <v>137244</v>
      </c>
      <c r="BA11" s="112"/>
      <c r="BB11" s="112">
        <v>7134</v>
      </c>
      <c r="BC11" s="112">
        <f t="shared" ref="BC11:BC52" si="0">I11+M11+P11+S11+AG11+AJ11+AM11+AP11+AS11+AV11+AX11+AZ11</f>
        <v>341279</v>
      </c>
      <c r="BD11" s="112">
        <f t="shared" ref="BD11:BD52" si="1">J11+X11+AA11</f>
        <v>138196</v>
      </c>
      <c r="BE11" s="112">
        <f t="shared" ref="BE11:BE52" si="2">K11+Q11+T11+AE11+AH11+AK11+AN11+AQ11+AT11+AY11</f>
        <v>23494</v>
      </c>
      <c r="BF11" s="112">
        <f t="shared" ref="BF11:BF52" si="3">L11+R11+U11+Y11+Z11+AF11+AI11+AL11+AR11+BB11</f>
        <v>14469</v>
      </c>
      <c r="BG11" s="112">
        <f t="shared" ref="BG11:BG52" si="4">SUM(BC11:BF11)</f>
        <v>517438</v>
      </c>
    </row>
    <row r="12" spans="1:59" ht="29.1" customHeight="1" x14ac:dyDescent="0.15">
      <c r="A12" s="96">
        <v>1</v>
      </c>
      <c r="B12" s="97">
        <v>3</v>
      </c>
      <c r="C12" s="101" t="s">
        <v>29</v>
      </c>
      <c r="D12" s="99" t="s">
        <v>47</v>
      </c>
      <c r="E12" s="175" t="s">
        <v>186</v>
      </c>
      <c r="F12" s="175"/>
      <c r="G12" s="100"/>
      <c r="H12" s="112"/>
      <c r="I12" s="112">
        <v>109649</v>
      </c>
      <c r="J12" s="112">
        <v>54609</v>
      </c>
      <c r="K12" s="112">
        <v>9553</v>
      </c>
      <c r="L12" s="112">
        <v>21752</v>
      </c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3"/>
      <c r="AA12" s="113">
        <v>13747</v>
      </c>
      <c r="AB12" s="113"/>
      <c r="AC12" s="112"/>
      <c r="AD12" s="113"/>
      <c r="AE12" s="112"/>
      <c r="AF12" s="112"/>
      <c r="AG12" s="112"/>
      <c r="AH12" s="112"/>
      <c r="AI12" s="112"/>
      <c r="AJ12" s="112"/>
      <c r="AK12" s="112"/>
      <c r="AL12" s="112"/>
      <c r="AM12" s="112">
        <v>18385</v>
      </c>
      <c r="AN12" s="112">
        <v>1698</v>
      </c>
      <c r="AO12" s="112"/>
      <c r="AP12" s="112">
        <v>4256</v>
      </c>
      <c r="AQ12" s="112">
        <v>0</v>
      </c>
      <c r="AR12" s="112">
        <v>0</v>
      </c>
      <c r="AS12" s="112"/>
      <c r="AT12" s="112"/>
      <c r="AU12" s="112"/>
      <c r="AV12" s="112"/>
      <c r="AW12" s="112"/>
      <c r="AX12" s="112">
        <v>8966</v>
      </c>
      <c r="AY12" s="112">
        <v>745</v>
      </c>
      <c r="AZ12" s="112">
        <v>12357</v>
      </c>
      <c r="BA12" s="112"/>
      <c r="BB12" s="112">
        <v>0</v>
      </c>
      <c r="BC12" s="112">
        <f t="shared" si="0"/>
        <v>153613</v>
      </c>
      <c r="BD12" s="112">
        <f t="shared" si="1"/>
        <v>68356</v>
      </c>
      <c r="BE12" s="112">
        <f t="shared" si="2"/>
        <v>11996</v>
      </c>
      <c r="BF12" s="112">
        <f t="shared" si="3"/>
        <v>21752</v>
      </c>
      <c r="BG12" s="112">
        <f t="shared" si="4"/>
        <v>255717</v>
      </c>
    </row>
    <row r="13" spans="1:59" ht="29.1" customHeight="1" x14ac:dyDescent="0.15">
      <c r="A13" s="96">
        <v>1</v>
      </c>
      <c r="B13" s="97">
        <v>4</v>
      </c>
      <c r="C13" s="101" t="s">
        <v>30</v>
      </c>
      <c r="D13" s="102" t="s">
        <v>48</v>
      </c>
      <c r="E13" s="175" t="s">
        <v>31</v>
      </c>
      <c r="F13" s="175"/>
      <c r="G13" s="103"/>
      <c r="H13" s="112"/>
      <c r="I13" s="112">
        <v>0</v>
      </c>
      <c r="J13" s="112">
        <v>0</v>
      </c>
      <c r="K13" s="112">
        <v>0</v>
      </c>
      <c r="L13" s="112">
        <v>0</v>
      </c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3"/>
      <c r="AA13" s="113">
        <v>0</v>
      </c>
      <c r="AB13" s="113"/>
      <c r="AC13" s="112"/>
      <c r="AD13" s="113"/>
      <c r="AE13" s="112"/>
      <c r="AF13" s="112"/>
      <c r="AG13" s="112"/>
      <c r="AH13" s="112"/>
      <c r="AI13" s="112"/>
      <c r="AJ13" s="112"/>
      <c r="AK13" s="112"/>
      <c r="AL13" s="112"/>
      <c r="AM13" s="112">
        <v>0</v>
      </c>
      <c r="AN13" s="112">
        <v>0</v>
      </c>
      <c r="AO13" s="112"/>
      <c r="AP13" s="112">
        <v>0</v>
      </c>
      <c r="AQ13" s="112">
        <v>0</v>
      </c>
      <c r="AR13" s="112">
        <v>0</v>
      </c>
      <c r="AS13" s="112"/>
      <c r="AT13" s="112"/>
      <c r="AU13" s="112"/>
      <c r="AV13" s="112"/>
      <c r="AW13" s="112"/>
      <c r="AX13" s="112">
        <v>0</v>
      </c>
      <c r="AY13" s="112">
        <v>0</v>
      </c>
      <c r="AZ13" s="112">
        <v>0</v>
      </c>
      <c r="BA13" s="112"/>
      <c r="BB13" s="112">
        <v>0</v>
      </c>
      <c r="BC13" s="112">
        <f t="shared" si="0"/>
        <v>0</v>
      </c>
      <c r="BD13" s="112">
        <f t="shared" si="1"/>
        <v>0</v>
      </c>
      <c r="BE13" s="112">
        <f t="shared" si="2"/>
        <v>0</v>
      </c>
      <c r="BF13" s="112">
        <f t="shared" si="3"/>
        <v>0</v>
      </c>
      <c r="BG13" s="112">
        <f t="shared" si="4"/>
        <v>0</v>
      </c>
    </row>
    <row r="14" spans="1:59" ht="29.1" customHeight="1" x14ac:dyDescent="0.15">
      <c r="A14" s="96">
        <v>1</v>
      </c>
      <c r="B14" s="97">
        <v>5</v>
      </c>
      <c r="C14" s="101" t="s">
        <v>32</v>
      </c>
      <c r="D14" s="102" t="s">
        <v>33</v>
      </c>
      <c r="E14" s="175" t="s">
        <v>34</v>
      </c>
      <c r="F14" s="175"/>
      <c r="G14" s="103"/>
      <c r="H14" s="112"/>
      <c r="I14" s="112">
        <v>54227</v>
      </c>
      <c r="J14" s="112">
        <v>40164</v>
      </c>
      <c r="K14" s="112">
        <v>5851</v>
      </c>
      <c r="L14" s="112">
        <v>5128</v>
      </c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3"/>
      <c r="AA14" s="113">
        <v>44099</v>
      </c>
      <c r="AB14" s="113"/>
      <c r="AC14" s="112"/>
      <c r="AD14" s="113"/>
      <c r="AE14" s="112"/>
      <c r="AF14" s="112"/>
      <c r="AG14" s="112"/>
      <c r="AH14" s="112"/>
      <c r="AI14" s="112"/>
      <c r="AJ14" s="112"/>
      <c r="AK14" s="112"/>
      <c r="AL14" s="112"/>
      <c r="AM14" s="112">
        <v>26178</v>
      </c>
      <c r="AN14" s="112">
        <v>2511</v>
      </c>
      <c r="AO14" s="112"/>
      <c r="AP14" s="112">
        <v>9018</v>
      </c>
      <c r="AQ14" s="112">
        <v>1996</v>
      </c>
      <c r="AR14" s="112">
        <v>2086</v>
      </c>
      <c r="AS14" s="112"/>
      <c r="AT14" s="112"/>
      <c r="AU14" s="112"/>
      <c r="AV14" s="112"/>
      <c r="AW14" s="112"/>
      <c r="AX14" s="112">
        <v>62779</v>
      </c>
      <c r="AY14" s="112">
        <v>4594</v>
      </c>
      <c r="AZ14" s="112">
        <v>85915</v>
      </c>
      <c r="BA14" s="112"/>
      <c r="BB14" s="112">
        <v>5025</v>
      </c>
      <c r="BC14" s="112">
        <f t="shared" si="0"/>
        <v>238117</v>
      </c>
      <c r="BD14" s="112">
        <f t="shared" si="1"/>
        <v>84263</v>
      </c>
      <c r="BE14" s="112">
        <f t="shared" si="2"/>
        <v>14952</v>
      </c>
      <c r="BF14" s="112">
        <f t="shared" si="3"/>
        <v>12239</v>
      </c>
      <c r="BG14" s="112">
        <f t="shared" si="4"/>
        <v>349571</v>
      </c>
    </row>
    <row r="15" spans="1:59" ht="29.1" customHeight="1" x14ac:dyDescent="0.15">
      <c r="A15" s="96">
        <v>1</v>
      </c>
      <c r="B15" s="97">
        <v>6</v>
      </c>
      <c r="C15" s="99" t="s">
        <v>35</v>
      </c>
      <c r="D15" s="99" t="s">
        <v>36</v>
      </c>
      <c r="E15" s="175" t="s">
        <v>37</v>
      </c>
      <c r="F15" s="175"/>
      <c r="G15" s="100"/>
      <c r="H15" s="112"/>
      <c r="I15" s="112">
        <v>350554</v>
      </c>
      <c r="J15" s="112">
        <v>315391</v>
      </c>
      <c r="K15" s="112">
        <v>46876</v>
      </c>
      <c r="L15" s="112">
        <v>36615</v>
      </c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3"/>
      <c r="AA15" s="113">
        <v>263948</v>
      </c>
      <c r="AB15" s="113"/>
      <c r="AC15" s="112"/>
      <c r="AD15" s="113"/>
      <c r="AE15" s="112"/>
      <c r="AF15" s="112"/>
      <c r="AG15" s="112"/>
      <c r="AH15" s="112"/>
      <c r="AI15" s="112"/>
      <c r="AJ15" s="112"/>
      <c r="AK15" s="112"/>
      <c r="AL15" s="112"/>
      <c r="AM15" s="112">
        <v>160092</v>
      </c>
      <c r="AN15" s="112">
        <v>15638</v>
      </c>
      <c r="AO15" s="112"/>
      <c r="AP15" s="112">
        <v>40913</v>
      </c>
      <c r="AQ15" s="112">
        <v>8718</v>
      </c>
      <c r="AR15" s="112">
        <v>9045</v>
      </c>
      <c r="AS15" s="112"/>
      <c r="AT15" s="112"/>
      <c r="AU15" s="112"/>
      <c r="AV15" s="112"/>
      <c r="AW15" s="112"/>
      <c r="AX15" s="112">
        <v>378284</v>
      </c>
      <c r="AY15" s="112">
        <v>27718</v>
      </c>
      <c r="AZ15" s="112">
        <v>510084</v>
      </c>
      <c r="BA15" s="112"/>
      <c r="BB15" s="112">
        <v>28953</v>
      </c>
      <c r="BC15" s="112">
        <f t="shared" si="0"/>
        <v>1439927</v>
      </c>
      <c r="BD15" s="112">
        <f t="shared" si="1"/>
        <v>579339</v>
      </c>
      <c r="BE15" s="112">
        <f t="shared" si="2"/>
        <v>98950</v>
      </c>
      <c r="BF15" s="112">
        <f t="shared" si="3"/>
        <v>74613</v>
      </c>
      <c r="BG15" s="112">
        <f t="shared" si="4"/>
        <v>2192829</v>
      </c>
    </row>
    <row r="16" spans="1:59" ht="29.1" customHeight="1" x14ac:dyDescent="0.15">
      <c r="A16" s="96">
        <v>1</v>
      </c>
      <c r="B16" s="97">
        <v>7</v>
      </c>
      <c r="C16" s="101" t="s">
        <v>49</v>
      </c>
      <c r="D16" s="175" t="s">
        <v>38</v>
      </c>
      <c r="E16" s="175"/>
      <c r="F16" s="175"/>
      <c r="G16" s="103"/>
      <c r="H16" s="112"/>
      <c r="I16" s="112">
        <v>606</v>
      </c>
      <c r="J16" s="112">
        <v>8916</v>
      </c>
      <c r="K16" s="112"/>
      <c r="L16" s="112"/>
      <c r="M16" s="112">
        <v>58</v>
      </c>
      <c r="N16" s="112"/>
      <c r="O16" s="112"/>
      <c r="P16" s="112">
        <v>2852</v>
      </c>
      <c r="Q16" s="112">
        <v>815</v>
      </c>
      <c r="R16" s="112">
        <v>408</v>
      </c>
      <c r="S16" s="112">
        <v>1315</v>
      </c>
      <c r="T16" s="112">
        <v>168</v>
      </c>
      <c r="U16" s="112">
        <v>14</v>
      </c>
      <c r="V16" s="112"/>
      <c r="W16" s="112"/>
      <c r="X16" s="112">
        <v>413</v>
      </c>
      <c r="Y16" s="112">
        <v>45</v>
      </c>
      <c r="Z16" s="113">
        <v>84</v>
      </c>
      <c r="AA16" s="113">
        <v>2501</v>
      </c>
      <c r="AB16" s="113"/>
      <c r="AC16" s="112"/>
      <c r="AD16" s="113"/>
      <c r="AE16" s="112">
        <v>34</v>
      </c>
      <c r="AF16" s="112"/>
      <c r="AG16" s="112">
        <v>14</v>
      </c>
      <c r="AH16" s="112">
        <v>2</v>
      </c>
      <c r="AI16" s="112">
        <v>1</v>
      </c>
      <c r="AJ16" s="112"/>
      <c r="AK16" s="112"/>
      <c r="AL16" s="112"/>
      <c r="AM16" s="112">
        <v>0</v>
      </c>
      <c r="AN16" s="112"/>
      <c r="AO16" s="112"/>
      <c r="AP16" s="112">
        <v>1589</v>
      </c>
      <c r="AQ16" s="112">
        <v>164</v>
      </c>
      <c r="AR16" s="112">
        <v>52</v>
      </c>
      <c r="AS16" s="112">
        <v>12</v>
      </c>
      <c r="AT16" s="112">
        <v>4</v>
      </c>
      <c r="AU16" s="112"/>
      <c r="AV16" s="112">
        <v>5277</v>
      </c>
      <c r="AW16" s="112"/>
      <c r="AX16" s="112"/>
      <c r="AY16" s="112"/>
      <c r="AZ16" s="112">
        <v>719</v>
      </c>
      <c r="BA16" s="112"/>
      <c r="BB16" s="112"/>
      <c r="BC16" s="112">
        <f t="shared" si="0"/>
        <v>12442</v>
      </c>
      <c r="BD16" s="112">
        <f t="shared" si="1"/>
        <v>11830</v>
      </c>
      <c r="BE16" s="112">
        <f t="shared" si="2"/>
        <v>1187</v>
      </c>
      <c r="BF16" s="112">
        <f t="shared" si="3"/>
        <v>604</v>
      </c>
      <c r="BG16" s="112">
        <f t="shared" si="4"/>
        <v>26063</v>
      </c>
    </row>
    <row r="17" spans="1:59" ht="29.1" customHeight="1" x14ac:dyDescent="0.15">
      <c r="A17" s="96">
        <v>1</v>
      </c>
      <c r="B17" s="97">
        <v>8</v>
      </c>
      <c r="C17" s="168" t="s">
        <v>81</v>
      </c>
      <c r="D17" s="102" t="s">
        <v>50</v>
      </c>
      <c r="E17" s="175" t="s">
        <v>78</v>
      </c>
      <c r="F17" s="175"/>
      <c r="G17" s="103"/>
      <c r="H17" s="112"/>
      <c r="I17" s="112">
        <v>606</v>
      </c>
      <c r="J17" s="112">
        <v>8916</v>
      </c>
      <c r="K17" s="112"/>
      <c r="L17" s="112"/>
      <c r="M17" s="112">
        <v>58</v>
      </c>
      <c r="N17" s="112"/>
      <c r="O17" s="112"/>
      <c r="P17" s="112">
        <v>2852</v>
      </c>
      <c r="Q17" s="112">
        <v>815</v>
      </c>
      <c r="R17" s="112">
        <v>408</v>
      </c>
      <c r="S17" s="112">
        <v>1315</v>
      </c>
      <c r="T17" s="112">
        <v>168</v>
      </c>
      <c r="U17" s="112">
        <v>14</v>
      </c>
      <c r="V17" s="112"/>
      <c r="W17" s="112"/>
      <c r="X17" s="112">
        <v>413</v>
      </c>
      <c r="Y17" s="112">
        <v>45</v>
      </c>
      <c r="Z17" s="113">
        <v>84</v>
      </c>
      <c r="AA17" s="113">
        <v>2501</v>
      </c>
      <c r="AB17" s="113"/>
      <c r="AC17" s="112"/>
      <c r="AD17" s="113"/>
      <c r="AE17" s="112">
        <v>34</v>
      </c>
      <c r="AF17" s="112"/>
      <c r="AG17" s="112">
        <v>14</v>
      </c>
      <c r="AH17" s="112">
        <v>2</v>
      </c>
      <c r="AI17" s="112">
        <v>1</v>
      </c>
      <c r="AJ17" s="112"/>
      <c r="AK17" s="112"/>
      <c r="AL17" s="112"/>
      <c r="AM17" s="112">
        <v>0</v>
      </c>
      <c r="AN17" s="112"/>
      <c r="AO17" s="112"/>
      <c r="AP17" s="112">
        <v>1589</v>
      </c>
      <c r="AQ17" s="112">
        <v>164</v>
      </c>
      <c r="AR17" s="112">
        <v>52</v>
      </c>
      <c r="AS17" s="112">
        <v>12</v>
      </c>
      <c r="AT17" s="112">
        <v>4</v>
      </c>
      <c r="AU17" s="112"/>
      <c r="AV17" s="112">
        <v>5277</v>
      </c>
      <c r="AW17" s="112"/>
      <c r="AX17" s="112"/>
      <c r="AY17" s="112"/>
      <c r="AZ17" s="112">
        <v>24</v>
      </c>
      <c r="BA17" s="112"/>
      <c r="BB17" s="112"/>
      <c r="BC17" s="112">
        <f t="shared" si="0"/>
        <v>11747</v>
      </c>
      <c r="BD17" s="112">
        <f t="shared" si="1"/>
        <v>11830</v>
      </c>
      <c r="BE17" s="112">
        <f t="shared" si="2"/>
        <v>1187</v>
      </c>
      <c r="BF17" s="112">
        <f t="shared" si="3"/>
        <v>604</v>
      </c>
      <c r="BG17" s="112">
        <f t="shared" si="4"/>
        <v>25368</v>
      </c>
    </row>
    <row r="18" spans="1:59" ht="29.1" customHeight="1" x14ac:dyDescent="0.15">
      <c r="A18" s="96">
        <v>1</v>
      </c>
      <c r="B18" s="97">
        <v>9</v>
      </c>
      <c r="C18" s="169"/>
      <c r="D18" s="102" t="s">
        <v>51</v>
      </c>
      <c r="E18" s="175" t="s">
        <v>79</v>
      </c>
      <c r="F18" s="175"/>
      <c r="G18" s="103"/>
      <c r="H18" s="112"/>
      <c r="I18" s="112">
        <v>0</v>
      </c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3"/>
      <c r="AA18" s="113"/>
      <c r="AB18" s="113"/>
      <c r="AC18" s="112"/>
      <c r="AD18" s="113"/>
      <c r="AE18" s="112"/>
      <c r="AF18" s="112"/>
      <c r="AG18" s="112"/>
      <c r="AH18" s="112"/>
      <c r="AI18" s="112"/>
      <c r="AJ18" s="112"/>
      <c r="AK18" s="112"/>
      <c r="AL18" s="112"/>
      <c r="AM18" s="112">
        <v>0</v>
      </c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>
        <v>689</v>
      </c>
      <c r="BA18" s="112"/>
      <c r="BB18" s="112"/>
      <c r="BC18" s="112">
        <f t="shared" si="0"/>
        <v>689</v>
      </c>
      <c r="BD18" s="112">
        <f t="shared" si="1"/>
        <v>0</v>
      </c>
      <c r="BE18" s="112">
        <f t="shared" si="2"/>
        <v>0</v>
      </c>
      <c r="BF18" s="112">
        <f t="shared" si="3"/>
        <v>0</v>
      </c>
      <c r="BG18" s="112">
        <f t="shared" si="4"/>
        <v>689</v>
      </c>
    </row>
    <row r="19" spans="1:59" ht="29.1" customHeight="1" x14ac:dyDescent="0.15">
      <c r="A19" s="96">
        <v>1</v>
      </c>
      <c r="B19" s="97">
        <v>10</v>
      </c>
      <c r="C19" s="170"/>
      <c r="D19" s="99" t="s">
        <v>52</v>
      </c>
      <c r="E19" s="175" t="s">
        <v>80</v>
      </c>
      <c r="F19" s="175"/>
      <c r="G19" s="100"/>
      <c r="H19" s="112"/>
      <c r="I19" s="112">
        <v>0</v>
      </c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3"/>
      <c r="AA19" s="113"/>
      <c r="AB19" s="113"/>
      <c r="AC19" s="112"/>
      <c r="AD19" s="113"/>
      <c r="AE19" s="112"/>
      <c r="AF19" s="112"/>
      <c r="AG19" s="112"/>
      <c r="AH19" s="112"/>
      <c r="AI19" s="112"/>
      <c r="AJ19" s="112"/>
      <c r="AK19" s="112"/>
      <c r="AL19" s="112"/>
      <c r="AM19" s="112">
        <v>0</v>
      </c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>
        <v>6</v>
      </c>
      <c r="BA19" s="112"/>
      <c r="BB19" s="112"/>
      <c r="BC19" s="112">
        <f t="shared" si="0"/>
        <v>6</v>
      </c>
      <c r="BD19" s="112">
        <f t="shared" si="1"/>
        <v>0</v>
      </c>
      <c r="BE19" s="112">
        <f t="shared" si="2"/>
        <v>0</v>
      </c>
      <c r="BF19" s="112">
        <f t="shared" si="3"/>
        <v>0</v>
      </c>
      <c r="BG19" s="112">
        <f t="shared" si="4"/>
        <v>6</v>
      </c>
    </row>
    <row r="20" spans="1:59" ht="29.1" customHeight="1" x14ac:dyDescent="0.15">
      <c r="A20" s="96">
        <v>1</v>
      </c>
      <c r="B20" s="97">
        <v>13</v>
      </c>
      <c r="C20" s="102" t="s">
        <v>53</v>
      </c>
      <c r="D20" s="175" t="s">
        <v>39</v>
      </c>
      <c r="E20" s="175"/>
      <c r="F20" s="175"/>
      <c r="G20" s="103"/>
      <c r="H20" s="112"/>
      <c r="I20" s="112">
        <v>7489</v>
      </c>
      <c r="J20" s="112">
        <v>19272</v>
      </c>
      <c r="K20" s="112"/>
      <c r="L20" s="112">
        <v>5167</v>
      </c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/>
      <c r="AA20" s="113">
        <v>13158</v>
      </c>
      <c r="AB20" s="113"/>
      <c r="AC20" s="112"/>
      <c r="AD20" s="113"/>
      <c r="AE20" s="112"/>
      <c r="AF20" s="112">
        <v>10275</v>
      </c>
      <c r="AG20" s="112"/>
      <c r="AH20" s="112"/>
      <c r="AI20" s="112"/>
      <c r="AJ20" s="112"/>
      <c r="AK20" s="112"/>
      <c r="AL20" s="112"/>
      <c r="AM20" s="112">
        <v>10168</v>
      </c>
      <c r="AN20" s="112">
        <v>2534</v>
      </c>
      <c r="AO20" s="112"/>
      <c r="AP20" s="112">
        <v>4379</v>
      </c>
      <c r="AQ20" s="112">
        <v>3684</v>
      </c>
      <c r="AR20" s="112">
        <v>500</v>
      </c>
      <c r="AS20" s="112"/>
      <c r="AT20" s="112"/>
      <c r="AU20" s="112"/>
      <c r="AV20" s="112"/>
      <c r="AW20" s="112"/>
      <c r="AX20" s="112">
        <v>13672</v>
      </c>
      <c r="AY20" s="112">
        <v>1374</v>
      </c>
      <c r="AZ20" s="112">
        <v>38179</v>
      </c>
      <c r="BA20" s="112"/>
      <c r="BB20" s="112">
        <v>2444</v>
      </c>
      <c r="BC20" s="112">
        <f t="shared" si="0"/>
        <v>73887</v>
      </c>
      <c r="BD20" s="112">
        <f t="shared" si="1"/>
        <v>32430</v>
      </c>
      <c r="BE20" s="112">
        <f t="shared" si="2"/>
        <v>7592</v>
      </c>
      <c r="BF20" s="112">
        <f t="shared" si="3"/>
        <v>18386</v>
      </c>
      <c r="BG20" s="112">
        <f t="shared" si="4"/>
        <v>132295</v>
      </c>
    </row>
    <row r="21" spans="1:59" ht="29.1" customHeight="1" x14ac:dyDescent="0.15">
      <c r="A21" s="96">
        <v>1</v>
      </c>
      <c r="B21" s="97">
        <v>14</v>
      </c>
      <c r="C21" s="102" t="s">
        <v>54</v>
      </c>
      <c r="D21" s="175" t="s">
        <v>40</v>
      </c>
      <c r="E21" s="175"/>
      <c r="F21" s="175"/>
      <c r="G21" s="103"/>
      <c r="H21" s="112"/>
      <c r="I21" s="112">
        <v>802</v>
      </c>
      <c r="J21" s="112">
        <v>475</v>
      </c>
      <c r="K21" s="112"/>
      <c r="L21" s="112">
        <v>234</v>
      </c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3"/>
      <c r="AA21" s="113">
        <v>590</v>
      </c>
      <c r="AB21" s="113"/>
      <c r="AC21" s="112"/>
      <c r="AD21" s="113"/>
      <c r="AE21" s="112"/>
      <c r="AF21" s="112">
        <v>77</v>
      </c>
      <c r="AG21" s="112"/>
      <c r="AH21" s="112"/>
      <c r="AI21" s="112"/>
      <c r="AJ21" s="112">
        <v>263</v>
      </c>
      <c r="AK21" s="112">
        <v>39</v>
      </c>
      <c r="AL21" s="112">
        <v>26</v>
      </c>
      <c r="AM21" s="112">
        <v>713</v>
      </c>
      <c r="AN21" s="112">
        <v>388</v>
      </c>
      <c r="AO21" s="112"/>
      <c r="AP21" s="112">
        <v>686</v>
      </c>
      <c r="AQ21" s="112">
        <v>200</v>
      </c>
      <c r="AR21" s="112">
        <v>100</v>
      </c>
      <c r="AS21" s="112"/>
      <c r="AT21" s="112"/>
      <c r="AU21" s="112"/>
      <c r="AV21" s="112"/>
      <c r="AW21" s="112"/>
      <c r="AX21" s="112">
        <v>1049</v>
      </c>
      <c r="AY21" s="112">
        <v>79</v>
      </c>
      <c r="AZ21" s="112">
        <v>2438</v>
      </c>
      <c r="BA21" s="112"/>
      <c r="BB21" s="112">
        <v>44</v>
      </c>
      <c r="BC21" s="112">
        <f t="shared" si="0"/>
        <v>5951</v>
      </c>
      <c r="BD21" s="112">
        <f t="shared" si="1"/>
        <v>1065</v>
      </c>
      <c r="BE21" s="112">
        <f t="shared" si="2"/>
        <v>706</v>
      </c>
      <c r="BF21" s="112">
        <f t="shared" si="3"/>
        <v>481</v>
      </c>
      <c r="BG21" s="112">
        <f t="shared" si="4"/>
        <v>8203</v>
      </c>
    </row>
    <row r="22" spans="1:59" ht="29.1" customHeight="1" x14ac:dyDescent="0.15">
      <c r="A22" s="96">
        <v>1</v>
      </c>
      <c r="B22" s="97">
        <v>15</v>
      </c>
      <c r="C22" s="102" t="s">
        <v>55</v>
      </c>
      <c r="D22" s="175" t="s">
        <v>41</v>
      </c>
      <c r="E22" s="175"/>
      <c r="F22" s="175"/>
      <c r="G22" s="103"/>
      <c r="H22" s="112"/>
      <c r="I22" s="112">
        <v>4328</v>
      </c>
      <c r="J22" s="112">
        <v>5984</v>
      </c>
      <c r="K22" s="112"/>
      <c r="L22" s="112">
        <v>3249</v>
      </c>
      <c r="M22" s="112"/>
      <c r="N22" s="112"/>
      <c r="O22" s="112"/>
      <c r="P22" s="112"/>
      <c r="Q22" s="112"/>
      <c r="R22" s="112"/>
      <c r="S22" s="112">
        <v>2249</v>
      </c>
      <c r="T22" s="112">
        <v>749</v>
      </c>
      <c r="U22" s="112">
        <v>3213</v>
      </c>
      <c r="V22" s="112"/>
      <c r="W22" s="112"/>
      <c r="X22" s="112"/>
      <c r="Y22" s="112"/>
      <c r="Z22" s="113"/>
      <c r="AA22" s="113">
        <v>1346</v>
      </c>
      <c r="AB22" s="113"/>
      <c r="AC22" s="112"/>
      <c r="AD22" s="113"/>
      <c r="AE22" s="112"/>
      <c r="AF22" s="112">
        <v>8314</v>
      </c>
      <c r="AG22" s="112"/>
      <c r="AH22" s="112"/>
      <c r="AI22" s="112"/>
      <c r="AJ22" s="112">
        <v>3639</v>
      </c>
      <c r="AK22" s="112">
        <v>546</v>
      </c>
      <c r="AL22" s="112">
        <v>364</v>
      </c>
      <c r="AM22" s="112">
        <v>3787</v>
      </c>
      <c r="AN22" s="112">
        <v>950</v>
      </c>
      <c r="AO22" s="112"/>
      <c r="AP22" s="112">
        <v>2055</v>
      </c>
      <c r="AQ22" s="112">
        <v>632</v>
      </c>
      <c r="AR22" s="112">
        <v>120</v>
      </c>
      <c r="AS22" s="112"/>
      <c r="AT22" s="112"/>
      <c r="AU22" s="112"/>
      <c r="AV22" s="112">
        <v>13376</v>
      </c>
      <c r="AW22" s="112"/>
      <c r="AX22" s="112">
        <v>4354</v>
      </c>
      <c r="AY22" s="112">
        <v>465</v>
      </c>
      <c r="AZ22" s="112">
        <v>10251</v>
      </c>
      <c r="BA22" s="112"/>
      <c r="BB22" s="112">
        <v>600</v>
      </c>
      <c r="BC22" s="112">
        <f t="shared" si="0"/>
        <v>44039</v>
      </c>
      <c r="BD22" s="112">
        <f t="shared" si="1"/>
        <v>7330</v>
      </c>
      <c r="BE22" s="112">
        <f t="shared" si="2"/>
        <v>3342</v>
      </c>
      <c r="BF22" s="112">
        <f t="shared" si="3"/>
        <v>15860</v>
      </c>
      <c r="BG22" s="112">
        <f t="shared" si="4"/>
        <v>70571</v>
      </c>
    </row>
    <row r="23" spans="1:59" ht="29.1" customHeight="1" x14ac:dyDescent="0.15">
      <c r="A23" s="96">
        <v>1</v>
      </c>
      <c r="B23" s="97">
        <v>18</v>
      </c>
      <c r="C23" s="102" t="s">
        <v>56</v>
      </c>
      <c r="D23" s="175" t="s">
        <v>64</v>
      </c>
      <c r="E23" s="175"/>
      <c r="F23" s="175"/>
      <c r="G23" s="103"/>
      <c r="H23" s="112"/>
      <c r="I23" s="112">
        <v>47</v>
      </c>
      <c r="J23" s="112">
        <v>235</v>
      </c>
      <c r="K23" s="112"/>
      <c r="L23" s="112">
        <v>79</v>
      </c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3"/>
      <c r="AA23" s="113">
        <v>35</v>
      </c>
      <c r="AB23" s="113"/>
      <c r="AC23" s="112"/>
      <c r="AD23" s="113"/>
      <c r="AE23" s="112"/>
      <c r="AF23" s="112"/>
      <c r="AG23" s="112"/>
      <c r="AH23" s="112"/>
      <c r="AI23" s="112"/>
      <c r="AJ23" s="112"/>
      <c r="AK23" s="112"/>
      <c r="AL23" s="112"/>
      <c r="AM23" s="112">
        <v>554</v>
      </c>
      <c r="AN23" s="112">
        <v>102</v>
      </c>
      <c r="AO23" s="112"/>
      <c r="AP23" s="112">
        <v>0</v>
      </c>
      <c r="AQ23" s="112">
        <v>0</v>
      </c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>
        <f t="shared" si="0"/>
        <v>601</v>
      </c>
      <c r="BD23" s="112">
        <f t="shared" si="1"/>
        <v>270</v>
      </c>
      <c r="BE23" s="112">
        <f t="shared" si="2"/>
        <v>102</v>
      </c>
      <c r="BF23" s="112">
        <f t="shared" si="3"/>
        <v>79</v>
      </c>
      <c r="BG23" s="112">
        <f t="shared" si="4"/>
        <v>1052</v>
      </c>
    </row>
    <row r="24" spans="1:59" ht="29.1" customHeight="1" x14ac:dyDescent="0.15">
      <c r="A24" s="96">
        <v>1</v>
      </c>
      <c r="B24" s="97">
        <v>19</v>
      </c>
      <c r="C24" s="102" t="s">
        <v>69</v>
      </c>
      <c r="D24" s="175" t="s">
        <v>42</v>
      </c>
      <c r="E24" s="175"/>
      <c r="F24" s="175"/>
      <c r="G24" s="103"/>
      <c r="H24" s="112"/>
      <c r="I24" s="112">
        <v>12332</v>
      </c>
      <c r="J24" s="112">
        <v>66573</v>
      </c>
      <c r="K24" s="112"/>
      <c r="L24" s="112">
        <v>11885</v>
      </c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3"/>
      <c r="AA24" s="113">
        <v>60969</v>
      </c>
      <c r="AB24" s="113"/>
      <c r="AC24" s="112"/>
      <c r="AD24" s="113"/>
      <c r="AE24" s="112"/>
      <c r="AF24" s="112">
        <v>54094</v>
      </c>
      <c r="AG24" s="112">
        <v>190430</v>
      </c>
      <c r="AH24" s="112">
        <v>35685</v>
      </c>
      <c r="AI24" s="112">
        <v>41518</v>
      </c>
      <c r="AJ24" s="112">
        <v>183390</v>
      </c>
      <c r="AK24" s="112">
        <v>27403</v>
      </c>
      <c r="AL24" s="112">
        <v>19532</v>
      </c>
      <c r="AM24" s="112">
        <v>91487</v>
      </c>
      <c r="AN24" s="112">
        <v>57692</v>
      </c>
      <c r="AO24" s="112"/>
      <c r="AP24" s="112">
        <v>74910</v>
      </c>
      <c r="AQ24" s="112">
        <v>52649</v>
      </c>
      <c r="AR24" s="112">
        <v>32401</v>
      </c>
      <c r="AS24" s="112"/>
      <c r="AT24" s="112"/>
      <c r="AU24" s="112"/>
      <c r="AV24" s="112"/>
      <c r="AW24" s="112"/>
      <c r="AX24" s="112">
        <v>12976</v>
      </c>
      <c r="AY24" s="112">
        <v>976</v>
      </c>
      <c r="AZ24" s="112">
        <v>122495</v>
      </c>
      <c r="BA24" s="112"/>
      <c r="BB24" s="112">
        <v>3562</v>
      </c>
      <c r="BC24" s="112">
        <f t="shared" si="0"/>
        <v>688020</v>
      </c>
      <c r="BD24" s="112">
        <f t="shared" si="1"/>
        <v>127542</v>
      </c>
      <c r="BE24" s="112">
        <f t="shared" si="2"/>
        <v>174405</v>
      </c>
      <c r="BF24" s="112">
        <f t="shared" si="3"/>
        <v>162992</v>
      </c>
      <c r="BG24" s="112">
        <f t="shared" si="4"/>
        <v>1152959</v>
      </c>
    </row>
    <row r="25" spans="1:59" ht="29.1" customHeight="1" x14ac:dyDescent="0.15">
      <c r="A25" s="96">
        <v>1</v>
      </c>
      <c r="B25" s="97">
        <v>21</v>
      </c>
      <c r="C25" s="104" t="s">
        <v>70</v>
      </c>
      <c r="D25" s="99" t="s">
        <v>50</v>
      </c>
      <c r="E25" s="206" t="s">
        <v>144</v>
      </c>
      <c r="F25" s="206"/>
      <c r="G25" s="103"/>
      <c r="H25" s="112"/>
      <c r="I25" s="112">
        <v>16445</v>
      </c>
      <c r="J25" s="112">
        <v>4254</v>
      </c>
      <c r="K25" s="112">
        <v>600</v>
      </c>
      <c r="L25" s="112">
        <v>465</v>
      </c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3"/>
      <c r="AA25" s="113">
        <v>7760</v>
      </c>
      <c r="AB25" s="113"/>
      <c r="AC25" s="112"/>
      <c r="AD25" s="113"/>
      <c r="AE25" s="112"/>
      <c r="AF25" s="112"/>
      <c r="AG25" s="112"/>
      <c r="AH25" s="112"/>
      <c r="AI25" s="112"/>
      <c r="AJ25" s="112"/>
      <c r="AK25" s="112"/>
      <c r="AL25" s="112"/>
      <c r="AM25" s="112">
        <v>15735</v>
      </c>
      <c r="AN25" s="112">
        <v>2239</v>
      </c>
      <c r="AO25" s="112"/>
      <c r="AP25" s="112">
        <v>7960</v>
      </c>
      <c r="AQ25" s="112">
        <v>1933</v>
      </c>
      <c r="AR25" s="112">
        <v>579</v>
      </c>
      <c r="AS25" s="112"/>
      <c r="AT25" s="112"/>
      <c r="AU25" s="112"/>
      <c r="AV25" s="112"/>
      <c r="AW25" s="112"/>
      <c r="AX25" s="112">
        <v>14861</v>
      </c>
      <c r="AY25" s="112">
        <v>1078</v>
      </c>
      <c r="AZ25" s="112">
        <v>24170</v>
      </c>
      <c r="BA25" s="112"/>
      <c r="BB25" s="112">
        <v>366</v>
      </c>
      <c r="BC25" s="112">
        <f t="shared" si="0"/>
        <v>79171</v>
      </c>
      <c r="BD25" s="112">
        <f t="shared" si="1"/>
        <v>12014</v>
      </c>
      <c r="BE25" s="112">
        <f t="shared" si="2"/>
        <v>5850</v>
      </c>
      <c r="BF25" s="112">
        <f t="shared" si="3"/>
        <v>1410</v>
      </c>
      <c r="BG25" s="112">
        <f t="shared" si="4"/>
        <v>98445</v>
      </c>
    </row>
    <row r="26" spans="1:59" ht="29.1" customHeight="1" x14ac:dyDescent="0.15">
      <c r="A26" s="96">
        <v>1</v>
      </c>
      <c r="B26" s="97">
        <v>22</v>
      </c>
      <c r="C26" s="171" t="s">
        <v>65</v>
      </c>
      <c r="D26" s="102" t="s">
        <v>46</v>
      </c>
      <c r="E26" s="206" t="s">
        <v>145</v>
      </c>
      <c r="F26" s="206"/>
      <c r="G26" s="103"/>
      <c r="H26" s="112"/>
      <c r="I26" s="112">
        <v>1183</v>
      </c>
      <c r="J26" s="112">
        <v>11548</v>
      </c>
      <c r="K26" s="112">
        <v>0</v>
      </c>
      <c r="L26" s="112">
        <v>0</v>
      </c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3"/>
      <c r="AA26" s="113">
        <v>6710</v>
      </c>
      <c r="AB26" s="113"/>
      <c r="AC26" s="112"/>
      <c r="AD26" s="113"/>
      <c r="AE26" s="112"/>
      <c r="AF26" s="112"/>
      <c r="AG26" s="112"/>
      <c r="AH26" s="112"/>
      <c r="AI26" s="112"/>
      <c r="AJ26" s="112"/>
      <c r="AK26" s="112"/>
      <c r="AL26" s="112"/>
      <c r="AM26" s="112">
        <v>295</v>
      </c>
      <c r="AN26" s="112">
        <v>29</v>
      </c>
      <c r="AO26" s="112"/>
      <c r="AP26" s="112">
        <v>76</v>
      </c>
      <c r="AQ26" s="112">
        <v>7</v>
      </c>
      <c r="AR26" s="112">
        <v>0</v>
      </c>
      <c r="AS26" s="112"/>
      <c r="AT26" s="112"/>
      <c r="AU26" s="112"/>
      <c r="AV26" s="112"/>
      <c r="AW26" s="112"/>
      <c r="AX26" s="112">
        <v>860</v>
      </c>
      <c r="AY26" s="112">
        <v>70</v>
      </c>
      <c r="AZ26" s="112">
        <v>603</v>
      </c>
      <c r="BA26" s="112"/>
      <c r="BB26" s="112">
        <v>1</v>
      </c>
      <c r="BC26" s="112">
        <f t="shared" si="0"/>
        <v>3017</v>
      </c>
      <c r="BD26" s="112">
        <f t="shared" si="1"/>
        <v>18258</v>
      </c>
      <c r="BE26" s="112">
        <f t="shared" si="2"/>
        <v>106</v>
      </c>
      <c r="BF26" s="112">
        <f t="shared" si="3"/>
        <v>1</v>
      </c>
      <c r="BG26" s="112">
        <f t="shared" si="4"/>
        <v>21382</v>
      </c>
    </row>
    <row r="27" spans="1:59" ht="29.1" customHeight="1" x14ac:dyDescent="0.15">
      <c r="A27" s="96">
        <v>1</v>
      </c>
      <c r="B27" s="97">
        <v>23</v>
      </c>
      <c r="C27" s="171"/>
      <c r="D27" s="99" t="s">
        <v>47</v>
      </c>
      <c r="E27" s="206" t="s">
        <v>142</v>
      </c>
      <c r="F27" s="206"/>
      <c r="G27" s="103"/>
      <c r="H27" s="112"/>
      <c r="I27" s="112">
        <v>33134</v>
      </c>
      <c r="J27" s="112">
        <v>1551</v>
      </c>
      <c r="K27" s="112">
        <v>1836</v>
      </c>
      <c r="L27" s="112">
        <v>253</v>
      </c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3"/>
      <c r="AA27" s="113">
        <v>1315</v>
      </c>
      <c r="AB27" s="113"/>
      <c r="AC27" s="112"/>
      <c r="AD27" s="113"/>
      <c r="AE27" s="112"/>
      <c r="AF27" s="112"/>
      <c r="AG27" s="112"/>
      <c r="AH27" s="112"/>
      <c r="AI27" s="112"/>
      <c r="AJ27" s="112"/>
      <c r="AK27" s="112"/>
      <c r="AL27" s="112"/>
      <c r="AM27" s="112">
        <v>25781</v>
      </c>
      <c r="AN27" s="112">
        <v>4967</v>
      </c>
      <c r="AO27" s="112"/>
      <c r="AP27" s="112">
        <v>11196</v>
      </c>
      <c r="AQ27" s="112">
        <v>5067</v>
      </c>
      <c r="AR27" s="112">
        <v>1054</v>
      </c>
      <c r="AS27" s="112"/>
      <c r="AT27" s="112"/>
      <c r="AU27" s="112"/>
      <c r="AV27" s="112"/>
      <c r="AW27" s="112"/>
      <c r="AX27" s="112">
        <v>52529</v>
      </c>
      <c r="AY27" s="112">
        <v>3947</v>
      </c>
      <c r="AZ27" s="112">
        <v>6793</v>
      </c>
      <c r="BA27" s="112"/>
      <c r="BB27" s="112">
        <v>3</v>
      </c>
      <c r="BC27" s="112">
        <f t="shared" si="0"/>
        <v>129433</v>
      </c>
      <c r="BD27" s="112">
        <f t="shared" si="1"/>
        <v>2866</v>
      </c>
      <c r="BE27" s="112">
        <f t="shared" si="2"/>
        <v>15817</v>
      </c>
      <c r="BF27" s="112">
        <f t="shared" si="3"/>
        <v>1310</v>
      </c>
      <c r="BG27" s="112">
        <f t="shared" si="4"/>
        <v>149426</v>
      </c>
    </row>
    <row r="28" spans="1:59" ht="29.1" customHeight="1" x14ac:dyDescent="0.15">
      <c r="A28" s="96">
        <v>1</v>
      </c>
      <c r="B28" s="97">
        <v>24</v>
      </c>
      <c r="C28" s="172"/>
      <c r="D28" s="102" t="s">
        <v>48</v>
      </c>
      <c r="E28" s="175" t="s">
        <v>143</v>
      </c>
      <c r="F28" s="175"/>
      <c r="G28" s="103"/>
      <c r="H28" s="112"/>
      <c r="I28" s="112">
        <v>50762</v>
      </c>
      <c r="J28" s="112">
        <v>17353</v>
      </c>
      <c r="K28" s="112">
        <v>2436</v>
      </c>
      <c r="L28" s="112">
        <v>718</v>
      </c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3"/>
      <c r="AA28" s="113">
        <v>15785</v>
      </c>
      <c r="AB28" s="113"/>
      <c r="AC28" s="112"/>
      <c r="AD28" s="113"/>
      <c r="AE28" s="112"/>
      <c r="AF28" s="112"/>
      <c r="AG28" s="112"/>
      <c r="AH28" s="112"/>
      <c r="AI28" s="112"/>
      <c r="AJ28" s="112"/>
      <c r="AK28" s="112"/>
      <c r="AL28" s="112"/>
      <c r="AM28" s="112">
        <v>41811</v>
      </c>
      <c r="AN28" s="112">
        <v>7235</v>
      </c>
      <c r="AO28" s="112"/>
      <c r="AP28" s="112">
        <v>19232</v>
      </c>
      <c r="AQ28" s="112">
        <v>7007</v>
      </c>
      <c r="AR28" s="112">
        <v>1633</v>
      </c>
      <c r="AS28" s="112"/>
      <c r="AT28" s="112"/>
      <c r="AU28" s="112"/>
      <c r="AV28" s="112"/>
      <c r="AW28" s="112"/>
      <c r="AX28" s="112">
        <v>68250</v>
      </c>
      <c r="AY28" s="112">
        <v>5095</v>
      </c>
      <c r="AZ28" s="112">
        <v>31566</v>
      </c>
      <c r="BA28" s="112"/>
      <c r="BB28" s="112">
        <v>370</v>
      </c>
      <c r="BC28" s="112">
        <f t="shared" si="0"/>
        <v>211621</v>
      </c>
      <c r="BD28" s="112">
        <f t="shared" si="1"/>
        <v>33138</v>
      </c>
      <c r="BE28" s="112">
        <f t="shared" si="2"/>
        <v>21773</v>
      </c>
      <c r="BF28" s="112">
        <f t="shared" si="3"/>
        <v>2721</v>
      </c>
      <c r="BG28" s="112">
        <f t="shared" si="4"/>
        <v>269253</v>
      </c>
    </row>
    <row r="29" spans="1:59" ht="29.1" customHeight="1" x14ac:dyDescent="0.15">
      <c r="A29" s="71">
        <v>1</v>
      </c>
      <c r="B29" s="97">
        <v>27</v>
      </c>
      <c r="C29" s="102" t="s">
        <v>71</v>
      </c>
      <c r="D29" s="175" t="s">
        <v>44</v>
      </c>
      <c r="E29" s="175"/>
      <c r="F29" s="175"/>
      <c r="G29" s="100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3"/>
      <c r="AA29" s="113"/>
      <c r="AB29" s="113"/>
      <c r="AC29" s="112"/>
      <c r="AD29" s="113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>
        <f t="shared" si="0"/>
        <v>0</v>
      </c>
      <c r="BD29" s="112">
        <f t="shared" si="1"/>
        <v>0</v>
      </c>
      <c r="BE29" s="112">
        <f t="shared" si="2"/>
        <v>0</v>
      </c>
      <c r="BF29" s="112">
        <f t="shared" si="3"/>
        <v>0</v>
      </c>
      <c r="BG29" s="112">
        <f t="shared" si="4"/>
        <v>0</v>
      </c>
    </row>
    <row r="30" spans="1:59" ht="29.1" customHeight="1" x14ac:dyDescent="0.15">
      <c r="A30" s="71">
        <v>1</v>
      </c>
      <c r="B30" s="97">
        <v>28</v>
      </c>
      <c r="C30" s="105" t="s">
        <v>72</v>
      </c>
      <c r="D30" s="207" t="s">
        <v>43</v>
      </c>
      <c r="E30" s="207"/>
      <c r="F30" s="207"/>
      <c r="H30" s="112"/>
      <c r="I30" s="112">
        <v>51787</v>
      </c>
      <c r="J30" s="112">
        <v>53305</v>
      </c>
      <c r="K30" s="112">
        <v>2560</v>
      </c>
      <c r="L30" s="112">
        <v>7894</v>
      </c>
      <c r="M30" s="112"/>
      <c r="N30" s="112"/>
      <c r="O30" s="112"/>
      <c r="P30" s="112"/>
      <c r="Q30" s="112"/>
      <c r="R30" s="112"/>
      <c r="S30" s="112">
        <v>135</v>
      </c>
      <c r="T30" s="112">
        <v>42</v>
      </c>
      <c r="U30" s="112">
        <v>41</v>
      </c>
      <c r="V30" s="112"/>
      <c r="W30" s="112"/>
      <c r="X30" s="112"/>
      <c r="Y30" s="112"/>
      <c r="Z30" s="113"/>
      <c r="AA30" s="113">
        <v>40269</v>
      </c>
      <c r="AB30" s="113"/>
      <c r="AC30" s="112"/>
      <c r="AD30" s="113"/>
      <c r="AE30" s="112"/>
      <c r="AF30" s="112">
        <v>2757</v>
      </c>
      <c r="AG30" s="112">
        <v>256</v>
      </c>
      <c r="AH30" s="112">
        <v>33</v>
      </c>
      <c r="AI30" s="112">
        <v>69</v>
      </c>
      <c r="AJ30" s="112">
        <v>3325</v>
      </c>
      <c r="AK30" s="112">
        <v>499</v>
      </c>
      <c r="AL30" s="112">
        <v>326</v>
      </c>
      <c r="AM30" s="112">
        <v>91736</v>
      </c>
      <c r="AN30" s="112">
        <v>11825</v>
      </c>
      <c r="AO30" s="112"/>
      <c r="AP30" s="112">
        <v>7064</v>
      </c>
      <c r="AQ30" s="112">
        <v>10281</v>
      </c>
      <c r="AR30" s="112">
        <v>1328</v>
      </c>
      <c r="AS30" s="112"/>
      <c r="AT30" s="112"/>
      <c r="AU30" s="112"/>
      <c r="AV30" s="112">
        <v>1028</v>
      </c>
      <c r="AW30" s="112"/>
      <c r="AX30" s="112">
        <v>62589</v>
      </c>
      <c r="AY30" s="112">
        <v>4652</v>
      </c>
      <c r="AZ30" s="112">
        <v>128629</v>
      </c>
      <c r="BA30" s="112"/>
      <c r="BB30" s="112">
        <v>4788</v>
      </c>
      <c r="BC30" s="112">
        <f t="shared" si="0"/>
        <v>346549</v>
      </c>
      <c r="BD30" s="112">
        <f t="shared" si="1"/>
        <v>93574</v>
      </c>
      <c r="BE30" s="112">
        <f t="shared" si="2"/>
        <v>29892</v>
      </c>
      <c r="BF30" s="112">
        <f t="shared" si="3"/>
        <v>17203</v>
      </c>
      <c r="BG30" s="112">
        <f t="shared" si="4"/>
        <v>487218</v>
      </c>
    </row>
    <row r="31" spans="1:59" ht="29.1" customHeight="1" x14ac:dyDescent="0.15">
      <c r="A31" s="71">
        <v>1</v>
      </c>
      <c r="B31" s="97">
        <v>29</v>
      </c>
      <c r="C31" s="102" t="s">
        <v>73</v>
      </c>
      <c r="D31" s="175" t="s">
        <v>45</v>
      </c>
      <c r="E31" s="175"/>
      <c r="F31" s="175"/>
      <c r="G31" s="106"/>
      <c r="H31" s="112"/>
      <c r="I31" s="112">
        <v>478707</v>
      </c>
      <c r="J31" s="112">
        <v>487504</v>
      </c>
      <c r="K31" s="112">
        <v>51872</v>
      </c>
      <c r="L31" s="112">
        <v>65841</v>
      </c>
      <c r="M31" s="112">
        <v>58</v>
      </c>
      <c r="N31" s="112"/>
      <c r="O31" s="112"/>
      <c r="P31" s="112">
        <v>2852</v>
      </c>
      <c r="Q31" s="112">
        <v>815</v>
      </c>
      <c r="R31" s="112">
        <v>408</v>
      </c>
      <c r="S31" s="112">
        <v>3699</v>
      </c>
      <c r="T31" s="112">
        <v>959</v>
      </c>
      <c r="U31" s="112">
        <v>3268</v>
      </c>
      <c r="V31" s="112"/>
      <c r="W31" s="112"/>
      <c r="X31" s="112">
        <v>413</v>
      </c>
      <c r="Y31" s="112">
        <v>45</v>
      </c>
      <c r="Z31" s="113">
        <v>84</v>
      </c>
      <c r="AA31" s="113">
        <v>398601</v>
      </c>
      <c r="AB31" s="113"/>
      <c r="AC31" s="112"/>
      <c r="AD31" s="113"/>
      <c r="AE31" s="112">
        <v>34</v>
      </c>
      <c r="AF31" s="112">
        <v>75517</v>
      </c>
      <c r="AG31" s="112">
        <v>190700</v>
      </c>
      <c r="AH31" s="112">
        <v>35720</v>
      </c>
      <c r="AI31" s="112">
        <v>41588</v>
      </c>
      <c r="AJ31" s="112">
        <v>190617</v>
      </c>
      <c r="AK31" s="112">
        <v>28487</v>
      </c>
      <c r="AL31" s="112">
        <v>20248</v>
      </c>
      <c r="AM31" s="112">
        <v>400348</v>
      </c>
      <c r="AN31" s="112">
        <v>96364</v>
      </c>
      <c r="AO31" s="112"/>
      <c r="AP31" s="112">
        <v>150828</v>
      </c>
      <c r="AQ31" s="112">
        <v>83335</v>
      </c>
      <c r="AR31" s="112">
        <v>45179</v>
      </c>
      <c r="AS31" s="112">
        <v>12</v>
      </c>
      <c r="AT31" s="112">
        <v>4</v>
      </c>
      <c r="AU31" s="112"/>
      <c r="AV31" s="112">
        <v>19681</v>
      </c>
      <c r="AW31" s="112"/>
      <c r="AX31" s="112">
        <v>541174</v>
      </c>
      <c r="AY31" s="112">
        <v>40359</v>
      </c>
      <c r="AZ31" s="112">
        <v>844361</v>
      </c>
      <c r="BA31" s="112"/>
      <c r="BB31" s="112">
        <v>40761</v>
      </c>
      <c r="BC31" s="112">
        <f t="shared" si="0"/>
        <v>2823037</v>
      </c>
      <c r="BD31" s="112">
        <f t="shared" si="1"/>
        <v>886518</v>
      </c>
      <c r="BE31" s="112">
        <f t="shared" si="2"/>
        <v>337949</v>
      </c>
      <c r="BF31" s="112">
        <f t="shared" si="3"/>
        <v>292939</v>
      </c>
      <c r="BG31" s="112">
        <f t="shared" si="4"/>
        <v>4340443</v>
      </c>
    </row>
    <row r="32" spans="1:59" ht="29.1" customHeight="1" x14ac:dyDescent="0.15">
      <c r="A32" s="71">
        <v>1</v>
      </c>
      <c r="B32" s="97">
        <v>30</v>
      </c>
      <c r="C32" s="107" t="s">
        <v>74</v>
      </c>
      <c r="D32" s="208" t="s">
        <v>60</v>
      </c>
      <c r="E32" s="209"/>
      <c r="F32" s="209"/>
      <c r="G32" s="108"/>
      <c r="H32" s="112"/>
      <c r="I32" s="112">
        <v>960</v>
      </c>
      <c r="J32" s="112">
        <v>732</v>
      </c>
      <c r="K32" s="112">
        <v>108</v>
      </c>
      <c r="L32" s="112">
        <v>144</v>
      </c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3"/>
      <c r="AA32" s="113">
        <v>561</v>
      </c>
      <c r="AB32" s="113"/>
      <c r="AC32" s="112"/>
      <c r="AD32" s="113"/>
      <c r="AE32" s="112"/>
      <c r="AF32" s="112"/>
      <c r="AG32" s="112"/>
      <c r="AH32" s="112"/>
      <c r="AI32" s="112"/>
      <c r="AJ32" s="112"/>
      <c r="AK32" s="112"/>
      <c r="AL32" s="112"/>
      <c r="AM32" s="112">
        <v>426</v>
      </c>
      <c r="AN32" s="112">
        <v>47</v>
      </c>
      <c r="AO32" s="112"/>
      <c r="AP32" s="112">
        <v>108</v>
      </c>
      <c r="AQ32" s="112">
        <v>12</v>
      </c>
      <c r="AR32" s="112">
        <v>12</v>
      </c>
      <c r="AS32" s="112"/>
      <c r="AT32" s="112"/>
      <c r="AU32" s="112"/>
      <c r="AV32" s="112"/>
      <c r="AW32" s="112"/>
      <c r="AX32" s="112">
        <v>1105</v>
      </c>
      <c r="AY32" s="112">
        <v>82</v>
      </c>
      <c r="AZ32" s="112">
        <v>1245</v>
      </c>
      <c r="BA32" s="112"/>
      <c r="BB32" s="112">
        <v>72</v>
      </c>
      <c r="BC32" s="112">
        <f t="shared" si="0"/>
        <v>3844</v>
      </c>
      <c r="BD32" s="112">
        <f t="shared" si="1"/>
        <v>1293</v>
      </c>
      <c r="BE32" s="112">
        <f t="shared" si="2"/>
        <v>249</v>
      </c>
      <c r="BF32" s="112">
        <f t="shared" si="3"/>
        <v>228</v>
      </c>
      <c r="BG32" s="112">
        <f t="shared" si="4"/>
        <v>5614</v>
      </c>
    </row>
    <row r="33" spans="1:59" ht="29.1" customHeight="1" x14ac:dyDescent="0.15">
      <c r="A33" s="71">
        <v>1</v>
      </c>
      <c r="B33" s="97">
        <v>31</v>
      </c>
      <c r="C33" s="173" t="s">
        <v>59</v>
      </c>
      <c r="D33" s="208" t="s">
        <v>61</v>
      </c>
      <c r="E33" s="209"/>
      <c r="F33" s="209"/>
      <c r="G33" s="106"/>
      <c r="H33" s="112"/>
      <c r="I33" s="112">
        <v>80</v>
      </c>
      <c r="J33" s="112">
        <v>61</v>
      </c>
      <c r="K33" s="112">
        <v>9</v>
      </c>
      <c r="L33" s="112">
        <v>12</v>
      </c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3"/>
      <c r="AA33" s="113">
        <v>47</v>
      </c>
      <c r="AB33" s="113"/>
      <c r="AC33" s="112"/>
      <c r="AD33" s="113"/>
      <c r="AE33" s="112"/>
      <c r="AF33" s="112"/>
      <c r="AG33" s="112"/>
      <c r="AH33" s="112"/>
      <c r="AI33" s="112"/>
      <c r="AJ33" s="112"/>
      <c r="AK33" s="112"/>
      <c r="AL33" s="112"/>
      <c r="AM33" s="112">
        <v>38</v>
      </c>
      <c r="AN33" s="112">
        <v>3</v>
      </c>
      <c r="AO33" s="112"/>
      <c r="AP33" s="112">
        <v>9</v>
      </c>
      <c r="AQ33" s="112">
        <v>1</v>
      </c>
      <c r="AR33" s="112">
        <v>1</v>
      </c>
      <c r="AS33" s="112"/>
      <c r="AT33" s="112"/>
      <c r="AU33" s="112"/>
      <c r="AV33" s="112"/>
      <c r="AW33" s="112"/>
      <c r="AX33" s="112">
        <v>92</v>
      </c>
      <c r="AY33" s="112">
        <v>9</v>
      </c>
      <c r="AZ33" s="112">
        <v>105</v>
      </c>
      <c r="BA33" s="112"/>
      <c r="BB33" s="112">
        <v>6</v>
      </c>
      <c r="BC33" s="112">
        <f t="shared" si="0"/>
        <v>324</v>
      </c>
      <c r="BD33" s="112">
        <f t="shared" si="1"/>
        <v>108</v>
      </c>
      <c r="BE33" s="112">
        <f t="shared" si="2"/>
        <v>22</v>
      </c>
      <c r="BF33" s="112">
        <f t="shared" si="3"/>
        <v>19</v>
      </c>
      <c r="BG33" s="112">
        <f t="shared" si="4"/>
        <v>473</v>
      </c>
    </row>
    <row r="34" spans="1:59" ht="29.1" customHeight="1" x14ac:dyDescent="0.15">
      <c r="A34" s="71">
        <v>1</v>
      </c>
      <c r="B34" s="97">
        <v>32</v>
      </c>
      <c r="C34" s="173"/>
      <c r="D34" s="208" t="s">
        <v>62</v>
      </c>
      <c r="E34" s="209"/>
      <c r="F34" s="209"/>
      <c r="G34" s="109"/>
      <c r="H34" s="112"/>
      <c r="I34" s="112">
        <v>4078</v>
      </c>
      <c r="J34" s="112">
        <v>3104</v>
      </c>
      <c r="K34" s="112">
        <v>475</v>
      </c>
      <c r="L34" s="112">
        <v>696</v>
      </c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3"/>
      <c r="AA34" s="113">
        <v>2444</v>
      </c>
      <c r="AB34" s="113"/>
      <c r="AC34" s="112"/>
      <c r="AD34" s="113"/>
      <c r="AE34" s="112"/>
      <c r="AF34" s="112"/>
      <c r="AG34" s="112"/>
      <c r="AH34" s="112"/>
      <c r="AI34" s="112"/>
      <c r="AJ34" s="112"/>
      <c r="AK34" s="112"/>
      <c r="AL34" s="112"/>
      <c r="AM34" s="112">
        <v>1865</v>
      </c>
      <c r="AN34" s="112">
        <v>141</v>
      </c>
      <c r="AO34" s="112"/>
      <c r="AP34" s="112">
        <v>499</v>
      </c>
      <c r="AQ34" s="112">
        <v>50</v>
      </c>
      <c r="AR34" s="112">
        <v>48</v>
      </c>
      <c r="AS34" s="112"/>
      <c r="AT34" s="112"/>
      <c r="AU34" s="112"/>
      <c r="AV34" s="112"/>
      <c r="AW34" s="112"/>
      <c r="AX34" s="112">
        <v>5161</v>
      </c>
      <c r="AY34" s="112">
        <v>383</v>
      </c>
      <c r="AZ34" s="112">
        <v>4825</v>
      </c>
      <c r="BA34" s="112"/>
      <c r="BB34" s="112">
        <v>317</v>
      </c>
      <c r="BC34" s="112">
        <f t="shared" si="0"/>
        <v>16428</v>
      </c>
      <c r="BD34" s="112">
        <f t="shared" si="1"/>
        <v>5548</v>
      </c>
      <c r="BE34" s="112">
        <f t="shared" si="2"/>
        <v>1049</v>
      </c>
      <c r="BF34" s="112">
        <f t="shared" si="3"/>
        <v>1061</v>
      </c>
      <c r="BG34" s="112">
        <f t="shared" si="4"/>
        <v>24086</v>
      </c>
    </row>
    <row r="35" spans="1:59" ht="29.1" customHeight="1" x14ac:dyDescent="0.15">
      <c r="A35" s="71">
        <v>1</v>
      </c>
      <c r="B35" s="97">
        <v>33</v>
      </c>
      <c r="C35" s="174"/>
      <c r="D35" s="210" t="s">
        <v>63</v>
      </c>
      <c r="E35" s="206"/>
      <c r="F35" s="206"/>
      <c r="G35" s="108"/>
      <c r="H35" s="112"/>
      <c r="I35" s="112">
        <v>1080</v>
      </c>
      <c r="J35" s="112">
        <v>1034</v>
      </c>
      <c r="K35" s="112">
        <v>170</v>
      </c>
      <c r="L35" s="112">
        <v>205</v>
      </c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3"/>
      <c r="AA35" s="113">
        <v>766</v>
      </c>
      <c r="AB35" s="113"/>
      <c r="AC35" s="112"/>
      <c r="AD35" s="113"/>
      <c r="AE35" s="112"/>
      <c r="AF35" s="112"/>
      <c r="AG35" s="112"/>
      <c r="AH35" s="112"/>
      <c r="AI35" s="112"/>
      <c r="AJ35" s="112"/>
      <c r="AK35" s="112"/>
      <c r="AL35" s="112"/>
      <c r="AM35" s="112">
        <v>568</v>
      </c>
      <c r="AN35" s="112">
        <v>60</v>
      </c>
      <c r="AO35" s="112"/>
      <c r="AP35" s="112">
        <v>100</v>
      </c>
      <c r="AQ35" s="112">
        <v>27</v>
      </c>
      <c r="AR35" s="112">
        <v>29</v>
      </c>
      <c r="AS35" s="112"/>
      <c r="AT35" s="112"/>
      <c r="AU35" s="112"/>
      <c r="AV35" s="112"/>
      <c r="AW35" s="112"/>
      <c r="AX35" s="112">
        <v>1308</v>
      </c>
      <c r="AY35" s="112">
        <v>99</v>
      </c>
      <c r="AZ35" s="112">
        <v>1638</v>
      </c>
      <c r="BA35" s="112"/>
      <c r="BB35" s="112">
        <v>94</v>
      </c>
      <c r="BC35" s="112">
        <f t="shared" si="0"/>
        <v>4694</v>
      </c>
      <c r="BD35" s="112">
        <f t="shared" si="1"/>
        <v>1800</v>
      </c>
      <c r="BE35" s="112">
        <f t="shared" si="2"/>
        <v>356</v>
      </c>
      <c r="BF35" s="112">
        <f t="shared" si="3"/>
        <v>328</v>
      </c>
      <c r="BG35" s="112">
        <f t="shared" si="4"/>
        <v>7178</v>
      </c>
    </row>
    <row r="36" spans="1:59" ht="29.1" customHeight="1" x14ac:dyDescent="0.15">
      <c r="A36" s="71">
        <v>2</v>
      </c>
      <c r="B36" s="71">
        <v>1</v>
      </c>
      <c r="C36" s="152" t="s">
        <v>176</v>
      </c>
      <c r="D36" s="157" t="s">
        <v>168</v>
      </c>
      <c r="E36" s="159" t="s">
        <v>169</v>
      </c>
      <c r="F36" s="160"/>
      <c r="G36" s="161"/>
      <c r="H36" s="112"/>
      <c r="I36" s="112">
        <v>114683</v>
      </c>
      <c r="J36" s="112">
        <v>145817</v>
      </c>
      <c r="K36" s="112">
        <v>20087</v>
      </c>
      <c r="L36" s="112">
        <v>4390</v>
      </c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3"/>
      <c r="AA36" s="113">
        <v>125573</v>
      </c>
      <c r="AB36" s="113"/>
      <c r="AC36" s="112"/>
      <c r="AD36" s="113"/>
      <c r="AE36" s="112"/>
      <c r="AF36" s="112"/>
      <c r="AG36" s="112"/>
      <c r="AH36" s="112"/>
      <c r="AI36" s="112"/>
      <c r="AJ36" s="112"/>
      <c r="AK36" s="112"/>
      <c r="AL36" s="112"/>
      <c r="AM36" s="112">
        <v>60218</v>
      </c>
      <c r="AN36" s="112">
        <v>5956</v>
      </c>
      <c r="AO36" s="112"/>
      <c r="AP36" s="112">
        <v>13536</v>
      </c>
      <c r="AQ36" s="112">
        <v>4609</v>
      </c>
      <c r="AR36" s="112">
        <v>4969</v>
      </c>
      <c r="AS36" s="112"/>
      <c r="AT36" s="112"/>
      <c r="AU36" s="112"/>
      <c r="AV36" s="112"/>
      <c r="AW36" s="112"/>
      <c r="AX36" s="112">
        <v>72914</v>
      </c>
      <c r="AY36" s="112">
        <v>5387</v>
      </c>
      <c r="AZ36" s="112">
        <v>260843</v>
      </c>
      <c r="BA36" s="112"/>
      <c r="BB36" s="112">
        <v>11318</v>
      </c>
      <c r="BC36" s="112">
        <f t="shared" si="0"/>
        <v>522194</v>
      </c>
      <c r="BD36" s="112">
        <f t="shared" si="1"/>
        <v>271390</v>
      </c>
      <c r="BE36" s="112">
        <f t="shared" si="2"/>
        <v>36039</v>
      </c>
      <c r="BF36" s="112">
        <f t="shared" si="3"/>
        <v>20677</v>
      </c>
      <c r="BG36" s="112">
        <f t="shared" si="4"/>
        <v>850300</v>
      </c>
    </row>
    <row r="37" spans="1:59" ht="29.1" customHeight="1" x14ac:dyDescent="0.15">
      <c r="A37" s="71">
        <v>2</v>
      </c>
      <c r="B37" s="71">
        <v>2</v>
      </c>
      <c r="C37" s="162" t="s">
        <v>177</v>
      </c>
      <c r="D37" s="158"/>
      <c r="E37" s="159" t="s">
        <v>170</v>
      </c>
      <c r="F37" s="160"/>
      <c r="G37" s="161"/>
      <c r="H37" s="112"/>
      <c r="I37" s="112">
        <v>0</v>
      </c>
      <c r="J37" s="112">
        <v>0</v>
      </c>
      <c r="K37" s="112">
        <v>0</v>
      </c>
      <c r="L37" s="112">
        <v>0</v>
      </c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3"/>
      <c r="AA37" s="113">
        <v>17134</v>
      </c>
      <c r="AB37" s="113"/>
      <c r="AC37" s="112"/>
      <c r="AD37" s="113"/>
      <c r="AE37" s="112"/>
      <c r="AF37" s="112"/>
      <c r="AG37" s="112"/>
      <c r="AH37" s="112"/>
      <c r="AI37" s="112"/>
      <c r="AJ37" s="112"/>
      <c r="AK37" s="112"/>
      <c r="AL37" s="112"/>
      <c r="AM37" s="112">
        <v>17548</v>
      </c>
      <c r="AN37" s="112">
        <v>1735</v>
      </c>
      <c r="AO37" s="112"/>
      <c r="AP37" s="112">
        <v>5639</v>
      </c>
      <c r="AQ37" s="112">
        <v>0</v>
      </c>
      <c r="AR37" s="112">
        <v>0</v>
      </c>
      <c r="AS37" s="112"/>
      <c r="AT37" s="112"/>
      <c r="AU37" s="112"/>
      <c r="AV37" s="112"/>
      <c r="AW37" s="112"/>
      <c r="AX37" s="112">
        <v>147812</v>
      </c>
      <c r="AY37" s="112">
        <v>10734</v>
      </c>
      <c r="AZ37" s="112">
        <v>13725</v>
      </c>
      <c r="BA37" s="112"/>
      <c r="BB37" s="112">
        <v>5476</v>
      </c>
      <c r="BC37" s="112">
        <f t="shared" si="0"/>
        <v>184724</v>
      </c>
      <c r="BD37" s="112">
        <f t="shared" si="1"/>
        <v>17134</v>
      </c>
      <c r="BE37" s="112">
        <f t="shared" si="2"/>
        <v>12469</v>
      </c>
      <c r="BF37" s="112">
        <f t="shared" si="3"/>
        <v>5476</v>
      </c>
      <c r="BG37" s="112">
        <f t="shared" si="4"/>
        <v>219803</v>
      </c>
    </row>
    <row r="38" spans="1:59" ht="29.1" customHeight="1" x14ac:dyDescent="0.15">
      <c r="A38" s="71">
        <v>2</v>
      </c>
      <c r="B38" s="71">
        <v>3</v>
      </c>
      <c r="C38" s="162"/>
      <c r="D38" s="157" t="s">
        <v>171</v>
      </c>
      <c r="E38" s="159" t="s">
        <v>169</v>
      </c>
      <c r="F38" s="160"/>
      <c r="G38" s="161"/>
      <c r="H38" s="112"/>
      <c r="I38" s="112">
        <v>52166</v>
      </c>
      <c r="J38" s="112">
        <v>65296</v>
      </c>
      <c r="K38" s="112">
        <v>9644</v>
      </c>
      <c r="L38" s="112">
        <v>1774</v>
      </c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3"/>
      <c r="AA38" s="113">
        <v>58464</v>
      </c>
      <c r="AB38" s="113"/>
      <c r="AC38" s="112"/>
      <c r="AD38" s="113"/>
      <c r="AE38" s="112"/>
      <c r="AF38" s="112"/>
      <c r="AG38" s="112"/>
      <c r="AH38" s="112"/>
      <c r="AI38" s="112"/>
      <c r="AJ38" s="112"/>
      <c r="AK38" s="112"/>
      <c r="AL38" s="112"/>
      <c r="AM38" s="112">
        <v>30283</v>
      </c>
      <c r="AN38" s="112">
        <v>2996</v>
      </c>
      <c r="AO38" s="112"/>
      <c r="AP38" s="112">
        <v>6513</v>
      </c>
      <c r="AQ38" s="112">
        <v>2113</v>
      </c>
      <c r="AR38" s="112">
        <v>1990</v>
      </c>
      <c r="AS38" s="112"/>
      <c r="AT38" s="112"/>
      <c r="AU38" s="112"/>
      <c r="AV38" s="112"/>
      <c r="AW38" s="112"/>
      <c r="AX38" s="112">
        <v>32800</v>
      </c>
      <c r="AY38" s="112">
        <v>2387</v>
      </c>
      <c r="AZ38" s="112">
        <v>110976</v>
      </c>
      <c r="BA38" s="112"/>
      <c r="BB38" s="112">
        <v>5031</v>
      </c>
      <c r="BC38" s="112">
        <f t="shared" si="0"/>
        <v>232738</v>
      </c>
      <c r="BD38" s="112">
        <f t="shared" si="1"/>
        <v>123760</v>
      </c>
      <c r="BE38" s="112">
        <f t="shared" si="2"/>
        <v>17140</v>
      </c>
      <c r="BF38" s="112">
        <f t="shared" si="3"/>
        <v>8795</v>
      </c>
      <c r="BG38" s="112">
        <f t="shared" si="4"/>
        <v>382433</v>
      </c>
    </row>
    <row r="39" spans="1:59" ht="29.1" customHeight="1" x14ac:dyDescent="0.15">
      <c r="A39" s="71">
        <v>2</v>
      </c>
      <c r="B39" s="71">
        <v>4</v>
      </c>
      <c r="C39" s="162"/>
      <c r="D39" s="163"/>
      <c r="E39" s="159" t="s">
        <v>170</v>
      </c>
      <c r="F39" s="160"/>
      <c r="G39" s="161"/>
      <c r="H39" s="112"/>
      <c r="I39" s="112">
        <v>0</v>
      </c>
      <c r="J39" s="112">
        <v>0</v>
      </c>
      <c r="K39" s="112">
        <v>0</v>
      </c>
      <c r="L39" s="112">
        <v>0</v>
      </c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3"/>
      <c r="AA39" s="113">
        <v>4561</v>
      </c>
      <c r="AB39" s="113"/>
      <c r="AC39" s="112"/>
      <c r="AD39" s="113"/>
      <c r="AE39" s="112"/>
      <c r="AF39" s="112"/>
      <c r="AG39" s="112"/>
      <c r="AH39" s="112"/>
      <c r="AI39" s="112"/>
      <c r="AJ39" s="112"/>
      <c r="AK39" s="112"/>
      <c r="AL39" s="112"/>
      <c r="AM39" s="112">
        <v>4269</v>
      </c>
      <c r="AN39" s="112">
        <v>424</v>
      </c>
      <c r="AO39" s="112"/>
      <c r="AP39" s="112">
        <v>1254</v>
      </c>
      <c r="AQ39" s="112">
        <v>0</v>
      </c>
      <c r="AR39" s="112">
        <v>0</v>
      </c>
      <c r="AS39" s="112"/>
      <c r="AT39" s="112"/>
      <c r="AU39" s="112"/>
      <c r="AV39" s="112"/>
      <c r="AW39" s="112"/>
      <c r="AX39" s="112">
        <v>51206</v>
      </c>
      <c r="AY39" s="112">
        <v>3720</v>
      </c>
      <c r="AZ39" s="112">
        <v>24614</v>
      </c>
      <c r="BA39" s="112"/>
      <c r="BB39" s="112">
        <v>2103</v>
      </c>
      <c r="BC39" s="112">
        <f t="shared" si="0"/>
        <v>81343</v>
      </c>
      <c r="BD39" s="112">
        <f t="shared" si="1"/>
        <v>4561</v>
      </c>
      <c r="BE39" s="112">
        <f t="shared" si="2"/>
        <v>4144</v>
      </c>
      <c r="BF39" s="112">
        <f t="shared" si="3"/>
        <v>2103</v>
      </c>
      <c r="BG39" s="112">
        <f t="shared" si="4"/>
        <v>92151</v>
      </c>
    </row>
    <row r="40" spans="1:59" ht="29.1" customHeight="1" x14ac:dyDescent="0.15">
      <c r="A40" s="71">
        <v>2</v>
      </c>
      <c r="B40" s="71">
        <v>5</v>
      </c>
      <c r="C40" s="162"/>
      <c r="D40" s="164"/>
      <c r="E40" s="159" t="s">
        <v>172</v>
      </c>
      <c r="F40" s="160"/>
      <c r="G40" s="161"/>
      <c r="H40" s="112"/>
      <c r="I40" s="112">
        <v>19829</v>
      </c>
      <c r="J40" s="112">
        <v>9505</v>
      </c>
      <c r="K40" s="112">
        <v>1741</v>
      </c>
      <c r="L40" s="112">
        <v>3571</v>
      </c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3"/>
      <c r="AA40" s="113">
        <v>370</v>
      </c>
      <c r="AB40" s="113"/>
      <c r="AC40" s="112"/>
      <c r="AD40" s="113"/>
      <c r="AE40" s="112"/>
      <c r="AF40" s="112"/>
      <c r="AG40" s="112"/>
      <c r="AH40" s="112"/>
      <c r="AI40" s="112"/>
      <c r="AJ40" s="112"/>
      <c r="AK40" s="112"/>
      <c r="AL40" s="112"/>
      <c r="AM40" s="112">
        <v>3211</v>
      </c>
      <c r="AN40" s="112">
        <v>318</v>
      </c>
      <c r="AO40" s="112"/>
      <c r="AP40" s="112">
        <v>697</v>
      </c>
      <c r="AQ40" s="112">
        <v>0</v>
      </c>
      <c r="AR40" s="112">
        <v>0</v>
      </c>
      <c r="AS40" s="112"/>
      <c r="AT40" s="112"/>
      <c r="AU40" s="112"/>
      <c r="AV40" s="112"/>
      <c r="AW40" s="112"/>
      <c r="AX40" s="112">
        <v>1807</v>
      </c>
      <c r="AY40" s="112">
        <v>151</v>
      </c>
      <c r="AZ40" s="112">
        <v>1654</v>
      </c>
      <c r="BA40" s="112"/>
      <c r="BB40" s="112">
        <v>0</v>
      </c>
      <c r="BC40" s="112">
        <f t="shared" si="0"/>
        <v>27198</v>
      </c>
      <c r="BD40" s="112">
        <f t="shared" si="1"/>
        <v>9875</v>
      </c>
      <c r="BE40" s="112">
        <f t="shared" si="2"/>
        <v>2210</v>
      </c>
      <c r="BF40" s="112">
        <f t="shared" si="3"/>
        <v>3571</v>
      </c>
      <c r="BG40" s="112">
        <f t="shared" si="4"/>
        <v>42854</v>
      </c>
    </row>
    <row r="41" spans="1:59" ht="29.1" customHeight="1" x14ac:dyDescent="0.15">
      <c r="A41" s="71">
        <v>2</v>
      </c>
      <c r="B41" s="71">
        <v>6</v>
      </c>
      <c r="C41" s="162"/>
      <c r="D41" s="153" t="s">
        <v>173</v>
      </c>
      <c r="E41" s="159" t="s">
        <v>172</v>
      </c>
      <c r="F41" s="160"/>
      <c r="G41" s="161"/>
      <c r="H41" s="112"/>
      <c r="I41" s="112">
        <v>109649</v>
      </c>
      <c r="J41" s="112">
        <v>54609</v>
      </c>
      <c r="K41" s="112">
        <v>9553</v>
      </c>
      <c r="L41" s="112">
        <v>21752</v>
      </c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3"/>
      <c r="AA41" s="113">
        <v>13747</v>
      </c>
      <c r="AB41" s="113"/>
      <c r="AC41" s="112"/>
      <c r="AD41" s="113"/>
      <c r="AE41" s="112"/>
      <c r="AF41" s="112"/>
      <c r="AG41" s="112"/>
      <c r="AH41" s="112"/>
      <c r="AI41" s="112"/>
      <c r="AJ41" s="112"/>
      <c r="AK41" s="112"/>
      <c r="AL41" s="112"/>
      <c r="AM41" s="112">
        <v>18385</v>
      </c>
      <c r="AN41" s="112">
        <v>1698</v>
      </c>
      <c r="AO41" s="112"/>
      <c r="AP41" s="112">
        <v>4256</v>
      </c>
      <c r="AQ41" s="112">
        <v>0</v>
      </c>
      <c r="AR41" s="112">
        <v>0</v>
      </c>
      <c r="AS41" s="112"/>
      <c r="AT41" s="112"/>
      <c r="AU41" s="112"/>
      <c r="AV41" s="112"/>
      <c r="AW41" s="112"/>
      <c r="AX41" s="112">
        <v>8966</v>
      </c>
      <c r="AY41" s="112">
        <v>745</v>
      </c>
      <c r="AZ41" s="112">
        <v>12357</v>
      </c>
      <c r="BA41" s="112"/>
      <c r="BB41" s="112">
        <v>0</v>
      </c>
      <c r="BC41" s="112">
        <f t="shared" si="0"/>
        <v>153613</v>
      </c>
      <c r="BD41" s="112">
        <f t="shared" si="1"/>
        <v>68356</v>
      </c>
      <c r="BE41" s="112">
        <f t="shared" si="2"/>
        <v>11996</v>
      </c>
      <c r="BF41" s="112">
        <f t="shared" si="3"/>
        <v>21752</v>
      </c>
      <c r="BG41" s="112">
        <f t="shared" si="4"/>
        <v>255717</v>
      </c>
    </row>
    <row r="42" spans="1:59" ht="29.1" customHeight="1" x14ac:dyDescent="0.15">
      <c r="A42" s="71">
        <v>2</v>
      </c>
      <c r="B42" s="71">
        <v>7</v>
      </c>
      <c r="C42" s="162"/>
      <c r="D42" s="165" t="s">
        <v>174</v>
      </c>
      <c r="E42" s="159" t="s">
        <v>169</v>
      </c>
      <c r="F42" s="160"/>
      <c r="G42" s="161"/>
      <c r="H42" s="112"/>
      <c r="I42" s="112">
        <v>0</v>
      </c>
      <c r="J42" s="112">
        <v>0</v>
      </c>
      <c r="K42" s="112">
        <v>0</v>
      </c>
      <c r="L42" s="112">
        <v>0</v>
      </c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3"/>
      <c r="AA42" s="113">
        <v>0</v>
      </c>
      <c r="AB42" s="113"/>
      <c r="AC42" s="112"/>
      <c r="AD42" s="113"/>
      <c r="AE42" s="112"/>
      <c r="AF42" s="112"/>
      <c r="AG42" s="112"/>
      <c r="AH42" s="112"/>
      <c r="AI42" s="112"/>
      <c r="AJ42" s="112"/>
      <c r="AK42" s="112"/>
      <c r="AL42" s="112"/>
      <c r="AM42" s="112">
        <v>0</v>
      </c>
      <c r="AN42" s="112">
        <v>0</v>
      </c>
      <c r="AO42" s="112"/>
      <c r="AP42" s="112">
        <v>0</v>
      </c>
      <c r="AQ42" s="112">
        <v>0</v>
      </c>
      <c r="AR42" s="112">
        <v>0</v>
      </c>
      <c r="AS42" s="112"/>
      <c r="AT42" s="112"/>
      <c r="AU42" s="112"/>
      <c r="AV42" s="112"/>
      <c r="AW42" s="112"/>
      <c r="AX42" s="112">
        <v>0</v>
      </c>
      <c r="AY42" s="112">
        <v>0</v>
      </c>
      <c r="AZ42" s="112">
        <v>0</v>
      </c>
      <c r="BA42" s="112"/>
      <c r="BB42" s="112">
        <v>0</v>
      </c>
      <c r="BC42" s="112">
        <f t="shared" si="0"/>
        <v>0</v>
      </c>
      <c r="BD42" s="112">
        <f t="shared" si="1"/>
        <v>0</v>
      </c>
      <c r="BE42" s="112">
        <f t="shared" si="2"/>
        <v>0</v>
      </c>
      <c r="BF42" s="112">
        <f t="shared" si="3"/>
        <v>0</v>
      </c>
      <c r="BG42" s="112">
        <f t="shared" si="4"/>
        <v>0</v>
      </c>
    </row>
    <row r="43" spans="1:59" ht="29.1" customHeight="1" x14ac:dyDescent="0.15">
      <c r="A43" s="71">
        <v>2</v>
      </c>
      <c r="B43" s="71">
        <v>8</v>
      </c>
      <c r="C43" s="162"/>
      <c r="D43" s="166"/>
      <c r="E43" s="159" t="s">
        <v>170</v>
      </c>
      <c r="F43" s="160"/>
      <c r="G43" s="161"/>
      <c r="H43" s="112"/>
      <c r="I43" s="112">
        <v>0</v>
      </c>
      <c r="J43" s="112">
        <v>0</v>
      </c>
      <c r="K43" s="112">
        <v>0</v>
      </c>
      <c r="L43" s="112">
        <v>0</v>
      </c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3"/>
      <c r="AA43" s="113">
        <v>0</v>
      </c>
      <c r="AB43" s="113"/>
      <c r="AC43" s="112"/>
      <c r="AD43" s="113"/>
      <c r="AE43" s="112"/>
      <c r="AF43" s="112"/>
      <c r="AG43" s="112"/>
      <c r="AH43" s="112"/>
      <c r="AI43" s="112"/>
      <c r="AJ43" s="112"/>
      <c r="AK43" s="112"/>
      <c r="AL43" s="112"/>
      <c r="AM43" s="112">
        <v>0</v>
      </c>
      <c r="AN43" s="112">
        <v>0</v>
      </c>
      <c r="AO43" s="112"/>
      <c r="AP43" s="112">
        <v>0</v>
      </c>
      <c r="AQ43" s="112">
        <v>0</v>
      </c>
      <c r="AR43" s="112">
        <v>0</v>
      </c>
      <c r="AS43" s="112"/>
      <c r="AT43" s="112"/>
      <c r="AU43" s="112"/>
      <c r="AV43" s="112"/>
      <c r="AW43" s="112"/>
      <c r="AX43" s="112">
        <v>0</v>
      </c>
      <c r="AY43" s="112">
        <v>0</v>
      </c>
      <c r="AZ43" s="112">
        <v>0</v>
      </c>
      <c r="BA43" s="112"/>
      <c r="BB43" s="112">
        <v>0</v>
      </c>
      <c r="BC43" s="112">
        <f t="shared" si="0"/>
        <v>0</v>
      </c>
      <c r="BD43" s="112">
        <f t="shared" si="1"/>
        <v>0</v>
      </c>
      <c r="BE43" s="112">
        <f t="shared" si="2"/>
        <v>0</v>
      </c>
      <c r="BF43" s="112">
        <f t="shared" si="3"/>
        <v>0</v>
      </c>
      <c r="BG43" s="112">
        <f t="shared" si="4"/>
        <v>0</v>
      </c>
    </row>
    <row r="44" spans="1:59" ht="29.1" customHeight="1" x14ac:dyDescent="0.15">
      <c r="A44" s="71">
        <v>2</v>
      </c>
      <c r="B44" s="71">
        <v>9</v>
      </c>
      <c r="C44" s="162"/>
      <c r="D44" s="165" t="s">
        <v>175</v>
      </c>
      <c r="E44" s="159" t="s">
        <v>169</v>
      </c>
      <c r="F44" s="160"/>
      <c r="G44" s="161"/>
      <c r="H44" s="112"/>
      <c r="I44" s="112">
        <v>32237</v>
      </c>
      <c r="J44" s="112">
        <v>40164</v>
      </c>
      <c r="K44" s="112">
        <v>5851</v>
      </c>
      <c r="L44" s="112">
        <v>1318</v>
      </c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3"/>
      <c r="AA44" s="113">
        <v>37744</v>
      </c>
      <c r="AB44" s="113"/>
      <c r="AC44" s="112"/>
      <c r="AD44" s="113"/>
      <c r="AE44" s="112"/>
      <c r="AF44" s="112"/>
      <c r="AG44" s="112"/>
      <c r="AH44" s="112"/>
      <c r="AI44" s="112"/>
      <c r="AJ44" s="112"/>
      <c r="AK44" s="112"/>
      <c r="AL44" s="112"/>
      <c r="AM44" s="112">
        <v>19641</v>
      </c>
      <c r="AN44" s="112">
        <v>1865</v>
      </c>
      <c r="AO44" s="112"/>
      <c r="AP44" s="112">
        <v>6180</v>
      </c>
      <c r="AQ44" s="112">
        <v>1996</v>
      </c>
      <c r="AR44" s="112">
        <v>2086</v>
      </c>
      <c r="AS44" s="112"/>
      <c r="AT44" s="112"/>
      <c r="AU44" s="112"/>
      <c r="AV44" s="112"/>
      <c r="AW44" s="112"/>
      <c r="AX44" s="112">
        <v>22670</v>
      </c>
      <c r="AY44" s="112">
        <v>1660</v>
      </c>
      <c r="AZ44" s="112">
        <v>72168</v>
      </c>
      <c r="BA44" s="112"/>
      <c r="BB44" s="112">
        <v>3841</v>
      </c>
      <c r="BC44" s="112">
        <f t="shared" si="0"/>
        <v>152896</v>
      </c>
      <c r="BD44" s="112">
        <f t="shared" si="1"/>
        <v>77908</v>
      </c>
      <c r="BE44" s="112">
        <f t="shared" si="2"/>
        <v>11372</v>
      </c>
      <c r="BF44" s="112">
        <f t="shared" si="3"/>
        <v>7245</v>
      </c>
      <c r="BG44" s="112">
        <f t="shared" si="4"/>
        <v>249421</v>
      </c>
    </row>
    <row r="45" spans="1:59" ht="29.1" customHeight="1" x14ac:dyDescent="0.15">
      <c r="A45" s="71">
        <v>2</v>
      </c>
      <c r="B45" s="71">
        <v>10</v>
      </c>
      <c r="C45" s="162"/>
      <c r="D45" s="167"/>
      <c r="E45" s="159" t="s">
        <v>170</v>
      </c>
      <c r="F45" s="160"/>
      <c r="G45" s="161"/>
      <c r="H45" s="112"/>
      <c r="I45" s="112">
        <v>0</v>
      </c>
      <c r="J45" s="112">
        <v>0</v>
      </c>
      <c r="K45" s="112">
        <v>0</v>
      </c>
      <c r="L45" s="112">
        <v>0</v>
      </c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3"/>
      <c r="AA45" s="113">
        <v>4991</v>
      </c>
      <c r="AB45" s="113"/>
      <c r="AC45" s="112"/>
      <c r="AD45" s="113"/>
      <c r="AE45" s="112"/>
      <c r="AF45" s="112"/>
      <c r="AG45" s="112"/>
      <c r="AH45" s="112"/>
      <c r="AI45" s="112"/>
      <c r="AJ45" s="112"/>
      <c r="AK45" s="112"/>
      <c r="AL45" s="112"/>
      <c r="AM45" s="112">
        <v>3844</v>
      </c>
      <c r="AN45" s="112">
        <v>380</v>
      </c>
      <c r="AO45" s="112"/>
      <c r="AP45" s="112">
        <v>2344</v>
      </c>
      <c r="AQ45" s="112">
        <v>0</v>
      </c>
      <c r="AR45" s="112">
        <v>0</v>
      </c>
      <c r="AS45" s="112"/>
      <c r="AT45" s="112"/>
      <c r="AU45" s="112"/>
      <c r="AV45" s="112"/>
      <c r="AW45" s="112"/>
      <c r="AX45" s="112">
        <v>38421</v>
      </c>
      <c r="AY45" s="112">
        <v>2832</v>
      </c>
      <c r="AZ45" s="112">
        <v>10783</v>
      </c>
      <c r="BA45" s="112"/>
      <c r="BB45" s="112">
        <v>1184</v>
      </c>
      <c r="BC45" s="112">
        <f t="shared" si="0"/>
        <v>55392</v>
      </c>
      <c r="BD45" s="112">
        <f t="shared" si="1"/>
        <v>4991</v>
      </c>
      <c r="BE45" s="112">
        <f t="shared" si="2"/>
        <v>3212</v>
      </c>
      <c r="BF45" s="112">
        <f t="shared" si="3"/>
        <v>1184</v>
      </c>
      <c r="BG45" s="112">
        <f t="shared" si="4"/>
        <v>64779</v>
      </c>
    </row>
    <row r="46" spans="1:59" ht="29.1" customHeight="1" x14ac:dyDescent="0.15">
      <c r="A46" s="71">
        <v>2</v>
      </c>
      <c r="B46" s="71">
        <v>11</v>
      </c>
      <c r="C46" s="158"/>
      <c r="D46" s="166"/>
      <c r="E46" s="159" t="s">
        <v>172</v>
      </c>
      <c r="F46" s="160"/>
      <c r="G46" s="161"/>
      <c r="H46" s="112"/>
      <c r="I46" s="112">
        <v>21990</v>
      </c>
      <c r="J46" s="112">
        <v>0</v>
      </c>
      <c r="K46" s="112">
        <v>0</v>
      </c>
      <c r="L46" s="112">
        <v>3810</v>
      </c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3"/>
      <c r="AA46" s="113">
        <v>1364</v>
      </c>
      <c r="AB46" s="113"/>
      <c r="AC46" s="112"/>
      <c r="AD46" s="113"/>
      <c r="AE46" s="112"/>
      <c r="AF46" s="112"/>
      <c r="AG46" s="112"/>
      <c r="AH46" s="112"/>
      <c r="AI46" s="112"/>
      <c r="AJ46" s="112"/>
      <c r="AK46" s="112"/>
      <c r="AL46" s="112"/>
      <c r="AM46" s="112">
        <v>2693</v>
      </c>
      <c r="AN46" s="112">
        <v>266</v>
      </c>
      <c r="AO46" s="112"/>
      <c r="AP46" s="112">
        <v>494</v>
      </c>
      <c r="AQ46" s="112">
        <v>0</v>
      </c>
      <c r="AR46" s="112">
        <v>0</v>
      </c>
      <c r="AS46" s="112"/>
      <c r="AT46" s="112"/>
      <c r="AU46" s="112"/>
      <c r="AV46" s="112"/>
      <c r="AW46" s="112"/>
      <c r="AX46" s="112">
        <v>1688</v>
      </c>
      <c r="AY46" s="112">
        <v>102</v>
      </c>
      <c r="AZ46" s="112">
        <v>2964</v>
      </c>
      <c r="BA46" s="112"/>
      <c r="BB46" s="112">
        <v>0</v>
      </c>
      <c r="BC46" s="112">
        <f t="shared" si="0"/>
        <v>29829</v>
      </c>
      <c r="BD46" s="112">
        <f t="shared" si="1"/>
        <v>1364</v>
      </c>
      <c r="BE46" s="112">
        <f t="shared" si="2"/>
        <v>368</v>
      </c>
      <c r="BF46" s="112">
        <f t="shared" si="3"/>
        <v>3810</v>
      </c>
      <c r="BG46" s="112">
        <f t="shared" si="4"/>
        <v>35371</v>
      </c>
    </row>
    <row r="47" spans="1:59" ht="29.1" customHeight="1" x14ac:dyDescent="0.15">
      <c r="A47" s="71">
        <v>2</v>
      </c>
      <c r="B47" s="71">
        <v>12</v>
      </c>
      <c r="C47" s="152" t="s">
        <v>179</v>
      </c>
      <c r="D47" s="165" t="s">
        <v>180</v>
      </c>
      <c r="E47" s="159" t="s">
        <v>169</v>
      </c>
      <c r="F47" s="160"/>
      <c r="G47" s="161"/>
      <c r="H47" s="112"/>
      <c r="I47" s="112">
        <v>360</v>
      </c>
      <c r="J47" s="112">
        <v>456</v>
      </c>
      <c r="K47" s="112">
        <v>60</v>
      </c>
      <c r="L47" s="112">
        <v>12</v>
      </c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3"/>
      <c r="AA47" s="113">
        <v>457</v>
      </c>
      <c r="AB47" s="113"/>
      <c r="AC47" s="112"/>
      <c r="AD47" s="113"/>
      <c r="AE47" s="112"/>
      <c r="AF47" s="112"/>
      <c r="AG47" s="112"/>
      <c r="AH47" s="112"/>
      <c r="AI47" s="112"/>
      <c r="AJ47" s="112"/>
      <c r="AK47" s="112"/>
      <c r="AL47" s="112"/>
      <c r="AM47" s="112">
        <v>175</v>
      </c>
      <c r="AN47" s="112">
        <v>17</v>
      </c>
      <c r="AO47" s="112"/>
      <c r="AP47" s="112">
        <v>36</v>
      </c>
      <c r="AQ47" s="112">
        <v>12</v>
      </c>
      <c r="AR47" s="112">
        <v>12</v>
      </c>
      <c r="AS47" s="112"/>
      <c r="AT47" s="112"/>
      <c r="AU47" s="112"/>
      <c r="AV47" s="112"/>
      <c r="AW47" s="112"/>
      <c r="AX47" s="112">
        <v>246</v>
      </c>
      <c r="AY47" s="112">
        <v>18</v>
      </c>
      <c r="AZ47" s="112">
        <v>891</v>
      </c>
      <c r="BA47" s="112"/>
      <c r="BB47" s="112">
        <v>36</v>
      </c>
      <c r="BC47" s="112">
        <f t="shared" si="0"/>
        <v>1708</v>
      </c>
      <c r="BD47" s="112">
        <f t="shared" si="1"/>
        <v>913</v>
      </c>
      <c r="BE47" s="112">
        <f t="shared" si="2"/>
        <v>107</v>
      </c>
      <c r="BF47" s="112">
        <f t="shared" si="3"/>
        <v>60</v>
      </c>
      <c r="BG47" s="112">
        <f t="shared" si="4"/>
        <v>2788</v>
      </c>
    </row>
    <row r="48" spans="1:59" ht="29.1" customHeight="1" x14ac:dyDescent="0.15">
      <c r="A48" s="71">
        <v>2</v>
      </c>
      <c r="B48" s="71">
        <v>13</v>
      </c>
      <c r="C48" s="176" t="s">
        <v>178</v>
      </c>
      <c r="D48" s="167"/>
      <c r="E48" s="159" t="s">
        <v>170</v>
      </c>
      <c r="F48" s="160"/>
      <c r="G48" s="161"/>
      <c r="H48" s="112"/>
      <c r="I48" s="112">
        <v>0</v>
      </c>
      <c r="J48" s="112">
        <v>0</v>
      </c>
      <c r="K48" s="112">
        <v>0</v>
      </c>
      <c r="L48" s="112">
        <v>0</v>
      </c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3"/>
      <c r="AA48" s="113">
        <v>89</v>
      </c>
      <c r="AB48" s="113"/>
      <c r="AC48" s="112"/>
      <c r="AD48" s="113"/>
      <c r="AE48" s="112"/>
      <c r="AF48" s="112"/>
      <c r="AG48" s="112"/>
      <c r="AH48" s="112"/>
      <c r="AI48" s="112"/>
      <c r="AJ48" s="112"/>
      <c r="AK48" s="112"/>
      <c r="AL48" s="112"/>
      <c r="AM48" s="112">
        <v>99</v>
      </c>
      <c r="AN48" s="112">
        <v>17</v>
      </c>
      <c r="AO48" s="112"/>
      <c r="AP48" s="112">
        <v>36</v>
      </c>
      <c r="AQ48" s="112">
        <v>0</v>
      </c>
      <c r="AR48" s="112">
        <v>0</v>
      </c>
      <c r="AS48" s="112"/>
      <c r="AT48" s="112"/>
      <c r="AU48" s="112"/>
      <c r="AV48" s="112"/>
      <c r="AW48" s="112"/>
      <c r="AX48" s="112">
        <v>768</v>
      </c>
      <c r="AY48" s="112">
        <v>57</v>
      </c>
      <c r="AZ48" s="112">
        <v>261</v>
      </c>
      <c r="BA48" s="112"/>
      <c r="BB48" s="112">
        <v>36</v>
      </c>
      <c r="BC48" s="112">
        <f t="shared" si="0"/>
        <v>1164</v>
      </c>
      <c r="BD48" s="112">
        <f t="shared" si="1"/>
        <v>89</v>
      </c>
      <c r="BE48" s="112">
        <f t="shared" si="2"/>
        <v>74</v>
      </c>
      <c r="BF48" s="112">
        <f t="shared" si="3"/>
        <v>36</v>
      </c>
      <c r="BG48" s="112">
        <f t="shared" si="4"/>
        <v>1363</v>
      </c>
    </row>
    <row r="49" spans="1:59" ht="29.1" customHeight="1" x14ac:dyDescent="0.15">
      <c r="A49" s="71">
        <v>2</v>
      </c>
      <c r="B49" s="71">
        <v>14</v>
      </c>
      <c r="C49" s="162"/>
      <c r="D49" s="166"/>
      <c r="E49" s="159" t="s">
        <v>172</v>
      </c>
      <c r="F49" s="160"/>
      <c r="G49" s="161"/>
      <c r="H49" s="112"/>
      <c r="I49" s="112">
        <v>600</v>
      </c>
      <c r="J49" s="112">
        <v>276</v>
      </c>
      <c r="K49" s="112">
        <v>48</v>
      </c>
      <c r="L49" s="112">
        <v>132</v>
      </c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3"/>
      <c r="AA49" s="113">
        <v>15</v>
      </c>
      <c r="AB49" s="113"/>
      <c r="AC49" s="112"/>
      <c r="AD49" s="113"/>
      <c r="AE49" s="112"/>
      <c r="AF49" s="112"/>
      <c r="AG49" s="112"/>
      <c r="AH49" s="112"/>
      <c r="AI49" s="112"/>
      <c r="AJ49" s="112"/>
      <c r="AK49" s="112"/>
      <c r="AL49" s="112"/>
      <c r="AM49" s="112">
        <v>152</v>
      </c>
      <c r="AN49" s="112">
        <v>13</v>
      </c>
      <c r="AO49" s="112"/>
      <c r="AP49" s="112">
        <v>36</v>
      </c>
      <c r="AQ49" s="112">
        <v>0</v>
      </c>
      <c r="AR49" s="112">
        <v>0</v>
      </c>
      <c r="AS49" s="112"/>
      <c r="AT49" s="112"/>
      <c r="AU49" s="112"/>
      <c r="AV49" s="112"/>
      <c r="AW49" s="112"/>
      <c r="AX49" s="112">
        <v>91</v>
      </c>
      <c r="AY49" s="112">
        <v>7</v>
      </c>
      <c r="AZ49" s="112">
        <v>93</v>
      </c>
      <c r="BA49" s="112"/>
      <c r="BB49" s="112">
        <v>0</v>
      </c>
      <c r="BC49" s="112">
        <f t="shared" si="0"/>
        <v>972</v>
      </c>
      <c r="BD49" s="112">
        <f t="shared" si="1"/>
        <v>291</v>
      </c>
      <c r="BE49" s="112">
        <f t="shared" si="2"/>
        <v>68</v>
      </c>
      <c r="BF49" s="112">
        <f t="shared" si="3"/>
        <v>132</v>
      </c>
      <c r="BG49" s="112">
        <f t="shared" si="4"/>
        <v>1463</v>
      </c>
    </row>
    <row r="50" spans="1:59" ht="29.1" customHeight="1" x14ac:dyDescent="0.15">
      <c r="A50" s="71">
        <v>2</v>
      </c>
      <c r="B50" s="71">
        <v>15</v>
      </c>
      <c r="C50" s="162"/>
      <c r="D50" s="165" t="s">
        <v>181</v>
      </c>
      <c r="E50" s="159" t="s">
        <v>169</v>
      </c>
      <c r="F50" s="160"/>
      <c r="G50" s="161"/>
      <c r="H50" s="112"/>
      <c r="I50" s="112">
        <v>30</v>
      </c>
      <c r="J50" s="112">
        <v>38</v>
      </c>
      <c r="K50" s="112">
        <v>5</v>
      </c>
      <c r="L50" s="112">
        <v>1</v>
      </c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3"/>
      <c r="AA50" s="113">
        <v>39</v>
      </c>
      <c r="AB50" s="113"/>
      <c r="AC50" s="112"/>
      <c r="AD50" s="113"/>
      <c r="AE50" s="112"/>
      <c r="AF50" s="112"/>
      <c r="AG50" s="112"/>
      <c r="AH50" s="112"/>
      <c r="AI50" s="112"/>
      <c r="AJ50" s="112"/>
      <c r="AK50" s="112"/>
      <c r="AL50" s="112"/>
      <c r="AM50" s="112">
        <v>15</v>
      </c>
      <c r="AN50" s="112">
        <v>1</v>
      </c>
      <c r="AO50" s="112"/>
      <c r="AP50" s="112">
        <v>3</v>
      </c>
      <c r="AQ50" s="112">
        <v>1</v>
      </c>
      <c r="AR50" s="112">
        <v>1</v>
      </c>
      <c r="AS50" s="112"/>
      <c r="AT50" s="112"/>
      <c r="AU50" s="112"/>
      <c r="AV50" s="112"/>
      <c r="AW50" s="112"/>
      <c r="AX50" s="112">
        <v>20</v>
      </c>
      <c r="AY50" s="112">
        <v>3</v>
      </c>
      <c r="AZ50" s="112">
        <v>75</v>
      </c>
      <c r="BA50" s="112"/>
      <c r="BB50" s="112">
        <v>3</v>
      </c>
      <c r="BC50" s="112">
        <f t="shared" si="0"/>
        <v>143</v>
      </c>
      <c r="BD50" s="112">
        <f t="shared" si="1"/>
        <v>77</v>
      </c>
      <c r="BE50" s="112">
        <f t="shared" si="2"/>
        <v>10</v>
      </c>
      <c r="BF50" s="112">
        <f t="shared" si="3"/>
        <v>5</v>
      </c>
      <c r="BG50" s="112">
        <f t="shared" si="4"/>
        <v>235</v>
      </c>
    </row>
    <row r="51" spans="1:59" ht="28.5" customHeight="1" x14ac:dyDescent="0.15">
      <c r="A51" s="71">
        <v>2</v>
      </c>
      <c r="B51" s="71">
        <v>16</v>
      </c>
      <c r="C51" s="162"/>
      <c r="D51" s="167"/>
      <c r="E51" s="159" t="s">
        <v>170</v>
      </c>
      <c r="F51" s="160"/>
      <c r="G51" s="161"/>
      <c r="H51" s="112"/>
      <c r="I51" s="112">
        <v>0</v>
      </c>
      <c r="J51" s="112">
        <v>0</v>
      </c>
      <c r="K51" s="112">
        <v>0</v>
      </c>
      <c r="L51" s="112">
        <v>0</v>
      </c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3"/>
      <c r="AA51" s="113">
        <v>7</v>
      </c>
      <c r="AB51" s="113"/>
      <c r="AC51" s="112"/>
      <c r="AD51" s="113"/>
      <c r="AE51" s="112"/>
      <c r="AF51" s="112"/>
      <c r="AG51" s="112"/>
      <c r="AH51" s="112"/>
      <c r="AI51" s="112"/>
      <c r="AJ51" s="112"/>
      <c r="AK51" s="112"/>
      <c r="AL51" s="112"/>
      <c r="AM51" s="112">
        <v>9</v>
      </c>
      <c r="AN51" s="112">
        <v>1</v>
      </c>
      <c r="AO51" s="112"/>
      <c r="AP51" s="112">
        <v>3</v>
      </c>
      <c r="AQ51" s="112">
        <v>0</v>
      </c>
      <c r="AR51" s="112">
        <v>0</v>
      </c>
      <c r="AS51" s="112"/>
      <c r="AT51" s="112"/>
      <c r="AU51" s="112"/>
      <c r="AV51" s="112"/>
      <c r="AW51" s="112"/>
      <c r="AX51" s="112">
        <v>64</v>
      </c>
      <c r="AY51" s="112">
        <v>5</v>
      </c>
      <c r="AZ51" s="112">
        <v>22</v>
      </c>
      <c r="BA51" s="112"/>
      <c r="BB51" s="112">
        <v>3</v>
      </c>
      <c r="BC51" s="112">
        <f t="shared" si="0"/>
        <v>98</v>
      </c>
      <c r="BD51" s="112">
        <f t="shared" si="1"/>
        <v>7</v>
      </c>
      <c r="BE51" s="112">
        <f t="shared" si="2"/>
        <v>6</v>
      </c>
      <c r="BF51" s="112">
        <f t="shared" si="3"/>
        <v>3</v>
      </c>
      <c r="BG51" s="112">
        <f t="shared" si="4"/>
        <v>114</v>
      </c>
    </row>
    <row r="52" spans="1:59" ht="29.1" customHeight="1" x14ac:dyDescent="0.15">
      <c r="A52" s="71">
        <v>2</v>
      </c>
      <c r="B52" s="71">
        <v>17</v>
      </c>
      <c r="C52" s="158"/>
      <c r="D52" s="166"/>
      <c r="E52" s="159" t="s">
        <v>172</v>
      </c>
      <c r="F52" s="160"/>
      <c r="G52" s="161"/>
      <c r="H52" s="112"/>
      <c r="I52" s="112">
        <v>50</v>
      </c>
      <c r="J52" s="112">
        <v>23</v>
      </c>
      <c r="K52" s="112">
        <v>4</v>
      </c>
      <c r="L52" s="112">
        <v>11</v>
      </c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3"/>
      <c r="AA52" s="113">
        <v>1</v>
      </c>
      <c r="AB52" s="113"/>
      <c r="AC52" s="112"/>
      <c r="AD52" s="113"/>
      <c r="AE52" s="112"/>
      <c r="AF52" s="112"/>
      <c r="AG52" s="112"/>
      <c r="AH52" s="112"/>
      <c r="AI52" s="112"/>
      <c r="AJ52" s="112"/>
      <c r="AK52" s="112"/>
      <c r="AL52" s="112"/>
      <c r="AM52" s="112">
        <v>14</v>
      </c>
      <c r="AN52" s="112">
        <v>1</v>
      </c>
      <c r="AO52" s="112"/>
      <c r="AP52" s="112">
        <v>3</v>
      </c>
      <c r="AQ52" s="112">
        <v>0</v>
      </c>
      <c r="AR52" s="112">
        <v>0</v>
      </c>
      <c r="AS52" s="112"/>
      <c r="AT52" s="112"/>
      <c r="AU52" s="112"/>
      <c r="AV52" s="112"/>
      <c r="AW52" s="112"/>
      <c r="AX52" s="112">
        <v>8</v>
      </c>
      <c r="AY52" s="112">
        <v>1</v>
      </c>
      <c r="AZ52" s="112">
        <v>8</v>
      </c>
      <c r="BA52" s="112"/>
      <c r="BB52" s="112">
        <v>0</v>
      </c>
      <c r="BC52" s="112">
        <f t="shared" si="0"/>
        <v>83</v>
      </c>
      <c r="BD52" s="112">
        <f t="shared" si="1"/>
        <v>24</v>
      </c>
      <c r="BE52" s="112">
        <f t="shared" si="2"/>
        <v>6</v>
      </c>
      <c r="BF52" s="112">
        <f t="shared" si="3"/>
        <v>11</v>
      </c>
      <c r="BG52" s="112">
        <f t="shared" si="4"/>
        <v>124</v>
      </c>
    </row>
  </sheetData>
  <mergeCells count="87">
    <mergeCell ref="D20:F20"/>
    <mergeCell ref="D21:F21"/>
    <mergeCell ref="AX7:AY7"/>
    <mergeCell ref="S7:U7"/>
    <mergeCell ref="AN8:AO8"/>
    <mergeCell ref="AP8:AR8"/>
    <mergeCell ref="AS8:AU8"/>
    <mergeCell ref="V7:Y7"/>
    <mergeCell ref="AV8:AW8"/>
    <mergeCell ref="AX8:AY8"/>
    <mergeCell ref="AM7:AR7"/>
    <mergeCell ref="C17:C19"/>
    <mergeCell ref="I8:L8"/>
    <mergeCell ref="S8:U8"/>
    <mergeCell ref="E14:F14"/>
    <mergeCell ref="E18:F18"/>
    <mergeCell ref="M8:O8"/>
    <mergeCell ref="P8:R8"/>
    <mergeCell ref="AJ7:AL7"/>
    <mergeCell ref="AJ8:AL8"/>
    <mergeCell ref="E25:F25"/>
    <mergeCell ref="E26:F26"/>
    <mergeCell ref="E27:F27"/>
    <mergeCell ref="D22:F22"/>
    <mergeCell ref="D32:F32"/>
    <mergeCell ref="D24:F24"/>
    <mergeCell ref="D23:F23"/>
    <mergeCell ref="E28:F28"/>
    <mergeCell ref="D31:F31"/>
    <mergeCell ref="D33:F33"/>
    <mergeCell ref="D29:F29"/>
    <mergeCell ref="E38:G38"/>
    <mergeCell ref="E39:G39"/>
    <mergeCell ref="E40:G40"/>
    <mergeCell ref="E41:G41"/>
    <mergeCell ref="E42:G42"/>
    <mergeCell ref="E43:G43"/>
    <mergeCell ref="E44:G44"/>
    <mergeCell ref="E52:G52"/>
    <mergeCell ref="D34:F34"/>
    <mergeCell ref="D35:F35"/>
    <mergeCell ref="D36:D37"/>
    <mergeCell ref="D30:F30"/>
    <mergeCell ref="E36:G36"/>
    <mergeCell ref="E37:G37"/>
    <mergeCell ref="C48:C52"/>
    <mergeCell ref="D50:D52"/>
    <mergeCell ref="D38:D40"/>
    <mergeCell ref="D42:D43"/>
    <mergeCell ref="D44:D46"/>
    <mergeCell ref="D47:D49"/>
    <mergeCell ref="E46:G46"/>
    <mergeCell ref="E47:G47"/>
    <mergeCell ref="E48:G48"/>
    <mergeCell ref="E49:G49"/>
    <mergeCell ref="E50:G50"/>
    <mergeCell ref="E51:G51"/>
    <mergeCell ref="BG7:BG9"/>
    <mergeCell ref="D1:G1"/>
    <mergeCell ref="E19:F19"/>
    <mergeCell ref="E10:F10"/>
    <mergeCell ref="E11:F11"/>
    <mergeCell ref="E12:F12"/>
    <mergeCell ref="E17:F17"/>
    <mergeCell ref="E13:F13"/>
    <mergeCell ref="E15:F15"/>
    <mergeCell ref="D16:F16"/>
    <mergeCell ref="I7:L7"/>
    <mergeCell ref="M7:O7"/>
    <mergeCell ref="P7:R7"/>
    <mergeCell ref="V8:W8"/>
    <mergeCell ref="AZ8:BB8"/>
    <mergeCell ref="AG8:AI8"/>
    <mergeCell ref="AG7:AI7"/>
    <mergeCell ref="AZ7:BB7"/>
    <mergeCell ref="AD7:AE7"/>
    <mergeCell ref="AD8:AE8"/>
    <mergeCell ref="AS7:AU7"/>
    <mergeCell ref="AV7:AW7"/>
    <mergeCell ref="BC7:BC9"/>
    <mergeCell ref="BD7:BD9"/>
    <mergeCell ref="BE7:BE9"/>
    <mergeCell ref="BF7:BF9"/>
    <mergeCell ref="C26:C28"/>
    <mergeCell ref="C33:C35"/>
    <mergeCell ref="C37:C46"/>
    <mergeCell ref="E45:G45"/>
  </mergeCells>
  <phoneticPr fontId="2"/>
  <pageMargins left="0.78740157480314965" right="0.78740157480314965" top="0.78740157480314965" bottom="0.39370078740157483" header="0.19685039370078741" footer="0.19685039370078741"/>
  <pageSetup paperSize="9" scale="35" fitToHeight="0" pageOrder="overThenDown" orientation="portrait" horizontalDpi="1200" verticalDpi="1200" r:id="rId1"/>
  <headerFooter alignWithMargins="0"/>
  <colBreaks count="8" manualBreakCount="8">
    <brk id="12" max="51" man="1"/>
    <brk id="18" max="51" man="1"/>
    <brk id="25" max="51" man="1"/>
    <brk id="31" max="51" man="1"/>
    <brk id="38" max="51" man="1"/>
    <brk id="44" max="51" man="1"/>
    <brk id="47" max="51" man="1"/>
    <brk id="54" max="5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2:BH117"/>
  <sheetViews>
    <sheetView showZeros="0" zoomScale="80" zoomScaleNormal="80" workbookViewId="0">
      <pane xSplit="6" ySplit="12" topLeftCell="AK13" activePane="bottomRight" state="frozen"/>
      <selection pane="topRight" activeCell="G1" sqref="G1"/>
      <selection pane="bottomLeft" activeCell="A13" sqref="A13"/>
      <selection pane="bottomRight" activeCell="AR20" sqref="AR20"/>
    </sheetView>
  </sheetViews>
  <sheetFormatPr defaultRowHeight="22.5" customHeight="1" x14ac:dyDescent="0.15"/>
  <cols>
    <col min="1" max="1" width="6.625" style="6" customWidth="1"/>
    <col min="2" max="2" width="6.75" style="6" customWidth="1"/>
    <col min="3" max="3" width="6.625" style="6" customWidth="1"/>
    <col min="4" max="4" width="9.125" style="6" customWidth="1"/>
    <col min="5" max="5" width="16" style="6" customWidth="1"/>
    <col min="6" max="6" width="8.25" style="6" customWidth="1"/>
    <col min="7" max="56" width="19.625" style="6" customWidth="1"/>
    <col min="57" max="57" width="16.625" style="6" bestFit="1" customWidth="1"/>
    <col min="58" max="58" width="16.75" style="6" customWidth="1"/>
    <col min="59" max="59" width="20.625" style="6" bestFit="1" customWidth="1"/>
    <col min="60" max="60" width="10.625" style="6" bestFit="1" customWidth="1"/>
    <col min="61" max="16384" width="9" style="6"/>
  </cols>
  <sheetData>
    <row r="2" spans="1:60" ht="18" customHeight="1" x14ac:dyDescent="0.15"/>
    <row r="3" spans="1:60" ht="22.5" customHeight="1" x14ac:dyDescent="0.15">
      <c r="B3" s="7"/>
      <c r="C3" s="8" t="s">
        <v>82</v>
      </c>
      <c r="D3" s="9"/>
      <c r="E3" s="10"/>
      <c r="F3" s="10"/>
    </row>
    <row r="4" spans="1:60" ht="18" customHeight="1" x14ac:dyDescent="0.15"/>
    <row r="5" spans="1:60" ht="22.5" customHeight="1" x14ac:dyDescent="0.15">
      <c r="C5" s="11" t="s">
        <v>22</v>
      </c>
      <c r="D5" s="12"/>
      <c r="F5" s="12"/>
      <c r="G5" s="13"/>
      <c r="H5" s="13"/>
      <c r="I5" s="13"/>
      <c r="J5" s="13"/>
      <c r="K5" s="13"/>
      <c r="L5" s="13"/>
    </row>
    <row r="6" spans="1:60" ht="22.5" customHeight="1" x14ac:dyDescent="0.15">
      <c r="C6" s="11"/>
      <c r="D6" s="12"/>
      <c r="F6" s="12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</row>
    <row r="7" spans="1:60" ht="22.5" customHeight="1" x14ac:dyDescent="0.15">
      <c r="C7" s="11"/>
      <c r="D7" s="12"/>
      <c r="F7" s="12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60" ht="18" customHeight="1" x14ac:dyDescent="0.15">
      <c r="C8" s="14"/>
      <c r="D8" s="14"/>
      <c r="E8" s="14"/>
      <c r="F8" s="11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</row>
    <row r="9" spans="1:60" ht="22.5" customHeight="1" x14ac:dyDescent="0.15">
      <c r="A9" s="15" t="s">
        <v>6</v>
      </c>
      <c r="B9" s="15" t="s">
        <v>7</v>
      </c>
      <c r="C9" s="16" t="s">
        <v>83</v>
      </c>
      <c r="D9" s="17"/>
      <c r="E9" s="17"/>
      <c r="F9" s="18" t="s">
        <v>84</v>
      </c>
      <c r="G9" s="19" t="s">
        <v>0</v>
      </c>
      <c r="H9" s="234" t="s">
        <v>23</v>
      </c>
      <c r="I9" s="235"/>
      <c r="J9" s="235"/>
      <c r="K9" s="236"/>
      <c r="L9" s="237" t="s">
        <v>1</v>
      </c>
      <c r="M9" s="238"/>
      <c r="N9" s="239"/>
      <c r="O9" s="237" t="s">
        <v>85</v>
      </c>
      <c r="P9" s="238"/>
      <c r="Q9" s="239"/>
      <c r="R9" s="237" t="s">
        <v>86</v>
      </c>
      <c r="S9" s="238"/>
      <c r="T9" s="239"/>
      <c r="U9" s="237" t="s">
        <v>87</v>
      </c>
      <c r="V9" s="238"/>
      <c r="W9" s="238"/>
      <c r="X9" s="239"/>
      <c r="Y9" s="117" t="s">
        <v>88</v>
      </c>
      <c r="Z9" s="240" t="s">
        <v>146</v>
      </c>
      <c r="AA9" s="241"/>
      <c r="AB9" s="19" t="s">
        <v>89</v>
      </c>
      <c r="AC9" s="237" t="s">
        <v>90</v>
      </c>
      <c r="AD9" s="239"/>
      <c r="AE9" s="19" t="s">
        <v>91</v>
      </c>
      <c r="AF9" s="237" t="s">
        <v>92</v>
      </c>
      <c r="AG9" s="238"/>
      <c r="AH9" s="239"/>
      <c r="AI9" s="237" t="s">
        <v>93</v>
      </c>
      <c r="AJ9" s="238"/>
      <c r="AK9" s="239"/>
      <c r="AL9" s="237" t="s">
        <v>94</v>
      </c>
      <c r="AM9" s="238"/>
      <c r="AN9" s="238"/>
      <c r="AO9" s="238"/>
      <c r="AP9" s="238"/>
      <c r="AQ9" s="239"/>
      <c r="AR9" s="237" t="s">
        <v>95</v>
      </c>
      <c r="AS9" s="238"/>
      <c r="AT9" s="239"/>
      <c r="AU9" s="260" t="s">
        <v>96</v>
      </c>
      <c r="AV9" s="261"/>
      <c r="AW9" s="261" t="s">
        <v>147</v>
      </c>
      <c r="AX9" s="262"/>
      <c r="AY9" s="260" t="s">
        <v>97</v>
      </c>
      <c r="AZ9" s="261"/>
      <c r="BA9" s="262"/>
      <c r="BB9" s="67" t="s">
        <v>98</v>
      </c>
      <c r="BC9" s="67" t="s">
        <v>98</v>
      </c>
      <c r="BD9" s="67" t="s">
        <v>98</v>
      </c>
      <c r="BE9" s="67" t="s">
        <v>98</v>
      </c>
      <c r="BF9" s="257" t="s">
        <v>99</v>
      </c>
      <c r="BG9" s="257" t="s">
        <v>99</v>
      </c>
      <c r="BH9" s="257" t="s">
        <v>99</v>
      </c>
    </row>
    <row r="10" spans="1:60" ht="22.5" customHeight="1" x14ac:dyDescent="0.15">
      <c r="A10" s="15"/>
      <c r="B10" s="15"/>
      <c r="C10" s="20"/>
      <c r="D10" s="21"/>
      <c r="E10" s="21"/>
      <c r="F10" s="22"/>
      <c r="G10" s="23" t="s">
        <v>16</v>
      </c>
      <c r="H10" s="254" t="s">
        <v>148</v>
      </c>
      <c r="I10" s="255"/>
      <c r="J10" s="255"/>
      <c r="K10" s="256"/>
      <c r="L10" s="251" t="s">
        <v>8</v>
      </c>
      <c r="M10" s="252"/>
      <c r="N10" s="253"/>
      <c r="O10" s="251" t="s">
        <v>9</v>
      </c>
      <c r="P10" s="252"/>
      <c r="Q10" s="253"/>
      <c r="R10" s="251" t="s">
        <v>10</v>
      </c>
      <c r="S10" s="252"/>
      <c r="T10" s="253"/>
      <c r="U10" s="251" t="s">
        <v>100</v>
      </c>
      <c r="V10" s="231"/>
      <c r="W10" s="24" t="s">
        <v>101</v>
      </c>
      <c r="X10" s="24" t="s">
        <v>102</v>
      </c>
      <c r="Y10" s="116" t="s">
        <v>11</v>
      </c>
      <c r="Z10" s="252" t="s">
        <v>187</v>
      </c>
      <c r="AA10" s="253"/>
      <c r="AB10" s="23" t="s">
        <v>16</v>
      </c>
      <c r="AC10" s="229" t="s">
        <v>12</v>
      </c>
      <c r="AD10" s="231"/>
      <c r="AE10" s="27" t="s">
        <v>17</v>
      </c>
      <c r="AF10" s="232" t="s">
        <v>10</v>
      </c>
      <c r="AG10" s="230"/>
      <c r="AH10" s="231"/>
      <c r="AI10" s="229" t="s">
        <v>10</v>
      </c>
      <c r="AJ10" s="230"/>
      <c r="AK10" s="231"/>
      <c r="AL10" s="229" t="s">
        <v>13</v>
      </c>
      <c r="AM10" s="230"/>
      <c r="AN10" s="231"/>
      <c r="AO10" s="229" t="s">
        <v>20</v>
      </c>
      <c r="AP10" s="232"/>
      <c r="AQ10" s="233"/>
      <c r="AR10" s="229" t="s">
        <v>8</v>
      </c>
      <c r="AS10" s="230"/>
      <c r="AT10" s="230"/>
      <c r="AU10" s="229" t="s">
        <v>14</v>
      </c>
      <c r="AV10" s="233"/>
      <c r="AW10" s="232" t="s">
        <v>15</v>
      </c>
      <c r="AX10" s="231"/>
      <c r="AY10" s="229" t="s">
        <v>103</v>
      </c>
      <c r="AZ10" s="232"/>
      <c r="BA10" s="233"/>
      <c r="BB10" s="29" t="s">
        <v>104</v>
      </c>
      <c r="BC10" s="30" t="s">
        <v>18</v>
      </c>
      <c r="BD10" s="29" t="s">
        <v>19</v>
      </c>
      <c r="BE10" s="31" t="s">
        <v>105</v>
      </c>
      <c r="BF10" s="258"/>
      <c r="BG10" s="258"/>
      <c r="BH10" s="258"/>
    </row>
    <row r="11" spans="1:60" ht="22.5" customHeight="1" x14ac:dyDescent="0.15">
      <c r="A11" s="15"/>
      <c r="B11" s="15"/>
      <c r="C11" s="32"/>
      <c r="D11" s="33"/>
      <c r="E11" s="33"/>
      <c r="F11" s="34"/>
      <c r="G11" s="25" t="s">
        <v>105</v>
      </c>
      <c r="H11" s="25" t="s">
        <v>104</v>
      </c>
      <c r="I11" s="25" t="s">
        <v>18</v>
      </c>
      <c r="J11" s="25" t="s">
        <v>19</v>
      </c>
      <c r="K11" s="25" t="s">
        <v>105</v>
      </c>
      <c r="L11" s="27" t="s">
        <v>104</v>
      </c>
      <c r="M11" s="27" t="s">
        <v>19</v>
      </c>
      <c r="N11" s="25" t="s">
        <v>105</v>
      </c>
      <c r="O11" s="27" t="s">
        <v>104</v>
      </c>
      <c r="P11" s="27" t="s">
        <v>19</v>
      </c>
      <c r="Q11" s="25" t="s">
        <v>105</v>
      </c>
      <c r="R11" s="27" t="s">
        <v>104</v>
      </c>
      <c r="S11" s="27" t="s">
        <v>19</v>
      </c>
      <c r="T11" s="25" t="s">
        <v>105</v>
      </c>
      <c r="U11" s="27" t="s">
        <v>104</v>
      </c>
      <c r="V11" s="27" t="s">
        <v>19</v>
      </c>
      <c r="W11" s="27" t="s">
        <v>18</v>
      </c>
      <c r="X11" s="25" t="s">
        <v>105</v>
      </c>
      <c r="Y11" s="25" t="s">
        <v>105</v>
      </c>
      <c r="Z11" s="27" t="s">
        <v>18</v>
      </c>
      <c r="AA11" s="25" t="s">
        <v>105</v>
      </c>
      <c r="AB11" s="25" t="s">
        <v>105</v>
      </c>
      <c r="AC11" s="27" t="s">
        <v>104</v>
      </c>
      <c r="AD11" s="27" t="s">
        <v>19</v>
      </c>
      <c r="AE11" s="27" t="s">
        <v>105</v>
      </c>
      <c r="AF11" s="28" t="s">
        <v>104</v>
      </c>
      <c r="AG11" s="27" t="s">
        <v>19</v>
      </c>
      <c r="AH11" s="27" t="s">
        <v>105</v>
      </c>
      <c r="AI11" s="27" t="s">
        <v>104</v>
      </c>
      <c r="AJ11" s="27" t="s">
        <v>19</v>
      </c>
      <c r="AK11" s="27" t="s">
        <v>105</v>
      </c>
      <c r="AL11" s="27" t="s">
        <v>104</v>
      </c>
      <c r="AM11" s="27" t="s">
        <v>19</v>
      </c>
      <c r="AN11" s="27" t="s">
        <v>105</v>
      </c>
      <c r="AO11" s="27" t="s">
        <v>104</v>
      </c>
      <c r="AP11" s="27" t="s">
        <v>19</v>
      </c>
      <c r="AQ11" s="27" t="s">
        <v>105</v>
      </c>
      <c r="AR11" s="27" t="s">
        <v>104</v>
      </c>
      <c r="AS11" s="27" t="s">
        <v>19</v>
      </c>
      <c r="AT11" s="26" t="s">
        <v>105</v>
      </c>
      <c r="AU11" s="27" t="s">
        <v>104</v>
      </c>
      <c r="AV11" s="27" t="s">
        <v>19</v>
      </c>
      <c r="AW11" s="28" t="s">
        <v>104</v>
      </c>
      <c r="AX11" s="27" t="s">
        <v>19</v>
      </c>
      <c r="AY11" s="27" t="s">
        <v>104</v>
      </c>
      <c r="AZ11" s="27" t="s">
        <v>19</v>
      </c>
      <c r="BA11" s="27" t="s">
        <v>105</v>
      </c>
      <c r="BB11" s="35"/>
      <c r="BC11" s="36"/>
      <c r="BD11" s="35"/>
      <c r="BE11" s="37"/>
      <c r="BF11" s="259"/>
      <c r="BG11" s="259"/>
      <c r="BH11" s="259"/>
    </row>
    <row r="12" spans="1:60" s="41" customFormat="1" ht="22.5" customHeight="1" x14ac:dyDescent="0.15">
      <c r="A12" s="4"/>
      <c r="B12" s="4"/>
      <c r="C12" s="38"/>
      <c r="D12" s="3"/>
      <c r="E12" s="3"/>
      <c r="F12" s="39"/>
      <c r="G12" s="65">
        <v>164</v>
      </c>
      <c r="H12" s="65">
        <v>161</v>
      </c>
      <c r="I12" s="65">
        <v>162</v>
      </c>
      <c r="J12" s="65">
        <v>163</v>
      </c>
      <c r="K12" s="65">
        <v>164</v>
      </c>
      <c r="L12" s="66">
        <v>161</v>
      </c>
      <c r="M12" s="66">
        <v>163</v>
      </c>
      <c r="N12" s="65">
        <v>164</v>
      </c>
      <c r="O12" s="66">
        <v>161</v>
      </c>
      <c r="P12" s="66">
        <v>163</v>
      </c>
      <c r="Q12" s="65">
        <v>164</v>
      </c>
      <c r="R12" s="66">
        <v>161</v>
      </c>
      <c r="S12" s="66">
        <v>163</v>
      </c>
      <c r="T12" s="65">
        <v>164</v>
      </c>
      <c r="U12" s="66">
        <v>161</v>
      </c>
      <c r="V12" s="66">
        <v>163</v>
      </c>
      <c r="W12" s="66">
        <v>162</v>
      </c>
      <c r="X12" s="65">
        <v>164</v>
      </c>
      <c r="Y12" s="65">
        <v>164</v>
      </c>
      <c r="Z12" s="66">
        <v>162</v>
      </c>
      <c r="AA12" s="65">
        <v>164</v>
      </c>
      <c r="AB12" s="65">
        <v>164</v>
      </c>
      <c r="AC12" s="66">
        <v>161</v>
      </c>
      <c r="AD12" s="66">
        <v>163</v>
      </c>
      <c r="AE12" s="66">
        <v>164</v>
      </c>
      <c r="AF12" s="66">
        <v>161</v>
      </c>
      <c r="AG12" s="66">
        <v>163</v>
      </c>
      <c r="AH12" s="66">
        <v>164</v>
      </c>
      <c r="AI12" s="66">
        <v>161</v>
      </c>
      <c r="AJ12" s="66">
        <v>163</v>
      </c>
      <c r="AK12" s="66">
        <v>164</v>
      </c>
      <c r="AL12" s="66">
        <v>161</v>
      </c>
      <c r="AM12" s="66">
        <v>163</v>
      </c>
      <c r="AN12" s="66">
        <v>164</v>
      </c>
      <c r="AO12" s="66">
        <v>161</v>
      </c>
      <c r="AP12" s="66">
        <v>163</v>
      </c>
      <c r="AQ12" s="66">
        <v>164</v>
      </c>
      <c r="AR12" s="66">
        <v>161</v>
      </c>
      <c r="AS12" s="66">
        <v>163</v>
      </c>
      <c r="AT12" s="66">
        <v>164</v>
      </c>
      <c r="AU12" s="66">
        <v>161</v>
      </c>
      <c r="AV12" s="66">
        <v>163</v>
      </c>
      <c r="AW12" s="66">
        <v>161</v>
      </c>
      <c r="AX12" s="66">
        <v>163</v>
      </c>
      <c r="AY12" s="66">
        <v>161</v>
      </c>
      <c r="AZ12" s="66">
        <v>163</v>
      </c>
      <c r="BA12" s="66">
        <v>164</v>
      </c>
      <c r="BB12" s="141">
        <v>161</v>
      </c>
      <c r="BC12" s="141">
        <v>162</v>
      </c>
      <c r="BD12" s="141">
        <v>163</v>
      </c>
      <c r="BE12" s="140">
        <v>164</v>
      </c>
      <c r="BF12" s="40" t="s">
        <v>106</v>
      </c>
      <c r="BG12" s="40" t="s">
        <v>107</v>
      </c>
      <c r="BH12" s="40" t="s">
        <v>108</v>
      </c>
    </row>
    <row r="13" spans="1:60" ht="22.5" customHeight="1" x14ac:dyDescent="0.15">
      <c r="A13" s="2">
        <v>1</v>
      </c>
      <c r="B13" s="42">
        <v>1</v>
      </c>
      <c r="C13" s="43" t="s">
        <v>67</v>
      </c>
      <c r="D13" s="44" t="s">
        <v>50</v>
      </c>
      <c r="E13" s="250" t="s">
        <v>26</v>
      </c>
      <c r="F13" s="250"/>
      <c r="G13" s="61">
        <v>0</v>
      </c>
      <c r="H13" s="62">
        <v>119970</v>
      </c>
      <c r="I13" s="61">
        <v>155202</v>
      </c>
      <c r="J13" s="64">
        <v>19896</v>
      </c>
      <c r="K13" s="132">
        <v>6766</v>
      </c>
      <c r="L13" s="63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61">
        <v>0</v>
      </c>
      <c r="X13" s="61">
        <v>0</v>
      </c>
      <c r="Y13" s="61">
        <v>0</v>
      </c>
      <c r="Z13" s="61">
        <v>136754</v>
      </c>
      <c r="AA13" s="61">
        <v>0</v>
      </c>
      <c r="AB13" s="61">
        <v>0</v>
      </c>
      <c r="AC13" s="61">
        <v>0</v>
      </c>
      <c r="AD13" s="61">
        <v>0</v>
      </c>
      <c r="AE13" s="61">
        <v>0</v>
      </c>
      <c r="AF13" s="61">
        <v>0</v>
      </c>
      <c r="AG13" s="61">
        <v>0</v>
      </c>
      <c r="AH13" s="61">
        <v>0</v>
      </c>
      <c r="AI13" s="61">
        <v>0</v>
      </c>
      <c r="AJ13" s="61">
        <v>0</v>
      </c>
      <c r="AK13" s="61">
        <v>0</v>
      </c>
      <c r="AL13" s="61">
        <v>80365</v>
      </c>
      <c r="AM13" s="61">
        <v>15301</v>
      </c>
      <c r="AN13" s="61">
        <v>0</v>
      </c>
      <c r="AO13" s="61">
        <v>18783</v>
      </c>
      <c r="AP13" s="61">
        <v>4560</v>
      </c>
      <c r="AQ13" s="61">
        <v>4920</v>
      </c>
      <c r="AR13" s="61">
        <v>0</v>
      </c>
      <c r="AS13" s="61">
        <v>0</v>
      </c>
      <c r="AT13" s="61">
        <v>0</v>
      </c>
      <c r="AU13" s="61">
        <v>0</v>
      </c>
      <c r="AV13" s="62">
        <v>0</v>
      </c>
      <c r="AW13" s="61">
        <v>230656</v>
      </c>
      <c r="AX13" s="61">
        <v>19503</v>
      </c>
      <c r="AY13" s="61">
        <v>271424</v>
      </c>
      <c r="AZ13" s="61">
        <v>0</v>
      </c>
      <c r="BA13" s="61">
        <v>17628</v>
      </c>
      <c r="BB13" s="136">
        <f>SUMIF($G$12:$BA$12,$BB$12,G13:BA13)</f>
        <v>721198</v>
      </c>
      <c r="BC13" s="136">
        <f t="shared" ref="BC13" si="0">SUMIF($G$11:$BA$11,$BC$10,G13:BA13)</f>
        <v>291956</v>
      </c>
      <c r="BD13" s="136">
        <f t="shared" ref="BD13" si="1">SUMIF($G$11:$BA$11,$BD$10,G13:BA13)</f>
        <v>59260</v>
      </c>
      <c r="BE13" s="136">
        <f t="shared" ref="BE13" si="2">SUMIF($G$11:$BA$11,$BE$10,G13:BA13)</f>
        <v>29314</v>
      </c>
      <c r="BF13" s="5">
        <f t="shared" ref="BF13:BF44" si="3">SUM(G13:BA13)</f>
        <v>1101728</v>
      </c>
      <c r="BG13" s="45">
        <f>SUM(BB13:BE13)</f>
        <v>1101728</v>
      </c>
      <c r="BH13" s="46">
        <f>BF13-BG13</f>
        <v>0</v>
      </c>
    </row>
    <row r="14" spans="1:60" ht="22.5" customHeight="1" x14ac:dyDescent="0.15">
      <c r="A14" s="2">
        <v>1</v>
      </c>
      <c r="B14" s="42">
        <v>2</v>
      </c>
      <c r="C14" s="47" t="s">
        <v>27</v>
      </c>
      <c r="D14" s="48" t="s">
        <v>46</v>
      </c>
      <c r="E14" s="242" t="s">
        <v>28</v>
      </c>
      <c r="F14" s="242"/>
      <c r="G14" s="61">
        <v>0</v>
      </c>
      <c r="H14" s="62">
        <v>67401</v>
      </c>
      <c r="I14" s="61">
        <v>75609</v>
      </c>
      <c r="J14" s="64">
        <v>10659</v>
      </c>
      <c r="K14" s="132">
        <v>4634</v>
      </c>
      <c r="L14" s="63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61">
        <v>0</v>
      </c>
      <c r="S14" s="61">
        <v>0</v>
      </c>
      <c r="T14" s="61">
        <v>0</v>
      </c>
      <c r="U14" s="61">
        <v>0</v>
      </c>
      <c r="V14" s="61">
        <v>0</v>
      </c>
      <c r="W14" s="61">
        <v>0</v>
      </c>
      <c r="X14" s="61">
        <v>0</v>
      </c>
      <c r="Y14" s="61">
        <v>0</v>
      </c>
      <c r="Z14" s="61">
        <v>55728</v>
      </c>
      <c r="AA14" s="61">
        <v>0</v>
      </c>
      <c r="AB14" s="61">
        <v>0</v>
      </c>
      <c r="AC14" s="61">
        <v>0</v>
      </c>
      <c r="AD14" s="61">
        <v>0</v>
      </c>
      <c r="AE14" s="61">
        <v>0</v>
      </c>
      <c r="AF14" s="61">
        <v>0</v>
      </c>
      <c r="AG14" s="61">
        <v>0</v>
      </c>
      <c r="AH14" s="61">
        <v>0</v>
      </c>
      <c r="AI14" s="61">
        <v>0</v>
      </c>
      <c r="AJ14" s="61">
        <v>0</v>
      </c>
      <c r="AK14" s="61">
        <v>0</v>
      </c>
      <c r="AL14" s="61">
        <v>60956</v>
      </c>
      <c r="AM14" s="61">
        <v>5965</v>
      </c>
      <c r="AN14" s="61">
        <v>0</v>
      </c>
      <c r="AO14" s="61">
        <v>9024</v>
      </c>
      <c r="AP14" s="61">
        <v>2118</v>
      </c>
      <c r="AQ14" s="61">
        <v>2014</v>
      </c>
      <c r="AR14" s="61">
        <v>0</v>
      </c>
      <c r="AS14" s="61">
        <v>0</v>
      </c>
      <c r="AT14" s="61">
        <v>0</v>
      </c>
      <c r="AU14" s="61">
        <v>0</v>
      </c>
      <c r="AV14" s="62">
        <v>0</v>
      </c>
      <c r="AW14" s="61">
        <v>79747</v>
      </c>
      <c r="AX14" s="61">
        <v>6755</v>
      </c>
      <c r="AY14" s="61">
        <v>124057</v>
      </c>
      <c r="AZ14" s="61">
        <v>0</v>
      </c>
      <c r="BA14" s="61">
        <v>7219</v>
      </c>
      <c r="BB14" s="136">
        <f t="shared" ref="BB14:BB62" si="4">SUMIF($G$12:$BA$12,$BB$12,G14:BA14)</f>
        <v>341185</v>
      </c>
      <c r="BC14" s="136">
        <f t="shared" ref="BC14:BC62" si="5">SUMIF($G$11:$BA$11,$BC$10,G14:BA14)</f>
        <v>131337</v>
      </c>
      <c r="BD14" s="136">
        <f t="shared" ref="BD14:BD62" si="6">SUMIF($G$11:$BA$11,$BD$10,G14:BA14)</f>
        <v>25497</v>
      </c>
      <c r="BE14" s="136">
        <f t="shared" ref="BE14:BE62" si="7">SUMIF($G$11:$BA$11,$BE$10,G14:BA14)</f>
        <v>13867</v>
      </c>
      <c r="BF14" s="137">
        <f t="shared" si="3"/>
        <v>511886</v>
      </c>
      <c r="BG14" s="136">
        <f t="shared" ref="BG14:BG62" si="8">SUM(BB14:BE14)</f>
        <v>511886</v>
      </c>
      <c r="BH14" s="138">
        <f t="shared" ref="BH14:BH61" si="9">BF14-BG14</f>
        <v>0</v>
      </c>
    </row>
    <row r="15" spans="1:60" ht="22.5" customHeight="1" x14ac:dyDescent="0.15">
      <c r="A15" s="2">
        <v>1</v>
      </c>
      <c r="B15" s="42">
        <v>3</v>
      </c>
      <c r="C15" s="47" t="s">
        <v>29</v>
      </c>
      <c r="D15" s="44" t="s">
        <v>109</v>
      </c>
      <c r="E15" s="242" t="s">
        <v>186</v>
      </c>
      <c r="F15" s="242"/>
      <c r="G15" s="61">
        <v>0</v>
      </c>
      <c r="H15" s="62">
        <v>110707</v>
      </c>
      <c r="I15" s="61">
        <v>55592</v>
      </c>
      <c r="J15" s="64">
        <v>9531</v>
      </c>
      <c r="K15" s="132">
        <v>19306</v>
      </c>
      <c r="L15" s="63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14798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1">
        <v>0</v>
      </c>
      <c r="AG15" s="61">
        <v>0</v>
      </c>
      <c r="AH15" s="61">
        <v>0</v>
      </c>
      <c r="AI15" s="61">
        <v>0</v>
      </c>
      <c r="AJ15" s="61">
        <v>0</v>
      </c>
      <c r="AK15" s="61">
        <v>0</v>
      </c>
      <c r="AL15" s="61">
        <v>15790</v>
      </c>
      <c r="AM15" s="61">
        <v>5379</v>
      </c>
      <c r="AN15" s="61">
        <v>0</v>
      </c>
      <c r="AO15" s="61">
        <v>3948</v>
      </c>
      <c r="AP15" s="61">
        <v>0</v>
      </c>
      <c r="AQ15" s="61">
        <v>0</v>
      </c>
      <c r="AR15" s="61">
        <v>0</v>
      </c>
      <c r="AS15" s="61">
        <v>0</v>
      </c>
      <c r="AT15" s="61">
        <v>0</v>
      </c>
      <c r="AU15" s="61">
        <v>0</v>
      </c>
      <c r="AV15" s="62">
        <v>0</v>
      </c>
      <c r="AW15" s="61">
        <v>9912</v>
      </c>
      <c r="AX15" s="61">
        <v>878</v>
      </c>
      <c r="AY15" s="61">
        <v>8364</v>
      </c>
      <c r="AZ15" s="61">
        <v>0</v>
      </c>
      <c r="BA15" s="61">
        <v>0</v>
      </c>
      <c r="BB15" s="136">
        <f t="shared" si="4"/>
        <v>148721</v>
      </c>
      <c r="BC15" s="136">
        <f t="shared" si="5"/>
        <v>70390</v>
      </c>
      <c r="BD15" s="136">
        <f t="shared" si="6"/>
        <v>15788</v>
      </c>
      <c r="BE15" s="136">
        <f t="shared" si="7"/>
        <v>19306</v>
      </c>
      <c r="BF15" s="137">
        <f t="shared" si="3"/>
        <v>254205</v>
      </c>
      <c r="BG15" s="136">
        <f t="shared" si="8"/>
        <v>254205</v>
      </c>
      <c r="BH15" s="138">
        <f t="shared" si="9"/>
        <v>0</v>
      </c>
    </row>
    <row r="16" spans="1:60" ht="22.5" customHeight="1" x14ac:dyDescent="0.15">
      <c r="A16" s="2">
        <v>1</v>
      </c>
      <c r="B16" s="42">
        <v>4</v>
      </c>
      <c r="C16" s="47" t="s">
        <v>30</v>
      </c>
      <c r="D16" s="48" t="s">
        <v>110</v>
      </c>
      <c r="E16" s="242" t="s">
        <v>31</v>
      </c>
      <c r="F16" s="242"/>
      <c r="G16" s="61">
        <v>0</v>
      </c>
      <c r="H16" s="62">
        <v>0</v>
      </c>
      <c r="I16" s="61">
        <v>0</v>
      </c>
      <c r="J16" s="64">
        <v>0</v>
      </c>
      <c r="K16" s="132">
        <v>0</v>
      </c>
      <c r="L16" s="63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0</v>
      </c>
      <c r="W16" s="61">
        <v>0</v>
      </c>
      <c r="X16" s="61">
        <v>0</v>
      </c>
      <c r="Y16" s="61">
        <v>0</v>
      </c>
      <c r="Z16" s="61">
        <v>0</v>
      </c>
      <c r="AA16" s="61">
        <v>0</v>
      </c>
      <c r="AB16" s="61">
        <v>0</v>
      </c>
      <c r="AC16" s="61">
        <v>0</v>
      </c>
      <c r="AD16" s="61">
        <v>0</v>
      </c>
      <c r="AE16" s="61">
        <v>0</v>
      </c>
      <c r="AF16" s="61">
        <v>0</v>
      </c>
      <c r="AG16" s="61">
        <v>0</v>
      </c>
      <c r="AH16" s="61">
        <v>0</v>
      </c>
      <c r="AI16" s="61">
        <v>0</v>
      </c>
      <c r="AJ16" s="61">
        <v>0</v>
      </c>
      <c r="AK16" s="61">
        <v>0</v>
      </c>
      <c r="AL16" s="61">
        <v>0</v>
      </c>
      <c r="AM16" s="61">
        <v>0</v>
      </c>
      <c r="AN16" s="61">
        <v>0</v>
      </c>
      <c r="AO16" s="61">
        <v>0</v>
      </c>
      <c r="AP16" s="61">
        <v>0</v>
      </c>
      <c r="AQ16" s="61">
        <v>0</v>
      </c>
      <c r="AR16" s="61">
        <v>0</v>
      </c>
      <c r="AS16" s="61">
        <v>0</v>
      </c>
      <c r="AT16" s="61">
        <v>0</v>
      </c>
      <c r="AU16" s="61">
        <v>0</v>
      </c>
      <c r="AV16" s="62">
        <v>0</v>
      </c>
      <c r="AW16" s="61">
        <v>0</v>
      </c>
      <c r="AX16" s="61">
        <v>0</v>
      </c>
      <c r="AY16" s="61">
        <v>0</v>
      </c>
      <c r="AZ16" s="61">
        <v>0</v>
      </c>
      <c r="BA16" s="61">
        <v>0</v>
      </c>
      <c r="BB16" s="136">
        <f t="shared" si="4"/>
        <v>0</v>
      </c>
      <c r="BC16" s="136">
        <f t="shared" si="5"/>
        <v>0</v>
      </c>
      <c r="BD16" s="136">
        <f t="shared" si="6"/>
        <v>0</v>
      </c>
      <c r="BE16" s="136">
        <f t="shared" si="7"/>
        <v>0</v>
      </c>
      <c r="BF16" s="137">
        <f t="shared" si="3"/>
        <v>0</v>
      </c>
      <c r="BG16" s="136">
        <f t="shared" si="8"/>
        <v>0</v>
      </c>
      <c r="BH16" s="138">
        <f t="shared" si="9"/>
        <v>0</v>
      </c>
    </row>
    <row r="17" spans="1:60" ht="22.5" customHeight="1" x14ac:dyDescent="0.15">
      <c r="A17" s="2">
        <v>1</v>
      </c>
      <c r="B17" s="42">
        <v>5</v>
      </c>
      <c r="C17" s="47" t="s">
        <v>32</v>
      </c>
      <c r="D17" s="48" t="s">
        <v>111</v>
      </c>
      <c r="E17" s="242" t="s">
        <v>34</v>
      </c>
      <c r="F17" s="242"/>
      <c r="G17" s="61">
        <v>0</v>
      </c>
      <c r="H17" s="62">
        <v>53726</v>
      </c>
      <c r="I17" s="61">
        <v>42783</v>
      </c>
      <c r="J17" s="64">
        <v>5757</v>
      </c>
      <c r="K17" s="132">
        <v>4964</v>
      </c>
      <c r="L17" s="63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61">
        <v>0</v>
      </c>
      <c r="S17" s="61">
        <v>0</v>
      </c>
      <c r="T17" s="61">
        <v>0</v>
      </c>
      <c r="U17" s="61">
        <v>0</v>
      </c>
      <c r="V17" s="61">
        <v>0</v>
      </c>
      <c r="W17" s="61">
        <v>0</v>
      </c>
      <c r="X17" s="61">
        <v>0</v>
      </c>
      <c r="Y17" s="61">
        <v>0</v>
      </c>
      <c r="Z17" s="61">
        <v>38849</v>
      </c>
      <c r="AA17" s="61">
        <v>0</v>
      </c>
      <c r="AB17" s="61">
        <v>0</v>
      </c>
      <c r="AC17" s="61">
        <v>0</v>
      </c>
      <c r="AD17" s="61">
        <v>0</v>
      </c>
      <c r="AE17" s="61">
        <v>0</v>
      </c>
      <c r="AF17" s="61">
        <v>0</v>
      </c>
      <c r="AG17" s="61">
        <v>0</v>
      </c>
      <c r="AH17" s="61">
        <v>0</v>
      </c>
      <c r="AI17" s="61">
        <v>0</v>
      </c>
      <c r="AJ17" s="61">
        <v>0</v>
      </c>
      <c r="AK17" s="61">
        <v>0</v>
      </c>
      <c r="AL17" s="61">
        <v>25113</v>
      </c>
      <c r="AM17" s="61">
        <v>2484</v>
      </c>
      <c r="AN17" s="61">
        <v>0</v>
      </c>
      <c r="AO17" s="61">
        <v>7919</v>
      </c>
      <c r="AP17" s="61">
        <v>1374</v>
      </c>
      <c r="AQ17" s="61">
        <v>1465</v>
      </c>
      <c r="AR17" s="61">
        <v>0</v>
      </c>
      <c r="AS17" s="61">
        <v>0</v>
      </c>
      <c r="AT17" s="61">
        <v>0</v>
      </c>
      <c r="AU17" s="61">
        <v>0</v>
      </c>
      <c r="AV17" s="62">
        <v>0</v>
      </c>
      <c r="AW17" s="61">
        <v>55602</v>
      </c>
      <c r="AX17" s="61">
        <v>4702</v>
      </c>
      <c r="AY17" s="61">
        <v>79691</v>
      </c>
      <c r="AZ17" s="61">
        <v>0</v>
      </c>
      <c r="BA17" s="61">
        <v>4599</v>
      </c>
      <c r="BB17" s="136">
        <f t="shared" si="4"/>
        <v>222051</v>
      </c>
      <c r="BC17" s="136">
        <f t="shared" si="5"/>
        <v>81632</v>
      </c>
      <c r="BD17" s="136">
        <f t="shared" si="6"/>
        <v>14317</v>
      </c>
      <c r="BE17" s="136">
        <f t="shared" si="7"/>
        <v>11028</v>
      </c>
      <c r="BF17" s="137">
        <f t="shared" si="3"/>
        <v>329028</v>
      </c>
      <c r="BG17" s="136">
        <f t="shared" si="8"/>
        <v>329028</v>
      </c>
      <c r="BH17" s="138">
        <f t="shared" si="9"/>
        <v>0</v>
      </c>
    </row>
    <row r="18" spans="1:60" ht="22.5" customHeight="1" x14ac:dyDescent="0.15">
      <c r="A18" s="2">
        <v>1</v>
      </c>
      <c r="B18" s="42">
        <v>6</v>
      </c>
      <c r="C18" s="44" t="s">
        <v>35</v>
      </c>
      <c r="D18" s="44" t="s">
        <v>112</v>
      </c>
      <c r="E18" s="242" t="s">
        <v>37</v>
      </c>
      <c r="F18" s="242"/>
      <c r="G18" s="61">
        <v>0</v>
      </c>
      <c r="H18" s="62">
        <v>351804</v>
      </c>
      <c r="I18" s="61">
        <v>329186</v>
      </c>
      <c r="J18" s="64">
        <v>45843</v>
      </c>
      <c r="K18" s="132">
        <v>35670</v>
      </c>
      <c r="L18" s="63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61">
        <v>0</v>
      </c>
      <c r="S18" s="61">
        <v>0</v>
      </c>
      <c r="T18" s="61">
        <v>0</v>
      </c>
      <c r="U18" s="61">
        <v>0</v>
      </c>
      <c r="V18" s="61">
        <v>0</v>
      </c>
      <c r="W18" s="61">
        <v>0</v>
      </c>
      <c r="X18" s="61">
        <v>0</v>
      </c>
      <c r="Y18" s="61">
        <v>0</v>
      </c>
      <c r="Z18" s="61">
        <v>246129</v>
      </c>
      <c r="AA18" s="61">
        <v>0</v>
      </c>
      <c r="AB18" s="61">
        <v>0</v>
      </c>
      <c r="AC18" s="61">
        <v>0</v>
      </c>
      <c r="AD18" s="61">
        <v>0</v>
      </c>
      <c r="AE18" s="61">
        <v>0</v>
      </c>
      <c r="AF18" s="61">
        <v>0</v>
      </c>
      <c r="AG18" s="61">
        <v>0</v>
      </c>
      <c r="AH18" s="61">
        <v>0</v>
      </c>
      <c r="AI18" s="61">
        <v>0</v>
      </c>
      <c r="AJ18" s="61">
        <v>0</v>
      </c>
      <c r="AK18" s="61">
        <v>0</v>
      </c>
      <c r="AL18" s="61">
        <v>182224</v>
      </c>
      <c r="AM18" s="61">
        <v>29129</v>
      </c>
      <c r="AN18" s="61">
        <v>0</v>
      </c>
      <c r="AO18" s="61">
        <v>39674</v>
      </c>
      <c r="AP18" s="61">
        <v>8052</v>
      </c>
      <c r="AQ18" s="61">
        <v>8399</v>
      </c>
      <c r="AR18" s="61">
        <v>0</v>
      </c>
      <c r="AS18" s="61">
        <v>0</v>
      </c>
      <c r="AT18" s="61">
        <v>0</v>
      </c>
      <c r="AU18" s="61">
        <v>0</v>
      </c>
      <c r="AV18" s="62">
        <v>0</v>
      </c>
      <c r="AW18" s="61">
        <v>375917</v>
      </c>
      <c r="AX18" s="61">
        <v>31838</v>
      </c>
      <c r="AY18" s="61">
        <v>483536</v>
      </c>
      <c r="AZ18" s="61">
        <v>0</v>
      </c>
      <c r="BA18" s="61">
        <v>29446</v>
      </c>
      <c r="BB18" s="136">
        <f t="shared" si="4"/>
        <v>1433155</v>
      </c>
      <c r="BC18" s="136">
        <f t="shared" si="5"/>
        <v>575315</v>
      </c>
      <c r="BD18" s="136">
        <f t="shared" si="6"/>
        <v>114862</v>
      </c>
      <c r="BE18" s="136">
        <f t="shared" si="7"/>
        <v>73515</v>
      </c>
      <c r="BF18" s="137">
        <f t="shared" si="3"/>
        <v>2196847</v>
      </c>
      <c r="BG18" s="136">
        <f t="shared" si="8"/>
        <v>2196847</v>
      </c>
      <c r="BH18" s="138">
        <f t="shared" si="9"/>
        <v>0</v>
      </c>
    </row>
    <row r="19" spans="1:60" ht="22.5" customHeight="1" x14ac:dyDescent="0.15">
      <c r="A19" s="2">
        <v>1</v>
      </c>
      <c r="B19" s="42">
        <v>7</v>
      </c>
      <c r="C19" s="47" t="s">
        <v>113</v>
      </c>
      <c r="D19" s="242" t="s">
        <v>38</v>
      </c>
      <c r="E19" s="242"/>
      <c r="F19" s="242"/>
      <c r="G19" s="61">
        <v>0</v>
      </c>
      <c r="H19" s="62">
        <v>760</v>
      </c>
      <c r="I19" s="61">
        <v>10225</v>
      </c>
      <c r="J19" s="64">
        <v>0</v>
      </c>
      <c r="K19" s="132">
        <v>0</v>
      </c>
      <c r="L19" s="63">
        <v>33</v>
      </c>
      <c r="M19" s="61">
        <v>0</v>
      </c>
      <c r="N19" s="61">
        <v>0</v>
      </c>
      <c r="O19" s="61">
        <v>3629</v>
      </c>
      <c r="P19" s="61">
        <v>1037</v>
      </c>
      <c r="Q19" s="61">
        <v>519</v>
      </c>
      <c r="R19" s="61">
        <v>1543</v>
      </c>
      <c r="S19" s="61">
        <v>245</v>
      </c>
      <c r="T19" s="61">
        <v>68</v>
      </c>
      <c r="U19" s="61">
        <v>9</v>
      </c>
      <c r="V19" s="61">
        <v>1</v>
      </c>
      <c r="W19" s="61">
        <v>456</v>
      </c>
      <c r="X19" s="61">
        <v>74</v>
      </c>
      <c r="Y19" s="61">
        <v>173</v>
      </c>
      <c r="Z19" s="61">
        <v>3372</v>
      </c>
      <c r="AA19" s="61">
        <v>0</v>
      </c>
      <c r="AB19" s="61">
        <v>0</v>
      </c>
      <c r="AC19" s="61">
        <v>48</v>
      </c>
      <c r="AD19" s="61">
        <v>0</v>
      </c>
      <c r="AE19" s="61">
        <v>0</v>
      </c>
      <c r="AF19" s="61">
        <v>13</v>
      </c>
      <c r="AG19" s="61">
        <v>2</v>
      </c>
      <c r="AH19" s="61">
        <v>0</v>
      </c>
      <c r="AI19" s="61">
        <v>274</v>
      </c>
      <c r="AJ19" s="61">
        <v>41</v>
      </c>
      <c r="AK19" s="61">
        <v>27</v>
      </c>
      <c r="AL19" s="61">
        <v>0</v>
      </c>
      <c r="AM19" s="61">
        <v>0</v>
      </c>
      <c r="AN19" s="61">
        <v>0</v>
      </c>
      <c r="AO19" s="61">
        <v>1973</v>
      </c>
      <c r="AP19" s="61">
        <v>379</v>
      </c>
      <c r="AQ19" s="61">
        <v>120</v>
      </c>
      <c r="AR19" s="61">
        <v>14</v>
      </c>
      <c r="AS19" s="61">
        <v>4</v>
      </c>
      <c r="AT19" s="61">
        <v>0</v>
      </c>
      <c r="AU19" s="61">
        <v>7721</v>
      </c>
      <c r="AV19" s="62">
        <v>0</v>
      </c>
      <c r="AW19" s="61">
        <v>0</v>
      </c>
      <c r="AX19" s="61">
        <v>0</v>
      </c>
      <c r="AY19" s="61">
        <v>858</v>
      </c>
      <c r="AZ19" s="61">
        <v>0</v>
      </c>
      <c r="BA19" s="61">
        <v>0</v>
      </c>
      <c r="BB19" s="136">
        <f t="shared" si="4"/>
        <v>16875</v>
      </c>
      <c r="BC19" s="136">
        <f t="shared" si="5"/>
        <v>14053</v>
      </c>
      <c r="BD19" s="136">
        <f t="shared" si="6"/>
        <v>1709</v>
      </c>
      <c r="BE19" s="136">
        <f t="shared" si="7"/>
        <v>981</v>
      </c>
      <c r="BF19" s="137">
        <f t="shared" si="3"/>
        <v>33618</v>
      </c>
      <c r="BG19" s="136">
        <f t="shared" si="8"/>
        <v>33618</v>
      </c>
      <c r="BH19" s="138">
        <f t="shared" si="9"/>
        <v>0</v>
      </c>
    </row>
    <row r="20" spans="1:60" ht="22.5" customHeight="1" x14ac:dyDescent="0.15">
      <c r="A20" s="2">
        <v>1</v>
      </c>
      <c r="B20" s="42">
        <v>8</v>
      </c>
      <c r="C20" s="49" t="s">
        <v>114</v>
      </c>
      <c r="D20" s="48" t="s">
        <v>115</v>
      </c>
      <c r="E20" s="242" t="s">
        <v>116</v>
      </c>
      <c r="F20" s="242"/>
      <c r="G20" s="61">
        <v>0</v>
      </c>
      <c r="H20" s="62">
        <v>760</v>
      </c>
      <c r="I20" s="61">
        <v>10225</v>
      </c>
      <c r="J20" s="64">
        <v>0</v>
      </c>
      <c r="K20" s="132">
        <v>0</v>
      </c>
      <c r="L20" s="63">
        <v>33</v>
      </c>
      <c r="M20" s="61">
        <v>0</v>
      </c>
      <c r="N20" s="61">
        <v>0</v>
      </c>
      <c r="O20" s="61">
        <v>3629</v>
      </c>
      <c r="P20" s="61">
        <v>1037</v>
      </c>
      <c r="Q20" s="61">
        <v>519</v>
      </c>
      <c r="R20" s="61">
        <v>1543</v>
      </c>
      <c r="S20" s="61">
        <v>245</v>
      </c>
      <c r="T20" s="61">
        <v>68</v>
      </c>
      <c r="U20" s="61">
        <v>9</v>
      </c>
      <c r="V20" s="61">
        <v>1</v>
      </c>
      <c r="W20" s="61">
        <v>456</v>
      </c>
      <c r="X20" s="61">
        <v>74</v>
      </c>
      <c r="Y20" s="61">
        <v>173</v>
      </c>
      <c r="Z20" s="61">
        <v>3372</v>
      </c>
      <c r="AA20" s="61">
        <v>0</v>
      </c>
      <c r="AB20" s="61">
        <v>0</v>
      </c>
      <c r="AC20" s="61">
        <v>48</v>
      </c>
      <c r="AD20" s="61">
        <v>0</v>
      </c>
      <c r="AE20" s="61">
        <v>0</v>
      </c>
      <c r="AF20" s="61">
        <v>13</v>
      </c>
      <c r="AG20" s="61">
        <v>2</v>
      </c>
      <c r="AH20" s="61">
        <v>0</v>
      </c>
      <c r="AI20" s="61">
        <v>274</v>
      </c>
      <c r="AJ20" s="61">
        <v>41</v>
      </c>
      <c r="AK20" s="61">
        <v>27</v>
      </c>
      <c r="AL20" s="61">
        <v>0</v>
      </c>
      <c r="AM20" s="61">
        <v>0</v>
      </c>
      <c r="AN20" s="61">
        <v>0</v>
      </c>
      <c r="AO20" s="61">
        <v>1973</v>
      </c>
      <c r="AP20" s="61">
        <v>379</v>
      </c>
      <c r="AQ20" s="61">
        <v>120</v>
      </c>
      <c r="AR20" s="61">
        <v>14</v>
      </c>
      <c r="AS20" s="61">
        <v>4</v>
      </c>
      <c r="AT20" s="61">
        <v>0</v>
      </c>
      <c r="AU20" s="61">
        <v>7721</v>
      </c>
      <c r="AV20" s="62">
        <v>0</v>
      </c>
      <c r="AW20" s="61">
        <v>0</v>
      </c>
      <c r="AX20" s="61">
        <v>0</v>
      </c>
      <c r="AY20" s="61">
        <v>713</v>
      </c>
      <c r="AZ20" s="61">
        <v>0</v>
      </c>
      <c r="BA20" s="61">
        <v>0</v>
      </c>
      <c r="BB20" s="136">
        <f t="shared" si="4"/>
        <v>16730</v>
      </c>
      <c r="BC20" s="136">
        <f t="shared" si="5"/>
        <v>14053</v>
      </c>
      <c r="BD20" s="136">
        <f t="shared" si="6"/>
        <v>1709</v>
      </c>
      <c r="BE20" s="136">
        <f t="shared" si="7"/>
        <v>981</v>
      </c>
      <c r="BF20" s="137">
        <f t="shared" si="3"/>
        <v>33473</v>
      </c>
      <c r="BG20" s="136">
        <f t="shared" si="8"/>
        <v>33473</v>
      </c>
      <c r="BH20" s="138">
        <f t="shared" si="9"/>
        <v>0</v>
      </c>
    </row>
    <row r="21" spans="1:60" ht="22.5" customHeight="1" x14ac:dyDescent="0.15">
      <c r="A21" s="2">
        <v>1</v>
      </c>
      <c r="B21" s="42">
        <v>9</v>
      </c>
      <c r="C21" s="50" t="s">
        <v>117</v>
      </c>
      <c r="D21" s="48" t="s">
        <v>118</v>
      </c>
      <c r="E21" s="242" t="s">
        <v>119</v>
      </c>
      <c r="F21" s="242"/>
      <c r="G21" s="61">
        <v>0</v>
      </c>
      <c r="H21" s="62">
        <v>0</v>
      </c>
      <c r="I21" s="61">
        <v>0</v>
      </c>
      <c r="J21" s="64">
        <v>0</v>
      </c>
      <c r="K21" s="132">
        <v>0</v>
      </c>
      <c r="L21" s="63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61">
        <v>0</v>
      </c>
      <c r="S21" s="61">
        <v>0</v>
      </c>
      <c r="T21" s="61">
        <v>0</v>
      </c>
      <c r="U21" s="61">
        <v>0</v>
      </c>
      <c r="V21" s="61">
        <v>0</v>
      </c>
      <c r="W21" s="61">
        <v>0</v>
      </c>
      <c r="X21" s="61">
        <v>0</v>
      </c>
      <c r="Y21" s="61">
        <v>0</v>
      </c>
      <c r="Z21" s="61">
        <v>0</v>
      </c>
      <c r="AA21" s="61">
        <v>0</v>
      </c>
      <c r="AB21" s="61">
        <v>0</v>
      </c>
      <c r="AC21" s="61">
        <v>0</v>
      </c>
      <c r="AD21" s="61">
        <v>0</v>
      </c>
      <c r="AE21" s="61">
        <v>0</v>
      </c>
      <c r="AF21" s="61">
        <v>0</v>
      </c>
      <c r="AG21" s="61">
        <v>0</v>
      </c>
      <c r="AH21" s="61">
        <v>0</v>
      </c>
      <c r="AI21" s="61">
        <v>0</v>
      </c>
      <c r="AJ21" s="61">
        <v>0</v>
      </c>
      <c r="AK21" s="61">
        <v>0</v>
      </c>
      <c r="AL21" s="61">
        <v>0</v>
      </c>
      <c r="AM21" s="61">
        <v>0</v>
      </c>
      <c r="AN21" s="61">
        <v>0</v>
      </c>
      <c r="AO21" s="61">
        <v>0</v>
      </c>
      <c r="AP21" s="61">
        <v>0</v>
      </c>
      <c r="AQ21" s="61">
        <v>0</v>
      </c>
      <c r="AR21" s="61">
        <v>0</v>
      </c>
      <c r="AS21" s="61">
        <v>0</v>
      </c>
      <c r="AT21" s="61">
        <v>0</v>
      </c>
      <c r="AU21" s="61">
        <v>0</v>
      </c>
      <c r="AV21" s="62">
        <v>0</v>
      </c>
      <c r="AW21" s="61">
        <v>0</v>
      </c>
      <c r="AX21" s="61">
        <v>0</v>
      </c>
      <c r="AY21" s="61">
        <v>136</v>
      </c>
      <c r="AZ21" s="61">
        <v>0</v>
      </c>
      <c r="BA21" s="61">
        <v>0</v>
      </c>
      <c r="BB21" s="136">
        <f t="shared" si="4"/>
        <v>136</v>
      </c>
      <c r="BC21" s="136">
        <f t="shared" si="5"/>
        <v>0</v>
      </c>
      <c r="BD21" s="136">
        <f t="shared" si="6"/>
        <v>0</v>
      </c>
      <c r="BE21" s="136">
        <f t="shared" si="7"/>
        <v>0</v>
      </c>
      <c r="BF21" s="137">
        <f t="shared" si="3"/>
        <v>136</v>
      </c>
      <c r="BG21" s="136">
        <f t="shared" si="8"/>
        <v>136</v>
      </c>
      <c r="BH21" s="138">
        <f t="shared" si="9"/>
        <v>0</v>
      </c>
    </row>
    <row r="22" spans="1:60" ht="22.5" customHeight="1" x14ac:dyDescent="0.15">
      <c r="A22" s="2">
        <v>1</v>
      </c>
      <c r="B22" s="42">
        <v>10</v>
      </c>
      <c r="C22" s="51" t="s">
        <v>120</v>
      </c>
      <c r="D22" s="44" t="s">
        <v>121</v>
      </c>
      <c r="E22" s="242" t="s">
        <v>122</v>
      </c>
      <c r="F22" s="242"/>
      <c r="G22" s="61">
        <v>0</v>
      </c>
      <c r="H22" s="62">
        <v>0</v>
      </c>
      <c r="I22" s="61">
        <v>0</v>
      </c>
      <c r="J22" s="64">
        <v>0</v>
      </c>
      <c r="K22" s="132">
        <v>0</v>
      </c>
      <c r="L22" s="63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61">
        <v>0</v>
      </c>
      <c r="X22" s="61">
        <v>0</v>
      </c>
      <c r="Y22" s="61">
        <v>0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0</v>
      </c>
      <c r="AI22" s="61">
        <v>0</v>
      </c>
      <c r="AJ22" s="61">
        <v>0</v>
      </c>
      <c r="AK22" s="61">
        <v>0</v>
      </c>
      <c r="AL22" s="61">
        <v>0</v>
      </c>
      <c r="AM22" s="61">
        <v>0</v>
      </c>
      <c r="AN22" s="61">
        <v>0</v>
      </c>
      <c r="AO22" s="61">
        <v>0</v>
      </c>
      <c r="AP22" s="61">
        <v>0</v>
      </c>
      <c r="AQ22" s="61">
        <v>0</v>
      </c>
      <c r="AR22" s="61">
        <v>0</v>
      </c>
      <c r="AS22" s="61">
        <v>0</v>
      </c>
      <c r="AT22" s="61">
        <v>0</v>
      </c>
      <c r="AU22" s="61">
        <v>0</v>
      </c>
      <c r="AV22" s="62">
        <v>0</v>
      </c>
      <c r="AW22" s="61">
        <v>0</v>
      </c>
      <c r="AX22" s="61">
        <v>0</v>
      </c>
      <c r="AY22" s="61">
        <v>9</v>
      </c>
      <c r="AZ22" s="61">
        <v>0</v>
      </c>
      <c r="BA22" s="61">
        <v>0</v>
      </c>
      <c r="BB22" s="136">
        <f t="shared" si="4"/>
        <v>9</v>
      </c>
      <c r="BC22" s="136">
        <f t="shared" si="5"/>
        <v>0</v>
      </c>
      <c r="BD22" s="136">
        <f t="shared" si="6"/>
        <v>0</v>
      </c>
      <c r="BE22" s="136">
        <f t="shared" si="7"/>
        <v>0</v>
      </c>
      <c r="BF22" s="137">
        <f t="shared" si="3"/>
        <v>9</v>
      </c>
      <c r="BG22" s="136">
        <f t="shared" si="8"/>
        <v>9</v>
      </c>
      <c r="BH22" s="138">
        <f t="shared" si="9"/>
        <v>0</v>
      </c>
    </row>
    <row r="23" spans="1:60" ht="22.5" customHeight="1" x14ac:dyDescent="0.15">
      <c r="A23" s="2">
        <v>1</v>
      </c>
      <c r="B23" s="42">
        <v>11</v>
      </c>
      <c r="C23" s="52"/>
      <c r="D23" s="53"/>
      <c r="E23" s="53"/>
      <c r="F23" s="53"/>
      <c r="G23" s="61">
        <v>0</v>
      </c>
      <c r="H23" s="62">
        <v>0</v>
      </c>
      <c r="I23" s="61">
        <v>0</v>
      </c>
      <c r="J23" s="64">
        <v>0</v>
      </c>
      <c r="K23" s="132">
        <v>0</v>
      </c>
      <c r="L23" s="63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61">
        <v>0</v>
      </c>
      <c r="S23" s="61">
        <v>0</v>
      </c>
      <c r="T23" s="61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  <c r="AA23" s="61">
        <v>0</v>
      </c>
      <c r="AB23" s="61">
        <v>0</v>
      </c>
      <c r="AC23" s="61">
        <v>0</v>
      </c>
      <c r="AD23" s="61">
        <v>0</v>
      </c>
      <c r="AE23" s="61">
        <v>0</v>
      </c>
      <c r="AF23" s="61">
        <v>0</v>
      </c>
      <c r="AG23" s="61">
        <v>0</v>
      </c>
      <c r="AH23" s="61">
        <v>0</v>
      </c>
      <c r="AI23" s="61">
        <v>0</v>
      </c>
      <c r="AJ23" s="61">
        <v>0</v>
      </c>
      <c r="AK23" s="61">
        <v>0</v>
      </c>
      <c r="AL23" s="61">
        <v>0</v>
      </c>
      <c r="AM23" s="61">
        <v>0</v>
      </c>
      <c r="AN23" s="61">
        <v>0</v>
      </c>
      <c r="AO23" s="61">
        <v>0</v>
      </c>
      <c r="AP23" s="61">
        <v>0</v>
      </c>
      <c r="AQ23" s="61">
        <v>0</v>
      </c>
      <c r="AR23" s="61">
        <v>0</v>
      </c>
      <c r="AS23" s="61">
        <v>0</v>
      </c>
      <c r="AT23" s="61">
        <v>0</v>
      </c>
      <c r="AU23" s="61">
        <v>0</v>
      </c>
      <c r="AV23" s="62">
        <v>0</v>
      </c>
      <c r="AW23" s="61">
        <v>0</v>
      </c>
      <c r="AX23" s="61">
        <v>0</v>
      </c>
      <c r="AY23" s="61">
        <v>0</v>
      </c>
      <c r="AZ23" s="61">
        <v>0</v>
      </c>
      <c r="BA23" s="61">
        <v>0</v>
      </c>
      <c r="BB23" s="136">
        <f t="shared" si="4"/>
        <v>0</v>
      </c>
      <c r="BC23" s="136">
        <f t="shared" si="5"/>
        <v>0</v>
      </c>
      <c r="BD23" s="136">
        <f t="shared" si="6"/>
        <v>0</v>
      </c>
      <c r="BE23" s="136">
        <f t="shared" si="7"/>
        <v>0</v>
      </c>
      <c r="BF23" s="137">
        <f t="shared" si="3"/>
        <v>0</v>
      </c>
      <c r="BG23" s="136">
        <f t="shared" si="8"/>
        <v>0</v>
      </c>
      <c r="BH23" s="138">
        <f t="shared" si="9"/>
        <v>0</v>
      </c>
    </row>
    <row r="24" spans="1:60" ht="22.5" customHeight="1" x14ac:dyDescent="0.15">
      <c r="A24" s="2">
        <v>1</v>
      </c>
      <c r="B24" s="42">
        <v>12</v>
      </c>
      <c r="C24" s="52"/>
      <c r="D24" s="53"/>
      <c r="E24" s="53"/>
      <c r="F24" s="53"/>
      <c r="G24" s="61">
        <v>0</v>
      </c>
      <c r="H24" s="62">
        <v>0</v>
      </c>
      <c r="I24" s="61">
        <v>0</v>
      </c>
      <c r="J24" s="64">
        <v>0</v>
      </c>
      <c r="K24" s="132">
        <v>0</v>
      </c>
      <c r="L24" s="63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  <c r="AA24" s="61">
        <v>0</v>
      </c>
      <c r="AB24" s="61">
        <v>0</v>
      </c>
      <c r="AC24" s="61">
        <v>0</v>
      </c>
      <c r="AD24" s="61">
        <v>0</v>
      </c>
      <c r="AE24" s="61">
        <v>0</v>
      </c>
      <c r="AF24" s="61">
        <v>0</v>
      </c>
      <c r="AG24" s="61">
        <v>0</v>
      </c>
      <c r="AH24" s="61">
        <v>0</v>
      </c>
      <c r="AI24" s="61">
        <v>0</v>
      </c>
      <c r="AJ24" s="61">
        <v>0</v>
      </c>
      <c r="AK24" s="61">
        <v>0</v>
      </c>
      <c r="AL24" s="61">
        <v>0</v>
      </c>
      <c r="AM24" s="61">
        <v>0</v>
      </c>
      <c r="AN24" s="61">
        <v>0</v>
      </c>
      <c r="AO24" s="61">
        <v>0</v>
      </c>
      <c r="AP24" s="61">
        <v>0</v>
      </c>
      <c r="AQ24" s="61">
        <v>0</v>
      </c>
      <c r="AR24" s="61">
        <v>0</v>
      </c>
      <c r="AS24" s="61">
        <v>0</v>
      </c>
      <c r="AT24" s="61">
        <v>0</v>
      </c>
      <c r="AU24" s="61">
        <v>0</v>
      </c>
      <c r="AV24" s="62">
        <v>0</v>
      </c>
      <c r="AW24" s="61">
        <v>0</v>
      </c>
      <c r="AX24" s="61">
        <v>0</v>
      </c>
      <c r="AY24" s="61">
        <v>0</v>
      </c>
      <c r="AZ24" s="61">
        <v>0</v>
      </c>
      <c r="BA24" s="61">
        <v>0</v>
      </c>
      <c r="BB24" s="136">
        <f t="shared" si="4"/>
        <v>0</v>
      </c>
      <c r="BC24" s="136">
        <f t="shared" si="5"/>
        <v>0</v>
      </c>
      <c r="BD24" s="136">
        <f t="shared" si="6"/>
        <v>0</v>
      </c>
      <c r="BE24" s="136">
        <f t="shared" si="7"/>
        <v>0</v>
      </c>
      <c r="BF24" s="137">
        <f t="shared" si="3"/>
        <v>0</v>
      </c>
      <c r="BG24" s="136">
        <f t="shared" si="8"/>
        <v>0</v>
      </c>
      <c r="BH24" s="138">
        <f t="shared" si="9"/>
        <v>0</v>
      </c>
    </row>
    <row r="25" spans="1:60" ht="22.5" customHeight="1" x14ac:dyDescent="0.15">
      <c r="A25" s="2">
        <v>1</v>
      </c>
      <c r="B25" s="42">
        <v>13</v>
      </c>
      <c r="C25" s="48" t="s">
        <v>53</v>
      </c>
      <c r="D25" s="242" t="s">
        <v>39</v>
      </c>
      <c r="E25" s="242"/>
      <c r="F25" s="242"/>
      <c r="G25" s="61">
        <v>0</v>
      </c>
      <c r="H25" s="62">
        <v>7875</v>
      </c>
      <c r="I25" s="61">
        <v>17159</v>
      </c>
      <c r="J25" s="64">
        <v>0</v>
      </c>
      <c r="K25" s="132">
        <v>4912</v>
      </c>
      <c r="L25" s="63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61">
        <v>0</v>
      </c>
      <c r="Z25" s="61">
        <v>11337</v>
      </c>
      <c r="AA25" s="61">
        <v>0</v>
      </c>
      <c r="AB25" s="61">
        <v>0</v>
      </c>
      <c r="AC25" s="61">
        <v>0</v>
      </c>
      <c r="AD25" s="61">
        <v>0</v>
      </c>
      <c r="AE25" s="61">
        <v>8933</v>
      </c>
      <c r="AF25" s="61">
        <v>0</v>
      </c>
      <c r="AG25" s="61">
        <v>0</v>
      </c>
      <c r="AH25" s="61">
        <v>0</v>
      </c>
      <c r="AI25" s="61">
        <v>0</v>
      </c>
      <c r="AJ25" s="61">
        <v>0</v>
      </c>
      <c r="AK25" s="61">
        <v>0</v>
      </c>
      <c r="AL25" s="61">
        <v>9988</v>
      </c>
      <c r="AM25" s="61">
        <v>1319</v>
      </c>
      <c r="AN25" s="61">
        <v>1004</v>
      </c>
      <c r="AO25" s="61">
        <v>3628</v>
      </c>
      <c r="AP25" s="61">
        <v>2789</v>
      </c>
      <c r="AQ25" s="61">
        <v>1000</v>
      </c>
      <c r="AR25" s="61">
        <v>0</v>
      </c>
      <c r="AS25" s="61">
        <v>0</v>
      </c>
      <c r="AT25" s="61">
        <v>0</v>
      </c>
      <c r="AU25" s="61">
        <v>0</v>
      </c>
      <c r="AV25" s="62">
        <v>0</v>
      </c>
      <c r="AW25" s="61">
        <v>11370</v>
      </c>
      <c r="AX25" s="61">
        <v>1198</v>
      </c>
      <c r="AY25" s="61">
        <v>33265</v>
      </c>
      <c r="AZ25" s="61">
        <v>0</v>
      </c>
      <c r="BA25" s="61">
        <v>1784</v>
      </c>
      <c r="BB25" s="136">
        <f t="shared" si="4"/>
        <v>66126</v>
      </c>
      <c r="BC25" s="136">
        <f t="shared" si="5"/>
        <v>28496</v>
      </c>
      <c r="BD25" s="136">
        <f t="shared" si="6"/>
        <v>5306</v>
      </c>
      <c r="BE25" s="136">
        <f t="shared" si="7"/>
        <v>17633</v>
      </c>
      <c r="BF25" s="137">
        <f t="shared" si="3"/>
        <v>117561</v>
      </c>
      <c r="BG25" s="136">
        <f t="shared" si="8"/>
        <v>117561</v>
      </c>
      <c r="BH25" s="138">
        <f t="shared" si="9"/>
        <v>0</v>
      </c>
    </row>
    <row r="26" spans="1:60" ht="22.5" customHeight="1" x14ac:dyDescent="0.15">
      <c r="A26" s="2">
        <v>1</v>
      </c>
      <c r="B26" s="42">
        <v>14</v>
      </c>
      <c r="C26" s="48" t="s">
        <v>54</v>
      </c>
      <c r="D26" s="242" t="s">
        <v>40</v>
      </c>
      <c r="E26" s="242"/>
      <c r="F26" s="242"/>
      <c r="G26" s="61">
        <v>0</v>
      </c>
      <c r="H26" s="62">
        <v>822</v>
      </c>
      <c r="I26" s="61">
        <v>511</v>
      </c>
      <c r="J26" s="64">
        <v>0</v>
      </c>
      <c r="K26" s="132">
        <v>244</v>
      </c>
      <c r="L26" s="63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453</v>
      </c>
      <c r="AA26" s="61">
        <v>0</v>
      </c>
      <c r="AB26" s="61">
        <v>0</v>
      </c>
      <c r="AC26" s="61">
        <v>0</v>
      </c>
      <c r="AD26" s="61">
        <v>0</v>
      </c>
      <c r="AE26" s="61">
        <v>76</v>
      </c>
      <c r="AF26" s="61">
        <v>0</v>
      </c>
      <c r="AG26" s="61">
        <v>0</v>
      </c>
      <c r="AH26" s="61">
        <v>0</v>
      </c>
      <c r="AI26" s="61">
        <v>304</v>
      </c>
      <c r="AJ26" s="61">
        <v>46</v>
      </c>
      <c r="AK26" s="61">
        <v>30</v>
      </c>
      <c r="AL26" s="61">
        <v>802</v>
      </c>
      <c r="AM26" s="61">
        <v>161</v>
      </c>
      <c r="AN26" s="61">
        <v>249</v>
      </c>
      <c r="AO26" s="61">
        <v>417</v>
      </c>
      <c r="AP26" s="61">
        <v>204</v>
      </c>
      <c r="AQ26" s="61">
        <v>45</v>
      </c>
      <c r="AR26" s="61">
        <v>0</v>
      </c>
      <c r="AS26" s="61">
        <v>0</v>
      </c>
      <c r="AT26" s="61">
        <v>0</v>
      </c>
      <c r="AU26" s="61">
        <v>0</v>
      </c>
      <c r="AV26" s="62">
        <v>0</v>
      </c>
      <c r="AW26" s="61">
        <v>992</v>
      </c>
      <c r="AX26" s="61">
        <v>86</v>
      </c>
      <c r="AY26" s="61">
        <v>2378</v>
      </c>
      <c r="AZ26" s="61">
        <v>0</v>
      </c>
      <c r="BA26" s="61">
        <v>62</v>
      </c>
      <c r="BB26" s="136">
        <f t="shared" si="4"/>
        <v>5715</v>
      </c>
      <c r="BC26" s="136">
        <f t="shared" si="5"/>
        <v>964</v>
      </c>
      <c r="BD26" s="136">
        <f t="shared" si="6"/>
        <v>497</v>
      </c>
      <c r="BE26" s="136">
        <f t="shared" si="7"/>
        <v>706</v>
      </c>
      <c r="BF26" s="137">
        <f t="shared" si="3"/>
        <v>7882</v>
      </c>
      <c r="BG26" s="136">
        <f t="shared" si="8"/>
        <v>7882</v>
      </c>
      <c r="BH26" s="138">
        <f t="shared" si="9"/>
        <v>0</v>
      </c>
    </row>
    <row r="27" spans="1:60" ht="22.5" customHeight="1" x14ac:dyDescent="0.15">
      <c r="A27" s="2">
        <v>1</v>
      </c>
      <c r="B27" s="42">
        <v>15</v>
      </c>
      <c r="C27" s="48" t="s">
        <v>55</v>
      </c>
      <c r="D27" s="242" t="s">
        <v>41</v>
      </c>
      <c r="E27" s="242"/>
      <c r="F27" s="242"/>
      <c r="G27" s="61">
        <v>0</v>
      </c>
      <c r="H27" s="62">
        <v>8275</v>
      </c>
      <c r="I27" s="61">
        <v>4983</v>
      </c>
      <c r="J27" s="64">
        <v>0</v>
      </c>
      <c r="K27" s="132">
        <v>2560</v>
      </c>
      <c r="L27" s="63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3320</v>
      </c>
      <c r="S27" s="61">
        <v>1238</v>
      </c>
      <c r="T27" s="61">
        <v>4525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5476</v>
      </c>
      <c r="AA27" s="61">
        <v>0</v>
      </c>
      <c r="AB27" s="61">
        <v>0</v>
      </c>
      <c r="AC27" s="61">
        <v>0</v>
      </c>
      <c r="AD27" s="61">
        <v>0</v>
      </c>
      <c r="AE27" s="61">
        <v>6127</v>
      </c>
      <c r="AF27" s="61">
        <v>10428</v>
      </c>
      <c r="AG27" s="61">
        <v>0</v>
      </c>
      <c r="AH27" s="61">
        <v>0</v>
      </c>
      <c r="AI27" s="61">
        <v>3131</v>
      </c>
      <c r="AJ27" s="61">
        <v>470</v>
      </c>
      <c r="AK27" s="61">
        <v>893</v>
      </c>
      <c r="AL27" s="61">
        <v>2581</v>
      </c>
      <c r="AM27" s="61">
        <v>420</v>
      </c>
      <c r="AN27" s="61">
        <v>499</v>
      </c>
      <c r="AO27" s="61">
        <v>915</v>
      </c>
      <c r="AP27" s="61">
        <v>1671</v>
      </c>
      <c r="AQ27" s="61">
        <v>50</v>
      </c>
      <c r="AR27" s="61">
        <v>0</v>
      </c>
      <c r="AS27" s="61">
        <v>0</v>
      </c>
      <c r="AT27" s="61">
        <v>0</v>
      </c>
      <c r="AU27" s="61">
        <v>0</v>
      </c>
      <c r="AV27" s="62">
        <v>0</v>
      </c>
      <c r="AW27" s="61">
        <v>3947</v>
      </c>
      <c r="AX27" s="61">
        <v>382</v>
      </c>
      <c r="AY27" s="61">
        <v>6878</v>
      </c>
      <c r="AZ27" s="61">
        <v>0</v>
      </c>
      <c r="BA27" s="61">
        <v>455</v>
      </c>
      <c r="BB27" s="136">
        <f t="shared" si="4"/>
        <v>39475</v>
      </c>
      <c r="BC27" s="136">
        <f t="shared" si="5"/>
        <v>10459</v>
      </c>
      <c r="BD27" s="136">
        <f t="shared" si="6"/>
        <v>4181</v>
      </c>
      <c r="BE27" s="136">
        <f t="shared" si="7"/>
        <v>15109</v>
      </c>
      <c r="BF27" s="137">
        <f t="shared" si="3"/>
        <v>69224</v>
      </c>
      <c r="BG27" s="136">
        <f t="shared" si="8"/>
        <v>69224</v>
      </c>
      <c r="BH27" s="138">
        <f t="shared" si="9"/>
        <v>0</v>
      </c>
    </row>
    <row r="28" spans="1:60" ht="22.5" customHeight="1" x14ac:dyDescent="0.15">
      <c r="A28" s="2">
        <v>1</v>
      </c>
      <c r="B28" s="42">
        <v>16</v>
      </c>
      <c r="C28" s="52"/>
      <c r="D28" s="53"/>
      <c r="E28" s="53"/>
      <c r="F28" s="53"/>
      <c r="G28" s="61">
        <v>0</v>
      </c>
      <c r="H28" s="62">
        <v>0</v>
      </c>
      <c r="I28" s="61">
        <v>0</v>
      </c>
      <c r="J28" s="64">
        <v>0</v>
      </c>
      <c r="K28" s="132">
        <v>0</v>
      </c>
      <c r="L28" s="63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61">
        <v>0</v>
      </c>
      <c r="W28" s="61">
        <v>0</v>
      </c>
      <c r="X28" s="61">
        <v>0</v>
      </c>
      <c r="Y28" s="61">
        <v>0</v>
      </c>
      <c r="Z28" s="61">
        <v>0</v>
      </c>
      <c r="AA28" s="61">
        <v>0</v>
      </c>
      <c r="AB28" s="61">
        <v>0</v>
      </c>
      <c r="AC28" s="61">
        <v>0</v>
      </c>
      <c r="AD28" s="61">
        <v>0</v>
      </c>
      <c r="AE28" s="61">
        <v>0</v>
      </c>
      <c r="AF28" s="61">
        <v>0</v>
      </c>
      <c r="AG28" s="61">
        <v>0</v>
      </c>
      <c r="AH28" s="61">
        <v>0</v>
      </c>
      <c r="AI28" s="61">
        <v>0</v>
      </c>
      <c r="AJ28" s="61">
        <v>0</v>
      </c>
      <c r="AK28" s="61">
        <v>0</v>
      </c>
      <c r="AL28" s="61">
        <v>0</v>
      </c>
      <c r="AM28" s="61">
        <v>0</v>
      </c>
      <c r="AN28" s="61">
        <v>0</v>
      </c>
      <c r="AO28" s="61">
        <v>0</v>
      </c>
      <c r="AP28" s="61">
        <v>0</v>
      </c>
      <c r="AQ28" s="61">
        <v>0</v>
      </c>
      <c r="AR28" s="61">
        <v>0</v>
      </c>
      <c r="AS28" s="61">
        <v>0</v>
      </c>
      <c r="AT28" s="61">
        <v>0</v>
      </c>
      <c r="AU28" s="61">
        <v>0</v>
      </c>
      <c r="AV28" s="62">
        <v>0</v>
      </c>
      <c r="AW28" s="61">
        <v>0</v>
      </c>
      <c r="AX28" s="61">
        <v>0</v>
      </c>
      <c r="AY28" s="61">
        <v>0</v>
      </c>
      <c r="AZ28" s="61">
        <v>0</v>
      </c>
      <c r="BA28" s="61">
        <v>0</v>
      </c>
      <c r="BB28" s="136">
        <f t="shared" si="4"/>
        <v>0</v>
      </c>
      <c r="BC28" s="136">
        <f t="shared" si="5"/>
        <v>0</v>
      </c>
      <c r="BD28" s="136">
        <f t="shared" si="6"/>
        <v>0</v>
      </c>
      <c r="BE28" s="136">
        <f t="shared" si="7"/>
        <v>0</v>
      </c>
      <c r="BF28" s="137">
        <f t="shared" si="3"/>
        <v>0</v>
      </c>
      <c r="BG28" s="136">
        <f t="shared" si="8"/>
        <v>0</v>
      </c>
      <c r="BH28" s="138">
        <f t="shared" si="9"/>
        <v>0</v>
      </c>
    </row>
    <row r="29" spans="1:60" ht="22.5" customHeight="1" x14ac:dyDescent="0.15">
      <c r="A29" s="2">
        <v>1</v>
      </c>
      <c r="B29" s="42">
        <v>17</v>
      </c>
      <c r="C29" s="52"/>
      <c r="D29" s="53"/>
      <c r="E29" s="53"/>
      <c r="F29" s="53"/>
      <c r="G29" s="61">
        <v>0</v>
      </c>
      <c r="H29" s="62">
        <v>0</v>
      </c>
      <c r="I29" s="61">
        <v>0</v>
      </c>
      <c r="J29" s="64">
        <v>0</v>
      </c>
      <c r="K29" s="132">
        <v>0</v>
      </c>
      <c r="L29" s="63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61">
        <v>0</v>
      </c>
      <c r="S29" s="61">
        <v>0</v>
      </c>
      <c r="T29" s="61">
        <v>0</v>
      </c>
      <c r="U29" s="61">
        <v>0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  <c r="AA29" s="61">
        <v>0</v>
      </c>
      <c r="AB29" s="61">
        <v>0</v>
      </c>
      <c r="AC29" s="61">
        <v>0</v>
      </c>
      <c r="AD29" s="61">
        <v>0</v>
      </c>
      <c r="AE29" s="61">
        <v>0</v>
      </c>
      <c r="AF29" s="61">
        <v>0</v>
      </c>
      <c r="AG29" s="61">
        <v>0</v>
      </c>
      <c r="AH29" s="61">
        <v>0</v>
      </c>
      <c r="AI29" s="61">
        <v>0</v>
      </c>
      <c r="AJ29" s="61">
        <v>0</v>
      </c>
      <c r="AK29" s="61">
        <v>0</v>
      </c>
      <c r="AL29" s="61">
        <v>0</v>
      </c>
      <c r="AM29" s="61">
        <v>0</v>
      </c>
      <c r="AN29" s="61">
        <v>0</v>
      </c>
      <c r="AO29" s="61">
        <v>0</v>
      </c>
      <c r="AP29" s="61">
        <v>0</v>
      </c>
      <c r="AQ29" s="61">
        <v>0</v>
      </c>
      <c r="AR29" s="61">
        <v>0</v>
      </c>
      <c r="AS29" s="61">
        <v>0</v>
      </c>
      <c r="AT29" s="61">
        <v>0</v>
      </c>
      <c r="AU29" s="61">
        <v>0</v>
      </c>
      <c r="AV29" s="62">
        <v>0</v>
      </c>
      <c r="AW29" s="61">
        <v>0</v>
      </c>
      <c r="AX29" s="61">
        <v>0</v>
      </c>
      <c r="AY29" s="61">
        <v>0</v>
      </c>
      <c r="AZ29" s="61">
        <v>0</v>
      </c>
      <c r="BA29" s="61">
        <v>0</v>
      </c>
      <c r="BB29" s="136">
        <f t="shared" si="4"/>
        <v>0</v>
      </c>
      <c r="BC29" s="136">
        <f t="shared" si="5"/>
        <v>0</v>
      </c>
      <c r="BD29" s="136">
        <f t="shared" si="6"/>
        <v>0</v>
      </c>
      <c r="BE29" s="136">
        <f t="shared" si="7"/>
        <v>0</v>
      </c>
      <c r="BF29" s="137">
        <f t="shared" si="3"/>
        <v>0</v>
      </c>
      <c r="BG29" s="136">
        <f t="shared" si="8"/>
        <v>0</v>
      </c>
      <c r="BH29" s="138">
        <f t="shared" si="9"/>
        <v>0</v>
      </c>
    </row>
    <row r="30" spans="1:60" ht="22.5" customHeight="1" x14ac:dyDescent="0.15">
      <c r="A30" s="2">
        <v>1</v>
      </c>
      <c r="B30" s="42">
        <v>18</v>
      </c>
      <c r="C30" s="48" t="s">
        <v>56</v>
      </c>
      <c r="D30" s="243" t="s">
        <v>123</v>
      </c>
      <c r="E30" s="243"/>
      <c r="F30" s="243"/>
      <c r="G30" s="61">
        <v>0</v>
      </c>
      <c r="H30" s="62">
        <v>115</v>
      </c>
      <c r="I30" s="61">
        <v>157</v>
      </c>
      <c r="J30" s="64">
        <v>0</v>
      </c>
      <c r="K30" s="132">
        <v>63</v>
      </c>
      <c r="L30" s="63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v>0</v>
      </c>
      <c r="X30" s="61">
        <v>0</v>
      </c>
      <c r="Y30" s="61">
        <v>0</v>
      </c>
      <c r="Z30" s="61">
        <v>6</v>
      </c>
      <c r="AA30" s="61">
        <v>0</v>
      </c>
      <c r="AB30" s="61">
        <v>0</v>
      </c>
      <c r="AC30" s="61">
        <v>0</v>
      </c>
      <c r="AD30" s="61">
        <v>0</v>
      </c>
      <c r="AE30" s="61">
        <v>0</v>
      </c>
      <c r="AF30" s="61">
        <v>0</v>
      </c>
      <c r="AG30" s="61">
        <v>0</v>
      </c>
      <c r="AH30" s="61">
        <v>0</v>
      </c>
      <c r="AI30" s="61">
        <v>0</v>
      </c>
      <c r="AJ30" s="61">
        <v>0</v>
      </c>
      <c r="AK30" s="61">
        <v>0</v>
      </c>
      <c r="AL30" s="61">
        <v>607</v>
      </c>
      <c r="AM30" s="61">
        <v>72</v>
      </c>
      <c r="AN30" s="61">
        <v>36</v>
      </c>
      <c r="AO30" s="61">
        <v>0</v>
      </c>
      <c r="AP30" s="61">
        <v>0</v>
      </c>
      <c r="AQ30" s="61">
        <v>0</v>
      </c>
      <c r="AR30" s="61">
        <v>0</v>
      </c>
      <c r="AS30" s="61">
        <v>0</v>
      </c>
      <c r="AT30" s="61">
        <v>0</v>
      </c>
      <c r="AU30" s="61">
        <v>0</v>
      </c>
      <c r="AV30" s="62">
        <v>0</v>
      </c>
      <c r="AW30" s="61">
        <v>7</v>
      </c>
      <c r="AX30" s="61">
        <v>1</v>
      </c>
      <c r="AY30" s="61">
        <v>0</v>
      </c>
      <c r="AZ30" s="61">
        <v>0</v>
      </c>
      <c r="BA30" s="61">
        <v>0</v>
      </c>
      <c r="BB30" s="136">
        <f t="shared" si="4"/>
        <v>729</v>
      </c>
      <c r="BC30" s="136">
        <f t="shared" si="5"/>
        <v>163</v>
      </c>
      <c r="BD30" s="136">
        <f t="shared" si="6"/>
        <v>73</v>
      </c>
      <c r="BE30" s="136">
        <f t="shared" si="7"/>
        <v>99</v>
      </c>
      <c r="BF30" s="137">
        <f t="shared" si="3"/>
        <v>1064</v>
      </c>
      <c r="BG30" s="136">
        <f t="shared" si="8"/>
        <v>1064</v>
      </c>
      <c r="BH30" s="138">
        <f t="shared" si="9"/>
        <v>0</v>
      </c>
    </row>
    <row r="31" spans="1:60" ht="22.5" customHeight="1" x14ac:dyDescent="0.15">
      <c r="A31" s="2">
        <v>1</v>
      </c>
      <c r="B31" s="42">
        <v>19</v>
      </c>
      <c r="C31" s="48" t="s">
        <v>69</v>
      </c>
      <c r="D31" s="242" t="s">
        <v>124</v>
      </c>
      <c r="E31" s="242"/>
      <c r="F31" s="242"/>
      <c r="G31" s="61">
        <v>0</v>
      </c>
      <c r="H31" s="62">
        <v>12517</v>
      </c>
      <c r="I31" s="61">
        <v>66256</v>
      </c>
      <c r="J31" s="64">
        <v>0</v>
      </c>
      <c r="K31" s="132">
        <v>11983</v>
      </c>
      <c r="L31" s="63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61">
        <v>0</v>
      </c>
      <c r="Z31" s="61">
        <v>61833</v>
      </c>
      <c r="AA31" s="61">
        <v>0</v>
      </c>
      <c r="AB31" s="61">
        <v>0</v>
      </c>
      <c r="AC31" s="61">
        <v>0</v>
      </c>
      <c r="AD31" s="61">
        <v>0</v>
      </c>
      <c r="AE31" s="61">
        <v>67723</v>
      </c>
      <c r="AF31" s="61">
        <v>194719</v>
      </c>
      <c r="AG31" s="61">
        <v>35509</v>
      </c>
      <c r="AH31" s="61">
        <v>41766</v>
      </c>
      <c r="AI31" s="61">
        <v>190913</v>
      </c>
      <c r="AJ31" s="61">
        <v>28527</v>
      </c>
      <c r="AK31" s="61">
        <v>19809</v>
      </c>
      <c r="AL31" s="61">
        <v>87788</v>
      </c>
      <c r="AM31" s="61">
        <v>20099</v>
      </c>
      <c r="AN31" s="61">
        <v>102894</v>
      </c>
      <c r="AO31" s="61">
        <v>91601</v>
      </c>
      <c r="AP31" s="61">
        <v>45079</v>
      </c>
      <c r="AQ31" s="61">
        <v>23621</v>
      </c>
      <c r="AR31" s="61">
        <v>0</v>
      </c>
      <c r="AS31" s="61">
        <v>0</v>
      </c>
      <c r="AT31" s="61">
        <v>0</v>
      </c>
      <c r="AU31" s="61">
        <v>0</v>
      </c>
      <c r="AV31" s="62">
        <v>0</v>
      </c>
      <c r="AW31" s="61">
        <v>13634</v>
      </c>
      <c r="AX31" s="61">
        <v>1160</v>
      </c>
      <c r="AY31" s="61">
        <v>132570</v>
      </c>
      <c r="AZ31" s="61">
        <v>0</v>
      </c>
      <c r="BA31" s="61">
        <v>2942</v>
      </c>
      <c r="BB31" s="136">
        <f t="shared" si="4"/>
        <v>723742</v>
      </c>
      <c r="BC31" s="136">
        <f t="shared" si="5"/>
        <v>128089</v>
      </c>
      <c r="BD31" s="136">
        <f t="shared" si="6"/>
        <v>130374</v>
      </c>
      <c r="BE31" s="136">
        <f t="shared" si="7"/>
        <v>270738</v>
      </c>
      <c r="BF31" s="137">
        <f t="shared" si="3"/>
        <v>1252943</v>
      </c>
      <c r="BG31" s="136">
        <f t="shared" si="8"/>
        <v>1252943</v>
      </c>
      <c r="BH31" s="138">
        <f t="shared" si="9"/>
        <v>0</v>
      </c>
    </row>
    <row r="32" spans="1:60" ht="22.5" customHeight="1" x14ac:dyDescent="0.15">
      <c r="A32" s="2">
        <v>1</v>
      </c>
      <c r="B32" s="42">
        <v>20</v>
      </c>
      <c r="C32" s="52"/>
      <c r="D32" s="53"/>
      <c r="E32" s="53"/>
      <c r="F32" s="53"/>
      <c r="G32" s="61">
        <v>0</v>
      </c>
      <c r="H32" s="62">
        <v>0</v>
      </c>
      <c r="I32" s="61">
        <v>0</v>
      </c>
      <c r="J32" s="64">
        <v>0</v>
      </c>
      <c r="K32" s="132">
        <v>0</v>
      </c>
      <c r="L32" s="63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61">
        <v>0</v>
      </c>
      <c r="W32" s="61">
        <v>0</v>
      </c>
      <c r="X32" s="61">
        <v>0</v>
      </c>
      <c r="Y32" s="61">
        <v>0</v>
      </c>
      <c r="Z32" s="61">
        <v>0</v>
      </c>
      <c r="AA32" s="61">
        <v>0</v>
      </c>
      <c r="AB32" s="61">
        <v>0</v>
      </c>
      <c r="AC32" s="61">
        <v>0</v>
      </c>
      <c r="AD32" s="61">
        <v>0</v>
      </c>
      <c r="AE32" s="61">
        <v>0</v>
      </c>
      <c r="AF32" s="61">
        <v>0</v>
      </c>
      <c r="AG32" s="61">
        <v>0</v>
      </c>
      <c r="AH32" s="61">
        <v>0</v>
      </c>
      <c r="AI32" s="61">
        <v>0</v>
      </c>
      <c r="AJ32" s="61">
        <v>0</v>
      </c>
      <c r="AK32" s="61">
        <v>0</v>
      </c>
      <c r="AL32" s="61">
        <v>0</v>
      </c>
      <c r="AM32" s="61">
        <v>0</v>
      </c>
      <c r="AN32" s="61">
        <v>0</v>
      </c>
      <c r="AO32" s="61">
        <v>0</v>
      </c>
      <c r="AP32" s="61">
        <v>0</v>
      </c>
      <c r="AQ32" s="61">
        <v>0</v>
      </c>
      <c r="AR32" s="61">
        <v>0</v>
      </c>
      <c r="AS32" s="61">
        <v>0</v>
      </c>
      <c r="AT32" s="61">
        <v>0</v>
      </c>
      <c r="AU32" s="61">
        <v>0</v>
      </c>
      <c r="AV32" s="62">
        <v>0</v>
      </c>
      <c r="AW32" s="61">
        <v>0</v>
      </c>
      <c r="AX32" s="61">
        <v>0</v>
      </c>
      <c r="AY32" s="61">
        <v>0</v>
      </c>
      <c r="AZ32" s="61">
        <v>0</v>
      </c>
      <c r="BA32" s="61">
        <v>0</v>
      </c>
      <c r="BB32" s="136">
        <f t="shared" si="4"/>
        <v>0</v>
      </c>
      <c r="BC32" s="136">
        <f t="shared" si="5"/>
        <v>0</v>
      </c>
      <c r="BD32" s="136">
        <f t="shared" si="6"/>
        <v>0</v>
      </c>
      <c r="BE32" s="136">
        <f t="shared" si="7"/>
        <v>0</v>
      </c>
      <c r="BF32" s="137">
        <f t="shared" si="3"/>
        <v>0</v>
      </c>
      <c r="BG32" s="136">
        <f t="shared" si="8"/>
        <v>0</v>
      </c>
      <c r="BH32" s="138">
        <f t="shared" si="9"/>
        <v>0</v>
      </c>
    </row>
    <row r="33" spans="1:60" ht="22.5" customHeight="1" x14ac:dyDescent="0.15">
      <c r="A33" s="2">
        <v>1</v>
      </c>
      <c r="B33" s="42">
        <v>21</v>
      </c>
      <c r="C33" s="55" t="s">
        <v>70</v>
      </c>
      <c r="D33" s="44" t="s">
        <v>50</v>
      </c>
      <c r="E33" s="54" t="s">
        <v>125</v>
      </c>
      <c r="F33" s="56"/>
      <c r="G33" s="61">
        <v>0</v>
      </c>
      <c r="H33" s="62">
        <v>14026</v>
      </c>
      <c r="I33" s="61">
        <v>4420</v>
      </c>
      <c r="J33" s="64">
        <v>111</v>
      </c>
      <c r="K33" s="132">
        <v>366</v>
      </c>
      <c r="L33" s="63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61">
        <v>0</v>
      </c>
      <c r="X33" s="61">
        <v>0</v>
      </c>
      <c r="Y33" s="61">
        <v>0</v>
      </c>
      <c r="Z33" s="61">
        <v>7447</v>
      </c>
      <c r="AA33" s="61">
        <v>0</v>
      </c>
      <c r="AB33" s="61">
        <v>0</v>
      </c>
      <c r="AC33" s="61">
        <v>0</v>
      </c>
      <c r="AD33" s="61">
        <v>0</v>
      </c>
      <c r="AE33" s="61">
        <v>0</v>
      </c>
      <c r="AF33" s="61">
        <v>0</v>
      </c>
      <c r="AG33" s="61">
        <v>0</v>
      </c>
      <c r="AH33" s="61">
        <v>0</v>
      </c>
      <c r="AI33" s="61">
        <v>0</v>
      </c>
      <c r="AJ33" s="61">
        <v>0</v>
      </c>
      <c r="AK33" s="61">
        <v>0</v>
      </c>
      <c r="AL33" s="61">
        <v>17001</v>
      </c>
      <c r="AM33" s="61">
        <v>1795</v>
      </c>
      <c r="AN33" s="61">
        <v>346</v>
      </c>
      <c r="AO33" s="61">
        <v>5538</v>
      </c>
      <c r="AP33" s="61">
        <v>1312</v>
      </c>
      <c r="AQ33" s="61">
        <v>1000</v>
      </c>
      <c r="AR33" s="61">
        <v>0</v>
      </c>
      <c r="AS33" s="61">
        <v>0</v>
      </c>
      <c r="AT33" s="61">
        <v>0</v>
      </c>
      <c r="AU33" s="61">
        <v>0</v>
      </c>
      <c r="AV33" s="62">
        <v>0</v>
      </c>
      <c r="AW33" s="61">
        <v>18797</v>
      </c>
      <c r="AX33" s="61">
        <v>1561</v>
      </c>
      <c r="AY33" s="61">
        <v>25835</v>
      </c>
      <c r="AZ33" s="61">
        <v>0</v>
      </c>
      <c r="BA33" s="61">
        <v>723</v>
      </c>
      <c r="BB33" s="136">
        <f t="shared" si="4"/>
        <v>81197</v>
      </c>
      <c r="BC33" s="136">
        <f t="shared" si="5"/>
        <v>11867</v>
      </c>
      <c r="BD33" s="136">
        <f t="shared" si="6"/>
        <v>4779</v>
      </c>
      <c r="BE33" s="136">
        <f t="shared" si="7"/>
        <v>2435</v>
      </c>
      <c r="BF33" s="137">
        <f t="shared" si="3"/>
        <v>100278</v>
      </c>
      <c r="BG33" s="136">
        <f t="shared" si="8"/>
        <v>100278</v>
      </c>
      <c r="BH33" s="138">
        <f t="shared" si="9"/>
        <v>0</v>
      </c>
    </row>
    <row r="34" spans="1:60" ht="22.5" customHeight="1" x14ac:dyDescent="0.15">
      <c r="A34" s="2">
        <v>1</v>
      </c>
      <c r="B34" s="42">
        <v>22</v>
      </c>
      <c r="C34" s="248" t="s">
        <v>126</v>
      </c>
      <c r="D34" s="48" t="s">
        <v>46</v>
      </c>
      <c r="E34" s="54" t="s">
        <v>57</v>
      </c>
      <c r="F34" s="56"/>
      <c r="G34" s="61">
        <v>0</v>
      </c>
      <c r="H34" s="62">
        <v>672</v>
      </c>
      <c r="I34" s="61">
        <v>13470</v>
      </c>
      <c r="J34" s="64">
        <v>0</v>
      </c>
      <c r="K34" s="132">
        <v>0</v>
      </c>
      <c r="L34" s="63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7140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  <c r="AF34" s="61">
        <v>0</v>
      </c>
      <c r="AG34" s="61">
        <v>0</v>
      </c>
      <c r="AH34" s="61">
        <v>0</v>
      </c>
      <c r="AI34" s="61">
        <v>0</v>
      </c>
      <c r="AJ34" s="61">
        <v>0</v>
      </c>
      <c r="AK34" s="61">
        <v>0</v>
      </c>
      <c r="AL34" s="61">
        <v>212</v>
      </c>
      <c r="AM34" s="61">
        <v>21</v>
      </c>
      <c r="AN34" s="61">
        <v>0</v>
      </c>
      <c r="AO34" s="61">
        <v>48</v>
      </c>
      <c r="AP34" s="61">
        <v>0</v>
      </c>
      <c r="AQ34" s="61">
        <v>0</v>
      </c>
      <c r="AR34" s="61">
        <v>0</v>
      </c>
      <c r="AS34" s="61">
        <v>0</v>
      </c>
      <c r="AT34" s="61">
        <v>0</v>
      </c>
      <c r="AU34" s="61">
        <v>0</v>
      </c>
      <c r="AV34" s="62">
        <v>0</v>
      </c>
      <c r="AW34" s="61">
        <v>1020</v>
      </c>
      <c r="AX34" s="61">
        <v>88</v>
      </c>
      <c r="AY34" s="61">
        <v>835</v>
      </c>
      <c r="AZ34" s="61">
        <v>0</v>
      </c>
      <c r="BA34" s="61">
        <v>1</v>
      </c>
      <c r="BB34" s="136">
        <f t="shared" si="4"/>
        <v>2787</v>
      </c>
      <c r="BC34" s="136">
        <f t="shared" si="5"/>
        <v>20610</v>
      </c>
      <c r="BD34" s="136">
        <f t="shared" si="6"/>
        <v>109</v>
      </c>
      <c r="BE34" s="136">
        <f t="shared" si="7"/>
        <v>1</v>
      </c>
      <c r="BF34" s="137">
        <f t="shared" si="3"/>
        <v>23507</v>
      </c>
      <c r="BG34" s="136">
        <f t="shared" si="8"/>
        <v>23507</v>
      </c>
      <c r="BH34" s="138">
        <f t="shared" si="9"/>
        <v>0</v>
      </c>
    </row>
    <row r="35" spans="1:60" ht="22.5" customHeight="1" x14ac:dyDescent="0.15">
      <c r="A35" s="2">
        <v>1</v>
      </c>
      <c r="B35" s="42">
        <v>23</v>
      </c>
      <c r="C35" s="248"/>
      <c r="D35" s="44" t="s">
        <v>47</v>
      </c>
      <c r="E35" s="54" t="s">
        <v>58</v>
      </c>
      <c r="F35" s="56"/>
      <c r="G35" s="61">
        <v>0</v>
      </c>
      <c r="H35" s="62">
        <v>33555</v>
      </c>
      <c r="I35" s="61">
        <v>2116</v>
      </c>
      <c r="J35" s="64">
        <v>1839</v>
      </c>
      <c r="K35" s="132">
        <v>0</v>
      </c>
      <c r="L35" s="63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28</v>
      </c>
      <c r="AA35" s="61">
        <v>0</v>
      </c>
      <c r="AB35" s="61">
        <v>0</v>
      </c>
      <c r="AC35" s="61">
        <v>0</v>
      </c>
      <c r="AD35" s="61">
        <v>0</v>
      </c>
      <c r="AE35" s="61">
        <v>0</v>
      </c>
      <c r="AF35" s="61">
        <v>0</v>
      </c>
      <c r="AG35" s="61">
        <v>0</v>
      </c>
      <c r="AH35" s="61">
        <v>0</v>
      </c>
      <c r="AI35" s="61">
        <v>0</v>
      </c>
      <c r="AJ35" s="61">
        <v>0</v>
      </c>
      <c r="AK35" s="61">
        <v>0</v>
      </c>
      <c r="AL35" s="61">
        <v>23636</v>
      </c>
      <c r="AM35" s="61">
        <v>3800</v>
      </c>
      <c r="AN35" s="61">
        <v>4433</v>
      </c>
      <c r="AO35" s="61">
        <v>10011</v>
      </c>
      <c r="AP35" s="61">
        <v>5869</v>
      </c>
      <c r="AQ35" s="61">
        <v>1914</v>
      </c>
      <c r="AR35" s="61">
        <v>0</v>
      </c>
      <c r="AS35" s="61">
        <v>0</v>
      </c>
      <c r="AT35" s="61">
        <v>0</v>
      </c>
      <c r="AU35" s="61">
        <v>0</v>
      </c>
      <c r="AV35" s="62">
        <v>0</v>
      </c>
      <c r="AW35" s="61">
        <v>56313</v>
      </c>
      <c r="AX35" s="61">
        <v>4743</v>
      </c>
      <c r="AY35" s="61">
        <v>7811</v>
      </c>
      <c r="AZ35" s="61">
        <v>0</v>
      </c>
      <c r="BA35" s="61">
        <v>0</v>
      </c>
      <c r="BB35" s="136">
        <f t="shared" si="4"/>
        <v>131326</v>
      </c>
      <c r="BC35" s="136">
        <f t="shared" si="5"/>
        <v>2144</v>
      </c>
      <c r="BD35" s="136">
        <f t="shared" si="6"/>
        <v>16251</v>
      </c>
      <c r="BE35" s="136">
        <f t="shared" si="7"/>
        <v>6347</v>
      </c>
      <c r="BF35" s="137">
        <f t="shared" si="3"/>
        <v>156068</v>
      </c>
      <c r="BG35" s="136">
        <f t="shared" si="8"/>
        <v>156068</v>
      </c>
      <c r="BH35" s="138">
        <f t="shared" si="9"/>
        <v>0</v>
      </c>
    </row>
    <row r="36" spans="1:60" ht="22.5" customHeight="1" x14ac:dyDescent="0.15">
      <c r="A36" s="2">
        <v>1</v>
      </c>
      <c r="B36" s="42">
        <v>24</v>
      </c>
      <c r="C36" s="249"/>
      <c r="D36" s="48" t="s">
        <v>48</v>
      </c>
      <c r="E36" s="54" t="s">
        <v>37</v>
      </c>
      <c r="F36" s="56"/>
      <c r="G36" s="61">
        <v>0</v>
      </c>
      <c r="H36" s="62">
        <v>48253</v>
      </c>
      <c r="I36" s="61">
        <v>20006</v>
      </c>
      <c r="J36" s="64">
        <v>1950</v>
      </c>
      <c r="K36" s="132">
        <v>366</v>
      </c>
      <c r="L36" s="63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14615</v>
      </c>
      <c r="AA36" s="61">
        <v>0</v>
      </c>
      <c r="AB36" s="61">
        <v>0</v>
      </c>
      <c r="AC36" s="61">
        <v>0</v>
      </c>
      <c r="AD36" s="61">
        <v>0</v>
      </c>
      <c r="AE36" s="61">
        <v>0</v>
      </c>
      <c r="AF36" s="61">
        <v>0</v>
      </c>
      <c r="AG36" s="61">
        <v>0</v>
      </c>
      <c r="AH36" s="61">
        <v>0</v>
      </c>
      <c r="AI36" s="61">
        <v>0</v>
      </c>
      <c r="AJ36" s="61">
        <v>0</v>
      </c>
      <c r="AK36" s="61">
        <v>0</v>
      </c>
      <c r="AL36" s="61">
        <v>40849</v>
      </c>
      <c r="AM36" s="61">
        <v>5616</v>
      </c>
      <c r="AN36" s="61">
        <v>4779</v>
      </c>
      <c r="AO36" s="61">
        <v>15597</v>
      </c>
      <c r="AP36" s="61">
        <v>7181</v>
      </c>
      <c r="AQ36" s="61">
        <v>2914</v>
      </c>
      <c r="AR36" s="61">
        <v>0</v>
      </c>
      <c r="AS36" s="61">
        <v>0</v>
      </c>
      <c r="AT36" s="61">
        <v>0</v>
      </c>
      <c r="AU36" s="61">
        <v>0</v>
      </c>
      <c r="AV36" s="62">
        <v>0</v>
      </c>
      <c r="AW36" s="61">
        <v>76130</v>
      </c>
      <c r="AX36" s="61">
        <v>6392</v>
      </c>
      <c r="AY36" s="61">
        <v>34481</v>
      </c>
      <c r="AZ36" s="61">
        <v>0</v>
      </c>
      <c r="BA36" s="61">
        <v>724</v>
      </c>
      <c r="BB36" s="136">
        <f t="shared" si="4"/>
        <v>215310</v>
      </c>
      <c r="BC36" s="136">
        <f t="shared" si="5"/>
        <v>34621</v>
      </c>
      <c r="BD36" s="136">
        <f t="shared" si="6"/>
        <v>21139</v>
      </c>
      <c r="BE36" s="136">
        <f t="shared" si="7"/>
        <v>8783</v>
      </c>
      <c r="BF36" s="137">
        <f t="shared" si="3"/>
        <v>279853</v>
      </c>
      <c r="BG36" s="136">
        <f t="shared" si="8"/>
        <v>279853</v>
      </c>
      <c r="BH36" s="138">
        <f t="shared" si="9"/>
        <v>0</v>
      </c>
    </row>
    <row r="37" spans="1:60" ht="22.5" customHeight="1" x14ac:dyDescent="0.15">
      <c r="A37" s="2">
        <v>1</v>
      </c>
      <c r="B37" s="42">
        <v>25</v>
      </c>
      <c r="C37" s="52"/>
      <c r="D37" s="53"/>
      <c r="E37" s="53"/>
      <c r="F37" s="53"/>
      <c r="G37" s="61">
        <v>0</v>
      </c>
      <c r="H37" s="62">
        <v>0</v>
      </c>
      <c r="I37" s="61">
        <v>0</v>
      </c>
      <c r="J37" s="64">
        <v>0</v>
      </c>
      <c r="K37" s="132">
        <v>0</v>
      </c>
      <c r="L37" s="63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1">
        <v>0</v>
      </c>
      <c r="AG37" s="61">
        <v>0</v>
      </c>
      <c r="AH37" s="61">
        <v>0</v>
      </c>
      <c r="AI37" s="61">
        <v>0</v>
      </c>
      <c r="AJ37" s="61">
        <v>0</v>
      </c>
      <c r="AK37" s="61">
        <v>0</v>
      </c>
      <c r="AL37" s="61">
        <v>0</v>
      </c>
      <c r="AM37" s="61">
        <v>0</v>
      </c>
      <c r="AN37" s="61">
        <v>0</v>
      </c>
      <c r="AO37" s="61">
        <v>0</v>
      </c>
      <c r="AP37" s="61">
        <v>0</v>
      </c>
      <c r="AQ37" s="61">
        <v>0</v>
      </c>
      <c r="AR37" s="61">
        <v>0</v>
      </c>
      <c r="AS37" s="61">
        <v>0</v>
      </c>
      <c r="AT37" s="61">
        <v>0</v>
      </c>
      <c r="AU37" s="61">
        <v>0</v>
      </c>
      <c r="AV37" s="62">
        <v>0</v>
      </c>
      <c r="AW37" s="61">
        <v>0</v>
      </c>
      <c r="AX37" s="61">
        <v>0</v>
      </c>
      <c r="AY37" s="61">
        <v>0</v>
      </c>
      <c r="AZ37" s="61">
        <v>0</v>
      </c>
      <c r="BA37" s="61">
        <v>0</v>
      </c>
      <c r="BB37" s="136">
        <f t="shared" si="4"/>
        <v>0</v>
      </c>
      <c r="BC37" s="136">
        <f t="shared" si="5"/>
        <v>0</v>
      </c>
      <c r="BD37" s="136">
        <f t="shared" si="6"/>
        <v>0</v>
      </c>
      <c r="BE37" s="136">
        <f t="shared" si="7"/>
        <v>0</v>
      </c>
      <c r="BF37" s="137">
        <f t="shared" si="3"/>
        <v>0</v>
      </c>
      <c r="BG37" s="136">
        <f t="shared" si="8"/>
        <v>0</v>
      </c>
      <c r="BH37" s="138">
        <f t="shared" si="9"/>
        <v>0</v>
      </c>
    </row>
    <row r="38" spans="1:60" ht="22.5" customHeight="1" x14ac:dyDescent="0.15">
      <c r="A38" s="2">
        <v>1</v>
      </c>
      <c r="B38" s="42">
        <v>26</v>
      </c>
      <c r="C38" s="52"/>
      <c r="D38" s="53"/>
      <c r="E38" s="53"/>
      <c r="F38" s="53"/>
      <c r="G38" s="61">
        <v>0</v>
      </c>
      <c r="H38" s="62">
        <v>0</v>
      </c>
      <c r="I38" s="61">
        <v>0</v>
      </c>
      <c r="J38" s="64">
        <v>0</v>
      </c>
      <c r="K38" s="132">
        <v>0</v>
      </c>
      <c r="L38" s="63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D38" s="61">
        <v>0</v>
      </c>
      <c r="AE38" s="61">
        <v>0</v>
      </c>
      <c r="AF38" s="61">
        <v>0</v>
      </c>
      <c r="AG38" s="61">
        <v>0</v>
      </c>
      <c r="AH38" s="61">
        <v>0</v>
      </c>
      <c r="AI38" s="61">
        <v>0</v>
      </c>
      <c r="AJ38" s="61">
        <v>0</v>
      </c>
      <c r="AK38" s="61">
        <v>0</v>
      </c>
      <c r="AL38" s="61">
        <v>0</v>
      </c>
      <c r="AM38" s="61">
        <v>0</v>
      </c>
      <c r="AN38" s="61">
        <v>0</v>
      </c>
      <c r="AO38" s="61">
        <v>0</v>
      </c>
      <c r="AP38" s="61">
        <v>0</v>
      </c>
      <c r="AQ38" s="61">
        <v>0</v>
      </c>
      <c r="AR38" s="61">
        <v>0</v>
      </c>
      <c r="AS38" s="61">
        <v>0</v>
      </c>
      <c r="AT38" s="61">
        <v>0</v>
      </c>
      <c r="AU38" s="61">
        <v>0</v>
      </c>
      <c r="AV38" s="62">
        <v>0</v>
      </c>
      <c r="AW38" s="61">
        <v>0</v>
      </c>
      <c r="AX38" s="61">
        <v>0</v>
      </c>
      <c r="AY38" s="61">
        <v>0</v>
      </c>
      <c r="AZ38" s="61">
        <v>0</v>
      </c>
      <c r="BA38" s="61">
        <v>0</v>
      </c>
      <c r="BB38" s="136">
        <f t="shared" si="4"/>
        <v>0</v>
      </c>
      <c r="BC38" s="136">
        <f t="shared" si="5"/>
        <v>0</v>
      </c>
      <c r="BD38" s="136">
        <f t="shared" si="6"/>
        <v>0</v>
      </c>
      <c r="BE38" s="136">
        <f t="shared" si="7"/>
        <v>0</v>
      </c>
      <c r="BF38" s="137">
        <f t="shared" si="3"/>
        <v>0</v>
      </c>
      <c r="BG38" s="136">
        <f t="shared" si="8"/>
        <v>0</v>
      </c>
      <c r="BH38" s="138">
        <f t="shared" si="9"/>
        <v>0</v>
      </c>
    </row>
    <row r="39" spans="1:60" ht="22.5" customHeight="1" x14ac:dyDescent="0.15">
      <c r="A39" s="2">
        <v>1</v>
      </c>
      <c r="B39" s="42">
        <v>27</v>
      </c>
      <c r="C39" s="48" t="s">
        <v>127</v>
      </c>
      <c r="D39" s="242" t="s">
        <v>128</v>
      </c>
      <c r="E39" s="242"/>
      <c r="F39" s="242"/>
      <c r="G39" s="61">
        <v>0</v>
      </c>
      <c r="H39" s="62">
        <v>0</v>
      </c>
      <c r="I39" s="61">
        <v>0</v>
      </c>
      <c r="J39" s="64">
        <v>0</v>
      </c>
      <c r="K39" s="132">
        <v>0</v>
      </c>
      <c r="L39" s="63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61">
        <v>0</v>
      </c>
      <c r="AB39" s="61">
        <v>0</v>
      </c>
      <c r="AC39" s="61">
        <v>0</v>
      </c>
      <c r="AD39" s="61">
        <v>0</v>
      </c>
      <c r="AE39" s="61">
        <v>0</v>
      </c>
      <c r="AF39" s="61">
        <v>0</v>
      </c>
      <c r="AG39" s="61">
        <v>0</v>
      </c>
      <c r="AH39" s="61">
        <v>0</v>
      </c>
      <c r="AI39" s="61">
        <v>0</v>
      </c>
      <c r="AJ39" s="61">
        <v>0</v>
      </c>
      <c r="AK39" s="61">
        <v>0</v>
      </c>
      <c r="AL39" s="61">
        <v>0</v>
      </c>
      <c r="AM39" s="61">
        <v>0</v>
      </c>
      <c r="AN39" s="61">
        <v>0</v>
      </c>
      <c r="AO39" s="61">
        <v>0</v>
      </c>
      <c r="AP39" s="61">
        <v>0</v>
      </c>
      <c r="AQ39" s="61">
        <v>0</v>
      </c>
      <c r="AR39" s="61">
        <v>0</v>
      </c>
      <c r="AS39" s="61">
        <v>0</v>
      </c>
      <c r="AT39" s="61">
        <v>0</v>
      </c>
      <c r="AU39" s="61">
        <v>0</v>
      </c>
      <c r="AV39" s="62">
        <v>0</v>
      </c>
      <c r="AW39" s="61">
        <v>0</v>
      </c>
      <c r="AX39" s="61">
        <v>0</v>
      </c>
      <c r="AY39" s="61">
        <v>0</v>
      </c>
      <c r="AZ39" s="61">
        <v>0</v>
      </c>
      <c r="BA39" s="61">
        <v>0</v>
      </c>
      <c r="BB39" s="136">
        <f t="shared" si="4"/>
        <v>0</v>
      </c>
      <c r="BC39" s="136">
        <f t="shared" si="5"/>
        <v>0</v>
      </c>
      <c r="BD39" s="136">
        <f t="shared" si="6"/>
        <v>0</v>
      </c>
      <c r="BE39" s="136">
        <f t="shared" si="7"/>
        <v>0</v>
      </c>
      <c r="BF39" s="137">
        <f t="shared" si="3"/>
        <v>0</v>
      </c>
      <c r="BG39" s="136">
        <f t="shared" si="8"/>
        <v>0</v>
      </c>
      <c r="BH39" s="138">
        <f t="shared" si="9"/>
        <v>0</v>
      </c>
    </row>
    <row r="40" spans="1:60" ht="22.5" customHeight="1" x14ac:dyDescent="0.15">
      <c r="A40" s="2">
        <v>1</v>
      </c>
      <c r="B40" s="42">
        <v>28</v>
      </c>
      <c r="C40" s="48" t="s">
        <v>129</v>
      </c>
      <c r="D40" s="242" t="s">
        <v>44</v>
      </c>
      <c r="E40" s="242"/>
      <c r="F40" s="242"/>
      <c r="G40" s="61">
        <v>0</v>
      </c>
      <c r="H40" s="62">
        <v>50710</v>
      </c>
      <c r="I40" s="61">
        <v>54131</v>
      </c>
      <c r="J40" s="64">
        <v>2520</v>
      </c>
      <c r="K40" s="132">
        <v>6410</v>
      </c>
      <c r="L40" s="63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>
        <v>116</v>
      </c>
      <c r="S40" s="61">
        <v>39</v>
      </c>
      <c r="T40" s="61">
        <v>24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1">
        <v>36753</v>
      </c>
      <c r="AA40" s="61">
        <v>0</v>
      </c>
      <c r="AB40" s="61">
        <v>0</v>
      </c>
      <c r="AC40" s="61">
        <v>0</v>
      </c>
      <c r="AD40" s="61">
        <v>0</v>
      </c>
      <c r="AE40" s="61">
        <v>3203</v>
      </c>
      <c r="AF40" s="61">
        <v>988</v>
      </c>
      <c r="AG40" s="61">
        <v>1884</v>
      </c>
      <c r="AH40" s="61">
        <v>4281</v>
      </c>
      <c r="AI40" s="61">
        <v>3022</v>
      </c>
      <c r="AJ40" s="61">
        <v>453</v>
      </c>
      <c r="AK40" s="61">
        <v>502</v>
      </c>
      <c r="AL40" s="61">
        <v>41288</v>
      </c>
      <c r="AM40" s="61">
        <v>3807</v>
      </c>
      <c r="AN40" s="61">
        <v>9952</v>
      </c>
      <c r="AO40" s="61">
        <v>2568</v>
      </c>
      <c r="AP40" s="61">
        <v>5333</v>
      </c>
      <c r="AQ40" s="61">
        <v>4791</v>
      </c>
      <c r="AR40" s="61">
        <v>0</v>
      </c>
      <c r="AS40" s="61">
        <v>0</v>
      </c>
      <c r="AT40" s="61">
        <v>0</v>
      </c>
      <c r="AU40" s="61">
        <v>40</v>
      </c>
      <c r="AV40" s="62">
        <v>0</v>
      </c>
      <c r="AW40" s="61">
        <v>64210</v>
      </c>
      <c r="AX40" s="61">
        <v>5300</v>
      </c>
      <c r="AY40" s="61">
        <v>91090</v>
      </c>
      <c r="AZ40" s="61">
        <v>0</v>
      </c>
      <c r="BA40" s="61">
        <v>4124</v>
      </c>
      <c r="BB40" s="136">
        <f t="shared" si="4"/>
        <v>254032</v>
      </c>
      <c r="BC40" s="136">
        <f t="shared" si="5"/>
        <v>90884</v>
      </c>
      <c r="BD40" s="136">
        <f t="shared" si="6"/>
        <v>19336</v>
      </c>
      <c r="BE40" s="136">
        <f t="shared" si="7"/>
        <v>33287</v>
      </c>
      <c r="BF40" s="137">
        <f t="shared" si="3"/>
        <v>397539</v>
      </c>
      <c r="BG40" s="136">
        <f t="shared" si="8"/>
        <v>397539</v>
      </c>
      <c r="BH40" s="138">
        <f t="shared" si="9"/>
        <v>0</v>
      </c>
    </row>
    <row r="41" spans="1:60" ht="22.5" customHeight="1" x14ac:dyDescent="0.15">
      <c r="A41" s="2">
        <v>1</v>
      </c>
      <c r="B41" s="42">
        <v>29</v>
      </c>
      <c r="C41" s="48" t="s">
        <v>130</v>
      </c>
      <c r="D41" s="242" t="s">
        <v>45</v>
      </c>
      <c r="E41" s="242"/>
      <c r="F41" s="242"/>
      <c r="G41" s="61">
        <v>0</v>
      </c>
      <c r="H41" s="62">
        <v>481131</v>
      </c>
      <c r="I41" s="61">
        <v>502614</v>
      </c>
      <c r="J41" s="64">
        <v>50313</v>
      </c>
      <c r="K41" s="132">
        <v>62208</v>
      </c>
      <c r="L41" s="63">
        <v>33</v>
      </c>
      <c r="M41" s="61">
        <v>0</v>
      </c>
      <c r="N41" s="61">
        <v>0</v>
      </c>
      <c r="O41" s="61">
        <v>3629</v>
      </c>
      <c r="P41" s="61">
        <v>1037</v>
      </c>
      <c r="Q41" s="61">
        <v>519</v>
      </c>
      <c r="R41" s="61">
        <v>4979</v>
      </c>
      <c r="S41" s="61">
        <v>1522</v>
      </c>
      <c r="T41" s="61">
        <v>4617</v>
      </c>
      <c r="U41" s="61">
        <v>9</v>
      </c>
      <c r="V41" s="61">
        <v>1</v>
      </c>
      <c r="W41" s="61">
        <v>456</v>
      </c>
      <c r="X41" s="61">
        <v>74</v>
      </c>
      <c r="Y41" s="61">
        <v>173</v>
      </c>
      <c r="Z41" s="61">
        <v>379974</v>
      </c>
      <c r="AA41" s="61">
        <v>0</v>
      </c>
      <c r="AB41" s="61">
        <v>0</v>
      </c>
      <c r="AC41" s="61">
        <v>48</v>
      </c>
      <c r="AD41" s="61">
        <v>0</v>
      </c>
      <c r="AE41" s="61">
        <v>86062</v>
      </c>
      <c r="AF41" s="61">
        <v>206148</v>
      </c>
      <c r="AG41" s="61">
        <v>37395</v>
      </c>
      <c r="AH41" s="61">
        <v>46047</v>
      </c>
      <c r="AI41" s="61">
        <v>197644</v>
      </c>
      <c r="AJ41" s="61">
        <v>29537</v>
      </c>
      <c r="AK41" s="61">
        <v>21261</v>
      </c>
      <c r="AL41" s="61">
        <v>366127</v>
      </c>
      <c r="AM41" s="61">
        <v>60623</v>
      </c>
      <c r="AN41" s="61">
        <v>119413</v>
      </c>
      <c r="AO41" s="61">
        <v>156373</v>
      </c>
      <c r="AP41" s="61">
        <v>70688</v>
      </c>
      <c r="AQ41" s="61">
        <v>40940</v>
      </c>
      <c r="AR41" s="61">
        <v>14</v>
      </c>
      <c r="AS41" s="61">
        <v>4</v>
      </c>
      <c r="AT41" s="61">
        <v>0</v>
      </c>
      <c r="AU41" s="61">
        <v>7761</v>
      </c>
      <c r="AV41" s="62">
        <v>0</v>
      </c>
      <c r="AW41" s="61">
        <v>546207</v>
      </c>
      <c r="AX41" s="61">
        <v>46357</v>
      </c>
      <c r="AY41" s="61">
        <v>785056</v>
      </c>
      <c r="AZ41" s="61">
        <v>0</v>
      </c>
      <c r="BA41" s="61">
        <v>39537</v>
      </c>
      <c r="BB41" s="136">
        <f t="shared" si="4"/>
        <v>2755159</v>
      </c>
      <c r="BC41" s="136">
        <f t="shared" si="5"/>
        <v>883044</v>
      </c>
      <c r="BD41" s="136">
        <f t="shared" si="6"/>
        <v>297477</v>
      </c>
      <c r="BE41" s="136">
        <f t="shared" si="7"/>
        <v>420851</v>
      </c>
      <c r="BF41" s="137">
        <f t="shared" si="3"/>
        <v>4356531</v>
      </c>
      <c r="BG41" s="136">
        <f t="shared" si="8"/>
        <v>4356531</v>
      </c>
      <c r="BH41" s="138">
        <f t="shared" si="9"/>
        <v>0</v>
      </c>
    </row>
    <row r="42" spans="1:60" ht="25.5" customHeight="1" x14ac:dyDescent="0.15">
      <c r="A42" s="2">
        <v>1</v>
      </c>
      <c r="B42" s="42">
        <v>30</v>
      </c>
      <c r="C42" s="57" t="s">
        <v>131</v>
      </c>
      <c r="D42" s="245" t="s">
        <v>60</v>
      </c>
      <c r="E42" s="242"/>
      <c r="F42" s="242"/>
      <c r="G42" s="61">
        <v>0</v>
      </c>
      <c r="H42" s="62">
        <v>972</v>
      </c>
      <c r="I42" s="61">
        <v>756</v>
      </c>
      <c r="J42" s="64">
        <v>108</v>
      </c>
      <c r="K42" s="132">
        <v>144</v>
      </c>
      <c r="L42" s="63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61">
        <v>0</v>
      </c>
      <c r="V42" s="61">
        <v>0</v>
      </c>
      <c r="W42" s="61">
        <v>0</v>
      </c>
      <c r="X42" s="61">
        <v>0</v>
      </c>
      <c r="Y42" s="61">
        <v>0</v>
      </c>
      <c r="Z42" s="61">
        <v>535</v>
      </c>
      <c r="AA42" s="61">
        <v>0</v>
      </c>
      <c r="AB42" s="61">
        <v>0</v>
      </c>
      <c r="AC42" s="61">
        <v>0</v>
      </c>
      <c r="AD42" s="61">
        <v>0</v>
      </c>
      <c r="AE42" s="61">
        <v>0</v>
      </c>
      <c r="AF42" s="61">
        <v>0</v>
      </c>
      <c r="AG42" s="61">
        <v>0</v>
      </c>
      <c r="AH42" s="61">
        <v>0</v>
      </c>
      <c r="AI42" s="61">
        <v>0</v>
      </c>
      <c r="AJ42" s="61">
        <v>0</v>
      </c>
      <c r="AK42" s="61">
        <v>0</v>
      </c>
      <c r="AL42" s="61">
        <v>394</v>
      </c>
      <c r="AM42" s="61">
        <v>38</v>
      </c>
      <c r="AN42" s="61">
        <v>0</v>
      </c>
      <c r="AO42" s="61">
        <v>108</v>
      </c>
      <c r="AP42" s="61">
        <v>12</v>
      </c>
      <c r="AQ42" s="61">
        <v>12</v>
      </c>
      <c r="AR42" s="61">
        <v>0</v>
      </c>
      <c r="AS42" s="61">
        <v>0</v>
      </c>
      <c r="AT42" s="61">
        <v>0</v>
      </c>
      <c r="AU42" s="61">
        <v>0</v>
      </c>
      <c r="AV42" s="62">
        <v>0</v>
      </c>
      <c r="AW42" s="61">
        <v>1139</v>
      </c>
      <c r="AX42" s="61">
        <v>98</v>
      </c>
      <c r="AY42" s="61">
        <v>1233</v>
      </c>
      <c r="AZ42" s="61">
        <v>0</v>
      </c>
      <c r="BA42" s="61">
        <v>79</v>
      </c>
      <c r="BB42" s="136">
        <f t="shared" si="4"/>
        <v>3846</v>
      </c>
      <c r="BC42" s="136">
        <f t="shared" si="5"/>
        <v>1291</v>
      </c>
      <c r="BD42" s="136">
        <f t="shared" si="6"/>
        <v>256</v>
      </c>
      <c r="BE42" s="136">
        <f t="shared" si="7"/>
        <v>235</v>
      </c>
      <c r="BF42" s="137">
        <f t="shared" si="3"/>
        <v>5628</v>
      </c>
      <c r="BG42" s="136">
        <f t="shared" si="8"/>
        <v>5628</v>
      </c>
      <c r="BH42" s="138">
        <f t="shared" si="9"/>
        <v>0</v>
      </c>
    </row>
    <row r="43" spans="1:60" ht="28.5" customHeight="1" x14ac:dyDescent="0.15">
      <c r="A43" s="2">
        <v>1</v>
      </c>
      <c r="B43" s="42">
        <v>31</v>
      </c>
      <c r="C43" s="244" t="s">
        <v>59</v>
      </c>
      <c r="D43" s="245" t="s">
        <v>61</v>
      </c>
      <c r="E43" s="242"/>
      <c r="F43" s="242"/>
      <c r="G43" s="61">
        <v>0</v>
      </c>
      <c r="H43" s="62">
        <v>81</v>
      </c>
      <c r="I43" s="61">
        <v>63</v>
      </c>
      <c r="J43" s="64">
        <v>9</v>
      </c>
      <c r="K43" s="132">
        <v>12</v>
      </c>
      <c r="L43" s="63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61">
        <v>0</v>
      </c>
      <c r="S43" s="61">
        <v>0</v>
      </c>
      <c r="T43" s="61">
        <v>0</v>
      </c>
      <c r="U43" s="61">
        <v>0</v>
      </c>
      <c r="V43" s="61">
        <v>0</v>
      </c>
      <c r="W43" s="61">
        <v>0</v>
      </c>
      <c r="X43" s="61">
        <v>0</v>
      </c>
      <c r="Y43" s="61">
        <v>0</v>
      </c>
      <c r="Z43" s="61">
        <v>45</v>
      </c>
      <c r="AA43" s="61">
        <v>0</v>
      </c>
      <c r="AB43" s="61">
        <v>0</v>
      </c>
      <c r="AC43" s="61">
        <v>0</v>
      </c>
      <c r="AD43" s="61">
        <v>0</v>
      </c>
      <c r="AE43" s="61">
        <v>0</v>
      </c>
      <c r="AF43" s="61">
        <v>0</v>
      </c>
      <c r="AG43" s="61">
        <v>0</v>
      </c>
      <c r="AH43" s="61">
        <v>0</v>
      </c>
      <c r="AI43" s="61">
        <v>0</v>
      </c>
      <c r="AJ43" s="61">
        <v>0</v>
      </c>
      <c r="AK43" s="61">
        <v>0</v>
      </c>
      <c r="AL43" s="61">
        <v>33</v>
      </c>
      <c r="AM43" s="61">
        <v>3</v>
      </c>
      <c r="AN43" s="61">
        <v>0</v>
      </c>
      <c r="AO43" s="61">
        <v>9</v>
      </c>
      <c r="AP43" s="61">
        <v>1</v>
      </c>
      <c r="AQ43" s="61">
        <v>1</v>
      </c>
      <c r="AR43" s="61">
        <v>0</v>
      </c>
      <c r="AS43" s="61">
        <v>0</v>
      </c>
      <c r="AT43" s="61">
        <v>0</v>
      </c>
      <c r="AU43" s="61">
        <v>0</v>
      </c>
      <c r="AV43" s="62">
        <v>0</v>
      </c>
      <c r="AW43" s="61">
        <v>93</v>
      </c>
      <c r="AX43" s="61">
        <v>10</v>
      </c>
      <c r="AY43" s="61">
        <v>102</v>
      </c>
      <c r="AZ43" s="61">
        <v>0</v>
      </c>
      <c r="BA43" s="61">
        <v>7</v>
      </c>
      <c r="BB43" s="136">
        <f t="shared" si="4"/>
        <v>318</v>
      </c>
      <c r="BC43" s="136">
        <f t="shared" si="5"/>
        <v>108</v>
      </c>
      <c r="BD43" s="136">
        <f t="shared" si="6"/>
        <v>23</v>
      </c>
      <c r="BE43" s="136">
        <f t="shared" si="7"/>
        <v>20</v>
      </c>
      <c r="BF43" s="137">
        <f t="shared" si="3"/>
        <v>469</v>
      </c>
      <c r="BG43" s="136">
        <f t="shared" si="8"/>
        <v>469</v>
      </c>
      <c r="BH43" s="138">
        <f t="shared" si="9"/>
        <v>0</v>
      </c>
    </row>
    <row r="44" spans="1:60" ht="28.5" customHeight="1" x14ac:dyDescent="0.15">
      <c r="A44" s="2">
        <v>1</v>
      </c>
      <c r="B44" s="42">
        <v>32</v>
      </c>
      <c r="C44" s="244"/>
      <c r="D44" s="245" t="s">
        <v>62</v>
      </c>
      <c r="E44" s="242"/>
      <c r="F44" s="242"/>
      <c r="G44" s="61">
        <v>0</v>
      </c>
      <c r="H44" s="62">
        <v>4267</v>
      </c>
      <c r="I44" s="61">
        <v>3118</v>
      </c>
      <c r="J44" s="64">
        <v>466</v>
      </c>
      <c r="K44" s="132">
        <v>684</v>
      </c>
      <c r="L44" s="63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1">
        <v>0</v>
      </c>
      <c r="U44" s="61">
        <v>0</v>
      </c>
      <c r="V44" s="61">
        <v>0</v>
      </c>
      <c r="W44" s="61">
        <v>0</v>
      </c>
      <c r="X44" s="61">
        <v>0</v>
      </c>
      <c r="Y44" s="61">
        <v>0</v>
      </c>
      <c r="Z44" s="61">
        <v>1712</v>
      </c>
      <c r="AA44" s="61">
        <v>0</v>
      </c>
      <c r="AB44" s="61">
        <v>0</v>
      </c>
      <c r="AC44" s="61">
        <v>0</v>
      </c>
      <c r="AD44" s="61">
        <v>0</v>
      </c>
      <c r="AE44" s="61">
        <v>0</v>
      </c>
      <c r="AF44" s="61">
        <v>0</v>
      </c>
      <c r="AG44" s="61">
        <v>0</v>
      </c>
      <c r="AH44" s="61">
        <v>0</v>
      </c>
      <c r="AI44" s="61">
        <v>0</v>
      </c>
      <c r="AJ44" s="61">
        <v>0</v>
      </c>
      <c r="AK44" s="61">
        <v>0</v>
      </c>
      <c r="AL44" s="61">
        <v>1726</v>
      </c>
      <c r="AM44" s="61">
        <v>0</v>
      </c>
      <c r="AN44" s="61">
        <v>0</v>
      </c>
      <c r="AO44" s="61">
        <v>451</v>
      </c>
      <c r="AP44" s="61">
        <v>49</v>
      </c>
      <c r="AQ44" s="61">
        <v>47</v>
      </c>
      <c r="AR44" s="61">
        <v>0</v>
      </c>
      <c r="AS44" s="61">
        <v>0</v>
      </c>
      <c r="AT44" s="61">
        <v>0</v>
      </c>
      <c r="AU44" s="61">
        <v>0</v>
      </c>
      <c r="AV44" s="62">
        <v>0</v>
      </c>
      <c r="AW44" s="61">
        <v>5105</v>
      </c>
      <c r="AX44" s="61">
        <v>430</v>
      </c>
      <c r="AY44" s="61">
        <v>4573</v>
      </c>
      <c r="AZ44" s="61">
        <v>0</v>
      </c>
      <c r="BA44" s="61">
        <v>315</v>
      </c>
      <c r="BB44" s="136">
        <f t="shared" si="4"/>
        <v>16122</v>
      </c>
      <c r="BC44" s="136">
        <f t="shared" si="5"/>
        <v>4830</v>
      </c>
      <c r="BD44" s="136">
        <f t="shared" si="6"/>
        <v>945</v>
      </c>
      <c r="BE44" s="136">
        <f t="shared" si="7"/>
        <v>1046</v>
      </c>
      <c r="BF44" s="137">
        <f t="shared" si="3"/>
        <v>22943</v>
      </c>
      <c r="BG44" s="136">
        <f t="shared" si="8"/>
        <v>22943</v>
      </c>
      <c r="BH44" s="138">
        <f t="shared" si="9"/>
        <v>0</v>
      </c>
    </row>
    <row r="45" spans="1:60" ht="28.5" customHeight="1" x14ac:dyDescent="0.15">
      <c r="A45" s="2">
        <v>1</v>
      </c>
      <c r="B45" s="42">
        <v>33</v>
      </c>
      <c r="C45" s="244"/>
      <c r="D45" s="246" t="s">
        <v>63</v>
      </c>
      <c r="E45" s="247"/>
      <c r="F45" s="247"/>
      <c r="G45" s="61">
        <v>0</v>
      </c>
      <c r="H45" s="62">
        <v>1001</v>
      </c>
      <c r="I45" s="61">
        <v>1050</v>
      </c>
      <c r="J45" s="64">
        <v>161</v>
      </c>
      <c r="K45" s="132">
        <v>193</v>
      </c>
      <c r="L45" s="63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652</v>
      </c>
      <c r="AA45" s="61">
        <v>0</v>
      </c>
      <c r="AB45" s="61">
        <v>0</v>
      </c>
      <c r="AC45" s="61">
        <v>0</v>
      </c>
      <c r="AD45" s="61">
        <v>0</v>
      </c>
      <c r="AE45" s="61">
        <v>0</v>
      </c>
      <c r="AF45" s="61">
        <v>0</v>
      </c>
      <c r="AG45" s="61">
        <v>0</v>
      </c>
      <c r="AH45" s="61">
        <v>0</v>
      </c>
      <c r="AI45" s="61">
        <v>0</v>
      </c>
      <c r="AJ45" s="61">
        <v>0</v>
      </c>
      <c r="AK45" s="61">
        <v>0</v>
      </c>
      <c r="AL45" s="61">
        <v>556</v>
      </c>
      <c r="AM45" s="61">
        <v>0</v>
      </c>
      <c r="AN45" s="61">
        <v>0</v>
      </c>
      <c r="AO45" s="61">
        <v>177</v>
      </c>
      <c r="AP45" s="61">
        <v>26</v>
      </c>
      <c r="AQ45" s="61">
        <v>28</v>
      </c>
      <c r="AR45" s="61">
        <v>0</v>
      </c>
      <c r="AS45" s="61">
        <v>0</v>
      </c>
      <c r="AT45" s="61">
        <v>0</v>
      </c>
      <c r="AU45" s="61">
        <v>0</v>
      </c>
      <c r="AV45" s="62">
        <v>0</v>
      </c>
      <c r="AW45" s="61">
        <v>1238</v>
      </c>
      <c r="AX45" s="61">
        <v>106</v>
      </c>
      <c r="AY45" s="61">
        <v>1513</v>
      </c>
      <c r="AZ45" s="61">
        <v>0</v>
      </c>
      <c r="BA45" s="61">
        <v>113</v>
      </c>
      <c r="BB45" s="136">
        <f t="shared" si="4"/>
        <v>4485</v>
      </c>
      <c r="BC45" s="136">
        <f t="shared" si="5"/>
        <v>1702</v>
      </c>
      <c r="BD45" s="136">
        <f t="shared" si="6"/>
        <v>293</v>
      </c>
      <c r="BE45" s="136">
        <f t="shared" si="7"/>
        <v>334</v>
      </c>
      <c r="BF45" s="139">
        <f t="shared" ref="BF45:BF62" si="10">SUM(G45:BA45)</f>
        <v>6814</v>
      </c>
      <c r="BG45" s="58">
        <f t="shared" si="8"/>
        <v>6814</v>
      </c>
      <c r="BH45" s="59">
        <f t="shared" si="9"/>
        <v>0</v>
      </c>
    </row>
    <row r="46" spans="1:60" ht="22.5" customHeight="1" x14ac:dyDescent="0.15">
      <c r="A46" s="1">
        <v>2</v>
      </c>
      <c r="B46" s="1">
        <v>1</v>
      </c>
      <c r="C46" s="55" t="s">
        <v>176</v>
      </c>
      <c r="D46" s="226" t="s">
        <v>168</v>
      </c>
      <c r="E46" s="218" t="s">
        <v>169</v>
      </c>
      <c r="F46" s="219"/>
      <c r="G46" s="120">
        <v>0</v>
      </c>
      <c r="H46" s="125">
        <v>119970</v>
      </c>
      <c r="I46" s="123">
        <v>155202</v>
      </c>
      <c r="J46" s="123">
        <v>19896</v>
      </c>
      <c r="K46" s="133">
        <v>6766</v>
      </c>
      <c r="L46" s="123">
        <v>0</v>
      </c>
      <c r="M46" s="123">
        <v>0</v>
      </c>
      <c r="N46" s="123">
        <v>0</v>
      </c>
      <c r="O46" s="123">
        <v>0</v>
      </c>
      <c r="P46" s="123">
        <v>0</v>
      </c>
      <c r="Q46" s="123">
        <v>0</v>
      </c>
      <c r="R46" s="123">
        <v>0</v>
      </c>
      <c r="S46" s="123">
        <v>0</v>
      </c>
      <c r="T46" s="123">
        <v>0</v>
      </c>
      <c r="U46" s="123">
        <v>0</v>
      </c>
      <c r="V46" s="123">
        <v>0</v>
      </c>
      <c r="W46" s="123">
        <v>0</v>
      </c>
      <c r="X46" s="123">
        <v>0</v>
      </c>
      <c r="Y46" s="123">
        <v>0</v>
      </c>
      <c r="Z46" s="123">
        <v>112768</v>
      </c>
      <c r="AA46" s="123">
        <v>0</v>
      </c>
      <c r="AB46" s="123">
        <v>0</v>
      </c>
      <c r="AC46" s="126">
        <v>0</v>
      </c>
      <c r="AD46" s="123">
        <v>0</v>
      </c>
      <c r="AE46" s="123">
        <v>0</v>
      </c>
      <c r="AF46" s="123">
        <v>0</v>
      </c>
      <c r="AG46" s="123">
        <v>0</v>
      </c>
      <c r="AH46" s="123">
        <v>0</v>
      </c>
      <c r="AI46" s="123">
        <v>0</v>
      </c>
      <c r="AJ46" s="123">
        <v>0</v>
      </c>
      <c r="AK46" s="123">
        <v>0</v>
      </c>
      <c r="AL46" s="123">
        <v>56256</v>
      </c>
      <c r="AM46" s="123">
        <v>10711</v>
      </c>
      <c r="AN46" s="123">
        <v>0</v>
      </c>
      <c r="AO46" s="123">
        <v>13238</v>
      </c>
      <c r="AP46" s="123">
        <v>4560</v>
      </c>
      <c r="AQ46" s="123">
        <v>4920</v>
      </c>
      <c r="AR46" s="123">
        <v>0</v>
      </c>
      <c r="AS46" s="123">
        <v>0</v>
      </c>
      <c r="AT46" s="123">
        <v>0</v>
      </c>
      <c r="AU46" s="125">
        <v>0</v>
      </c>
      <c r="AV46" s="123">
        <v>0</v>
      </c>
      <c r="AW46" s="123">
        <v>80976</v>
      </c>
      <c r="AX46" s="123">
        <v>6895</v>
      </c>
      <c r="AY46" s="123">
        <v>225513</v>
      </c>
      <c r="AZ46" s="123">
        <v>0</v>
      </c>
      <c r="BA46" s="122">
        <v>12303</v>
      </c>
      <c r="BB46" s="136">
        <f t="shared" si="4"/>
        <v>495953</v>
      </c>
      <c r="BC46" s="136">
        <f t="shared" si="5"/>
        <v>267970</v>
      </c>
      <c r="BD46" s="136">
        <f t="shared" si="6"/>
        <v>42062</v>
      </c>
      <c r="BE46" s="136">
        <f t="shared" si="7"/>
        <v>23989</v>
      </c>
      <c r="BF46" s="139">
        <f t="shared" si="10"/>
        <v>829974</v>
      </c>
      <c r="BG46" s="123">
        <f t="shared" si="8"/>
        <v>829974</v>
      </c>
      <c r="BH46" s="59">
        <f>BF46-BG46</f>
        <v>0</v>
      </c>
    </row>
    <row r="47" spans="1:60" ht="22.5" customHeight="1" x14ac:dyDescent="0.15">
      <c r="A47" s="1">
        <v>2</v>
      </c>
      <c r="B47" s="1">
        <v>2</v>
      </c>
      <c r="C47" s="224" t="s">
        <v>177</v>
      </c>
      <c r="D47" s="225"/>
      <c r="E47" s="220" t="s">
        <v>170</v>
      </c>
      <c r="F47" s="219"/>
      <c r="G47" s="121">
        <v>0</v>
      </c>
      <c r="H47" s="130">
        <v>0</v>
      </c>
      <c r="I47" s="128">
        <v>0</v>
      </c>
      <c r="J47" s="128">
        <v>0</v>
      </c>
      <c r="K47" s="134">
        <v>0</v>
      </c>
      <c r="L47" s="128">
        <v>0</v>
      </c>
      <c r="M47" s="128">
        <v>0</v>
      </c>
      <c r="N47" s="128">
        <v>0</v>
      </c>
      <c r="O47" s="128">
        <v>0</v>
      </c>
      <c r="P47" s="128">
        <v>0</v>
      </c>
      <c r="Q47" s="128">
        <v>0</v>
      </c>
      <c r="R47" s="128">
        <v>0</v>
      </c>
      <c r="S47" s="128">
        <v>0</v>
      </c>
      <c r="T47" s="128">
        <v>0</v>
      </c>
      <c r="U47" s="128">
        <v>0</v>
      </c>
      <c r="V47" s="128">
        <v>0</v>
      </c>
      <c r="W47" s="128">
        <v>0</v>
      </c>
      <c r="X47" s="128">
        <v>0</v>
      </c>
      <c r="Y47" s="128">
        <v>0</v>
      </c>
      <c r="Z47" s="128">
        <v>23986</v>
      </c>
      <c r="AA47" s="128">
        <v>0</v>
      </c>
      <c r="AB47" s="128">
        <v>0</v>
      </c>
      <c r="AC47" s="61">
        <v>0</v>
      </c>
      <c r="AD47" s="128">
        <v>0</v>
      </c>
      <c r="AE47" s="128">
        <v>0</v>
      </c>
      <c r="AF47" s="128">
        <v>0</v>
      </c>
      <c r="AG47" s="128">
        <v>0</v>
      </c>
      <c r="AH47" s="128">
        <v>0</v>
      </c>
      <c r="AI47" s="128">
        <v>0</v>
      </c>
      <c r="AJ47" s="128">
        <v>0</v>
      </c>
      <c r="AK47" s="128">
        <v>0</v>
      </c>
      <c r="AL47" s="128">
        <v>24109</v>
      </c>
      <c r="AM47" s="128">
        <v>4590</v>
      </c>
      <c r="AN47" s="128">
        <v>0</v>
      </c>
      <c r="AO47" s="128">
        <v>5545</v>
      </c>
      <c r="AP47" s="128">
        <v>0</v>
      </c>
      <c r="AQ47" s="128">
        <v>0</v>
      </c>
      <c r="AR47" s="128">
        <v>0</v>
      </c>
      <c r="AS47" s="128">
        <v>0</v>
      </c>
      <c r="AT47" s="128">
        <v>0</v>
      </c>
      <c r="AU47" s="130">
        <v>0</v>
      </c>
      <c r="AV47" s="128">
        <v>0</v>
      </c>
      <c r="AW47" s="128">
        <v>149680</v>
      </c>
      <c r="AX47" s="128">
        <v>12608</v>
      </c>
      <c r="AY47" s="128">
        <v>45911</v>
      </c>
      <c r="AZ47" s="128">
        <v>0</v>
      </c>
      <c r="BA47" s="129">
        <v>5325</v>
      </c>
      <c r="BB47" s="136">
        <f t="shared" si="4"/>
        <v>225245</v>
      </c>
      <c r="BC47" s="136">
        <f t="shared" si="5"/>
        <v>23986</v>
      </c>
      <c r="BD47" s="136">
        <f t="shared" si="6"/>
        <v>17198</v>
      </c>
      <c r="BE47" s="136">
        <f t="shared" si="7"/>
        <v>5325</v>
      </c>
      <c r="BF47" s="139">
        <f t="shared" si="10"/>
        <v>271754</v>
      </c>
      <c r="BG47" s="123">
        <f t="shared" si="8"/>
        <v>271754</v>
      </c>
      <c r="BH47" s="59">
        <f t="shared" si="9"/>
        <v>0</v>
      </c>
    </row>
    <row r="48" spans="1:60" ht="22.5" customHeight="1" x14ac:dyDescent="0.15">
      <c r="A48" s="1">
        <v>2</v>
      </c>
      <c r="B48" s="1">
        <v>3</v>
      </c>
      <c r="C48" s="224"/>
      <c r="D48" s="226" t="s">
        <v>171</v>
      </c>
      <c r="E48" s="218" t="s">
        <v>169</v>
      </c>
      <c r="F48" s="219"/>
      <c r="G48" s="121">
        <v>0</v>
      </c>
      <c r="H48" s="130">
        <v>53668</v>
      </c>
      <c r="I48" s="128">
        <v>68964</v>
      </c>
      <c r="J48" s="128">
        <v>9487</v>
      </c>
      <c r="K48" s="134">
        <v>2368</v>
      </c>
      <c r="L48" s="128">
        <v>0</v>
      </c>
      <c r="M48" s="128">
        <v>0</v>
      </c>
      <c r="N48" s="128">
        <v>0</v>
      </c>
      <c r="O48" s="128">
        <v>0</v>
      </c>
      <c r="P48" s="128">
        <v>0</v>
      </c>
      <c r="Q48" s="128">
        <v>0</v>
      </c>
      <c r="R48" s="128">
        <v>0</v>
      </c>
      <c r="S48" s="128">
        <v>0</v>
      </c>
      <c r="T48" s="128">
        <v>0</v>
      </c>
      <c r="U48" s="128">
        <v>0</v>
      </c>
      <c r="V48" s="128">
        <v>0</v>
      </c>
      <c r="W48" s="128">
        <v>0</v>
      </c>
      <c r="X48" s="128">
        <v>0</v>
      </c>
      <c r="Y48" s="128">
        <v>0</v>
      </c>
      <c r="Z48" s="128">
        <v>50823</v>
      </c>
      <c r="AA48" s="128">
        <v>0</v>
      </c>
      <c r="AB48" s="128">
        <v>0</v>
      </c>
      <c r="AC48" s="61">
        <v>0</v>
      </c>
      <c r="AD48" s="128">
        <v>0</v>
      </c>
      <c r="AE48" s="128">
        <v>0</v>
      </c>
      <c r="AF48" s="128">
        <v>0</v>
      </c>
      <c r="AG48" s="128">
        <v>0</v>
      </c>
      <c r="AH48" s="128">
        <v>0</v>
      </c>
      <c r="AI48" s="128">
        <v>0</v>
      </c>
      <c r="AJ48" s="128">
        <v>0</v>
      </c>
      <c r="AK48" s="128">
        <v>0</v>
      </c>
      <c r="AL48" s="128">
        <v>57299</v>
      </c>
      <c r="AM48" s="128">
        <v>4176</v>
      </c>
      <c r="AN48" s="128">
        <v>0</v>
      </c>
      <c r="AO48" s="128">
        <v>7690</v>
      </c>
      <c r="AP48" s="128">
        <v>2118</v>
      </c>
      <c r="AQ48" s="128">
        <v>2014</v>
      </c>
      <c r="AR48" s="128">
        <v>0</v>
      </c>
      <c r="AS48" s="128">
        <v>0</v>
      </c>
      <c r="AT48" s="128">
        <v>0</v>
      </c>
      <c r="AU48" s="130">
        <v>0</v>
      </c>
      <c r="AV48" s="128">
        <v>0</v>
      </c>
      <c r="AW48" s="128">
        <v>38194</v>
      </c>
      <c r="AX48" s="128">
        <v>3245</v>
      </c>
      <c r="AY48" s="128">
        <v>103216</v>
      </c>
      <c r="AZ48" s="128">
        <v>0</v>
      </c>
      <c r="BA48" s="129">
        <v>5490</v>
      </c>
      <c r="BB48" s="136">
        <f t="shared" si="4"/>
        <v>260067</v>
      </c>
      <c r="BC48" s="136">
        <f t="shared" si="5"/>
        <v>119787</v>
      </c>
      <c r="BD48" s="136">
        <f t="shared" si="6"/>
        <v>19026</v>
      </c>
      <c r="BE48" s="136">
        <f t="shared" si="7"/>
        <v>9872</v>
      </c>
      <c r="BF48" s="139">
        <f t="shared" si="10"/>
        <v>408752</v>
      </c>
      <c r="BG48" s="123">
        <f t="shared" si="8"/>
        <v>408752</v>
      </c>
      <c r="BH48" s="59">
        <f t="shared" si="9"/>
        <v>0</v>
      </c>
    </row>
    <row r="49" spans="1:60" ht="22.5" customHeight="1" x14ac:dyDescent="0.15">
      <c r="A49" s="1">
        <v>2</v>
      </c>
      <c r="B49" s="1">
        <v>4</v>
      </c>
      <c r="C49" s="224"/>
      <c r="D49" s="227"/>
      <c r="E49" s="220" t="s">
        <v>170</v>
      </c>
      <c r="F49" s="219"/>
      <c r="G49" s="121">
        <v>0</v>
      </c>
      <c r="H49" s="130">
        <v>0</v>
      </c>
      <c r="I49" s="128">
        <v>0</v>
      </c>
      <c r="J49" s="128">
        <v>0</v>
      </c>
      <c r="K49" s="134">
        <v>0</v>
      </c>
      <c r="L49" s="128">
        <v>0</v>
      </c>
      <c r="M49" s="128">
        <v>0</v>
      </c>
      <c r="N49" s="128">
        <v>0</v>
      </c>
      <c r="O49" s="128">
        <v>0</v>
      </c>
      <c r="P49" s="128">
        <v>0</v>
      </c>
      <c r="Q49" s="128">
        <v>0</v>
      </c>
      <c r="R49" s="128">
        <v>0</v>
      </c>
      <c r="S49" s="128">
        <v>0</v>
      </c>
      <c r="T49" s="128">
        <v>0</v>
      </c>
      <c r="U49" s="128">
        <v>0</v>
      </c>
      <c r="V49" s="128">
        <v>0</v>
      </c>
      <c r="W49" s="128">
        <v>0</v>
      </c>
      <c r="X49" s="128">
        <v>0</v>
      </c>
      <c r="Y49" s="128">
        <v>0</v>
      </c>
      <c r="Z49" s="128">
        <v>4577</v>
      </c>
      <c r="AA49" s="128">
        <v>0</v>
      </c>
      <c r="AB49" s="128">
        <v>0</v>
      </c>
      <c r="AC49" s="61">
        <v>0</v>
      </c>
      <c r="AD49" s="128">
        <v>0</v>
      </c>
      <c r="AE49" s="128">
        <v>0</v>
      </c>
      <c r="AF49" s="128">
        <v>0</v>
      </c>
      <c r="AG49" s="128">
        <v>0</v>
      </c>
      <c r="AH49" s="128">
        <v>0</v>
      </c>
      <c r="AI49" s="128">
        <v>0</v>
      </c>
      <c r="AJ49" s="128">
        <v>0</v>
      </c>
      <c r="AK49" s="128">
        <v>0</v>
      </c>
      <c r="AL49" s="128">
        <v>3657</v>
      </c>
      <c r="AM49" s="128">
        <v>1074</v>
      </c>
      <c r="AN49" s="128">
        <v>0</v>
      </c>
      <c r="AO49" s="128">
        <v>1334</v>
      </c>
      <c r="AP49" s="128">
        <v>0</v>
      </c>
      <c r="AQ49" s="128">
        <v>0</v>
      </c>
      <c r="AR49" s="128">
        <v>0</v>
      </c>
      <c r="AS49" s="128">
        <v>0</v>
      </c>
      <c r="AT49" s="128">
        <v>0</v>
      </c>
      <c r="AU49" s="130">
        <v>0</v>
      </c>
      <c r="AV49" s="128">
        <v>0</v>
      </c>
      <c r="AW49" s="128">
        <v>40183</v>
      </c>
      <c r="AX49" s="128">
        <v>3389</v>
      </c>
      <c r="AY49" s="128">
        <v>19590</v>
      </c>
      <c r="AZ49" s="128">
        <v>0</v>
      </c>
      <c r="BA49" s="129">
        <v>1729</v>
      </c>
      <c r="BB49" s="136">
        <f t="shared" si="4"/>
        <v>64764</v>
      </c>
      <c r="BC49" s="136">
        <f t="shared" si="5"/>
        <v>4577</v>
      </c>
      <c r="BD49" s="136">
        <f t="shared" si="6"/>
        <v>4463</v>
      </c>
      <c r="BE49" s="136">
        <f t="shared" si="7"/>
        <v>1729</v>
      </c>
      <c r="BF49" s="139">
        <f t="shared" si="10"/>
        <v>75533</v>
      </c>
      <c r="BG49" s="123">
        <f t="shared" si="8"/>
        <v>75533</v>
      </c>
      <c r="BH49" s="59">
        <f t="shared" si="9"/>
        <v>0</v>
      </c>
    </row>
    <row r="50" spans="1:60" ht="22.5" customHeight="1" x14ac:dyDescent="0.15">
      <c r="A50" s="1">
        <v>2</v>
      </c>
      <c r="B50" s="1">
        <v>5</v>
      </c>
      <c r="C50" s="224"/>
      <c r="D50" s="228"/>
      <c r="E50" s="220" t="s">
        <v>172</v>
      </c>
      <c r="F50" s="219"/>
      <c r="G50" s="121">
        <v>0</v>
      </c>
      <c r="H50" s="130">
        <v>13733</v>
      </c>
      <c r="I50" s="128">
        <v>6645</v>
      </c>
      <c r="J50" s="128">
        <v>1172</v>
      </c>
      <c r="K50" s="134">
        <v>2266</v>
      </c>
      <c r="L50" s="128">
        <v>0</v>
      </c>
      <c r="M50" s="128">
        <v>0</v>
      </c>
      <c r="N50" s="128">
        <v>0</v>
      </c>
      <c r="O50" s="128">
        <v>0</v>
      </c>
      <c r="P50" s="128">
        <v>0</v>
      </c>
      <c r="Q50" s="128">
        <v>0</v>
      </c>
      <c r="R50" s="128">
        <v>0</v>
      </c>
      <c r="S50" s="128">
        <v>0</v>
      </c>
      <c r="T50" s="128">
        <v>0</v>
      </c>
      <c r="U50" s="128">
        <v>0</v>
      </c>
      <c r="V50" s="128">
        <v>0</v>
      </c>
      <c r="W50" s="128">
        <v>0</v>
      </c>
      <c r="X50" s="128">
        <v>0</v>
      </c>
      <c r="Y50" s="128">
        <v>0</v>
      </c>
      <c r="Z50" s="128">
        <v>328</v>
      </c>
      <c r="AA50" s="128">
        <v>0</v>
      </c>
      <c r="AB50" s="128">
        <v>0</v>
      </c>
      <c r="AC50" s="61">
        <v>0</v>
      </c>
      <c r="AD50" s="128">
        <v>0</v>
      </c>
      <c r="AE50" s="128">
        <v>0</v>
      </c>
      <c r="AF50" s="128">
        <v>0</v>
      </c>
      <c r="AG50" s="128">
        <v>0</v>
      </c>
      <c r="AH50" s="128">
        <v>0</v>
      </c>
      <c r="AI50" s="128">
        <v>0</v>
      </c>
      <c r="AJ50" s="128">
        <v>0</v>
      </c>
      <c r="AK50" s="128">
        <v>0</v>
      </c>
      <c r="AL50" s="128">
        <v>0</v>
      </c>
      <c r="AM50" s="128">
        <v>715</v>
      </c>
      <c r="AN50" s="128">
        <v>0</v>
      </c>
      <c r="AO50" s="128">
        <v>0</v>
      </c>
      <c r="AP50" s="128">
        <v>0</v>
      </c>
      <c r="AQ50" s="128">
        <v>0</v>
      </c>
      <c r="AR50" s="128">
        <v>0</v>
      </c>
      <c r="AS50" s="128">
        <v>0</v>
      </c>
      <c r="AT50" s="128">
        <v>0</v>
      </c>
      <c r="AU50" s="130">
        <v>0</v>
      </c>
      <c r="AV50" s="128">
        <v>0</v>
      </c>
      <c r="AW50" s="128">
        <v>1370</v>
      </c>
      <c r="AX50" s="128">
        <v>121</v>
      </c>
      <c r="AY50" s="128">
        <v>1251</v>
      </c>
      <c r="AZ50" s="128">
        <v>0</v>
      </c>
      <c r="BA50" s="129">
        <v>0</v>
      </c>
      <c r="BB50" s="136">
        <f t="shared" si="4"/>
        <v>16354</v>
      </c>
      <c r="BC50" s="136">
        <f t="shared" si="5"/>
        <v>6973</v>
      </c>
      <c r="BD50" s="136">
        <f t="shared" si="6"/>
        <v>2008</v>
      </c>
      <c r="BE50" s="136">
        <f t="shared" si="7"/>
        <v>2266</v>
      </c>
      <c r="BF50" s="139">
        <f t="shared" si="10"/>
        <v>27601</v>
      </c>
      <c r="BG50" s="123">
        <f t="shared" si="8"/>
        <v>27601</v>
      </c>
      <c r="BH50" s="59">
        <f t="shared" si="9"/>
        <v>0</v>
      </c>
    </row>
    <row r="51" spans="1:60" ht="22.5" customHeight="1" x14ac:dyDescent="0.15">
      <c r="A51" s="1">
        <v>2</v>
      </c>
      <c r="B51" s="1">
        <v>6</v>
      </c>
      <c r="C51" s="224"/>
      <c r="D51" s="131" t="s">
        <v>173</v>
      </c>
      <c r="E51" s="220" t="s">
        <v>172</v>
      </c>
      <c r="F51" s="219"/>
      <c r="G51" s="121">
        <v>0</v>
      </c>
      <c r="H51" s="130">
        <v>110707</v>
      </c>
      <c r="I51" s="128">
        <v>55592</v>
      </c>
      <c r="J51" s="128">
        <v>9531</v>
      </c>
      <c r="K51" s="134">
        <v>19306</v>
      </c>
      <c r="L51" s="128">
        <v>0</v>
      </c>
      <c r="M51" s="128">
        <v>0</v>
      </c>
      <c r="N51" s="128">
        <v>0</v>
      </c>
      <c r="O51" s="128">
        <v>0</v>
      </c>
      <c r="P51" s="128">
        <v>0</v>
      </c>
      <c r="Q51" s="128">
        <v>0</v>
      </c>
      <c r="R51" s="128">
        <v>0</v>
      </c>
      <c r="S51" s="128">
        <v>0</v>
      </c>
      <c r="T51" s="128">
        <v>0</v>
      </c>
      <c r="U51" s="128">
        <v>0</v>
      </c>
      <c r="V51" s="128">
        <v>0</v>
      </c>
      <c r="W51" s="128">
        <v>0</v>
      </c>
      <c r="X51" s="128">
        <v>0</v>
      </c>
      <c r="Y51" s="128">
        <v>0</v>
      </c>
      <c r="Z51" s="128">
        <v>14798</v>
      </c>
      <c r="AA51" s="128">
        <v>0</v>
      </c>
      <c r="AB51" s="128">
        <v>0</v>
      </c>
      <c r="AC51" s="61">
        <v>0</v>
      </c>
      <c r="AD51" s="128">
        <v>0</v>
      </c>
      <c r="AE51" s="128">
        <v>0</v>
      </c>
      <c r="AF51" s="128">
        <v>0</v>
      </c>
      <c r="AG51" s="128">
        <v>0</v>
      </c>
      <c r="AH51" s="128">
        <v>0</v>
      </c>
      <c r="AI51" s="128">
        <v>0</v>
      </c>
      <c r="AJ51" s="128">
        <v>0</v>
      </c>
      <c r="AK51" s="128">
        <v>0</v>
      </c>
      <c r="AL51" s="128">
        <v>15790</v>
      </c>
      <c r="AM51" s="128">
        <v>5379</v>
      </c>
      <c r="AN51" s="128">
        <v>0</v>
      </c>
      <c r="AO51" s="128">
        <v>3948</v>
      </c>
      <c r="AP51" s="128">
        <v>0</v>
      </c>
      <c r="AQ51" s="128">
        <v>0</v>
      </c>
      <c r="AR51" s="128">
        <v>0</v>
      </c>
      <c r="AS51" s="128">
        <v>0</v>
      </c>
      <c r="AT51" s="128">
        <v>0</v>
      </c>
      <c r="AU51" s="130">
        <v>0</v>
      </c>
      <c r="AV51" s="128">
        <v>0</v>
      </c>
      <c r="AW51" s="128">
        <v>9912</v>
      </c>
      <c r="AX51" s="128">
        <v>878</v>
      </c>
      <c r="AY51" s="128">
        <v>8364</v>
      </c>
      <c r="AZ51" s="128">
        <v>0</v>
      </c>
      <c r="BA51" s="129">
        <v>0</v>
      </c>
      <c r="BB51" s="136">
        <f t="shared" si="4"/>
        <v>148721</v>
      </c>
      <c r="BC51" s="136">
        <f t="shared" si="5"/>
        <v>70390</v>
      </c>
      <c r="BD51" s="136">
        <f t="shared" si="6"/>
        <v>15788</v>
      </c>
      <c r="BE51" s="136">
        <f t="shared" si="7"/>
        <v>19306</v>
      </c>
      <c r="BF51" s="139">
        <f t="shared" si="10"/>
        <v>254205</v>
      </c>
      <c r="BG51" s="123">
        <f t="shared" si="8"/>
        <v>254205</v>
      </c>
      <c r="BH51" s="59">
        <f>BF51-BG51</f>
        <v>0</v>
      </c>
    </row>
    <row r="52" spans="1:60" ht="22.5" customHeight="1" x14ac:dyDescent="0.15">
      <c r="A52" s="1">
        <v>2</v>
      </c>
      <c r="B52" s="1">
        <v>7</v>
      </c>
      <c r="C52" s="224"/>
      <c r="D52" s="221" t="s">
        <v>174</v>
      </c>
      <c r="E52" s="218" t="s">
        <v>169</v>
      </c>
      <c r="F52" s="219"/>
      <c r="G52" s="121">
        <v>0</v>
      </c>
      <c r="H52" s="130">
        <v>0</v>
      </c>
      <c r="I52" s="128">
        <v>0</v>
      </c>
      <c r="J52" s="128">
        <v>0</v>
      </c>
      <c r="K52" s="134">
        <v>0</v>
      </c>
      <c r="L52" s="128">
        <v>0</v>
      </c>
      <c r="M52" s="128">
        <v>0</v>
      </c>
      <c r="N52" s="128">
        <v>0</v>
      </c>
      <c r="O52" s="128">
        <v>0</v>
      </c>
      <c r="P52" s="128">
        <v>0</v>
      </c>
      <c r="Q52" s="128">
        <v>0</v>
      </c>
      <c r="R52" s="128">
        <v>0</v>
      </c>
      <c r="S52" s="128">
        <v>0</v>
      </c>
      <c r="T52" s="128">
        <v>0</v>
      </c>
      <c r="U52" s="128">
        <v>0</v>
      </c>
      <c r="V52" s="128">
        <v>0</v>
      </c>
      <c r="W52" s="128">
        <v>0</v>
      </c>
      <c r="X52" s="128">
        <v>0</v>
      </c>
      <c r="Y52" s="128">
        <v>0</v>
      </c>
      <c r="Z52" s="128">
        <v>0</v>
      </c>
      <c r="AA52" s="128">
        <v>0</v>
      </c>
      <c r="AB52" s="128">
        <v>0</v>
      </c>
      <c r="AC52" s="61">
        <v>0</v>
      </c>
      <c r="AD52" s="128">
        <v>0</v>
      </c>
      <c r="AE52" s="128">
        <v>0</v>
      </c>
      <c r="AF52" s="128">
        <v>0</v>
      </c>
      <c r="AG52" s="128">
        <v>0</v>
      </c>
      <c r="AH52" s="128">
        <v>0</v>
      </c>
      <c r="AI52" s="128">
        <v>0</v>
      </c>
      <c r="AJ52" s="128">
        <v>0</v>
      </c>
      <c r="AK52" s="128">
        <v>0</v>
      </c>
      <c r="AL52" s="128">
        <v>0</v>
      </c>
      <c r="AM52" s="128">
        <v>0</v>
      </c>
      <c r="AN52" s="128">
        <v>0</v>
      </c>
      <c r="AO52" s="128">
        <v>0</v>
      </c>
      <c r="AP52" s="128">
        <v>0</v>
      </c>
      <c r="AQ52" s="128">
        <v>0</v>
      </c>
      <c r="AR52" s="128">
        <v>0</v>
      </c>
      <c r="AS52" s="128">
        <v>0</v>
      </c>
      <c r="AT52" s="128">
        <v>0</v>
      </c>
      <c r="AU52" s="130">
        <v>0</v>
      </c>
      <c r="AV52" s="128">
        <v>0</v>
      </c>
      <c r="AW52" s="128">
        <v>0</v>
      </c>
      <c r="AX52" s="128">
        <v>0</v>
      </c>
      <c r="AY52" s="128">
        <v>0</v>
      </c>
      <c r="AZ52" s="128">
        <v>0</v>
      </c>
      <c r="BA52" s="129">
        <v>0</v>
      </c>
      <c r="BB52" s="136">
        <f t="shared" si="4"/>
        <v>0</v>
      </c>
      <c r="BC52" s="136">
        <f t="shared" si="5"/>
        <v>0</v>
      </c>
      <c r="BD52" s="136">
        <f t="shared" si="6"/>
        <v>0</v>
      </c>
      <c r="BE52" s="136">
        <f t="shared" si="7"/>
        <v>0</v>
      </c>
      <c r="BF52" s="139">
        <f t="shared" si="10"/>
        <v>0</v>
      </c>
      <c r="BG52" s="123">
        <f t="shared" si="8"/>
        <v>0</v>
      </c>
      <c r="BH52" s="59">
        <f t="shared" si="9"/>
        <v>0</v>
      </c>
    </row>
    <row r="53" spans="1:60" ht="22.5" customHeight="1" x14ac:dyDescent="0.15">
      <c r="A53" s="1">
        <v>2</v>
      </c>
      <c r="B53" s="1">
        <v>8</v>
      </c>
      <c r="C53" s="224"/>
      <c r="D53" s="223"/>
      <c r="E53" s="220" t="s">
        <v>170</v>
      </c>
      <c r="F53" s="219"/>
      <c r="G53" s="121">
        <v>0</v>
      </c>
      <c r="H53" s="130">
        <v>0</v>
      </c>
      <c r="I53" s="128">
        <v>0</v>
      </c>
      <c r="J53" s="128">
        <v>0</v>
      </c>
      <c r="K53" s="134">
        <v>0</v>
      </c>
      <c r="L53" s="128">
        <v>0</v>
      </c>
      <c r="M53" s="128">
        <v>0</v>
      </c>
      <c r="N53" s="128">
        <v>0</v>
      </c>
      <c r="O53" s="128">
        <v>0</v>
      </c>
      <c r="P53" s="128">
        <v>0</v>
      </c>
      <c r="Q53" s="128">
        <v>0</v>
      </c>
      <c r="R53" s="128">
        <v>0</v>
      </c>
      <c r="S53" s="128">
        <v>0</v>
      </c>
      <c r="T53" s="128">
        <v>0</v>
      </c>
      <c r="U53" s="128">
        <v>0</v>
      </c>
      <c r="V53" s="128">
        <v>0</v>
      </c>
      <c r="W53" s="128">
        <v>0</v>
      </c>
      <c r="X53" s="128">
        <v>0</v>
      </c>
      <c r="Y53" s="128">
        <v>0</v>
      </c>
      <c r="Z53" s="128">
        <v>0</v>
      </c>
      <c r="AA53" s="128">
        <v>0</v>
      </c>
      <c r="AB53" s="128">
        <v>0</v>
      </c>
      <c r="AC53" s="61">
        <v>0</v>
      </c>
      <c r="AD53" s="128">
        <v>0</v>
      </c>
      <c r="AE53" s="128">
        <v>0</v>
      </c>
      <c r="AF53" s="128">
        <v>0</v>
      </c>
      <c r="AG53" s="128">
        <v>0</v>
      </c>
      <c r="AH53" s="128">
        <v>0</v>
      </c>
      <c r="AI53" s="128">
        <v>0</v>
      </c>
      <c r="AJ53" s="128">
        <v>0</v>
      </c>
      <c r="AK53" s="128">
        <v>0</v>
      </c>
      <c r="AL53" s="128">
        <v>0</v>
      </c>
      <c r="AM53" s="128">
        <v>0</v>
      </c>
      <c r="AN53" s="128">
        <v>0</v>
      </c>
      <c r="AO53" s="128">
        <v>0</v>
      </c>
      <c r="AP53" s="128">
        <v>0</v>
      </c>
      <c r="AQ53" s="128">
        <v>0</v>
      </c>
      <c r="AR53" s="128">
        <v>0</v>
      </c>
      <c r="AS53" s="128">
        <v>0</v>
      </c>
      <c r="AT53" s="128">
        <v>0</v>
      </c>
      <c r="AU53" s="130">
        <v>0</v>
      </c>
      <c r="AV53" s="128">
        <v>0</v>
      </c>
      <c r="AW53" s="128">
        <v>0</v>
      </c>
      <c r="AX53" s="128">
        <v>0</v>
      </c>
      <c r="AY53" s="128">
        <v>0</v>
      </c>
      <c r="AZ53" s="128">
        <v>0</v>
      </c>
      <c r="BA53" s="129">
        <v>0</v>
      </c>
      <c r="BB53" s="136">
        <f t="shared" si="4"/>
        <v>0</v>
      </c>
      <c r="BC53" s="136">
        <f t="shared" si="5"/>
        <v>0</v>
      </c>
      <c r="BD53" s="136">
        <f t="shared" si="6"/>
        <v>0</v>
      </c>
      <c r="BE53" s="136">
        <f t="shared" si="7"/>
        <v>0</v>
      </c>
      <c r="BF53" s="139">
        <f t="shared" si="10"/>
        <v>0</v>
      </c>
      <c r="BG53" s="123">
        <f t="shared" si="8"/>
        <v>0</v>
      </c>
      <c r="BH53" s="59">
        <f t="shared" si="9"/>
        <v>0</v>
      </c>
    </row>
    <row r="54" spans="1:60" ht="22.5" customHeight="1" x14ac:dyDescent="0.15">
      <c r="A54" s="1">
        <v>2</v>
      </c>
      <c r="B54" s="1">
        <v>9</v>
      </c>
      <c r="C54" s="224"/>
      <c r="D54" s="221" t="s">
        <v>175</v>
      </c>
      <c r="E54" s="218" t="s">
        <v>169</v>
      </c>
      <c r="F54" s="219"/>
      <c r="G54" s="121">
        <v>0</v>
      </c>
      <c r="H54" s="130">
        <v>32876</v>
      </c>
      <c r="I54" s="128">
        <v>42783</v>
      </c>
      <c r="J54" s="128">
        <v>5757</v>
      </c>
      <c r="K54" s="134">
        <v>1779</v>
      </c>
      <c r="L54" s="128">
        <v>0</v>
      </c>
      <c r="M54" s="128">
        <v>0</v>
      </c>
      <c r="N54" s="128">
        <v>0</v>
      </c>
      <c r="O54" s="128">
        <v>0</v>
      </c>
      <c r="P54" s="128">
        <v>0</v>
      </c>
      <c r="Q54" s="128">
        <v>0</v>
      </c>
      <c r="R54" s="128">
        <v>0</v>
      </c>
      <c r="S54" s="128">
        <v>0</v>
      </c>
      <c r="T54" s="128">
        <v>0</v>
      </c>
      <c r="U54" s="128">
        <v>0</v>
      </c>
      <c r="V54" s="128">
        <v>0</v>
      </c>
      <c r="W54" s="128">
        <v>0</v>
      </c>
      <c r="X54" s="128">
        <v>0</v>
      </c>
      <c r="Y54" s="128">
        <v>0</v>
      </c>
      <c r="Z54" s="128">
        <v>34336</v>
      </c>
      <c r="AA54" s="128">
        <v>0</v>
      </c>
      <c r="AB54" s="128">
        <v>0</v>
      </c>
      <c r="AC54" s="61">
        <v>0</v>
      </c>
      <c r="AD54" s="128">
        <v>0</v>
      </c>
      <c r="AE54" s="128">
        <v>0</v>
      </c>
      <c r="AF54" s="128">
        <v>0</v>
      </c>
      <c r="AG54" s="128">
        <v>0</v>
      </c>
      <c r="AH54" s="128">
        <v>0</v>
      </c>
      <c r="AI54" s="128">
        <v>0</v>
      </c>
      <c r="AJ54" s="128">
        <v>0</v>
      </c>
      <c r="AK54" s="128">
        <v>0</v>
      </c>
      <c r="AL54" s="128">
        <v>20090</v>
      </c>
      <c r="AM54" s="128">
        <v>1862</v>
      </c>
      <c r="AN54" s="128">
        <v>0</v>
      </c>
      <c r="AO54" s="128">
        <v>6422</v>
      </c>
      <c r="AP54" s="128">
        <v>1374</v>
      </c>
      <c r="AQ54" s="128">
        <v>1465</v>
      </c>
      <c r="AR54" s="128">
        <v>0</v>
      </c>
      <c r="AS54" s="128">
        <v>0</v>
      </c>
      <c r="AT54" s="128">
        <v>0</v>
      </c>
      <c r="AU54" s="130">
        <v>0</v>
      </c>
      <c r="AV54" s="128">
        <v>0</v>
      </c>
      <c r="AW54" s="128">
        <v>25660</v>
      </c>
      <c r="AX54" s="128">
        <v>2178</v>
      </c>
      <c r="AY54" s="128">
        <v>68760</v>
      </c>
      <c r="AZ54" s="128">
        <v>0</v>
      </c>
      <c r="BA54" s="129">
        <v>3567</v>
      </c>
      <c r="BB54" s="136">
        <f t="shared" si="4"/>
        <v>153808</v>
      </c>
      <c r="BC54" s="136">
        <f t="shared" si="5"/>
        <v>77119</v>
      </c>
      <c r="BD54" s="136">
        <f t="shared" si="6"/>
        <v>11171</v>
      </c>
      <c r="BE54" s="136">
        <f t="shared" si="7"/>
        <v>6811</v>
      </c>
      <c r="BF54" s="139">
        <f t="shared" si="10"/>
        <v>248909</v>
      </c>
      <c r="BG54" s="123">
        <f t="shared" si="8"/>
        <v>248909</v>
      </c>
      <c r="BH54" s="59">
        <f t="shared" si="9"/>
        <v>0</v>
      </c>
    </row>
    <row r="55" spans="1:60" ht="22.5" customHeight="1" x14ac:dyDescent="0.15">
      <c r="A55" s="1">
        <v>2</v>
      </c>
      <c r="B55" s="1">
        <v>10</v>
      </c>
      <c r="C55" s="224"/>
      <c r="D55" s="222"/>
      <c r="E55" s="220" t="s">
        <v>170</v>
      </c>
      <c r="F55" s="219"/>
      <c r="G55" s="121">
        <v>0</v>
      </c>
      <c r="H55" s="130">
        <v>0</v>
      </c>
      <c r="I55" s="128">
        <v>0</v>
      </c>
      <c r="J55" s="128">
        <v>0</v>
      </c>
      <c r="K55" s="134">
        <v>0</v>
      </c>
      <c r="L55" s="128">
        <v>0</v>
      </c>
      <c r="M55" s="128">
        <v>0</v>
      </c>
      <c r="N55" s="128">
        <v>0</v>
      </c>
      <c r="O55" s="128">
        <v>0</v>
      </c>
      <c r="P55" s="128">
        <v>0</v>
      </c>
      <c r="Q55" s="128">
        <v>0</v>
      </c>
      <c r="R55" s="128">
        <v>0</v>
      </c>
      <c r="S55" s="128">
        <v>0</v>
      </c>
      <c r="T55" s="128">
        <v>0</v>
      </c>
      <c r="U55" s="128">
        <v>0</v>
      </c>
      <c r="V55" s="128">
        <v>0</v>
      </c>
      <c r="W55" s="128">
        <v>0</v>
      </c>
      <c r="X55" s="128">
        <v>0</v>
      </c>
      <c r="Y55" s="128">
        <v>0</v>
      </c>
      <c r="Z55" s="128">
        <v>4280</v>
      </c>
      <c r="AA55" s="128">
        <v>0</v>
      </c>
      <c r="AB55" s="128">
        <v>0</v>
      </c>
      <c r="AC55" s="61">
        <v>0</v>
      </c>
      <c r="AD55" s="128">
        <v>0</v>
      </c>
      <c r="AE55" s="128">
        <v>0</v>
      </c>
      <c r="AF55" s="128">
        <v>0</v>
      </c>
      <c r="AG55" s="128">
        <v>0</v>
      </c>
      <c r="AH55" s="128">
        <v>0</v>
      </c>
      <c r="AI55" s="128">
        <v>0</v>
      </c>
      <c r="AJ55" s="128">
        <v>0</v>
      </c>
      <c r="AK55" s="128">
        <v>0</v>
      </c>
      <c r="AL55" s="128">
        <v>2512</v>
      </c>
      <c r="AM55" s="128">
        <v>317</v>
      </c>
      <c r="AN55" s="128">
        <v>0</v>
      </c>
      <c r="AO55" s="128">
        <v>1098</v>
      </c>
      <c r="AP55" s="128">
        <v>0</v>
      </c>
      <c r="AQ55" s="128">
        <v>0</v>
      </c>
      <c r="AR55" s="128">
        <v>0</v>
      </c>
      <c r="AS55" s="128">
        <v>0</v>
      </c>
      <c r="AT55" s="128">
        <v>0</v>
      </c>
      <c r="AU55" s="130">
        <v>0</v>
      </c>
      <c r="AV55" s="128">
        <v>0</v>
      </c>
      <c r="AW55" s="128">
        <v>27811</v>
      </c>
      <c r="AX55" s="128">
        <v>2360</v>
      </c>
      <c r="AY55" s="128">
        <v>9940</v>
      </c>
      <c r="AZ55" s="128">
        <v>0</v>
      </c>
      <c r="BA55" s="129">
        <v>1032</v>
      </c>
      <c r="BB55" s="136">
        <f t="shared" si="4"/>
        <v>41361</v>
      </c>
      <c r="BC55" s="136">
        <f t="shared" si="5"/>
        <v>4280</v>
      </c>
      <c r="BD55" s="136">
        <f t="shared" si="6"/>
        <v>2677</v>
      </c>
      <c r="BE55" s="136">
        <f t="shared" si="7"/>
        <v>1032</v>
      </c>
      <c r="BF55" s="139">
        <f t="shared" si="10"/>
        <v>49350</v>
      </c>
      <c r="BG55" s="123">
        <f t="shared" si="8"/>
        <v>49350</v>
      </c>
      <c r="BH55" s="59">
        <f t="shared" si="9"/>
        <v>0</v>
      </c>
    </row>
    <row r="56" spans="1:60" ht="22.5" customHeight="1" x14ac:dyDescent="0.15">
      <c r="A56" s="1">
        <v>2</v>
      </c>
      <c r="B56" s="1">
        <v>11</v>
      </c>
      <c r="C56" s="225"/>
      <c r="D56" s="223"/>
      <c r="E56" s="220" t="s">
        <v>172</v>
      </c>
      <c r="F56" s="219"/>
      <c r="G56" s="121">
        <v>0</v>
      </c>
      <c r="H56" s="130">
        <v>20850</v>
      </c>
      <c r="I56" s="128">
        <v>0</v>
      </c>
      <c r="J56" s="128">
        <v>0</v>
      </c>
      <c r="K56" s="134">
        <v>3185</v>
      </c>
      <c r="L56" s="128">
        <v>0</v>
      </c>
      <c r="M56" s="128">
        <v>0</v>
      </c>
      <c r="N56" s="128">
        <v>0</v>
      </c>
      <c r="O56" s="128">
        <v>0</v>
      </c>
      <c r="P56" s="128">
        <v>0</v>
      </c>
      <c r="Q56" s="128">
        <v>0</v>
      </c>
      <c r="R56" s="128">
        <v>0</v>
      </c>
      <c r="S56" s="128">
        <v>0</v>
      </c>
      <c r="T56" s="128">
        <v>0</v>
      </c>
      <c r="U56" s="128">
        <v>0</v>
      </c>
      <c r="V56" s="128">
        <v>0</v>
      </c>
      <c r="W56" s="128">
        <v>0</v>
      </c>
      <c r="X56" s="128">
        <v>0</v>
      </c>
      <c r="Y56" s="128">
        <v>0</v>
      </c>
      <c r="Z56" s="128">
        <v>233</v>
      </c>
      <c r="AA56" s="128">
        <v>0</v>
      </c>
      <c r="AB56" s="128">
        <v>0</v>
      </c>
      <c r="AC56" s="61">
        <v>0</v>
      </c>
      <c r="AD56" s="128">
        <v>0</v>
      </c>
      <c r="AE56" s="128">
        <v>0</v>
      </c>
      <c r="AF56" s="128">
        <v>0</v>
      </c>
      <c r="AG56" s="128">
        <v>0</v>
      </c>
      <c r="AH56" s="128">
        <v>0</v>
      </c>
      <c r="AI56" s="128">
        <v>0</v>
      </c>
      <c r="AJ56" s="128">
        <v>0</v>
      </c>
      <c r="AK56" s="128">
        <v>0</v>
      </c>
      <c r="AL56" s="128">
        <v>2511</v>
      </c>
      <c r="AM56" s="128">
        <v>305</v>
      </c>
      <c r="AN56" s="128">
        <v>0</v>
      </c>
      <c r="AO56" s="128">
        <v>399</v>
      </c>
      <c r="AP56" s="128">
        <v>0</v>
      </c>
      <c r="AQ56" s="128">
        <v>0</v>
      </c>
      <c r="AR56" s="128">
        <v>0</v>
      </c>
      <c r="AS56" s="128">
        <v>0</v>
      </c>
      <c r="AT56" s="128">
        <v>0</v>
      </c>
      <c r="AU56" s="128">
        <v>0</v>
      </c>
      <c r="AV56" s="128">
        <v>0</v>
      </c>
      <c r="AW56" s="128">
        <v>2131</v>
      </c>
      <c r="AX56" s="128">
        <v>164</v>
      </c>
      <c r="AY56" s="128">
        <v>991</v>
      </c>
      <c r="AZ56" s="128">
        <v>0</v>
      </c>
      <c r="BA56" s="129">
        <v>0</v>
      </c>
      <c r="BB56" s="136">
        <f t="shared" si="4"/>
        <v>26882</v>
      </c>
      <c r="BC56" s="136">
        <f t="shared" si="5"/>
        <v>233</v>
      </c>
      <c r="BD56" s="136">
        <f t="shared" si="6"/>
        <v>469</v>
      </c>
      <c r="BE56" s="136">
        <f t="shared" si="7"/>
        <v>3185</v>
      </c>
      <c r="BF56" s="139">
        <f t="shared" si="10"/>
        <v>30769</v>
      </c>
      <c r="BG56" s="123">
        <f t="shared" si="8"/>
        <v>30769</v>
      </c>
      <c r="BH56" s="59">
        <f t="shared" si="9"/>
        <v>0</v>
      </c>
    </row>
    <row r="57" spans="1:60" ht="22.5" customHeight="1" x14ac:dyDescent="0.15">
      <c r="A57" s="1">
        <v>2</v>
      </c>
      <c r="B57" s="1">
        <v>12</v>
      </c>
      <c r="C57" s="55" t="s">
        <v>179</v>
      </c>
      <c r="D57" s="221" t="s">
        <v>180</v>
      </c>
      <c r="E57" s="218" t="s">
        <v>169</v>
      </c>
      <c r="F57" s="219"/>
      <c r="G57" s="121">
        <v>0</v>
      </c>
      <c r="H57" s="128">
        <v>384</v>
      </c>
      <c r="I57" s="128">
        <v>480</v>
      </c>
      <c r="J57" s="128">
        <v>60</v>
      </c>
      <c r="K57" s="134">
        <v>24</v>
      </c>
      <c r="L57" s="128">
        <v>0</v>
      </c>
      <c r="M57" s="128">
        <v>0</v>
      </c>
      <c r="N57" s="128">
        <v>0</v>
      </c>
      <c r="O57" s="128">
        <v>0</v>
      </c>
      <c r="P57" s="128">
        <v>0</v>
      </c>
      <c r="Q57" s="128">
        <v>0</v>
      </c>
      <c r="R57" s="128">
        <v>0</v>
      </c>
      <c r="S57" s="128">
        <v>0</v>
      </c>
      <c r="T57" s="128">
        <v>0</v>
      </c>
      <c r="U57" s="128">
        <v>0</v>
      </c>
      <c r="V57" s="128">
        <v>0</v>
      </c>
      <c r="W57" s="128">
        <v>0</v>
      </c>
      <c r="X57" s="128">
        <v>0</v>
      </c>
      <c r="Y57" s="128">
        <v>0</v>
      </c>
      <c r="Z57" s="128">
        <v>384</v>
      </c>
      <c r="AA57" s="128">
        <v>0</v>
      </c>
      <c r="AB57" s="128">
        <v>0</v>
      </c>
      <c r="AC57" s="61">
        <v>0</v>
      </c>
      <c r="AD57" s="128">
        <v>0</v>
      </c>
      <c r="AE57" s="128">
        <v>0</v>
      </c>
      <c r="AF57" s="128">
        <v>0</v>
      </c>
      <c r="AG57" s="128">
        <v>0</v>
      </c>
      <c r="AH57" s="128">
        <v>0</v>
      </c>
      <c r="AI57" s="128">
        <v>0</v>
      </c>
      <c r="AJ57" s="128">
        <v>0</v>
      </c>
      <c r="AK57" s="128">
        <v>0</v>
      </c>
      <c r="AL57" s="128">
        <v>175</v>
      </c>
      <c r="AM57" s="128">
        <v>17</v>
      </c>
      <c r="AN57" s="128">
        <v>0</v>
      </c>
      <c r="AO57" s="128">
        <v>36</v>
      </c>
      <c r="AP57" s="128">
        <v>12</v>
      </c>
      <c r="AQ57" s="128">
        <v>12</v>
      </c>
      <c r="AR57" s="128">
        <v>0</v>
      </c>
      <c r="AS57" s="128">
        <v>0</v>
      </c>
      <c r="AT57" s="128">
        <v>0</v>
      </c>
      <c r="AU57" s="128">
        <v>0</v>
      </c>
      <c r="AV57" s="128">
        <v>0</v>
      </c>
      <c r="AW57" s="128">
        <v>254</v>
      </c>
      <c r="AX57" s="128">
        <v>22</v>
      </c>
      <c r="AY57" s="128">
        <v>840</v>
      </c>
      <c r="AZ57" s="128">
        <v>0</v>
      </c>
      <c r="BA57" s="129">
        <v>43</v>
      </c>
      <c r="BB57" s="136">
        <f t="shared" si="4"/>
        <v>1689</v>
      </c>
      <c r="BC57" s="136">
        <f t="shared" si="5"/>
        <v>864</v>
      </c>
      <c r="BD57" s="136">
        <f t="shared" si="6"/>
        <v>111</v>
      </c>
      <c r="BE57" s="136">
        <f t="shared" si="7"/>
        <v>79</v>
      </c>
      <c r="BF57" s="139">
        <f t="shared" si="10"/>
        <v>2743</v>
      </c>
      <c r="BG57" s="123">
        <f t="shared" si="8"/>
        <v>2743</v>
      </c>
      <c r="BH57" s="59">
        <f t="shared" si="9"/>
        <v>0</v>
      </c>
    </row>
    <row r="58" spans="1:60" ht="22.5" customHeight="1" x14ac:dyDescent="0.15">
      <c r="A58" s="1">
        <v>2</v>
      </c>
      <c r="B58" s="1">
        <v>13</v>
      </c>
      <c r="C58" s="215" t="s">
        <v>178</v>
      </c>
      <c r="D58" s="222"/>
      <c r="E58" s="220" t="s">
        <v>170</v>
      </c>
      <c r="F58" s="219"/>
      <c r="G58" s="121">
        <v>0</v>
      </c>
      <c r="H58" s="128">
        <v>0</v>
      </c>
      <c r="I58" s="128">
        <v>0</v>
      </c>
      <c r="J58" s="128">
        <v>0</v>
      </c>
      <c r="K58" s="134">
        <v>0</v>
      </c>
      <c r="L58" s="128">
        <v>0</v>
      </c>
      <c r="M58" s="128">
        <v>0</v>
      </c>
      <c r="N58" s="128">
        <v>0</v>
      </c>
      <c r="O58" s="128">
        <v>0</v>
      </c>
      <c r="P58" s="128">
        <v>0</v>
      </c>
      <c r="Q58" s="128">
        <v>0</v>
      </c>
      <c r="R58" s="128">
        <v>0</v>
      </c>
      <c r="S58" s="128">
        <v>0</v>
      </c>
      <c r="T58" s="128">
        <v>0</v>
      </c>
      <c r="U58" s="128">
        <v>0</v>
      </c>
      <c r="V58" s="128">
        <v>0</v>
      </c>
      <c r="W58" s="128">
        <v>0</v>
      </c>
      <c r="X58" s="128">
        <v>0</v>
      </c>
      <c r="Y58" s="128">
        <v>0</v>
      </c>
      <c r="Z58" s="128">
        <v>120</v>
      </c>
      <c r="AA58" s="128">
        <v>0</v>
      </c>
      <c r="AB58" s="128">
        <v>0</v>
      </c>
      <c r="AC58" s="61">
        <v>0</v>
      </c>
      <c r="AD58" s="128">
        <v>0</v>
      </c>
      <c r="AE58" s="128">
        <v>0</v>
      </c>
      <c r="AF58" s="128">
        <v>0</v>
      </c>
      <c r="AG58" s="128">
        <v>0</v>
      </c>
      <c r="AH58" s="128">
        <v>0</v>
      </c>
      <c r="AI58" s="128">
        <v>0</v>
      </c>
      <c r="AJ58" s="128">
        <v>0</v>
      </c>
      <c r="AK58" s="128">
        <v>0</v>
      </c>
      <c r="AL58" s="128">
        <v>121</v>
      </c>
      <c r="AM58" s="128">
        <v>11</v>
      </c>
      <c r="AN58" s="128">
        <v>0</v>
      </c>
      <c r="AO58" s="128">
        <v>36</v>
      </c>
      <c r="AP58" s="128">
        <v>0</v>
      </c>
      <c r="AQ58" s="128">
        <v>0</v>
      </c>
      <c r="AR58" s="128">
        <v>0</v>
      </c>
      <c r="AS58" s="128">
        <v>0</v>
      </c>
      <c r="AT58" s="128">
        <v>0</v>
      </c>
      <c r="AU58" s="128">
        <v>0</v>
      </c>
      <c r="AV58" s="128">
        <v>0</v>
      </c>
      <c r="AW58" s="128">
        <v>784</v>
      </c>
      <c r="AX58" s="128">
        <v>67</v>
      </c>
      <c r="AY58" s="128">
        <v>318</v>
      </c>
      <c r="AZ58" s="128">
        <v>0</v>
      </c>
      <c r="BA58" s="129">
        <v>36</v>
      </c>
      <c r="BB58" s="136">
        <f t="shared" si="4"/>
        <v>1259</v>
      </c>
      <c r="BC58" s="136">
        <f t="shared" si="5"/>
        <v>120</v>
      </c>
      <c r="BD58" s="136">
        <f t="shared" si="6"/>
        <v>78</v>
      </c>
      <c r="BE58" s="136">
        <f t="shared" si="7"/>
        <v>36</v>
      </c>
      <c r="BF58" s="139">
        <f t="shared" si="10"/>
        <v>1493</v>
      </c>
      <c r="BG58" s="123">
        <f t="shared" si="8"/>
        <v>1493</v>
      </c>
      <c r="BH58" s="59">
        <f t="shared" si="9"/>
        <v>0</v>
      </c>
    </row>
    <row r="59" spans="1:60" ht="22.5" customHeight="1" x14ac:dyDescent="0.15">
      <c r="A59" s="1">
        <v>2</v>
      </c>
      <c r="B59" s="1">
        <v>14</v>
      </c>
      <c r="C59" s="216"/>
      <c r="D59" s="223"/>
      <c r="E59" s="220" t="s">
        <v>172</v>
      </c>
      <c r="F59" s="219"/>
      <c r="G59" s="121">
        <v>0</v>
      </c>
      <c r="H59" s="128">
        <v>588</v>
      </c>
      <c r="I59" s="128">
        <v>276</v>
      </c>
      <c r="J59" s="128">
        <v>48</v>
      </c>
      <c r="K59" s="134">
        <v>120</v>
      </c>
      <c r="L59" s="128">
        <v>0</v>
      </c>
      <c r="M59" s="128">
        <v>0</v>
      </c>
      <c r="N59" s="128">
        <v>0</v>
      </c>
      <c r="O59" s="128">
        <v>0</v>
      </c>
      <c r="P59" s="128">
        <v>0</v>
      </c>
      <c r="Q59" s="128">
        <v>0</v>
      </c>
      <c r="R59" s="128">
        <v>0</v>
      </c>
      <c r="S59" s="128">
        <v>0</v>
      </c>
      <c r="T59" s="128">
        <v>0</v>
      </c>
      <c r="U59" s="128">
        <v>0</v>
      </c>
      <c r="V59" s="128">
        <v>0</v>
      </c>
      <c r="W59" s="128">
        <v>0</v>
      </c>
      <c r="X59" s="128">
        <v>0</v>
      </c>
      <c r="Y59" s="128">
        <v>0</v>
      </c>
      <c r="Z59" s="128">
        <v>31</v>
      </c>
      <c r="AA59" s="128">
        <v>0</v>
      </c>
      <c r="AB59" s="128">
        <v>0</v>
      </c>
      <c r="AC59" s="61">
        <v>0</v>
      </c>
      <c r="AD59" s="128">
        <v>0</v>
      </c>
      <c r="AE59" s="128">
        <v>0</v>
      </c>
      <c r="AF59" s="128">
        <v>0</v>
      </c>
      <c r="AG59" s="128">
        <v>0</v>
      </c>
      <c r="AH59" s="128">
        <v>0</v>
      </c>
      <c r="AI59" s="128">
        <v>0</v>
      </c>
      <c r="AJ59" s="128">
        <v>0</v>
      </c>
      <c r="AK59" s="128">
        <v>0</v>
      </c>
      <c r="AL59" s="128">
        <v>98</v>
      </c>
      <c r="AM59" s="128">
        <v>10</v>
      </c>
      <c r="AN59" s="128">
        <v>0</v>
      </c>
      <c r="AO59" s="128">
        <v>36</v>
      </c>
      <c r="AP59" s="128">
        <v>0</v>
      </c>
      <c r="AQ59" s="128">
        <v>0</v>
      </c>
      <c r="AR59" s="128">
        <v>0</v>
      </c>
      <c r="AS59" s="128">
        <v>0</v>
      </c>
      <c r="AT59" s="128">
        <v>0</v>
      </c>
      <c r="AU59" s="128">
        <v>0</v>
      </c>
      <c r="AV59" s="128">
        <v>0</v>
      </c>
      <c r="AW59" s="128">
        <v>101</v>
      </c>
      <c r="AX59" s="128">
        <v>9</v>
      </c>
      <c r="AY59" s="128">
        <v>75</v>
      </c>
      <c r="AZ59" s="128">
        <v>0</v>
      </c>
      <c r="BA59" s="129">
        <v>0</v>
      </c>
      <c r="BB59" s="136">
        <f t="shared" si="4"/>
        <v>898</v>
      </c>
      <c r="BC59" s="136">
        <f t="shared" si="5"/>
        <v>307</v>
      </c>
      <c r="BD59" s="136">
        <f t="shared" si="6"/>
        <v>67</v>
      </c>
      <c r="BE59" s="136">
        <f t="shared" si="7"/>
        <v>120</v>
      </c>
      <c r="BF59" s="139">
        <f t="shared" si="10"/>
        <v>1392</v>
      </c>
      <c r="BG59" s="123">
        <f t="shared" si="8"/>
        <v>1392</v>
      </c>
      <c r="BH59" s="59">
        <f t="shared" si="9"/>
        <v>0</v>
      </c>
    </row>
    <row r="60" spans="1:60" ht="22.5" customHeight="1" x14ac:dyDescent="0.15">
      <c r="A60" s="1">
        <v>2</v>
      </c>
      <c r="B60" s="1">
        <v>15</v>
      </c>
      <c r="C60" s="216"/>
      <c r="D60" s="221" t="s">
        <v>181</v>
      </c>
      <c r="E60" s="218" t="s">
        <v>169</v>
      </c>
      <c r="F60" s="219"/>
      <c r="G60" s="121">
        <v>0</v>
      </c>
      <c r="H60" s="128">
        <v>32</v>
      </c>
      <c r="I60" s="128">
        <v>40</v>
      </c>
      <c r="J60" s="128">
        <v>5</v>
      </c>
      <c r="K60" s="134">
        <v>2</v>
      </c>
      <c r="L60" s="128">
        <v>0</v>
      </c>
      <c r="M60" s="128">
        <v>0</v>
      </c>
      <c r="N60" s="128">
        <v>0</v>
      </c>
      <c r="O60" s="128">
        <v>0</v>
      </c>
      <c r="P60" s="128">
        <v>0</v>
      </c>
      <c r="Q60" s="128">
        <v>0</v>
      </c>
      <c r="R60" s="128">
        <v>0</v>
      </c>
      <c r="S60" s="128">
        <v>0</v>
      </c>
      <c r="T60" s="128">
        <v>0</v>
      </c>
      <c r="U60" s="128">
        <v>0</v>
      </c>
      <c r="V60" s="128">
        <v>0</v>
      </c>
      <c r="W60" s="128">
        <v>0</v>
      </c>
      <c r="X60" s="128">
        <v>0</v>
      </c>
      <c r="Y60" s="128">
        <v>0</v>
      </c>
      <c r="Z60" s="128">
        <v>32</v>
      </c>
      <c r="AA60" s="128">
        <v>0</v>
      </c>
      <c r="AB60" s="128">
        <v>0</v>
      </c>
      <c r="AC60" s="61">
        <v>0</v>
      </c>
      <c r="AD60" s="128">
        <v>0</v>
      </c>
      <c r="AE60" s="128">
        <v>0</v>
      </c>
      <c r="AF60" s="128">
        <v>0</v>
      </c>
      <c r="AG60" s="128">
        <v>0</v>
      </c>
      <c r="AH60" s="128">
        <v>0</v>
      </c>
      <c r="AI60" s="128">
        <v>0</v>
      </c>
      <c r="AJ60" s="128">
        <v>0</v>
      </c>
      <c r="AK60" s="128">
        <v>0</v>
      </c>
      <c r="AL60" s="128">
        <v>15</v>
      </c>
      <c r="AM60" s="128">
        <v>1</v>
      </c>
      <c r="AN60" s="128">
        <v>0</v>
      </c>
      <c r="AO60" s="128">
        <v>3</v>
      </c>
      <c r="AP60" s="128">
        <v>1</v>
      </c>
      <c r="AQ60" s="128">
        <v>1</v>
      </c>
      <c r="AR60" s="128">
        <v>0</v>
      </c>
      <c r="AS60" s="128">
        <v>0</v>
      </c>
      <c r="AT60" s="128">
        <v>0</v>
      </c>
      <c r="AU60" s="128">
        <v>0</v>
      </c>
      <c r="AV60" s="128">
        <v>0</v>
      </c>
      <c r="AW60" s="128">
        <v>20</v>
      </c>
      <c r="AX60" s="128">
        <v>3</v>
      </c>
      <c r="AY60" s="128">
        <v>69</v>
      </c>
      <c r="AZ60" s="128">
        <v>0</v>
      </c>
      <c r="BA60" s="129">
        <v>4</v>
      </c>
      <c r="BB60" s="136">
        <f t="shared" si="4"/>
        <v>139</v>
      </c>
      <c r="BC60" s="136">
        <f t="shared" si="5"/>
        <v>72</v>
      </c>
      <c r="BD60" s="136">
        <f t="shared" si="6"/>
        <v>10</v>
      </c>
      <c r="BE60" s="136">
        <f t="shared" si="7"/>
        <v>7</v>
      </c>
      <c r="BF60" s="139">
        <f t="shared" si="10"/>
        <v>228</v>
      </c>
      <c r="BG60" s="123">
        <f t="shared" si="8"/>
        <v>228</v>
      </c>
      <c r="BH60" s="59">
        <f t="shared" si="9"/>
        <v>0</v>
      </c>
    </row>
    <row r="61" spans="1:60" ht="22.5" customHeight="1" x14ac:dyDescent="0.15">
      <c r="A61" s="1">
        <v>2</v>
      </c>
      <c r="B61" s="1">
        <v>16</v>
      </c>
      <c r="C61" s="216"/>
      <c r="D61" s="222"/>
      <c r="E61" s="220" t="s">
        <v>170</v>
      </c>
      <c r="F61" s="219"/>
      <c r="G61" s="121">
        <v>0</v>
      </c>
      <c r="H61" s="128">
        <v>0</v>
      </c>
      <c r="I61" s="128">
        <v>0</v>
      </c>
      <c r="J61" s="128">
        <v>0</v>
      </c>
      <c r="K61" s="134">
        <v>0</v>
      </c>
      <c r="L61" s="128">
        <v>0</v>
      </c>
      <c r="M61" s="128">
        <v>0</v>
      </c>
      <c r="N61" s="128">
        <v>0</v>
      </c>
      <c r="O61" s="128">
        <v>0</v>
      </c>
      <c r="P61" s="128">
        <v>0</v>
      </c>
      <c r="Q61" s="128">
        <v>0</v>
      </c>
      <c r="R61" s="128">
        <v>0</v>
      </c>
      <c r="S61" s="128">
        <v>0</v>
      </c>
      <c r="T61" s="128">
        <v>0</v>
      </c>
      <c r="U61" s="128">
        <v>0</v>
      </c>
      <c r="V61" s="128">
        <v>0</v>
      </c>
      <c r="W61" s="128">
        <v>0</v>
      </c>
      <c r="X61" s="128">
        <v>0</v>
      </c>
      <c r="Y61" s="128">
        <v>0</v>
      </c>
      <c r="Z61" s="128">
        <v>10</v>
      </c>
      <c r="AA61" s="128">
        <v>0</v>
      </c>
      <c r="AB61" s="128">
        <v>0</v>
      </c>
      <c r="AC61" s="61">
        <v>0</v>
      </c>
      <c r="AD61" s="128">
        <v>0</v>
      </c>
      <c r="AE61" s="128">
        <v>0</v>
      </c>
      <c r="AF61" s="128">
        <v>0</v>
      </c>
      <c r="AG61" s="128">
        <v>0</v>
      </c>
      <c r="AH61" s="128">
        <v>0</v>
      </c>
      <c r="AI61" s="128">
        <v>0</v>
      </c>
      <c r="AJ61" s="128">
        <v>0</v>
      </c>
      <c r="AK61" s="128">
        <v>0</v>
      </c>
      <c r="AL61" s="128">
        <v>10</v>
      </c>
      <c r="AM61" s="128">
        <v>1</v>
      </c>
      <c r="AN61" s="128">
        <v>0</v>
      </c>
      <c r="AO61" s="128">
        <v>3</v>
      </c>
      <c r="AP61" s="128">
        <v>0</v>
      </c>
      <c r="AQ61" s="128">
        <v>0</v>
      </c>
      <c r="AR61" s="128">
        <v>0</v>
      </c>
      <c r="AS61" s="128">
        <v>0</v>
      </c>
      <c r="AT61" s="128">
        <v>0</v>
      </c>
      <c r="AU61" s="128">
        <v>0</v>
      </c>
      <c r="AV61" s="128">
        <v>0</v>
      </c>
      <c r="AW61" s="128">
        <v>65</v>
      </c>
      <c r="AX61" s="128">
        <v>6</v>
      </c>
      <c r="AY61" s="128">
        <v>26</v>
      </c>
      <c r="AZ61" s="128">
        <v>0</v>
      </c>
      <c r="BA61" s="129">
        <v>3</v>
      </c>
      <c r="BB61" s="136">
        <f t="shared" si="4"/>
        <v>104</v>
      </c>
      <c r="BC61" s="136">
        <f t="shared" si="5"/>
        <v>10</v>
      </c>
      <c r="BD61" s="136">
        <f t="shared" si="6"/>
        <v>7</v>
      </c>
      <c r="BE61" s="136">
        <f t="shared" si="7"/>
        <v>3</v>
      </c>
      <c r="BF61" s="139">
        <f t="shared" si="10"/>
        <v>124</v>
      </c>
      <c r="BG61" s="123">
        <f t="shared" si="8"/>
        <v>124</v>
      </c>
      <c r="BH61" s="59">
        <f t="shared" si="9"/>
        <v>0</v>
      </c>
    </row>
    <row r="62" spans="1:60" ht="22.5" customHeight="1" x14ac:dyDescent="0.15">
      <c r="A62" s="1">
        <v>2</v>
      </c>
      <c r="B62" s="1">
        <v>17</v>
      </c>
      <c r="C62" s="217"/>
      <c r="D62" s="223"/>
      <c r="E62" s="220" t="s">
        <v>172</v>
      </c>
      <c r="F62" s="219"/>
      <c r="G62" s="118">
        <v>0</v>
      </c>
      <c r="H62" s="124">
        <v>49</v>
      </c>
      <c r="I62" s="124">
        <v>23</v>
      </c>
      <c r="J62" s="124">
        <v>4</v>
      </c>
      <c r="K62" s="135">
        <v>10</v>
      </c>
      <c r="L62" s="124">
        <v>0</v>
      </c>
      <c r="M62" s="124">
        <v>0</v>
      </c>
      <c r="N62" s="124">
        <v>0</v>
      </c>
      <c r="O62" s="124">
        <v>0</v>
      </c>
      <c r="P62" s="124">
        <v>0</v>
      </c>
      <c r="Q62" s="124">
        <v>0</v>
      </c>
      <c r="R62" s="124">
        <v>0</v>
      </c>
      <c r="S62" s="124">
        <v>0</v>
      </c>
      <c r="T62" s="124">
        <v>0</v>
      </c>
      <c r="U62" s="124">
        <v>0</v>
      </c>
      <c r="V62" s="124">
        <v>0</v>
      </c>
      <c r="W62" s="124">
        <v>0</v>
      </c>
      <c r="X62" s="124">
        <v>0</v>
      </c>
      <c r="Y62" s="124">
        <v>0</v>
      </c>
      <c r="Z62" s="124">
        <v>3</v>
      </c>
      <c r="AA62" s="124">
        <v>0</v>
      </c>
      <c r="AB62" s="124">
        <v>0</v>
      </c>
      <c r="AC62" s="127">
        <v>0</v>
      </c>
      <c r="AD62" s="124">
        <v>0</v>
      </c>
      <c r="AE62" s="124">
        <v>0</v>
      </c>
      <c r="AF62" s="124">
        <v>0</v>
      </c>
      <c r="AG62" s="124">
        <v>0</v>
      </c>
      <c r="AH62" s="124">
        <v>0</v>
      </c>
      <c r="AI62" s="124">
        <v>0</v>
      </c>
      <c r="AJ62" s="124">
        <v>0</v>
      </c>
      <c r="AK62" s="124">
        <v>0</v>
      </c>
      <c r="AL62" s="124">
        <v>8</v>
      </c>
      <c r="AM62" s="124">
        <v>1</v>
      </c>
      <c r="AN62" s="124">
        <v>0</v>
      </c>
      <c r="AO62" s="124">
        <v>3</v>
      </c>
      <c r="AP62" s="124">
        <v>0</v>
      </c>
      <c r="AQ62" s="124">
        <v>0</v>
      </c>
      <c r="AR62" s="124">
        <v>0</v>
      </c>
      <c r="AS62" s="124">
        <v>0</v>
      </c>
      <c r="AT62" s="124">
        <v>0</v>
      </c>
      <c r="AU62" s="124">
        <v>0</v>
      </c>
      <c r="AV62" s="124">
        <v>0</v>
      </c>
      <c r="AW62" s="124">
        <v>8</v>
      </c>
      <c r="AX62" s="124">
        <v>1</v>
      </c>
      <c r="AY62" s="124">
        <v>7</v>
      </c>
      <c r="AZ62" s="124">
        <v>0</v>
      </c>
      <c r="BA62" s="119">
        <v>0</v>
      </c>
      <c r="BB62" s="136">
        <f t="shared" si="4"/>
        <v>75</v>
      </c>
      <c r="BC62" s="136">
        <f t="shared" si="5"/>
        <v>26</v>
      </c>
      <c r="BD62" s="136">
        <f t="shared" si="6"/>
        <v>6</v>
      </c>
      <c r="BE62" s="136">
        <f t="shared" si="7"/>
        <v>10</v>
      </c>
      <c r="BF62" s="139">
        <f t="shared" si="10"/>
        <v>117</v>
      </c>
      <c r="BG62" s="128">
        <f t="shared" si="8"/>
        <v>117</v>
      </c>
      <c r="BH62" s="59"/>
    </row>
    <row r="63" spans="1:60" ht="22.5" customHeight="1" x14ac:dyDescent="0.15">
      <c r="AC63" s="60"/>
    </row>
    <row r="64" spans="1:60" ht="22.5" customHeight="1" x14ac:dyDescent="0.15">
      <c r="AC64" s="60"/>
    </row>
    <row r="65" spans="4:54" ht="22.5" customHeight="1" x14ac:dyDescent="0.15">
      <c r="AC65" s="60"/>
    </row>
    <row r="66" spans="4:54" ht="22.5" customHeight="1" x14ac:dyDescent="0.15">
      <c r="G66" s="6" t="s">
        <v>188</v>
      </c>
      <c r="H66" s="6" t="s">
        <v>189</v>
      </c>
      <c r="I66" s="6" t="s">
        <v>189</v>
      </c>
      <c r="J66" s="6" t="s">
        <v>189</v>
      </c>
      <c r="K66" s="6" t="s">
        <v>189</v>
      </c>
      <c r="L66" s="6" t="s">
        <v>190</v>
      </c>
      <c r="M66" s="6" t="s">
        <v>190</v>
      </c>
      <c r="N66" s="6" t="s">
        <v>190</v>
      </c>
      <c r="O66" s="6" t="s">
        <v>191</v>
      </c>
      <c r="P66" s="6" t="s">
        <v>191</v>
      </c>
      <c r="Q66" s="6" t="s">
        <v>191</v>
      </c>
      <c r="R66" s="6" t="s">
        <v>192</v>
      </c>
      <c r="S66" s="6" t="s">
        <v>192</v>
      </c>
      <c r="T66" s="6" t="s">
        <v>192</v>
      </c>
      <c r="U66" s="6" t="s">
        <v>193</v>
      </c>
      <c r="V66" s="6" t="s">
        <v>193</v>
      </c>
      <c r="W66" s="6" t="s">
        <v>193</v>
      </c>
      <c r="X66" s="6" t="s">
        <v>193</v>
      </c>
      <c r="Y66" s="6" t="s">
        <v>194</v>
      </c>
      <c r="Z66" s="6" t="s">
        <v>195</v>
      </c>
      <c r="AA66" s="6" t="s">
        <v>195</v>
      </c>
      <c r="AB66" s="6" t="s">
        <v>196</v>
      </c>
      <c r="AC66" s="60" t="s">
        <v>197</v>
      </c>
      <c r="AD66" s="6" t="s">
        <v>197</v>
      </c>
      <c r="AE66" s="6" t="s">
        <v>198</v>
      </c>
      <c r="AF66" s="6" t="s">
        <v>199</v>
      </c>
      <c r="AG66" s="6" t="s">
        <v>199</v>
      </c>
      <c r="AH66" s="6" t="s">
        <v>199</v>
      </c>
      <c r="AI66" s="6" t="s">
        <v>200</v>
      </c>
      <c r="AJ66" s="6" t="s">
        <v>200</v>
      </c>
      <c r="AK66" s="6" t="s">
        <v>200</v>
      </c>
      <c r="AL66" s="6" t="s">
        <v>201</v>
      </c>
      <c r="AM66" s="6" t="s">
        <v>201</v>
      </c>
      <c r="AN66" s="6" t="s">
        <v>201</v>
      </c>
      <c r="AR66" s="6" t="s">
        <v>202</v>
      </c>
      <c r="AS66" s="6" t="s">
        <v>202</v>
      </c>
      <c r="AT66" s="6" t="s">
        <v>202</v>
      </c>
      <c r="AU66" s="6" t="s">
        <v>203</v>
      </c>
      <c r="AV66" s="6" t="s">
        <v>203</v>
      </c>
      <c r="AW66" s="6" t="s">
        <v>204</v>
      </c>
      <c r="AX66" s="6" t="s">
        <v>204</v>
      </c>
      <c r="AY66" s="6" t="s">
        <v>205</v>
      </c>
      <c r="AZ66" s="6" t="s">
        <v>205</v>
      </c>
      <c r="BA66" s="6" t="s">
        <v>205</v>
      </c>
      <c r="BB66" s="6" t="s">
        <v>185</v>
      </c>
    </row>
    <row r="67" spans="4:54" ht="22.5" customHeight="1" x14ac:dyDescent="0.15">
      <c r="D67" s="6" t="s">
        <v>182</v>
      </c>
      <c r="E67" s="6" t="s">
        <v>183</v>
      </c>
      <c r="F67" s="6" t="s">
        <v>184</v>
      </c>
      <c r="G67" s="6" t="s">
        <v>206</v>
      </c>
      <c r="H67" s="6" t="s">
        <v>207</v>
      </c>
      <c r="I67" s="6" t="s">
        <v>208</v>
      </c>
      <c r="J67" s="6" t="s">
        <v>209</v>
      </c>
      <c r="K67" s="6" t="s">
        <v>206</v>
      </c>
      <c r="L67" s="6" t="s">
        <v>207</v>
      </c>
      <c r="M67" s="6" t="s">
        <v>209</v>
      </c>
      <c r="N67" s="6" t="s">
        <v>206</v>
      </c>
      <c r="O67" s="6" t="s">
        <v>207</v>
      </c>
      <c r="P67" s="6" t="s">
        <v>209</v>
      </c>
      <c r="Q67" s="6" t="s">
        <v>206</v>
      </c>
      <c r="R67" s="6" t="s">
        <v>207</v>
      </c>
      <c r="S67" s="6" t="s">
        <v>209</v>
      </c>
      <c r="T67" s="6" t="s">
        <v>206</v>
      </c>
      <c r="U67" s="6" t="s">
        <v>207</v>
      </c>
      <c r="V67" s="6" t="s">
        <v>208</v>
      </c>
      <c r="W67" s="6" t="s">
        <v>209</v>
      </c>
      <c r="X67" s="6" t="s">
        <v>206</v>
      </c>
      <c r="Y67" s="6" t="s">
        <v>206</v>
      </c>
      <c r="Z67" s="6" t="s">
        <v>208</v>
      </c>
      <c r="AA67" s="6" t="s">
        <v>206</v>
      </c>
      <c r="AB67" s="6" t="s">
        <v>206</v>
      </c>
      <c r="AC67" s="60" t="s">
        <v>207</v>
      </c>
      <c r="AD67" s="6" t="s">
        <v>209</v>
      </c>
      <c r="AE67" s="6" t="s">
        <v>206</v>
      </c>
      <c r="AF67" s="6" t="s">
        <v>207</v>
      </c>
      <c r="AG67" s="6" t="s">
        <v>209</v>
      </c>
      <c r="AH67" s="6" t="s">
        <v>206</v>
      </c>
      <c r="AI67" s="6" t="s">
        <v>207</v>
      </c>
      <c r="AJ67" s="6" t="s">
        <v>209</v>
      </c>
      <c r="AK67" s="6" t="s">
        <v>206</v>
      </c>
      <c r="AL67" s="6" t="s">
        <v>207</v>
      </c>
      <c r="AM67" s="6" t="s">
        <v>209</v>
      </c>
      <c r="AN67" s="6" t="s">
        <v>206</v>
      </c>
      <c r="AR67" s="6" t="s">
        <v>207</v>
      </c>
      <c r="AS67" s="6" t="s">
        <v>209</v>
      </c>
      <c r="AT67" s="6" t="s">
        <v>206</v>
      </c>
      <c r="AU67" s="6" t="s">
        <v>207</v>
      </c>
      <c r="AV67" s="6" t="s">
        <v>209</v>
      </c>
      <c r="AW67" s="6" t="s">
        <v>207</v>
      </c>
      <c r="AX67" s="6" t="s">
        <v>209</v>
      </c>
      <c r="AY67" s="6" t="s">
        <v>207</v>
      </c>
      <c r="AZ67" s="6" t="s">
        <v>209</v>
      </c>
      <c r="BA67" s="6" t="s">
        <v>206</v>
      </c>
    </row>
    <row r="68" spans="4:54" ht="22.5" customHeight="1" x14ac:dyDescent="0.15">
      <c r="D68" s="6">
        <v>21</v>
      </c>
      <c r="E68" s="6">
        <v>1</v>
      </c>
      <c r="F68" s="6">
        <v>1</v>
      </c>
      <c r="G68" s="6">
        <v>0</v>
      </c>
      <c r="H68" s="6">
        <v>119970</v>
      </c>
      <c r="I68" s="6">
        <v>155202</v>
      </c>
      <c r="J68" s="6">
        <v>19896</v>
      </c>
      <c r="K68" s="6">
        <v>6766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136754</v>
      </c>
      <c r="AA68" s="6">
        <v>0</v>
      </c>
      <c r="AB68" s="6">
        <v>0</v>
      </c>
      <c r="AC68" s="60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80365</v>
      </c>
      <c r="AM68" s="6">
        <v>15301</v>
      </c>
      <c r="AN68" s="6">
        <v>0</v>
      </c>
      <c r="AO68" s="6">
        <v>18783</v>
      </c>
      <c r="AP68" s="6">
        <v>4560</v>
      </c>
      <c r="AQ68" s="6">
        <v>4920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230656</v>
      </c>
      <c r="AX68" s="6">
        <v>19503</v>
      </c>
      <c r="AY68" s="6">
        <v>271424</v>
      </c>
      <c r="AZ68" s="6">
        <v>0</v>
      </c>
      <c r="BA68" s="6">
        <v>17628</v>
      </c>
      <c r="BB68" s="6">
        <v>1101728</v>
      </c>
    </row>
    <row r="69" spans="4:54" ht="22.5" customHeight="1" x14ac:dyDescent="0.15">
      <c r="D69" s="6">
        <v>21</v>
      </c>
      <c r="E69" s="6">
        <v>1</v>
      </c>
      <c r="F69" s="6">
        <v>2</v>
      </c>
      <c r="G69" s="6">
        <v>0</v>
      </c>
      <c r="H69" s="6">
        <v>67401</v>
      </c>
      <c r="I69" s="6">
        <v>75609</v>
      </c>
      <c r="J69" s="6">
        <v>10659</v>
      </c>
      <c r="K69" s="6">
        <v>4634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55728</v>
      </c>
      <c r="AA69" s="6">
        <v>0</v>
      </c>
      <c r="AB69" s="6">
        <v>0</v>
      </c>
      <c r="AC69" s="6">
        <v>0</v>
      </c>
      <c r="AD69" s="6">
        <v>0</v>
      </c>
      <c r="AE69" s="60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60956</v>
      </c>
      <c r="AM69" s="6">
        <v>5965</v>
      </c>
      <c r="AN69" s="6">
        <v>0</v>
      </c>
      <c r="AO69" s="6">
        <v>9024</v>
      </c>
      <c r="AP69" s="6">
        <v>2118</v>
      </c>
      <c r="AQ69" s="6">
        <v>2014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79747</v>
      </c>
      <c r="AX69" s="6">
        <v>6755</v>
      </c>
      <c r="AY69" s="6">
        <v>124057</v>
      </c>
      <c r="AZ69" s="6">
        <v>0</v>
      </c>
      <c r="BA69" s="6">
        <v>7219</v>
      </c>
      <c r="BB69" s="6">
        <v>511886</v>
      </c>
    </row>
    <row r="70" spans="4:54" ht="22.5" customHeight="1" x14ac:dyDescent="0.15">
      <c r="D70" s="6">
        <v>21</v>
      </c>
      <c r="E70" s="6">
        <v>1</v>
      </c>
      <c r="F70" s="6">
        <v>3</v>
      </c>
      <c r="G70" s="6">
        <v>0</v>
      </c>
      <c r="H70" s="6">
        <v>110707</v>
      </c>
      <c r="I70" s="6">
        <v>55592</v>
      </c>
      <c r="J70" s="6">
        <v>9531</v>
      </c>
      <c r="K70" s="6">
        <v>19306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14798</v>
      </c>
      <c r="AA70" s="6">
        <v>0</v>
      </c>
      <c r="AB70" s="6">
        <v>0</v>
      </c>
      <c r="AC70" s="6">
        <v>0</v>
      </c>
      <c r="AD70" s="6">
        <v>0</v>
      </c>
      <c r="AE70" s="60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15790</v>
      </c>
      <c r="AM70" s="6">
        <v>5379</v>
      </c>
      <c r="AN70" s="6">
        <v>0</v>
      </c>
      <c r="AO70" s="6">
        <v>3948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9912</v>
      </c>
      <c r="AX70" s="6">
        <v>878</v>
      </c>
      <c r="AY70" s="6">
        <v>8364</v>
      </c>
      <c r="AZ70" s="6">
        <v>0</v>
      </c>
      <c r="BA70" s="6">
        <v>0</v>
      </c>
      <c r="BB70" s="6">
        <v>254205</v>
      </c>
    </row>
    <row r="71" spans="4:54" ht="22.5" customHeight="1" x14ac:dyDescent="0.15">
      <c r="D71" s="6">
        <v>21</v>
      </c>
      <c r="E71" s="6">
        <v>1</v>
      </c>
      <c r="F71" s="6">
        <v>4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0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0</v>
      </c>
      <c r="BA71" s="6">
        <v>0</v>
      </c>
      <c r="BB71" s="6">
        <v>0</v>
      </c>
    </row>
    <row r="72" spans="4:54" ht="22.5" customHeight="1" x14ac:dyDescent="0.15">
      <c r="D72" s="6">
        <v>21</v>
      </c>
      <c r="E72" s="6">
        <v>1</v>
      </c>
      <c r="F72" s="6">
        <v>5</v>
      </c>
      <c r="G72" s="6">
        <v>0</v>
      </c>
      <c r="H72" s="6">
        <v>53726</v>
      </c>
      <c r="I72" s="6">
        <v>42783</v>
      </c>
      <c r="J72" s="6">
        <v>5757</v>
      </c>
      <c r="K72" s="6">
        <v>4964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38849</v>
      </c>
      <c r="AA72" s="6">
        <v>0</v>
      </c>
      <c r="AB72" s="6">
        <v>0</v>
      </c>
      <c r="AC72" s="6">
        <v>0</v>
      </c>
      <c r="AD72" s="6">
        <v>0</v>
      </c>
      <c r="AE72" s="60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25113</v>
      </c>
      <c r="AM72" s="6">
        <v>2484</v>
      </c>
      <c r="AN72" s="6">
        <v>0</v>
      </c>
      <c r="AO72" s="6">
        <v>7919</v>
      </c>
      <c r="AP72" s="6">
        <v>1374</v>
      </c>
      <c r="AQ72" s="6">
        <v>1465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55602</v>
      </c>
      <c r="AX72" s="6">
        <v>4702</v>
      </c>
      <c r="AY72" s="6">
        <v>79691</v>
      </c>
      <c r="AZ72" s="6">
        <v>0</v>
      </c>
      <c r="BA72" s="6">
        <v>4599</v>
      </c>
      <c r="BB72" s="6">
        <v>329028</v>
      </c>
    </row>
    <row r="73" spans="4:54" ht="22.5" customHeight="1" x14ac:dyDescent="0.15">
      <c r="D73" s="6">
        <v>21</v>
      </c>
      <c r="E73" s="6">
        <v>1</v>
      </c>
      <c r="F73" s="6">
        <v>6</v>
      </c>
      <c r="G73" s="6">
        <v>0</v>
      </c>
      <c r="H73" s="6">
        <v>351804</v>
      </c>
      <c r="I73" s="6">
        <v>329186</v>
      </c>
      <c r="J73" s="6">
        <v>45843</v>
      </c>
      <c r="K73" s="6">
        <v>35670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246129</v>
      </c>
      <c r="AA73" s="6">
        <v>0</v>
      </c>
      <c r="AB73" s="6">
        <v>0</v>
      </c>
      <c r="AC73" s="6">
        <v>0</v>
      </c>
      <c r="AD73" s="6">
        <v>0</v>
      </c>
      <c r="AE73" s="60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182224</v>
      </c>
      <c r="AM73" s="6">
        <v>29129</v>
      </c>
      <c r="AN73" s="6">
        <v>0</v>
      </c>
      <c r="AO73" s="6">
        <v>39674</v>
      </c>
      <c r="AP73" s="6">
        <v>8052</v>
      </c>
      <c r="AQ73" s="6">
        <v>8399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375917</v>
      </c>
      <c r="AX73" s="6">
        <v>31838</v>
      </c>
      <c r="AY73" s="6">
        <v>483536</v>
      </c>
      <c r="AZ73" s="6">
        <v>0</v>
      </c>
      <c r="BA73" s="6">
        <v>29446</v>
      </c>
      <c r="BB73" s="6">
        <v>2196847</v>
      </c>
    </row>
    <row r="74" spans="4:54" ht="22.5" customHeight="1" x14ac:dyDescent="0.15">
      <c r="D74" s="6">
        <v>21</v>
      </c>
      <c r="E74" s="6">
        <v>1</v>
      </c>
      <c r="F74" s="6">
        <v>7</v>
      </c>
      <c r="G74" s="6">
        <v>0</v>
      </c>
      <c r="H74" s="6">
        <v>760</v>
      </c>
      <c r="I74" s="6">
        <v>10225</v>
      </c>
      <c r="J74" s="6">
        <v>0</v>
      </c>
      <c r="K74" s="6">
        <v>0</v>
      </c>
      <c r="L74" s="6">
        <v>33</v>
      </c>
      <c r="M74" s="6">
        <v>0</v>
      </c>
      <c r="N74" s="6">
        <v>0</v>
      </c>
      <c r="O74" s="6">
        <v>3629</v>
      </c>
      <c r="P74" s="6">
        <v>1037</v>
      </c>
      <c r="Q74" s="6">
        <v>519</v>
      </c>
      <c r="R74" s="6">
        <v>1543</v>
      </c>
      <c r="S74" s="6">
        <v>245</v>
      </c>
      <c r="T74" s="6">
        <v>68</v>
      </c>
      <c r="U74" s="6">
        <v>9</v>
      </c>
      <c r="V74" s="6">
        <v>456</v>
      </c>
      <c r="W74" s="6">
        <v>1</v>
      </c>
      <c r="X74" s="6">
        <v>74</v>
      </c>
      <c r="Y74" s="6">
        <v>173</v>
      </c>
      <c r="Z74" s="6">
        <v>3372</v>
      </c>
      <c r="AA74" s="6">
        <v>0</v>
      </c>
      <c r="AB74" s="6">
        <v>0</v>
      </c>
      <c r="AC74" s="6">
        <v>48</v>
      </c>
      <c r="AD74" s="6">
        <v>0</v>
      </c>
      <c r="AE74" s="60">
        <v>0</v>
      </c>
      <c r="AF74" s="6">
        <v>13</v>
      </c>
      <c r="AG74" s="6">
        <v>2</v>
      </c>
      <c r="AH74" s="6">
        <v>0</v>
      </c>
      <c r="AI74" s="6">
        <v>274</v>
      </c>
      <c r="AJ74" s="6">
        <v>41</v>
      </c>
      <c r="AK74" s="6">
        <v>27</v>
      </c>
      <c r="AL74" s="6">
        <v>0</v>
      </c>
      <c r="AM74" s="6">
        <v>0</v>
      </c>
      <c r="AN74" s="6">
        <v>0</v>
      </c>
      <c r="AO74" s="6">
        <v>1973</v>
      </c>
      <c r="AP74" s="6">
        <v>379</v>
      </c>
      <c r="AQ74" s="6">
        <v>120</v>
      </c>
      <c r="AR74" s="6">
        <v>14</v>
      </c>
      <c r="AS74" s="6">
        <v>4</v>
      </c>
      <c r="AT74" s="6">
        <v>0</v>
      </c>
      <c r="AU74" s="6">
        <v>7721</v>
      </c>
      <c r="AV74" s="6">
        <v>0</v>
      </c>
      <c r="AW74" s="6">
        <v>0</v>
      </c>
      <c r="AX74" s="6">
        <v>0</v>
      </c>
      <c r="AY74" s="6">
        <v>858</v>
      </c>
      <c r="AZ74" s="6">
        <v>0</v>
      </c>
      <c r="BA74" s="6">
        <v>0</v>
      </c>
      <c r="BB74" s="6">
        <v>33618</v>
      </c>
    </row>
    <row r="75" spans="4:54" ht="22.5" customHeight="1" x14ac:dyDescent="0.15">
      <c r="D75" s="6">
        <v>21</v>
      </c>
      <c r="E75" s="6">
        <v>1</v>
      </c>
      <c r="F75" s="6">
        <v>8</v>
      </c>
      <c r="G75" s="6">
        <v>0</v>
      </c>
      <c r="H75" s="6">
        <v>760</v>
      </c>
      <c r="I75" s="6">
        <v>10225</v>
      </c>
      <c r="J75" s="6">
        <v>0</v>
      </c>
      <c r="K75" s="6">
        <v>0</v>
      </c>
      <c r="L75" s="6">
        <v>33</v>
      </c>
      <c r="M75" s="6">
        <v>0</v>
      </c>
      <c r="N75" s="6">
        <v>0</v>
      </c>
      <c r="O75" s="6">
        <v>3629</v>
      </c>
      <c r="P75" s="6">
        <v>1037</v>
      </c>
      <c r="Q75" s="6">
        <v>519</v>
      </c>
      <c r="R75" s="6">
        <v>1543</v>
      </c>
      <c r="S75" s="6">
        <v>245</v>
      </c>
      <c r="T75" s="6">
        <v>68</v>
      </c>
      <c r="U75" s="6">
        <v>9</v>
      </c>
      <c r="V75" s="6">
        <v>456</v>
      </c>
      <c r="W75" s="6">
        <v>1</v>
      </c>
      <c r="X75" s="6">
        <v>74</v>
      </c>
      <c r="Y75" s="6">
        <v>173</v>
      </c>
      <c r="Z75" s="6">
        <v>3372</v>
      </c>
      <c r="AA75" s="6">
        <v>0</v>
      </c>
      <c r="AB75" s="6">
        <v>0</v>
      </c>
      <c r="AC75" s="6">
        <v>48</v>
      </c>
      <c r="AD75" s="6">
        <v>0</v>
      </c>
      <c r="AE75" s="60">
        <v>0</v>
      </c>
      <c r="AF75" s="6">
        <v>13</v>
      </c>
      <c r="AG75" s="6">
        <v>2</v>
      </c>
      <c r="AH75" s="6">
        <v>0</v>
      </c>
      <c r="AI75" s="6">
        <v>274</v>
      </c>
      <c r="AJ75" s="6">
        <v>41</v>
      </c>
      <c r="AK75" s="6">
        <v>27</v>
      </c>
      <c r="AL75" s="6">
        <v>0</v>
      </c>
      <c r="AM75" s="6">
        <v>0</v>
      </c>
      <c r="AN75" s="6">
        <v>0</v>
      </c>
      <c r="AO75" s="6">
        <v>1973</v>
      </c>
      <c r="AP75" s="6">
        <v>379</v>
      </c>
      <c r="AQ75" s="6">
        <v>120</v>
      </c>
      <c r="AR75" s="6">
        <v>14</v>
      </c>
      <c r="AS75" s="6">
        <v>4</v>
      </c>
      <c r="AT75" s="6">
        <v>0</v>
      </c>
      <c r="AU75" s="6">
        <v>7721</v>
      </c>
      <c r="AV75" s="6">
        <v>0</v>
      </c>
      <c r="AW75" s="6">
        <v>0</v>
      </c>
      <c r="AX75" s="6">
        <v>0</v>
      </c>
      <c r="AY75" s="6">
        <v>713</v>
      </c>
      <c r="AZ75" s="6">
        <v>0</v>
      </c>
      <c r="BA75" s="6">
        <v>0</v>
      </c>
      <c r="BB75" s="6">
        <v>33473</v>
      </c>
    </row>
    <row r="76" spans="4:54" ht="22.5" customHeight="1" x14ac:dyDescent="0.15">
      <c r="D76" s="6">
        <v>21</v>
      </c>
      <c r="E76" s="6">
        <v>1</v>
      </c>
      <c r="F76" s="6">
        <v>9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0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136</v>
      </c>
      <c r="AZ76" s="6">
        <v>0</v>
      </c>
      <c r="BA76" s="6">
        <v>0</v>
      </c>
      <c r="BB76" s="6">
        <v>136</v>
      </c>
    </row>
    <row r="77" spans="4:54" ht="22.5" customHeight="1" x14ac:dyDescent="0.15">
      <c r="D77" s="6">
        <v>21</v>
      </c>
      <c r="E77" s="6">
        <v>1</v>
      </c>
      <c r="F77" s="6">
        <v>10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0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9</v>
      </c>
      <c r="AZ77" s="6">
        <v>0</v>
      </c>
      <c r="BA77" s="6">
        <v>0</v>
      </c>
      <c r="BB77" s="6">
        <v>9</v>
      </c>
    </row>
    <row r="78" spans="4:54" ht="22.5" customHeight="1" x14ac:dyDescent="0.15">
      <c r="D78" s="6">
        <v>21</v>
      </c>
      <c r="E78" s="6">
        <v>1</v>
      </c>
      <c r="F78" s="6">
        <v>11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</row>
    <row r="79" spans="4:54" ht="22.5" customHeight="1" x14ac:dyDescent="0.15">
      <c r="D79" s="6">
        <v>21</v>
      </c>
      <c r="E79" s="6">
        <v>1</v>
      </c>
      <c r="F79" s="6">
        <v>12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0</v>
      </c>
      <c r="BA79" s="6">
        <v>0</v>
      </c>
      <c r="BB79" s="6">
        <v>0</v>
      </c>
    </row>
    <row r="80" spans="4:54" ht="22.5" customHeight="1" x14ac:dyDescent="0.15">
      <c r="D80" s="6">
        <v>21</v>
      </c>
      <c r="E80" s="6">
        <v>1</v>
      </c>
      <c r="F80" s="6">
        <v>13</v>
      </c>
      <c r="G80" s="6">
        <v>0</v>
      </c>
      <c r="H80" s="6">
        <v>7875</v>
      </c>
      <c r="I80" s="6">
        <v>17159</v>
      </c>
      <c r="J80" s="6">
        <v>0</v>
      </c>
      <c r="K80" s="6">
        <v>4912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11337</v>
      </c>
      <c r="AA80" s="6">
        <v>0</v>
      </c>
      <c r="AB80" s="6">
        <v>0</v>
      </c>
      <c r="AC80" s="6">
        <v>0</v>
      </c>
      <c r="AD80" s="6">
        <v>0</v>
      </c>
      <c r="AE80" s="6">
        <v>8933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9988</v>
      </c>
      <c r="AM80" s="6">
        <v>1319</v>
      </c>
      <c r="AN80" s="6">
        <v>1004</v>
      </c>
      <c r="AO80" s="6">
        <v>3628</v>
      </c>
      <c r="AP80" s="6">
        <v>2789</v>
      </c>
      <c r="AQ80" s="6">
        <v>1000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11370</v>
      </c>
      <c r="AX80" s="6">
        <v>1198</v>
      </c>
      <c r="AY80" s="6">
        <v>33265</v>
      </c>
      <c r="AZ80" s="6">
        <v>0</v>
      </c>
      <c r="BA80" s="6">
        <v>1784</v>
      </c>
      <c r="BB80" s="6">
        <v>117561</v>
      </c>
    </row>
    <row r="81" spans="4:54" ht="22.5" customHeight="1" x14ac:dyDescent="0.15">
      <c r="D81" s="6">
        <v>21</v>
      </c>
      <c r="E81" s="6">
        <v>1</v>
      </c>
      <c r="F81" s="6">
        <v>14</v>
      </c>
      <c r="G81" s="6">
        <v>0</v>
      </c>
      <c r="H81" s="6">
        <v>822</v>
      </c>
      <c r="I81" s="6">
        <v>511</v>
      </c>
      <c r="J81" s="6">
        <v>0</v>
      </c>
      <c r="K81" s="6">
        <v>244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453</v>
      </c>
      <c r="AA81" s="6">
        <v>0</v>
      </c>
      <c r="AB81" s="6">
        <v>0</v>
      </c>
      <c r="AC81" s="6">
        <v>0</v>
      </c>
      <c r="AD81" s="6">
        <v>0</v>
      </c>
      <c r="AE81" s="6">
        <v>76</v>
      </c>
      <c r="AF81" s="6">
        <v>0</v>
      </c>
      <c r="AG81" s="6">
        <v>0</v>
      </c>
      <c r="AH81" s="6">
        <v>0</v>
      </c>
      <c r="AI81" s="6">
        <v>304</v>
      </c>
      <c r="AJ81" s="6">
        <v>46</v>
      </c>
      <c r="AK81" s="6">
        <v>30</v>
      </c>
      <c r="AL81" s="6">
        <v>802</v>
      </c>
      <c r="AM81" s="6">
        <v>161</v>
      </c>
      <c r="AN81" s="6">
        <v>249</v>
      </c>
      <c r="AO81" s="6">
        <v>417</v>
      </c>
      <c r="AP81" s="6">
        <v>204</v>
      </c>
      <c r="AQ81" s="6">
        <v>45</v>
      </c>
      <c r="AR81" s="6">
        <v>0</v>
      </c>
      <c r="AS81" s="6">
        <v>0</v>
      </c>
      <c r="AT81" s="6">
        <v>0</v>
      </c>
      <c r="AU81" s="6">
        <v>0</v>
      </c>
      <c r="AV81" s="6">
        <v>0</v>
      </c>
      <c r="AW81" s="6">
        <v>992</v>
      </c>
      <c r="AX81" s="6">
        <v>86</v>
      </c>
      <c r="AY81" s="6">
        <v>2378</v>
      </c>
      <c r="AZ81" s="6">
        <v>0</v>
      </c>
      <c r="BA81" s="6">
        <v>62</v>
      </c>
      <c r="BB81" s="6">
        <v>7882</v>
      </c>
    </row>
    <row r="82" spans="4:54" ht="22.5" customHeight="1" x14ac:dyDescent="0.15">
      <c r="D82" s="6">
        <v>21</v>
      </c>
      <c r="E82" s="6">
        <v>1</v>
      </c>
      <c r="F82" s="6">
        <v>15</v>
      </c>
      <c r="G82" s="6">
        <v>0</v>
      </c>
      <c r="H82" s="6">
        <v>8275</v>
      </c>
      <c r="I82" s="6">
        <v>4983</v>
      </c>
      <c r="J82" s="6">
        <v>0</v>
      </c>
      <c r="K82" s="6">
        <v>2560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3320</v>
      </c>
      <c r="S82" s="6">
        <v>1238</v>
      </c>
      <c r="T82" s="6">
        <v>4525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5476</v>
      </c>
      <c r="AA82" s="6">
        <v>0</v>
      </c>
      <c r="AB82" s="6">
        <v>0</v>
      </c>
      <c r="AC82" s="6">
        <v>0</v>
      </c>
      <c r="AD82" s="6">
        <v>0</v>
      </c>
      <c r="AE82" s="6">
        <v>6127</v>
      </c>
      <c r="AF82" s="6">
        <v>10428</v>
      </c>
      <c r="AG82" s="6">
        <v>0</v>
      </c>
      <c r="AH82" s="6">
        <v>0</v>
      </c>
      <c r="AI82" s="6">
        <v>3131</v>
      </c>
      <c r="AJ82" s="6">
        <v>470</v>
      </c>
      <c r="AK82" s="6">
        <v>893</v>
      </c>
      <c r="AL82" s="6">
        <v>2581</v>
      </c>
      <c r="AM82" s="6">
        <v>420</v>
      </c>
      <c r="AN82" s="6">
        <v>499</v>
      </c>
      <c r="AO82" s="6">
        <v>915</v>
      </c>
      <c r="AP82" s="6">
        <v>1671</v>
      </c>
      <c r="AQ82" s="6">
        <v>50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3947</v>
      </c>
      <c r="AX82" s="6">
        <v>382</v>
      </c>
      <c r="AY82" s="6">
        <v>6878</v>
      </c>
      <c r="AZ82" s="6">
        <v>0</v>
      </c>
      <c r="BA82" s="6">
        <v>455</v>
      </c>
      <c r="BB82" s="6">
        <v>69224</v>
      </c>
    </row>
    <row r="83" spans="4:54" ht="22.5" customHeight="1" x14ac:dyDescent="0.15">
      <c r="D83" s="6">
        <v>21</v>
      </c>
      <c r="E83" s="6">
        <v>1</v>
      </c>
      <c r="F83" s="6">
        <v>16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</v>
      </c>
      <c r="AT83" s="6">
        <v>0</v>
      </c>
      <c r="AU83" s="6">
        <v>0</v>
      </c>
      <c r="AV83" s="6">
        <v>0</v>
      </c>
      <c r="AW83" s="6">
        <v>0</v>
      </c>
      <c r="AX83" s="6">
        <v>0</v>
      </c>
      <c r="AY83" s="6">
        <v>0</v>
      </c>
      <c r="AZ83" s="6">
        <v>0</v>
      </c>
      <c r="BA83" s="6">
        <v>0</v>
      </c>
      <c r="BB83" s="6">
        <v>0</v>
      </c>
    </row>
    <row r="84" spans="4:54" ht="22.5" customHeight="1" x14ac:dyDescent="0.15">
      <c r="D84" s="6">
        <v>21</v>
      </c>
      <c r="E84" s="6">
        <v>1</v>
      </c>
      <c r="F84" s="6">
        <v>17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</row>
    <row r="85" spans="4:54" ht="22.5" customHeight="1" x14ac:dyDescent="0.15">
      <c r="D85" s="6">
        <v>21</v>
      </c>
      <c r="E85" s="6">
        <v>1</v>
      </c>
      <c r="F85" s="6">
        <v>18</v>
      </c>
      <c r="G85" s="6">
        <v>0</v>
      </c>
      <c r="H85" s="6">
        <v>115</v>
      </c>
      <c r="I85" s="6">
        <v>157</v>
      </c>
      <c r="J85" s="6">
        <v>0</v>
      </c>
      <c r="K85" s="6">
        <v>63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6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607</v>
      </c>
      <c r="AM85" s="6">
        <v>72</v>
      </c>
      <c r="AN85" s="6">
        <v>36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7</v>
      </c>
      <c r="AX85" s="6">
        <v>1</v>
      </c>
      <c r="AY85" s="6">
        <v>0</v>
      </c>
      <c r="AZ85" s="6">
        <v>0</v>
      </c>
      <c r="BA85" s="6">
        <v>0</v>
      </c>
      <c r="BB85" s="6">
        <v>1064</v>
      </c>
    </row>
    <row r="86" spans="4:54" ht="22.5" customHeight="1" x14ac:dyDescent="0.15">
      <c r="D86" s="6">
        <v>21</v>
      </c>
      <c r="E86" s="6">
        <v>1</v>
      </c>
      <c r="F86" s="6">
        <v>19</v>
      </c>
      <c r="G86" s="6">
        <v>0</v>
      </c>
      <c r="H86" s="6">
        <v>12517</v>
      </c>
      <c r="I86" s="6">
        <v>66256</v>
      </c>
      <c r="J86" s="6">
        <v>0</v>
      </c>
      <c r="K86" s="6">
        <v>11983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61833</v>
      </c>
      <c r="AA86" s="6">
        <v>0</v>
      </c>
      <c r="AB86" s="6">
        <v>0</v>
      </c>
      <c r="AC86" s="6">
        <v>0</v>
      </c>
      <c r="AD86" s="6">
        <v>0</v>
      </c>
      <c r="AE86" s="6">
        <v>67723</v>
      </c>
      <c r="AF86" s="6">
        <v>194719</v>
      </c>
      <c r="AG86" s="6">
        <v>35509</v>
      </c>
      <c r="AH86" s="6">
        <v>41766</v>
      </c>
      <c r="AI86" s="6">
        <v>190913</v>
      </c>
      <c r="AJ86" s="6">
        <v>28527</v>
      </c>
      <c r="AK86" s="6">
        <v>19809</v>
      </c>
      <c r="AL86" s="6">
        <v>87788</v>
      </c>
      <c r="AM86" s="6">
        <v>20099</v>
      </c>
      <c r="AN86" s="6">
        <v>102894</v>
      </c>
      <c r="AO86" s="6">
        <v>91601</v>
      </c>
      <c r="AP86" s="6">
        <v>45079</v>
      </c>
      <c r="AQ86" s="6">
        <v>23621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13634</v>
      </c>
      <c r="AX86" s="6">
        <v>1160</v>
      </c>
      <c r="AY86" s="6">
        <v>132570</v>
      </c>
      <c r="AZ86" s="6">
        <v>0</v>
      </c>
      <c r="BA86" s="6">
        <v>2942</v>
      </c>
      <c r="BB86" s="6">
        <v>1252943</v>
      </c>
    </row>
    <row r="87" spans="4:54" ht="22.5" customHeight="1" x14ac:dyDescent="0.15">
      <c r="D87" s="6">
        <v>21</v>
      </c>
      <c r="E87" s="6">
        <v>1</v>
      </c>
      <c r="F87" s="6">
        <v>20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</row>
    <row r="88" spans="4:54" ht="22.5" customHeight="1" x14ac:dyDescent="0.15">
      <c r="D88" s="6">
        <v>21</v>
      </c>
      <c r="E88" s="6">
        <v>1</v>
      </c>
      <c r="F88" s="6">
        <v>21</v>
      </c>
      <c r="G88" s="6">
        <v>0</v>
      </c>
      <c r="H88" s="6">
        <v>14026</v>
      </c>
      <c r="I88" s="6">
        <v>4420</v>
      </c>
      <c r="J88" s="6">
        <v>111</v>
      </c>
      <c r="K88" s="6">
        <v>366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7447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17001</v>
      </c>
      <c r="AM88" s="6">
        <v>1795</v>
      </c>
      <c r="AN88" s="6">
        <v>346</v>
      </c>
      <c r="AO88" s="6">
        <v>5538</v>
      </c>
      <c r="AP88" s="6">
        <v>1312</v>
      </c>
      <c r="AQ88" s="6">
        <v>1000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18797</v>
      </c>
      <c r="AX88" s="6">
        <v>1561</v>
      </c>
      <c r="AY88" s="6">
        <v>25835</v>
      </c>
      <c r="AZ88" s="6">
        <v>0</v>
      </c>
      <c r="BA88" s="6">
        <v>723</v>
      </c>
      <c r="BB88" s="6">
        <v>100278</v>
      </c>
    </row>
    <row r="89" spans="4:54" ht="22.5" customHeight="1" x14ac:dyDescent="0.15">
      <c r="D89" s="6">
        <v>21</v>
      </c>
      <c r="E89" s="6">
        <v>1</v>
      </c>
      <c r="F89" s="6">
        <v>22</v>
      </c>
      <c r="G89" s="6">
        <v>0</v>
      </c>
      <c r="H89" s="6">
        <v>672</v>
      </c>
      <c r="I89" s="6">
        <v>13470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7140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212</v>
      </c>
      <c r="AM89" s="6">
        <v>21</v>
      </c>
      <c r="AN89" s="6">
        <v>0</v>
      </c>
      <c r="AO89" s="6">
        <v>48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1020</v>
      </c>
      <c r="AX89" s="6">
        <v>88</v>
      </c>
      <c r="AY89" s="6">
        <v>835</v>
      </c>
      <c r="AZ89" s="6">
        <v>0</v>
      </c>
      <c r="BA89" s="6">
        <v>1</v>
      </c>
      <c r="BB89" s="6">
        <v>23507</v>
      </c>
    </row>
    <row r="90" spans="4:54" ht="22.5" customHeight="1" x14ac:dyDescent="0.15">
      <c r="D90" s="6">
        <v>21</v>
      </c>
      <c r="E90" s="6">
        <v>1</v>
      </c>
      <c r="F90" s="6">
        <v>23</v>
      </c>
      <c r="G90" s="6">
        <v>0</v>
      </c>
      <c r="H90" s="6">
        <v>33555</v>
      </c>
      <c r="I90" s="6">
        <v>2116</v>
      </c>
      <c r="J90" s="6">
        <v>1839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28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23636</v>
      </c>
      <c r="AM90" s="6">
        <v>3800</v>
      </c>
      <c r="AN90" s="6">
        <v>4433</v>
      </c>
      <c r="AO90" s="6">
        <v>10011</v>
      </c>
      <c r="AP90" s="6">
        <v>5869</v>
      </c>
      <c r="AQ90" s="6">
        <v>1914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56313</v>
      </c>
      <c r="AX90" s="6">
        <v>4743</v>
      </c>
      <c r="AY90" s="6">
        <v>7811</v>
      </c>
      <c r="AZ90" s="6">
        <v>0</v>
      </c>
      <c r="BA90" s="6">
        <v>0</v>
      </c>
      <c r="BB90" s="6">
        <v>156068</v>
      </c>
    </row>
    <row r="91" spans="4:54" ht="22.5" customHeight="1" x14ac:dyDescent="0.15">
      <c r="D91" s="6">
        <v>21</v>
      </c>
      <c r="E91" s="6">
        <v>1</v>
      </c>
      <c r="F91" s="6">
        <v>24</v>
      </c>
      <c r="G91" s="6">
        <v>0</v>
      </c>
      <c r="H91" s="6">
        <v>48253</v>
      </c>
      <c r="I91" s="6">
        <v>20006</v>
      </c>
      <c r="J91" s="6">
        <v>1950</v>
      </c>
      <c r="K91" s="6">
        <v>366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14615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40849</v>
      </c>
      <c r="AM91" s="6">
        <v>5616</v>
      </c>
      <c r="AN91" s="6">
        <v>4779</v>
      </c>
      <c r="AO91" s="6">
        <v>15597</v>
      </c>
      <c r="AP91" s="6">
        <v>7181</v>
      </c>
      <c r="AQ91" s="6">
        <v>2914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76130</v>
      </c>
      <c r="AX91" s="6">
        <v>6392</v>
      </c>
      <c r="AY91" s="6">
        <v>34481</v>
      </c>
      <c r="AZ91" s="6">
        <v>0</v>
      </c>
      <c r="BA91" s="6">
        <v>724</v>
      </c>
      <c r="BB91" s="6">
        <v>279853</v>
      </c>
    </row>
    <row r="92" spans="4:54" ht="22.5" customHeight="1" x14ac:dyDescent="0.15">
      <c r="D92" s="6">
        <v>21</v>
      </c>
      <c r="E92" s="6">
        <v>1</v>
      </c>
      <c r="F92" s="6">
        <v>25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0</v>
      </c>
      <c r="AQ92" s="6">
        <v>0</v>
      </c>
      <c r="AR92" s="6">
        <v>0</v>
      </c>
      <c r="AS92" s="6">
        <v>0</v>
      </c>
      <c r="AT92" s="6">
        <v>0</v>
      </c>
      <c r="AU92" s="6">
        <v>0</v>
      </c>
      <c r="AV92" s="6">
        <v>0</v>
      </c>
      <c r="AW92" s="6">
        <v>0</v>
      </c>
      <c r="AX92" s="6">
        <v>0</v>
      </c>
      <c r="AY92" s="6">
        <v>0</v>
      </c>
      <c r="AZ92" s="6">
        <v>0</v>
      </c>
      <c r="BA92" s="6">
        <v>0</v>
      </c>
      <c r="BB92" s="6">
        <v>0</v>
      </c>
    </row>
    <row r="93" spans="4:54" ht="22.5" customHeight="1" x14ac:dyDescent="0.15">
      <c r="D93" s="6">
        <v>21</v>
      </c>
      <c r="E93" s="6">
        <v>1</v>
      </c>
      <c r="F93" s="6">
        <v>26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6">
        <v>0</v>
      </c>
      <c r="AM93" s="6">
        <v>0</v>
      </c>
      <c r="AN93" s="6">
        <v>0</v>
      </c>
      <c r="AO93" s="6">
        <v>0</v>
      </c>
      <c r="AP93" s="6">
        <v>0</v>
      </c>
      <c r="AQ93" s="6">
        <v>0</v>
      </c>
      <c r="AR93" s="6">
        <v>0</v>
      </c>
      <c r="AS93" s="6">
        <v>0</v>
      </c>
      <c r="AT93" s="6">
        <v>0</v>
      </c>
      <c r="AU93" s="6">
        <v>0</v>
      </c>
      <c r="AV93" s="6">
        <v>0</v>
      </c>
      <c r="AW93" s="6">
        <v>0</v>
      </c>
      <c r="AX93" s="6">
        <v>0</v>
      </c>
      <c r="AY93" s="6">
        <v>0</v>
      </c>
      <c r="AZ93" s="6">
        <v>0</v>
      </c>
      <c r="BA93" s="6">
        <v>0</v>
      </c>
      <c r="BB93" s="6">
        <v>0</v>
      </c>
    </row>
    <row r="94" spans="4:54" ht="22.5" customHeight="1" x14ac:dyDescent="0.15">
      <c r="D94" s="6">
        <v>21</v>
      </c>
      <c r="E94" s="6">
        <v>1</v>
      </c>
      <c r="F94" s="6">
        <v>27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</row>
    <row r="95" spans="4:54" ht="22.5" customHeight="1" x14ac:dyDescent="0.15">
      <c r="D95" s="6">
        <v>21</v>
      </c>
      <c r="E95" s="6">
        <v>1</v>
      </c>
      <c r="F95" s="6">
        <v>28</v>
      </c>
      <c r="G95" s="6">
        <v>0</v>
      </c>
      <c r="H95" s="6">
        <v>50710</v>
      </c>
      <c r="I95" s="6">
        <v>54131</v>
      </c>
      <c r="J95" s="6">
        <v>2520</v>
      </c>
      <c r="K95" s="6">
        <v>6410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116</v>
      </c>
      <c r="S95" s="6">
        <v>39</v>
      </c>
      <c r="T95" s="6">
        <v>24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36753</v>
      </c>
      <c r="AA95" s="6">
        <v>0</v>
      </c>
      <c r="AB95" s="6">
        <v>0</v>
      </c>
      <c r="AC95" s="6">
        <v>0</v>
      </c>
      <c r="AD95" s="6">
        <v>0</v>
      </c>
      <c r="AE95" s="6">
        <v>3203</v>
      </c>
      <c r="AF95" s="6">
        <v>988</v>
      </c>
      <c r="AG95" s="6">
        <v>1884</v>
      </c>
      <c r="AH95" s="6">
        <v>4281</v>
      </c>
      <c r="AI95" s="6">
        <v>3022</v>
      </c>
      <c r="AJ95" s="6">
        <v>453</v>
      </c>
      <c r="AK95" s="6">
        <v>502</v>
      </c>
      <c r="AL95" s="6">
        <v>41288</v>
      </c>
      <c r="AM95" s="6">
        <v>3807</v>
      </c>
      <c r="AN95" s="6">
        <v>9952</v>
      </c>
      <c r="AO95" s="6">
        <v>2568</v>
      </c>
      <c r="AP95" s="6">
        <v>5333</v>
      </c>
      <c r="AQ95" s="6">
        <v>4791</v>
      </c>
      <c r="AR95" s="6">
        <v>0</v>
      </c>
      <c r="AS95" s="6">
        <v>0</v>
      </c>
      <c r="AT95" s="6">
        <v>0</v>
      </c>
      <c r="AU95" s="6">
        <v>40</v>
      </c>
      <c r="AV95" s="6">
        <v>0</v>
      </c>
      <c r="AW95" s="6">
        <v>64210</v>
      </c>
      <c r="AX95" s="6">
        <v>5300</v>
      </c>
      <c r="AY95" s="6">
        <v>91090</v>
      </c>
      <c r="AZ95" s="6">
        <v>0</v>
      </c>
      <c r="BA95" s="6">
        <v>4124</v>
      </c>
      <c r="BB95" s="6">
        <v>397539</v>
      </c>
    </row>
    <row r="96" spans="4:54" ht="22.5" customHeight="1" x14ac:dyDescent="0.15">
      <c r="D96" s="6">
        <v>21</v>
      </c>
      <c r="E96" s="6">
        <v>1</v>
      </c>
      <c r="F96" s="6">
        <v>29</v>
      </c>
      <c r="G96" s="6">
        <v>0</v>
      </c>
      <c r="H96" s="6">
        <v>481131</v>
      </c>
      <c r="I96" s="6">
        <v>502614</v>
      </c>
      <c r="J96" s="6">
        <v>50313</v>
      </c>
      <c r="K96" s="6">
        <v>62208</v>
      </c>
      <c r="L96" s="6">
        <v>33</v>
      </c>
      <c r="M96" s="6">
        <v>0</v>
      </c>
      <c r="N96" s="6">
        <v>0</v>
      </c>
      <c r="O96" s="6">
        <v>3629</v>
      </c>
      <c r="P96" s="6">
        <v>1037</v>
      </c>
      <c r="Q96" s="6">
        <v>519</v>
      </c>
      <c r="R96" s="6">
        <v>4979</v>
      </c>
      <c r="S96" s="6">
        <v>1522</v>
      </c>
      <c r="T96" s="6">
        <v>4617</v>
      </c>
      <c r="U96" s="6">
        <v>9</v>
      </c>
      <c r="V96" s="6">
        <v>456</v>
      </c>
      <c r="W96" s="6">
        <v>1</v>
      </c>
      <c r="X96" s="6">
        <v>74</v>
      </c>
      <c r="Y96" s="6">
        <v>173</v>
      </c>
      <c r="Z96" s="6">
        <v>379974</v>
      </c>
      <c r="AA96" s="6">
        <v>0</v>
      </c>
      <c r="AB96" s="6">
        <v>0</v>
      </c>
      <c r="AC96" s="6">
        <v>48</v>
      </c>
      <c r="AD96" s="6">
        <v>0</v>
      </c>
      <c r="AE96" s="6">
        <v>86062</v>
      </c>
      <c r="AF96" s="6">
        <v>206148</v>
      </c>
      <c r="AG96" s="6">
        <v>37395</v>
      </c>
      <c r="AH96" s="6">
        <v>46047</v>
      </c>
      <c r="AI96" s="6">
        <v>197644</v>
      </c>
      <c r="AJ96" s="6">
        <v>29537</v>
      </c>
      <c r="AK96" s="6">
        <v>21261</v>
      </c>
      <c r="AL96" s="6">
        <v>366127</v>
      </c>
      <c r="AM96" s="6">
        <v>60623</v>
      </c>
      <c r="AN96" s="6">
        <v>119413</v>
      </c>
      <c r="AO96" s="6">
        <v>156373</v>
      </c>
      <c r="AP96" s="6">
        <v>70688</v>
      </c>
      <c r="AQ96" s="6">
        <v>40940</v>
      </c>
      <c r="AR96" s="6">
        <v>14</v>
      </c>
      <c r="AS96" s="6">
        <v>4</v>
      </c>
      <c r="AT96" s="6">
        <v>0</v>
      </c>
      <c r="AU96" s="6">
        <v>7761</v>
      </c>
      <c r="AV96" s="6">
        <v>0</v>
      </c>
      <c r="AW96" s="6">
        <v>546207</v>
      </c>
      <c r="AX96" s="6">
        <v>46357</v>
      </c>
      <c r="AY96" s="6">
        <v>785056</v>
      </c>
      <c r="AZ96" s="6">
        <v>0</v>
      </c>
      <c r="BA96" s="6">
        <v>39537</v>
      </c>
      <c r="BB96" s="6">
        <v>4356531</v>
      </c>
    </row>
    <row r="97" spans="4:54" ht="22.5" customHeight="1" x14ac:dyDescent="0.15">
      <c r="D97" s="6">
        <v>21</v>
      </c>
      <c r="E97" s="6">
        <v>1</v>
      </c>
      <c r="F97" s="6">
        <v>30</v>
      </c>
      <c r="G97" s="6">
        <v>0</v>
      </c>
      <c r="H97" s="6">
        <v>972</v>
      </c>
      <c r="I97" s="6">
        <v>756</v>
      </c>
      <c r="J97" s="6">
        <v>108</v>
      </c>
      <c r="K97" s="6">
        <v>144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535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0</v>
      </c>
      <c r="AL97" s="6">
        <v>394</v>
      </c>
      <c r="AM97" s="6">
        <v>38</v>
      </c>
      <c r="AN97" s="6">
        <v>0</v>
      </c>
      <c r="AO97" s="6">
        <v>108</v>
      </c>
      <c r="AP97" s="6">
        <v>12</v>
      </c>
      <c r="AQ97" s="6">
        <v>12</v>
      </c>
      <c r="AR97" s="6">
        <v>0</v>
      </c>
      <c r="AS97" s="6">
        <v>0</v>
      </c>
      <c r="AT97" s="6">
        <v>0</v>
      </c>
      <c r="AU97" s="6">
        <v>0</v>
      </c>
      <c r="AV97" s="6">
        <v>0</v>
      </c>
      <c r="AW97" s="6">
        <v>1139</v>
      </c>
      <c r="AX97" s="6">
        <v>98</v>
      </c>
      <c r="AY97" s="6">
        <v>1233</v>
      </c>
      <c r="AZ97" s="6">
        <v>0</v>
      </c>
      <c r="BA97" s="6">
        <v>79</v>
      </c>
      <c r="BB97" s="6">
        <v>5628</v>
      </c>
    </row>
    <row r="98" spans="4:54" ht="22.5" customHeight="1" x14ac:dyDescent="0.15">
      <c r="D98" s="6">
        <v>21</v>
      </c>
      <c r="E98" s="6">
        <v>1</v>
      </c>
      <c r="F98" s="6">
        <v>31</v>
      </c>
      <c r="G98" s="6">
        <v>0</v>
      </c>
      <c r="H98" s="6">
        <v>81</v>
      </c>
      <c r="I98" s="6">
        <v>63</v>
      </c>
      <c r="J98" s="6">
        <v>9</v>
      </c>
      <c r="K98" s="6">
        <v>12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45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33</v>
      </c>
      <c r="AM98" s="6">
        <v>3</v>
      </c>
      <c r="AN98" s="6">
        <v>0</v>
      </c>
      <c r="AO98" s="6">
        <v>9</v>
      </c>
      <c r="AP98" s="6">
        <v>1</v>
      </c>
      <c r="AQ98" s="6">
        <v>1</v>
      </c>
      <c r="AR98" s="6">
        <v>0</v>
      </c>
      <c r="AS98" s="6">
        <v>0</v>
      </c>
      <c r="AT98" s="6">
        <v>0</v>
      </c>
      <c r="AU98" s="6">
        <v>0</v>
      </c>
      <c r="AV98" s="6">
        <v>0</v>
      </c>
      <c r="AW98" s="6">
        <v>93</v>
      </c>
      <c r="AX98" s="6">
        <v>10</v>
      </c>
      <c r="AY98" s="6">
        <v>102</v>
      </c>
      <c r="AZ98" s="6">
        <v>0</v>
      </c>
      <c r="BA98" s="6">
        <v>7</v>
      </c>
      <c r="BB98" s="6">
        <v>469</v>
      </c>
    </row>
    <row r="99" spans="4:54" ht="22.5" customHeight="1" x14ac:dyDescent="0.15">
      <c r="D99" s="6">
        <v>21</v>
      </c>
      <c r="E99" s="6">
        <v>1</v>
      </c>
      <c r="F99" s="6">
        <v>32</v>
      </c>
      <c r="G99" s="6">
        <v>0</v>
      </c>
      <c r="H99" s="6">
        <v>4267</v>
      </c>
      <c r="I99" s="6">
        <v>3118</v>
      </c>
      <c r="J99" s="6">
        <v>466</v>
      </c>
      <c r="K99" s="6">
        <v>684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1712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1726</v>
      </c>
      <c r="AM99" s="6">
        <v>0</v>
      </c>
      <c r="AN99" s="6">
        <v>0</v>
      </c>
      <c r="AO99" s="6">
        <v>451</v>
      </c>
      <c r="AP99" s="6">
        <v>49</v>
      </c>
      <c r="AQ99" s="6">
        <v>47</v>
      </c>
      <c r="AR99" s="6">
        <v>0</v>
      </c>
      <c r="AS99" s="6">
        <v>0</v>
      </c>
      <c r="AT99" s="6">
        <v>0</v>
      </c>
      <c r="AU99" s="6">
        <v>0</v>
      </c>
      <c r="AV99" s="6">
        <v>0</v>
      </c>
      <c r="AW99" s="6">
        <v>5105</v>
      </c>
      <c r="AX99" s="6">
        <v>430</v>
      </c>
      <c r="AY99" s="6">
        <v>4573</v>
      </c>
      <c r="AZ99" s="6">
        <v>0</v>
      </c>
      <c r="BA99" s="6">
        <v>315</v>
      </c>
      <c r="BB99" s="6">
        <v>22943</v>
      </c>
    </row>
    <row r="100" spans="4:54" ht="22.5" customHeight="1" x14ac:dyDescent="0.15">
      <c r="D100" s="6">
        <v>21</v>
      </c>
      <c r="E100" s="6">
        <v>1</v>
      </c>
      <c r="F100" s="6">
        <v>33</v>
      </c>
      <c r="G100" s="6">
        <v>0</v>
      </c>
      <c r="H100" s="6">
        <v>1001</v>
      </c>
      <c r="I100" s="6">
        <v>1050</v>
      </c>
      <c r="J100" s="6">
        <v>161</v>
      </c>
      <c r="K100" s="6">
        <v>193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652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556</v>
      </c>
      <c r="AM100" s="6">
        <v>0</v>
      </c>
      <c r="AN100" s="6">
        <v>0</v>
      </c>
      <c r="AO100" s="6">
        <v>177</v>
      </c>
      <c r="AP100" s="6">
        <v>26</v>
      </c>
      <c r="AQ100" s="6">
        <v>28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1238</v>
      </c>
      <c r="AX100" s="6">
        <v>106</v>
      </c>
      <c r="AY100" s="6">
        <v>1513</v>
      </c>
      <c r="AZ100" s="6">
        <v>0</v>
      </c>
      <c r="BA100" s="6">
        <v>113</v>
      </c>
      <c r="BB100" s="6">
        <v>6814</v>
      </c>
    </row>
    <row r="101" spans="4:54" ht="22.5" customHeight="1" x14ac:dyDescent="0.15">
      <c r="D101" s="6">
        <v>21</v>
      </c>
      <c r="E101" s="6">
        <v>2</v>
      </c>
      <c r="F101" s="6">
        <v>1</v>
      </c>
      <c r="G101" s="6">
        <v>0</v>
      </c>
      <c r="H101" s="6">
        <v>119970</v>
      </c>
      <c r="I101" s="6">
        <v>155202</v>
      </c>
      <c r="J101" s="6">
        <v>19896</v>
      </c>
      <c r="K101" s="6">
        <v>6766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112768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56256</v>
      </c>
      <c r="AM101" s="6">
        <v>10711</v>
      </c>
      <c r="AN101" s="6">
        <v>0</v>
      </c>
      <c r="AO101" s="6">
        <v>13238</v>
      </c>
      <c r="AP101" s="6">
        <v>4560</v>
      </c>
      <c r="AQ101" s="6">
        <v>4920</v>
      </c>
      <c r="AR101" s="6">
        <v>0</v>
      </c>
      <c r="AS101" s="6">
        <v>0</v>
      </c>
      <c r="AT101" s="6">
        <v>0</v>
      </c>
      <c r="AU101" s="6">
        <v>0</v>
      </c>
      <c r="AV101" s="6">
        <v>0</v>
      </c>
      <c r="AW101" s="6">
        <v>80976</v>
      </c>
      <c r="AX101" s="6">
        <v>6895</v>
      </c>
      <c r="AY101" s="6">
        <v>225513</v>
      </c>
      <c r="AZ101" s="6">
        <v>0</v>
      </c>
      <c r="BA101" s="6">
        <v>12303</v>
      </c>
      <c r="BB101" s="6">
        <v>829974</v>
      </c>
    </row>
    <row r="102" spans="4:54" ht="22.5" customHeight="1" x14ac:dyDescent="0.15">
      <c r="D102" s="6">
        <v>21</v>
      </c>
      <c r="E102" s="6">
        <v>2</v>
      </c>
      <c r="F102" s="6">
        <v>2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23986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24109</v>
      </c>
      <c r="AM102" s="6">
        <v>4590</v>
      </c>
      <c r="AN102" s="6">
        <v>0</v>
      </c>
      <c r="AO102" s="6">
        <v>5545</v>
      </c>
      <c r="AP102" s="6">
        <v>0</v>
      </c>
      <c r="AQ102" s="6">
        <v>0</v>
      </c>
      <c r="AR102" s="6">
        <v>0</v>
      </c>
      <c r="AS102" s="6">
        <v>0</v>
      </c>
      <c r="AT102" s="6">
        <v>0</v>
      </c>
      <c r="AU102" s="6">
        <v>0</v>
      </c>
      <c r="AV102" s="6">
        <v>0</v>
      </c>
      <c r="AW102" s="6">
        <v>149680</v>
      </c>
      <c r="AX102" s="6">
        <v>12608</v>
      </c>
      <c r="AY102" s="6">
        <v>45911</v>
      </c>
      <c r="AZ102" s="6">
        <v>0</v>
      </c>
      <c r="BA102" s="6">
        <v>5325</v>
      </c>
      <c r="BB102" s="6">
        <v>271754</v>
      </c>
    </row>
    <row r="103" spans="4:54" ht="22.5" customHeight="1" x14ac:dyDescent="0.15">
      <c r="D103" s="6">
        <v>21</v>
      </c>
      <c r="E103" s="6">
        <v>2</v>
      </c>
      <c r="F103" s="6">
        <v>3</v>
      </c>
      <c r="G103" s="6">
        <v>0</v>
      </c>
      <c r="H103" s="6">
        <v>53668</v>
      </c>
      <c r="I103" s="6">
        <v>68964</v>
      </c>
      <c r="J103" s="6">
        <v>9487</v>
      </c>
      <c r="K103" s="6">
        <v>2368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50823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57299</v>
      </c>
      <c r="AM103" s="6">
        <v>4176</v>
      </c>
      <c r="AN103" s="6">
        <v>0</v>
      </c>
      <c r="AO103" s="6">
        <v>7690</v>
      </c>
      <c r="AP103" s="6">
        <v>2118</v>
      </c>
      <c r="AQ103" s="6">
        <v>2014</v>
      </c>
      <c r="AR103" s="6">
        <v>0</v>
      </c>
      <c r="AS103" s="6">
        <v>0</v>
      </c>
      <c r="AT103" s="6">
        <v>0</v>
      </c>
      <c r="AU103" s="6">
        <v>0</v>
      </c>
      <c r="AV103" s="6">
        <v>0</v>
      </c>
      <c r="AW103" s="6">
        <v>38194</v>
      </c>
      <c r="AX103" s="6">
        <v>3245</v>
      </c>
      <c r="AY103" s="6">
        <v>103216</v>
      </c>
      <c r="AZ103" s="6">
        <v>0</v>
      </c>
      <c r="BA103" s="6">
        <v>5490</v>
      </c>
      <c r="BB103" s="6">
        <v>408752</v>
      </c>
    </row>
    <row r="104" spans="4:54" ht="22.5" customHeight="1" x14ac:dyDescent="0.15">
      <c r="D104" s="6">
        <v>21</v>
      </c>
      <c r="E104" s="6">
        <v>2</v>
      </c>
      <c r="F104" s="6">
        <v>4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4577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3657</v>
      </c>
      <c r="AM104" s="6">
        <v>1074</v>
      </c>
      <c r="AN104" s="6">
        <v>0</v>
      </c>
      <c r="AO104" s="6">
        <v>1334</v>
      </c>
      <c r="AP104" s="6">
        <v>0</v>
      </c>
      <c r="AQ104" s="6">
        <v>0</v>
      </c>
      <c r="AR104" s="6">
        <v>0</v>
      </c>
      <c r="AS104" s="6">
        <v>0</v>
      </c>
      <c r="AT104" s="6">
        <v>0</v>
      </c>
      <c r="AU104" s="6">
        <v>0</v>
      </c>
      <c r="AV104" s="6">
        <v>0</v>
      </c>
      <c r="AW104" s="6">
        <v>40183</v>
      </c>
      <c r="AX104" s="6">
        <v>3389</v>
      </c>
      <c r="AY104" s="6">
        <v>19590</v>
      </c>
      <c r="AZ104" s="6">
        <v>0</v>
      </c>
      <c r="BA104" s="6">
        <v>1729</v>
      </c>
      <c r="BB104" s="6">
        <v>75533</v>
      </c>
    </row>
    <row r="105" spans="4:54" ht="22.5" customHeight="1" x14ac:dyDescent="0.15">
      <c r="D105" s="6">
        <v>21</v>
      </c>
      <c r="E105" s="6">
        <v>2</v>
      </c>
      <c r="F105" s="6">
        <v>5</v>
      </c>
      <c r="G105" s="6">
        <v>0</v>
      </c>
      <c r="H105" s="6">
        <v>13733</v>
      </c>
      <c r="I105" s="6">
        <v>6645</v>
      </c>
      <c r="J105" s="6">
        <v>1172</v>
      </c>
      <c r="K105" s="6">
        <v>2266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328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0</v>
      </c>
      <c r="AL105" s="6">
        <v>0</v>
      </c>
      <c r="AM105" s="6">
        <v>715</v>
      </c>
      <c r="AN105" s="6">
        <v>0</v>
      </c>
      <c r="AO105" s="6">
        <v>0</v>
      </c>
      <c r="AP105" s="6">
        <v>0</v>
      </c>
      <c r="AQ105" s="6">
        <v>0</v>
      </c>
      <c r="AR105" s="6">
        <v>0</v>
      </c>
      <c r="AS105" s="6">
        <v>0</v>
      </c>
      <c r="AT105" s="6">
        <v>0</v>
      </c>
      <c r="AU105" s="6">
        <v>0</v>
      </c>
      <c r="AV105" s="6">
        <v>0</v>
      </c>
      <c r="AW105" s="6">
        <v>1370</v>
      </c>
      <c r="AX105" s="6">
        <v>121</v>
      </c>
      <c r="AY105" s="6">
        <v>1251</v>
      </c>
      <c r="AZ105" s="6">
        <v>0</v>
      </c>
      <c r="BA105" s="6">
        <v>0</v>
      </c>
      <c r="BB105" s="6">
        <v>27601</v>
      </c>
    </row>
    <row r="106" spans="4:54" ht="22.5" customHeight="1" x14ac:dyDescent="0.15">
      <c r="D106" s="6">
        <v>21</v>
      </c>
      <c r="E106" s="6">
        <v>2</v>
      </c>
      <c r="F106" s="6">
        <v>6</v>
      </c>
      <c r="G106" s="6">
        <v>0</v>
      </c>
      <c r="H106" s="6">
        <v>110707</v>
      </c>
      <c r="I106" s="6">
        <v>55592</v>
      </c>
      <c r="J106" s="6">
        <v>9531</v>
      </c>
      <c r="K106" s="6">
        <v>19306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14798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15790</v>
      </c>
      <c r="AM106" s="6">
        <v>5379</v>
      </c>
      <c r="AN106" s="6">
        <v>0</v>
      </c>
      <c r="AO106" s="6">
        <v>3948</v>
      </c>
      <c r="AP106" s="6">
        <v>0</v>
      </c>
      <c r="AQ106" s="6">
        <v>0</v>
      </c>
      <c r="AR106" s="6">
        <v>0</v>
      </c>
      <c r="AS106" s="6">
        <v>0</v>
      </c>
      <c r="AT106" s="6">
        <v>0</v>
      </c>
      <c r="AU106" s="6">
        <v>0</v>
      </c>
      <c r="AV106" s="6">
        <v>0</v>
      </c>
      <c r="AW106" s="6">
        <v>9912</v>
      </c>
      <c r="AX106" s="6">
        <v>878</v>
      </c>
      <c r="AY106" s="6">
        <v>8364</v>
      </c>
      <c r="AZ106" s="6">
        <v>0</v>
      </c>
      <c r="BA106" s="6">
        <v>0</v>
      </c>
      <c r="BB106" s="6">
        <v>254205</v>
      </c>
    </row>
    <row r="107" spans="4:54" ht="22.5" customHeight="1" x14ac:dyDescent="0.15">
      <c r="D107" s="6">
        <v>21</v>
      </c>
      <c r="E107" s="6">
        <v>2</v>
      </c>
      <c r="F107" s="6">
        <v>7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6">
        <v>0</v>
      </c>
      <c r="AM107" s="6">
        <v>0</v>
      </c>
      <c r="AN107" s="6">
        <v>0</v>
      </c>
      <c r="AO107" s="6">
        <v>0</v>
      </c>
      <c r="AP107" s="6">
        <v>0</v>
      </c>
      <c r="AQ107" s="6">
        <v>0</v>
      </c>
      <c r="AR107" s="6">
        <v>0</v>
      </c>
      <c r="AS107" s="6">
        <v>0</v>
      </c>
      <c r="AT107" s="6">
        <v>0</v>
      </c>
      <c r="AU107" s="6">
        <v>0</v>
      </c>
      <c r="AV107" s="6">
        <v>0</v>
      </c>
      <c r="AW107" s="6">
        <v>0</v>
      </c>
      <c r="AX107" s="6">
        <v>0</v>
      </c>
      <c r="AY107" s="6">
        <v>0</v>
      </c>
      <c r="AZ107" s="6">
        <v>0</v>
      </c>
      <c r="BA107" s="6">
        <v>0</v>
      </c>
      <c r="BB107" s="6">
        <v>0</v>
      </c>
    </row>
    <row r="108" spans="4:54" ht="22.5" customHeight="1" x14ac:dyDescent="0.15">
      <c r="D108" s="6">
        <v>21</v>
      </c>
      <c r="E108" s="6">
        <v>2</v>
      </c>
      <c r="F108" s="6">
        <v>8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0</v>
      </c>
      <c r="AL108" s="6">
        <v>0</v>
      </c>
      <c r="AM108" s="6">
        <v>0</v>
      </c>
      <c r="AN108" s="6">
        <v>0</v>
      </c>
      <c r="AO108" s="6">
        <v>0</v>
      </c>
      <c r="AP108" s="6">
        <v>0</v>
      </c>
      <c r="AQ108" s="6">
        <v>0</v>
      </c>
      <c r="AR108" s="6">
        <v>0</v>
      </c>
      <c r="AS108" s="6">
        <v>0</v>
      </c>
      <c r="AT108" s="6">
        <v>0</v>
      </c>
      <c r="AU108" s="6">
        <v>0</v>
      </c>
      <c r="AV108" s="6">
        <v>0</v>
      </c>
      <c r="AW108" s="6">
        <v>0</v>
      </c>
      <c r="AX108" s="6">
        <v>0</v>
      </c>
      <c r="AY108" s="6">
        <v>0</v>
      </c>
      <c r="AZ108" s="6">
        <v>0</v>
      </c>
      <c r="BA108" s="6">
        <v>0</v>
      </c>
      <c r="BB108" s="6">
        <v>0</v>
      </c>
    </row>
    <row r="109" spans="4:54" ht="22.5" customHeight="1" x14ac:dyDescent="0.15">
      <c r="D109" s="6">
        <v>21</v>
      </c>
      <c r="E109" s="6">
        <v>2</v>
      </c>
      <c r="F109" s="6">
        <v>9</v>
      </c>
      <c r="G109" s="6">
        <v>0</v>
      </c>
      <c r="H109" s="6">
        <v>32876</v>
      </c>
      <c r="I109" s="6">
        <v>42783</v>
      </c>
      <c r="J109" s="6">
        <v>5757</v>
      </c>
      <c r="K109" s="6">
        <v>1779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34336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0</v>
      </c>
      <c r="AL109" s="6">
        <v>20090</v>
      </c>
      <c r="AM109" s="6">
        <v>1862</v>
      </c>
      <c r="AN109" s="6">
        <v>0</v>
      </c>
      <c r="AO109" s="6">
        <v>6422</v>
      </c>
      <c r="AP109" s="6">
        <v>1374</v>
      </c>
      <c r="AQ109" s="6">
        <v>1465</v>
      </c>
      <c r="AR109" s="6">
        <v>0</v>
      </c>
      <c r="AS109" s="6">
        <v>0</v>
      </c>
      <c r="AT109" s="6">
        <v>0</v>
      </c>
      <c r="AU109" s="6">
        <v>0</v>
      </c>
      <c r="AV109" s="6">
        <v>0</v>
      </c>
      <c r="AW109" s="6">
        <v>25660</v>
      </c>
      <c r="AX109" s="6">
        <v>2178</v>
      </c>
      <c r="AY109" s="6">
        <v>68760</v>
      </c>
      <c r="AZ109" s="6">
        <v>0</v>
      </c>
      <c r="BA109" s="6">
        <v>3567</v>
      </c>
      <c r="BB109" s="6">
        <v>248909</v>
      </c>
    </row>
    <row r="110" spans="4:54" ht="22.5" customHeight="1" x14ac:dyDescent="0.15">
      <c r="D110" s="6">
        <v>21</v>
      </c>
      <c r="E110" s="6">
        <v>2</v>
      </c>
      <c r="F110" s="6">
        <v>10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4280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2512</v>
      </c>
      <c r="AM110" s="6">
        <v>317</v>
      </c>
      <c r="AN110" s="6">
        <v>0</v>
      </c>
      <c r="AO110" s="6">
        <v>1098</v>
      </c>
      <c r="AP110" s="6">
        <v>0</v>
      </c>
      <c r="AQ110" s="6">
        <v>0</v>
      </c>
      <c r="AR110" s="6">
        <v>0</v>
      </c>
      <c r="AS110" s="6">
        <v>0</v>
      </c>
      <c r="AT110" s="6">
        <v>0</v>
      </c>
      <c r="AU110" s="6">
        <v>0</v>
      </c>
      <c r="AV110" s="6">
        <v>0</v>
      </c>
      <c r="AW110" s="6">
        <v>27811</v>
      </c>
      <c r="AX110" s="6">
        <v>2360</v>
      </c>
      <c r="AY110" s="6">
        <v>9940</v>
      </c>
      <c r="AZ110" s="6">
        <v>0</v>
      </c>
      <c r="BA110" s="6">
        <v>1032</v>
      </c>
      <c r="BB110" s="6">
        <v>49350</v>
      </c>
    </row>
    <row r="111" spans="4:54" ht="22.5" customHeight="1" x14ac:dyDescent="0.15">
      <c r="D111" s="6">
        <v>21</v>
      </c>
      <c r="E111" s="6">
        <v>2</v>
      </c>
      <c r="F111" s="6">
        <v>11</v>
      </c>
      <c r="G111" s="6">
        <v>0</v>
      </c>
      <c r="H111" s="6">
        <v>20850</v>
      </c>
      <c r="I111" s="6">
        <v>0</v>
      </c>
      <c r="J111" s="6">
        <v>0</v>
      </c>
      <c r="K111" s="6">
        <v>3185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233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2511</v>
      </c>
      <c r="AM111" s="6">
        <v>305</v>
      </c>
      <c r="AN111" s="6">
        <v>0</v>
      </c>
      <c r="AO111" s="6">
        <v>399</v>
      </c>
      <c r="AP111" s="6">
        <v>0</v>
      </c>
      <c r="AQ111" s="6">
        <v>0</v>
      </c>
      <c r="AR111" s="6">
        <v>0</v>
      </c>
      <c r="AS111" s="6">
        <v>0</v>
      </c>
      <c r="AT111" s="6">
        <v>0</v>
      </c>
      <c r="AU111" s="6">
        <v>0</v>
      </c>
      <c r="AV111" s="6">
        <v>0</v>
      </c>
      <c r="AW111" s="6">
        <v>2131</v>
      </c>
      <c r="AX111" s="6">
        <v>164</v>
      </c>
      <c r="AY111" s="6">
        <v>991</v>
      </c>
      <c r="AZ111" s="6">
        <v>0</v>
      </c>
      <c r="BA111" s="6">
        <v>0</v>
      </c>
      <c r="BB111" s="6">
        <v>30769</v>
      </c>
    </row>
    <row r="112" spans="4:54" ht="22.5" customHeight="1" x14ac:dyDescent="0.15">
      <c r="D112" s="6">
        <v>21</v>
      </c>
      <c r="E112" s="6">
        <v>2</v>
      </c>
      <c r="F112" s="6">
        <v>12</v>
      </c>
      <c r="G112" s="6">
        <v>0</v>
      </c>
      <c r="H112" s="6">
        <v>384</v>
      </c>
      <c r="I112" s="6">
        <v>480</v>
      </c>
      <c r="J112" s="6">
        <v>60</v>
      </c>
      <c r="K112" s="6">
        <v>24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384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175</v>
      </c>
      <c r="AM112" s="6">
        <v>17</v>
      </c>
      <c r="AN112" s="6">
        <v>0</v>
      </c>
      <c r="AO112" s="6">
        <v>36</v>
      </c>
      <c r="AP112" s="6">
        <v>12</v>
      </c>
      <c r="AQ112" s="6">
        <v>12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254</v>
      </c>
      <c r="AX112" s="6">
        <v>22</v>
      </c>
      <c r="AY112" s="6">
        <v>840</v>
      </c>
      <c r="AZ112" s="6">
        <v>0</v>
      </c>
      <c r="BA112" s="6">
        <v>43</v>
      </c>
      <c r="BB112" s="6">
        <v>2743</v>
      </c>
    </row>
    <row r="113" spans="4:54" ht="22.5" customHeight="1" x14ac:dyDescent="0.15">
      <c r="D113" s="6">
        <v>21</v>
      </c>
      <c r="E113" s="6">
        <v>2</v>
      </c>
      <c r="F113" s="6">
        <v>13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120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121</v>
      </c>
      <c r="AM113" s="6">
        <v>11</v>
      </c>
      <c r="AN113" s="6">
        <v>0</v>
      </c>
      <c r="AO113" s="6">
        <v>36</v>
      </c>
      <c r="AP113" s="6">
        <v>0</v>
      </c>
      <c r="AQ113" s="6">
        <v>0</v>
      </c>
      <c r="AR113" s="6">
        <v>0</v>
      </c>
      <c r="AS113" s="6">
        <v>0</v>
      </c>
      <c r="AT113" s="6">
        <v>0</v>
      </c>
      <c r="AU113" s="6">
        <v>0</v>
      </c>
      <c r="AV113" s="6">
        <v>0</v>
      </c>
      <c r="AW113" s="6">
        <v>784</v>
      </c>
      <c r="AX113" s="6">
        <v>67</v>
      </c>
      <c r="AY113" s="6">
        <v>318</v>
      </c>
      <c r="AZ113" s="6">
        <v>0</v>
      </c>
      <c r="BA113" s="6">
        <v>36</v>
      </c>
      <c r="BB113" s="6">
        <v>1493</v>
      </c>
    </row>
    <row r="114" spans="4:54" ht="22.5" customHeight="1" x14ac:dyDescent="0.15">
      <c r="D114" s="6">
        <v>21</v>
      </c>
      <c r="E114" s="6">
        <v>2</v>
      </c>
      <c r="F114" s="6">
        <v>14</v>
      </c>
      <c r="G114" s="6">
        <v>0</v>
      </c>
      <c r="H114" s="6">
        <v>588</v>
      </c>
      <c r="I114" s="6">
        <v>276</v>
      </c>
      <c r="J114" s="6">
        <v>48</v>
      </c>
      <c r="K114" s="6">
        <v>120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31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98</v>
      </c>
      <c r="AM114" s="6">
        <v>10</v>
      </c>
      <c r="AN114" s="6">
        <v>0</v>
      </c>
      <c r="AO114" s="6">
        <v>36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6">
        <v>0</v>
      </c>
      <c r="AW114" s="6">
        <v>101</v>
      </c>
      <c r="AX114" s="6">
        <v>9</v>
      </c>
      <c r="AY114" s="6">
        <v>75</v>
      </c>
      <c r="AZ114" s="6">
        <v>0</v>
      </c>
      <c r="BA114" s="6">
        <v>0</v>
      </c>
      <c r="BB114" s="6">
        <v>1392</v>
      </c>
    </row>
    <row r="115" spans="4:54" ht="22.5" customHeight="1" x14ac:dyDescent="0.15">
      <c r="D115" s="6">
        <v>21</v>
      </c>
      <c r="E115" s="6">
        <v>2</v>
      </c>
      <c r="F115" s="6">
        <v>15</v>
      </c>
      <c r="G115" s="6">
        <v>0</v>
      </c>
      <c r="H115" s="6">
        <v>32</v>
      </c>
      <c r="I115" s="6">
        <v>40</v>
      </c>
      <c r="J115" s="6">
        <v>5</v>
      </c>
      <c r="K115" s="6">
        <v>2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32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15</v>
      </c>
      <c r="AM115" s="6">
        <v>1</v>
      </c>
      <c r="AN115" s="6">
        <v>0</v>
      </c>
      <c r="AO115" s="6">
        <v>3</v>
      </c>
      <c r="AP115" s="6">
        <v>1</v>
      </c>
      <c r="AQ115" s="6">
        <v>1</v>
      </c>
      <c r="AR115" s="6">
        <v>0</v>
      </c>
      <c r="AS115" s="6">
        <v>0</v>
      </c>
      <c r="AT115" s="6">
        <v>0</v>
      </c>
      <c r="AU115" s="6">
        <v>0</v>
      </c>
      <c r="AV115" s="6">
        <v>0</v>
      </c>
      <c r="AW115" s="6">
        <v>20</v>
      </c>
      <c r="AX115" s="6">
        <v>3</v>
      </c>
      <c r="AY115" s="6">
        <v>69</v>
      </c>
      <c r="AZ115" s="6">
        <v>0</v>
      </c>
      <c r="BA115" s="6">
        <v>4</v>
      </c>
      <c r="BB115" s="6">
        <v>228</v>
      </c>
    </row>
    <row r="116" spans="4:54" ht="22.5" customHeight="1" x14ac:dyDescent="0.15">
      <c r="D116" s="6">
        <v>21</v>
      </c>
      <c r="E116" s="6">
        <v>2</v>
      </c>
      <c r="F116" s="6">
        <v>16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10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10</v>
      </c>
      <c r="AM116" s="6">
        <v>1</v>
      </c>
      <c r="AN116" s="6">
        <v>0</v>
      </c>
      <c r="AO116" s="6">
        <v>3</v>
      </c>
      <c r="AP116" s="6">
        <v>0</v>
      </c>
      <c r="AQ116" s="6">
        <v>0</v>
      </c>
      <c r="AR116" s="6">
        <v>0</v>
      </c>
      <c r="AS116" s="6">
        <v>0</v>
      </c>
      <c r="AT116" s="6">
        <v>0</v>
      </c>
      <c r="AU116" s="6">
        <v>0</v>
      </c>
      <c r="AV116" s="6">
        <v>0</v>
      </c>
      <c r="AW116" s="6">
        <v>65</v>
      </c>
      <c r="AX116" s="6">
        <v>6</v>
      </c>
      <c r="AY116" s="6">
        <v>26</v>
      </c>
      <c r="AZ116" s="6">
        <v>0</v>
      </c>
      <c r="BA116" s="6">
        <v>3</v>
      </c>
      <c r="BB116" s="6">
        <v>124</v>
      </c>
    </row>
    <row r="117" spans="4:54" ht="22.5" customHeight="1" x14ac:dyDescent="0.15">
      <c r="D117" s="6">
        <v>21</v>
      </c>
      <c r="E117" s="6">
        <v>2</v>
      </c>
      <c r="F117" s="6">
        <v>17</v>
      </c>
      <c r="G117" s="6">
        <v>0</v>
      </c>
      <c r="H117" s="6">
        <v>49</v>
      </c>
      <c r="I117" s="6">
        <v>23</v>
      </c>
      <c r="J117" s="6">
        <v>4</v>
      </c>
      <c r="K117" s="6">
        <v>10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3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8</v>
      </c>
      <c r="AM117" s="6">
        <v>1</v>
      </c>
      <c r="AN117" s="6">
        <v>0</v>
      </c>
      <c r="AO117" s="6">
        <v>3</v>
      </c>
      <c r="AP117" s="6">
        <v>0</v>
      </c>
      <c r="AQ117" s="6">
        <v>0</v>
      </c>
      <c r="AR117" s="6">
        <v>0</v>
      </c>
      <c r="AS117" s="6">
        <v>0</v>
      </c>
      <c r="AT117" s="6">
        <v>0</v>
      </c>
      <c r="AU117" s="6">
        <v>0</v>
      </c>
      <c r="AV117" s="6">
        <v>0</v>
      </c>
      <c r="AW117" s="6">
        <v>8</v>
      </c>
      <c r="AX117" s="6">
        <v>1</v>
      </c>
      <c r="AY117" s="6">
        <v>7</v>
      </c>
      <c r="AZ117" s="6">
        <v>0</v>
      </c>
      <c r="BA117" s="6">
        <v>0</v>
      </c>
      <c r="BB117" s="6">
        <v>117</v>
      </c>
    </row>
  </sheetData>
  <mergeCells count="81">
    <mergeCell ref="BG9:BG11"/>
    <mergeCell ref="BH9:BH11"/>
    <mergeCell ref="AW10:AX10"/>
    <mergeCell ref="AY10:BA10"/>
    <mergeCell ref="AR10:AT10"/>
    <mergeCell ref="AU10:AV10"/>
    <mergeCell ref="BF9:BF11"/>
    <mergeCell ref="AY9:BA9"/>
    <mergeCell ref="AU9:AV9"/>
    <mergeCell ref="AW9:AX9"/>
    <mergeCell ref="C34:C36"/>
    <mergeCell ref="AI10:AK10"/>
    <mergeCell ref="D31:F31"/>
    <mergeCell ref="E13:F13"/>
    <mergeCell ref="E14:F14"/>
    <mergeCell ref="E15:F15"/>
    <mergeCell ref="L10:N10"/>
    <mergeCell ref="O10:Q10"/>
    <mergeCell ref="R10:T10"/>
    <mergeCell ref="U10:V10"/>
    <mergeCell ref="H10:K10"/>
    <mergeCell ref="E16:F16"/>
    <mergeCell ref="E17:F17"/>
    <mergeCell ref="Z10:AA10"/>
    <mergeCell ref="E18:F18"/>
    <mergeCell ref="D26:F26"/>
    <mergeCell ref="C43:C45"/>
    <mergeCell ref="D43:F43"/>
    <mergeCell ref="D44:F44"/>
    <mergeCell ref="D45:F45"/>
    <mergeCell ref="D39:F39"/>
    <mergeCell ref="D40:F40"/>
    <mergeCell ref="D41:F41"/>
    <mergeCell ref="D42:F42"/>
    <mergeCell ref="D27:F27"/>
    <mergeCell ref="D30:F30"/>
    <mergeCell ref="AF10:AH10"/>
    <mergeCell ref="AC10:AD10"/>
    <mergeCell ref="D19:F19"/>
    <mergeCell ref="E20:F20"/>
    <mergeCell ref="E21:F21"/>
    <mergeCell ref="E22:F22"/>
    <mergeCell ref="D25:F25"/>
    <mergeCell ref="AL10:AN10"/>
    <mergeCell ref="AO10:AQ10"/>
    <mergeCell ref="H9:K9"/>
    <mergeCell ref="AL9:AQ9"/>
    <mergeCell ref="AR9:AT9"/>
    <mergeCell ref="U9:X9"/>
    <mergeCell ref="AC9:AD9"/>
    <mergeCell ref="L9:N9"/>
    <mergeCell ref="O9:Q9"/>
    <mergeCell ref="R9:T9"/>
    <mergeCell ref="AI9:AK9"/>
    <mergeCell ref="Z9:AA9"/>
    <mergeCell ref="AF9:AH9"/>
    <mergeCell ref="E55:F55"/>
    <mergeCell ref="E56:F56"/>
    <mergeCell ref="D54:D56"/>
    <mergeCell ref="C47:C56"/>
    <mergeCell ref="E51:F51"/>
    <mergeCell ref="D52:D53"/>
    <mergeCell ref="E52:F52"/>
    <mergeCell ref="E53:F53"/>
    <mergeCell ref="E54:F54"/>
    <mergeCell ref="D46:D47"/>
    <mergeCell ref="E46:F46"/>
    <mergeCell ref="E47:F47"/>
    <mergeCell ref="D48:D50"/>
    <mergeCell ref="E48:F48"/>
    <mergeCell ref="E49:F49"/>
    <mergeCell ref="E50:F50"/>
    <mergeCell ref="C58:C62"/>
    <mergeCell ref="E57:F57"/>
    <mergeCell ref="E58:F58"/>
    <mergeCell ref="E59:F59"/>
    <mergeCell ref="E60:F60"/>
    <mergeCell ref="E61:F61"/>
    <mergeCell ref="E62:F62"/>
    <mergeCell ref="D57:D59"/>
    <mergeCell ref="D60:D62"/>
  </mergeCells>
  <phoneticPr fontId="11"/>
  <printOptions horizontalCentered="1"/>
  <pageMargins left="0.59055118110236227" right="0.39370078740157483" top="0.59055118110236227" bottom="0.39370078740157483" header="0.19685039370078741" footer="0.19685039370078741"/>
  <pageSetup paperSize="9" scale="46" pageOrder="overThenDown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21表</vt:lpstr>
      <vt:lpstr>入力シート</vt:lpstr>
      <vt:lpstr>'21表'!Print_Area</vt:lpstr>
      <vt:lpstr>'21表'!Print_Titles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草ﾅｷﾞ　明彦</dc:creator>
  <cp:lastModifiedBy>三浦　真幸</cp:lastModifiedBy>
  <cp:lastPrinted>2023-03-06T12:37:23Z</cp:lastPrinted>
  <dcterms:created xsi:type="dcterms:W3CDTF">2004-08-10T00:35:38Z</dcterms:created>
  <dcterms:modified xsi:type="dcterms:W3CDTF">2023-03-06T12:37:28Z</dcterms:modified>
</cp:coreProperties>
</file>