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C:\Users\12733\Desktop\いらないとこ消す\"/>
    </mc:Choice>
  </mc:AlternateContent>
  <xr:revisionPtr revIDLastSave="0" documentId="13_ncr:1_{4A9BB6B5-E74D-4D9A-B429-4E485B4EB8EE}" xr6:coauthVersionLast="47" xr6:coauthVersionMax="47" xr10:uidLastSave="{00000000-0000-0000-0000-000000000000}"/>
  <bookViews>
    <workbookView xWindow="-120" yWindow="-120" windowWidth="29040" windowHeight="15840" tabRatio="475" xr2:uid="{00000000-000D-0000-FFFF-FFFF00000000}"/>
  </bookViews>
  <sheets>
    <sheet name="25表の１" sheetId="12" r:id="rId1"/>
    <sheet name="25表の2" sheetId="14" r:id="rId2"/>
    <sheet name="入力シート" sheetId="13" state="hidden" r:id="rId3"/>
  </sheets>
  <definedNames>
    <definedName name="_xlnm.Print_Area" localSheetId="0">'25表の１'!$A$1:$CZ$105</definedName>
    <definedName name="_xlnm.Print_Area" localSheetId="1">'25表の2'!$A$1:$BL$185</definedName>
    <definedName name="_xlnm.Print_Area" localSheetId="2">入力シート!$A$1:$BK$280</definedName>
    <definedName name="_xlnm.Print_Titles" localSheetId="0">'25表の１'!$A:$I,'25表の１'!$1:$7</definedName>
    <definedName name="_xlnm.Print_Titles" localSheetId="1">'25表の2'!$A:$I,'25表の2'!$1:$7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K9" i="14" l="1"/>
  <c r="BK10" i="14"/>
  <c r="BK11" i="14"/>
  <c r="BK12" i="14"/>
  <c r="BK13" i="14"/>
  <c r="BK14" i="14"/>
  <c r="BK15" i="14"/>
  <c r="BK16" i="14"/>
  <c r="BK17" i="14"/>
  <c r="BK18" i="14"/>
  <c r="BK19" i="14"/>
  <c r="BK20" i="14"/>
  <c r="BK21" i="14"/>
  <c r="BK22" i="14"/>
  <c r="BK23" i="14"/>
  <c r="BK24" i="14"/>
  <c r="BK25" i="14"/>
  <c r="BK26" i="14"/>
  <c r="BK27" i="14"/>
  <c r="BK28" i="14"/>
  <c r="BK29" i="14"/>
  <c r="BK30" i="14"/>
  <c r="BK31" i="14"/>
  <c r="BK32" i="14"/>
  <c r="BK33" i="14"/>
  <c r="BK34" i="14"/>
  <c r="BK35" i="14"/>
  <c r="BK36" i="14"/>
  <c r="BK37" i="14"/>
  <c r="BK38" i="14"/>
  <c r="BK39" i="14"/>
  <c r="BK40" i="14"/>
  <c r="BK41" i="14"/>
  <c r="BK42" i="14"/>
  <c r="BK43" i="14"/>
  <c r="BK44" i="14"/>
  <c r="BK45" i="14"/>
  <c r="BK46" i="14"/>
  <c r="BK47" i="14"/>
  <c r="BK48" i="14"/>
  <c r="BK49" i="14"/>
  <c r="BK50" i="14"/>
  <c r="BK51" i="14"/>
  <c r="BK52" i="14"/>
  <c r="BK53" i="14"/>
  <c r="BK54" i="14"/>
  <c r="BK55" i="14"/>
  <c r="BK56" i="14"/>
  <c r="BK57" i="14"/>
  <c r="BK58" i="14"/>
  <c r="BK59" i="14"/>
  <c r="BK60" i="14"/>
  <c r="BK61" i="14"/>
  <c r="BK62" i="14"/>
  <c r="BK63" i="14"/>
  <c r="BK64" i="14"/>
  <c r="BK65" i="14"/>
  <c r="BK66" i="14"/>
  <c r="BK67" i="14"/>
  <c r="BK68" i="14"/>
  <c r="BK69" i="14"/>
  <c r="BK70" i="14"/>
  <c r="BK71" i="14"/>
  <c r="BK72" i="14"/>
  <c r="BK73" i="14"/>
  <c r="BK74" i="14"/>
  <c r="BK75" i="14"/>
  <c r="BK76" i="14"/>
  <c r="BK77" i="14"/>
  <c r="BK78" i="14"/>
  <c r="BK79" i="14"/>
  <c r="BK80" i="14"/>
  <c r="BK81" i="14"/>
  <c r="BK82" i="14"/>
  <c r="BK83" i="14"/>
  <c r="BK84" i="14"/>
  <c r="BK85" i="14"/>
  <c r="BK86" i="14"/>
  <c r="BK87" i="14"/>
  <c r="BK88" i="14"/>
  <c r="BK89" i="14"/>
  <c r="BK90" i="14"/>
  <c r="BK91" i="14"/>
  <c r="BK92" i="14"/>
  <c r="BK93" i="14"/>
  <c r="BK94" i="14"/>
  <c r="BK95" i="14"/>
  <c r="BK96" i="14"/>
  <c r="BK97" i="14"/>
  <c r="BK98" i="14"/>
  <c r="BK99" i="14"/>
  <c r="BK100" i="14"/>
  <c r="BK101" i="14"/>
  <c r="BK102" i="14"/>
  <c r="BK103" i="14"/>
  <c r="BK104" i="14"/>
  <c r="BK105" i="14"/>
  <c r="BK106" i="14"/>
  <c r="BK107" i="14"/>
  <c r="BK108" i="14"/>
  <c r="BK109" i="14"/>
  <c r="BK110" i="14"/>
  <c r="BK111" i="14"/>
  <c r="BK112" i="14"/>
  <c r="BK113" i="14"/>
  <c r="BK114" i="14"/>
  <c r="BK115" i="14"/>
  <c r="BK116" i="14"/>
  <c r="BK117" i="14"/>
  <c r="BK118" i="14"/>
  <c r="BK119" i="14"/>
  <c r="BK120" i="14"/>
  <c r="BK121" i="14"/>
  <c r="BK122" i="14"/>
  <c r="BK123" i="14"/>
  <c r="BK124" i="14"/>
  <c r="BK125" i="14"/>
  <c r="BK126" i="14"/>
  <c r="BK127" i="14"/>
  <c r="BK128" i="14"/>
  <c r="BK129" i="14"/>
  <c r="BK130" i="14"/>
  <c r="BK131" i="14"/>
  <c r="BK132" i="14"/>
  <c r="BK133" i="14"/>
  <c r="BK134" i="14"/>
  <c r="BK135" i="14"/>
  <c r="BK136" i="14"/>
  <c r="BK137" i="14"/>
  <c r="BK138" i="14"/>
  <c r="BK139" i="14"/>
  <c r="BK140" i="14"/>
  <c r="BK141" i="14"/>
  <c r="BK142" i="14"/>
  <c r="BK143" i="14"/>
  <c r="BK144" i="14"/>
  <c r="BK145" i="14"/>
  <c r="BK146" i="14"/>
  <c r="BK147" i="14"/>
  <c r="BK148" i="14"/>
  <c r="BK149" i="14"/>
  <c r="BK150" i="14"/>
  <c r="BK151" i="14"/>
  <c r="BK152" i="14"/>
  <c r="BK153" i="14"/>
  <c r="BK154" i="14"/>
  <c r="BK155" i="14"/>
  <c r="BK156" i="14"/>
  <c r="BK157" i="14"/>
  <c r="BK158" i="14"/>
  <c r="BK159" i="14"/>
  <c r="BK160" i="14"/>
  <c r="BK161" i="14"/>
  <c r="BK162" i="14"/>
  <c r="BK163" i="14"/>
  <c r="BK164" i="14"/>
  <c r="BK165" i="14"/>
  <c r="BK166" i="14"/>
  <c r="BK167" i="14"/>
  <c r="BK168" i="14"/>
  <c r="BK169" i="14"/>
  <c r="BK170" i="14"/>
  <c r="BK171" i="14"/>
  <c r="BK172" i="14"/>
  <c r="BK173" i="14"/>
  <c r="BK174" i="14"/>
  <c r="BK175" i="14"/>
  <c r="BK176" i="14"/>
  <c r="BK177" i="14"/>
  <c r="BK178" i="14"/>
  <c r="BK179" i="14"/>
  <c r="BK180" i="14"/>
  <c r="BK181" i="14"/>
  <c r="BK182" i="14"/>
  <c r="BK183" i="14"/>
  <c r="BJ9" i="14"/>
  <c r="BJ10" i="14"/>
  <c r="BJ11" i="14"/>
  <c r="BJ12" i="14"/>
  <c r="BJ13" i="14"/>
  <c r="BJ14" i="14"/>
  <c r="BJ15" i="14"/>
  <c r="BJ16" i="14"/>
  <c r="BJ17" i="14"/>
  <c r="BJ18" i="14"/>
  <c r="BJ19" i="14"/>
  <c r="BJ20" i="14"/>
  <c r="BJ21" i="14"/>
  <c r="BJ22" i="14"/>
  <c r="BJ23" i="14"/>
  <c r="BJ24" i="14"/>
  <c r="BJ25" i="14"/>
  <c r="BJ26" i="14"/>
  <c r="BJ27" i="14"/>
  <c r="BJ28" i="14"/>
  <c r="BJ29" i="14"/>
  <c r="BJ30" i="14"/>
  <c r="BJ31" i="14"/>
  <c r="BJ32" i="14"/>
  <c r="BJ33" i="14"/>
  <c r="BJ34" i="14"/>
  <c r="BJ35" i="14"/>
  <c r="BJ36" i="14"/>
  <c r="BJ37" i="14"/>
  <c r="BJ38" i="14"/>
  <c r="BJ39" i="14"/>
  <c r="BJ40" i="14"/>
  <c r="BJ41" i="14"/>
  <c r="BJ42" i="14"/>
  <c r="BJ43" i="14"/>
  <c r="BJ44" i="14"/>
  <c r="BJ45" i="14"/>
  <c r="BJ46" i="14"/>
  <c r="BJ47" i="14"/>
  <c r="BJ48" i="14"/>
  <c r="BJ49" i="14"/>
  <c r="BJ50" i="14"/>
  <c r="BJ51" i="14"/>
  <c r="BJ52" i="14"/>
  <c r="BJ53" i="14"/>
  <c r="BJ54" i="14"/>
  <c r="BJ55" i="14"/>
  <c r="BJ56" i="14"/>
  <c r="BJ57" i="14"/>
  <c r="BJ58" i="14"/>
  <c r="BJ59" i="14"/>
  <c r="BJ60" i="14"/>
  <c r="BJ61" i="14"/>
  <c r="BJ62" i="14"/>
  <c r="BJ63" i="14"/>
  <c r="BJ64" i="14"/>
  <c r="BJ65" i="14"/>
  <c r="BJ66" i="14"/>
  <c r="BJ67" i="14"/>
  <c r="BJ68" i="14"/>
  <c r="BJ69" i="14"/>
  <c r="BJ70" i="14"/>
  <c r="BJ71" i="14"/>
  <c r="BJ72" i="14"/>
  <c r="BJ73" i="14"/>
  <c r="BJ74" i="14"/>
  <c r="BJ75" i="14"/>
  <c r="BJ76" i="14"/>
  <c r="BJ77" i="14"/>
  <c r="BJ78" i="14"/>
  <c r="BJ79" i="14"/>
  <c r="BJ80" i="14"/>
  <c r="BJ81" i="14"/>
  <c r="BJ82" i="14"/>
  <c r="BJ83" i="14"/>
  <c r="BJ84" i="14"/>
  <c r="BJ85" i="14"/>
  <c r="BJ86" i="14"/>
  <c r="BJ87" i="14"/>
  <c r="BJ88" i="14"/>
  <c r="BJ89" i="14"/>
  <c r="BJ90" i="14"/>
  <c r="BJ91" i="14"/>
  <c r="BJ92" i="14"/>
  <c r="BJ93" i="14"/>
  <c r="BJ94" i="14"/>
  <c r="BJ95" i="14"/>
  <c r="BJ96" i="14"/>
  <c r="BJ97" i="14"/>
  <c r="BJ98" i="14"/>
  <c r="BJ99" i="14"/>
  <c r="BJ100" i="14"/>
  <c r="BJ101" i="14"/>
  <c r="BJ102" i="14"/>
  <c r="BJ103" i="14"/>
  <c r="BJ104" i="14"/>
  <c r="BJ105" i="14"/>
  <c r="BJ106" i="14"/>
  <c r="BJ107" i="14"/>
  <c r="BJ108" i="14"/>
  <c r="BJ109" i="14"/>
  <c r="BJ110" i="14"/>
  <c r="BJ111" i="14"/>
  <c r="BJ112" i="14"/>
  <c r="BJ113" i="14"/>
  <c r="BJ114" i="14"/>
  <c r="BJ115" i="14"/>
  <c r="BJ116" i="14"/>
  <c r="BJ117" i="14"/>
  <c r="BJ118" i="14"/>
  <c r="BJ119" i="14"/>
  <c r="BJ120" i="14"/>
  <c r="BJ121" i="14"/>
  <c r="BJ122" i="14"/>
  <c r="BJ123" i="14"/>
  <c r="BJ124" i="14"/>
  <c r="BJ125" i="14"/>
  <c r="BJ126" i="14"/>
  <c r="BJ127" i="14"/>
  <c r="BJ128" i="14"/>
  <c r="BJ129" i="14"/>
  <c r="BJ130" i="14"/>
  <c r="BJ131" i="14"/>
  <c r="BJ132" i="14"/>
  <c r="BJ133" i="14"/>
  <c r="BJ134" i="14"/>
  <c r="BJ135" i="14"/>
  <c r="BJ136" i="14"/>
  <c r="BJ137" i="14"/>
  <c r="BJ138" i="14"/>
  <c r="BJ139" i="14"/>
  <c r="BJ140" i="14"/>
  <c r="BJ141" i="14"/>
  <c r="BJ142" i="14"/>
  <c r="BJ143" i="14"/>
  <c r="BJ144" i="14"/>
  <c r="BJ145" i="14"/>
  <c r="BJ146" i="14"/>
  <c r="BJ147" i="14"/>
  <c r="BJ148" i="14"/>
  <c r="BJ149" i="14"/>
  <c r="BJ150" i="14"/>
  <c r="BJ151" i="14"/>
  <c r="BJ152" i="14"/>
  <c r="BJ153" i="14"/>
  <c r="BJ154" i="14"/>
  <c r="BJ155" i="14"/>
  <c r="BJ156" i="14"/>
  <c r="BJ157" i="14"/>
  <c r="BJ158" i="14"/>
  <c r="BJ159" i="14"/>
  <c r="BJ160" i="14"/>
  <c r="BJ161" i="14"/>
  <c r="BJ162" i="14"/>
  <c r="BJ163" i="14"/>
  <c r="BJ164" i="14"/>
  <c r="BJ165" i="14"/>
  <c r="BJ166" i="14"/>
  <c r="BJ167" i="14"/>
  <c r="BJ168" i="14"/>
  <c r="BJ169" i="14"/>
  <c r="BJ170" i="14"/>
  <c r="BJ171" i="14"/>
  <c r="BJ172" i="14"/>
  <c r="BJ173" i="14"/>
  <c r="BJ174" i="14"/>
  <c r="BJ175" i="14"/>
  <c r="BJ176" i="14"/>
  <c r="BJ177" i="14"/>
  <c r="BJ178" i="14"/>
  <c r="BJ179" i="14"/>
  <c r="BJ180" i="14"/>
  <c r="BJ181" i="14"/>
  <c r="BJ182" i="14"/>
  <c r="BJ183" i="14"/>
  <c r="BI9" i="14"/>
  <c r="BI10" i="14"/>
  <c r="BI11" i="14"/>
  <c r="BI12" i="14"/>
  <c r="BI13" i="14"/>
  <c r="BI14" i="14"/>
  <c r="BI15" i="14"/>
  <c r="BI16" i="14"/>
  <c r="BI17" i="14"/>
  <c r="BI18" i="14"/>
  <c r="BI19" i="14"/>
  <c r="BI20" i="14"/>
  <c r="BI21" i="14"/>
  <c r="BI22" i="14"/>
  <c r="BI23" i="14"/>
  <c r="BI24" i="14"/>
  <c r="BI25" i="14"/>
  <c r="BI26" i="14"/>
  <c r="BI27" i="14"/>
  <c r="BI28" i="14"/>
  <c r="BI29" i="14"/>
  <c r="BI30" i="14"/>
  <c r="BI31" i="14"/>
  <c r="BI32" i="14"/>
  <c r="BI33" i="14"/>
  <c r="BI34" i="14"/>
  <c r="BI35" i="14"/>
  <c r="BI36" i="14"/>
  <c r="BI37" i="14"/>
  <c r="BI38" i="14"/>
  <c r="BI39" i="14"/>
  <c r="BI40" i="14"/>
  <c r="BI41" i="14"/>
  <c r="BI42" i="14"/>
  <c r="BI43" i="14"/>
  <c r="BI44" i="14"/>
  <c r="BI45" i="14"/>
  <c r="BI46" i="14"/>
  <c r="BI47" i="14"/>
  <c r="BI48" i="14"/>
  <c r="BI49" i="14"/>
  <c r="BI50" i="14"/>
  <c r="BI51" i="14"/>
  <c r="BI52" i="14"/>
  <c r="BI53" i="14"/>
  <c r="BI54" i="14"/>
  <c r="BI55" i="14"/>
  <c r="BI56" i="14"/>
  <c r="BI57" i="14"/>
  <c r="BI58" i="14"/>
  <c r="BI59" i="14"/>
  <c r="BI60" i="14"/>
  <c r="BI61" i="14"/>
  <c r="BI62" i="14"/>
  <c r="BI63" i="14"/>
  <c r="BI64" i="14"/>
  <c r="BI65" i="14"/>
  <c r="BI66" i="14"/>
  <c r="BI67" i="14"/>
  <c r="BI68" i="14"/>
  <c r="BI69" i="14"/>
  <c r="BI70" i="14"/>
  <c r="BI71" i="14"/>
  <c r="BI72" i="14"/>
  <c r="BI73" i="14"/>
  <c r="BI74" i="14"/>
  <c r="BI75" i="14"/>
  <c r="BI76" i="14"/>
  <c r="BI77" i="14"/>
  <c r="BI78" i="14"/>
  <c r="BI79" i="14"/>
  <c r="BI80" i="14"/>
  <c r="BI81" i="14"/>
  <c r="BI82" i="14"/>
  <c r="BI83" i="14"/>
  <c r="BI84" i="14"/>
  <c r="BI85" i="14"/>
  <c r="BI86" i="14"/>
  <c r="BI87" i="14"/>
  <c r="BI88" i="14"/>
  <c r="BI89" i="14"/>
  <c r="BI90" i="14"/>
  <c r="BI91" i="14"/>
  <c r="BI92" i="14"/>
  <c r="BI93" i="14"/>
  <c r="BI94" i="14"/>
  <c r="BI95" i="14"/>
  <c r="BI96" i="14"/>
  <c r="BI97" i="14"/>
  <c r="BI98" i="14"/>
  <c r="BI99" i="14"/>
  <c r="BI100" i="14"/>
  <c r="BI101" i="14"/>
  <c r="BI102" i="14"/>
  <c r="BI103" i="14"/>
  <c r="BI104" i="14"/>
  <c r="BI105" i="14"/>
  <c r="BI106" i="14"/>
  <c r="BI107" i="14"/>
  <c r="BI108" i="14"/>
  <c r="BI109" i="14"/>
  <c r="BI110" i="14"/>
  <c r="BI111" i="14"/>
  <c r="BI112" i="14"/>
  <c r="BI113" i="14"/>
  <c r="BI114" i="14"/>
  <c r="BI115" i="14"/>
  <c r="BI116" i="14"/>
  <c r="BI117" i="14"/>
  <c r="BI118" i="14"/>
  <c r="BI119" i="14"/>
  <c r="BI120" i="14"/>
  <c r="BI121" i="14"/>
  <c r="BI122" i="14"/>
  <c r="BI123" i="14"/>
  <c r="BI124" i="14"/>
  <c r="BI125" i="14"/>
  <c r="BI126" i="14"/>
  <c r="BI127" i="14"/>
  <c r="BI128" i="14"/>
  <c r="BI129" i="14"/>
  <c r="BI130" i="14"/>
  <c r="BI131" i="14"/>
  <c r="BI132" i="14"/>
  <c r="BI133" i="14"/>
  <c r="BI134" i="14"/>
  <c r="BI135" i="14"/>
  <c r="BI136" i="14"/>
  <c r="BI137" i="14"/>
  <c r="BI138" i="14"/>
  <c r="BI139" i="14"/>
  <c r="BI140" i="14"/>
  <c r="BI141" i="14"/>
  <c r="BI142" i="14"/>
  <c r="BI143" i="14"/>
  <c r="BI144" i="14"/>
  <c r="BI145" i="14"/>
  <c r="BI146" i="14"/>
  <c r="BI147" i="14"/>
  <c r="BI148" i="14"/>
  <c r="BI149" i="14"/>
  <c r="BI150" i="14"/>
  <c r="BI151" i="14"/>
  <c r="BI152" i="14"/>
  <c r="BI153" i="14"/>
  <c r="BI154" i="14"/>
  <c r="BI155" i="14"/>
  <c r="BI156" i="14"/>
  <c r="BI157" i="14"/>
  <c r="BI158" i="14"/>
  <c r="BI159" i="14"/>
  <c r="BI160" i="14"/>
  <c r="BI161" i="14"/>
  <c r="BI162" i="14"/>
  <c r="BI163" i="14"/>
  <c r="BI164" i="14"/>
  <c r="BI165" i="14"/>
  <c r="BI166" i="14"/>
  <c r="BI167" i="14"/>
  <c r="BI168" i="14"/>
  <c r="BI169" i="14"/>
  <c r="BI170" i="14"/>
  <c r="BI171" i="14"/>
  <c r="BI172" i="14"/>
  <c r="BI173" i="14"/>
  <c r="BI174" i="14"/>
  <c r="BI175" i="14"/>
  <c r="BI176" i="14"/>
  <c r="BI177" i="14"/>
  <c r="BI178" i="14"/>
  <c r="BI179" i="14"/>
  <c r="BI180" i="14"/>
  <c r="BI181" i="14"/>
  <c r="BI182" i="14"/>
  <c r="BI183" i="14"/>
  <c r="BH9" i="14"/>
  <c r="BH10" i="14"/>
  <c r="BH11" i="14"/>
  <c r="BH12" i="14"/>
  <c r="BH13" i="14"/>
  <c r="BH14" i="14"/>
  <c r="BH15" i="14"/>
  <c r="BH16" i="14"/>
  <c r="BH17" i="14"/>
  <c r="BH18" i="14"/>
  <c r="BH19" i="14"/>
  <c r="BH20" i="14"/>
  <c r="BH21" i="14"/>
  <c r="BH22" i="14"/>
  <c r="BH23" i="14"/>
  <c r="BH24" i="14"/>
  <c r="BH25" i="14"/>
  <c r="BH26" i="14"/>
  <c r="BH27" i="14"/>
  <c r="BH28" i="14"/>
  <c r="BH29" i="14"/>
  <c r="BH30" i="14"/>
  <c r="BH31" i="14"/>
  <c r="BH32" i="14"/>
  <c r="BH33" i="14"/>
  <c r="BH34" i="14"/>
  <c r="BH35" i="14"/>
  <c r="BH36" i="14"/>
  <c r="BH37" i="14"/>
  <c r="BH38" i="14"/>
  <c r="BH39" i="14"/>
  <c r="BH40" i="14"/>
  <c r="BH41" i="14"/>
  <c r="BH42" i="14"/>
  <c r="BH43" i="14"/>
  <c r="BH44" i="14"/>
  <c r="BH45" i="14"/>
  <c r="BH46" i="14"/>
  <c r="BH47" i="14"/>
  <c r="BH48" i="14"/>
  <c r="BH49" i="14"/>
  <c r="BH50" i="14"/>
  <c r="BH51" i="14"/>
  <c r="BH52" i="14"/>
  <c r="BH53" i="14"/>
  <c r="BH54" i="14"/>
  <c r="BH55" i="14"/>
  <c r="BH56" i="14"/>
  <c r="BH57" i="14"/>
  <c r="BH58" i="14"/>
  <c r="BH59" i="14"/>
  <c r="BH60" i="14"/>
  <c r="BH61" i="14"/>
  <c r="BH62" i="14"/>
  <c r="BH63" i="14"/>
  <c r="BH64" i="14"/>
  <c r="BH65" i="14"/>
  <c r="BH66" i="14"/>
  <c r="BH67" i="14"/>
  <c r="BH68" i="14"/>
  <c r="BH69" i="14"/>
  <c r="BH70" i="14"/>
  <c r="BH71" i="14"/>
  <c r="BH72" i="14"/>
  <c r="BH73" i="14"/>
  <c r="BH74" i="14"/>
  <c r="BH75" i="14"/>
  <c r="BH76" i="14"/>
  <c r="BH77" i="14"/>
  <c r="BH78" i="14"/>
  <c r="BH79" i="14"/>
  <c r="BH80" i="14"/>
  <c r="BH81" i="14"/>
  <c r="BH82" i="14"/>
  <c r="BH83" i="14"/>
  <c r="BH84" i="14"/>
  <c r="BH85" i="14"/>
  <c r="BH86" i="14"/>
  <c r="BH87" i="14"/>
  <c r="BH88" i="14"/>
  <c r="BH89" i="14"/>
  <c r="BH90" i="14"/>
  <c r="BH91" i="14"/>
  <c r="BH92" i="14"/>
  <c r="BH93" i="14"/>
  <c r="BH94" i="14"/>
  <c r="BH95" i="14"/>
  <c r="BH96" i="14"/>
  <c r="BH97" i="14"/>
  <c r="BH98" i="14"/>
  <c r="BH99" i="14"/>
  <c r="BH100" i="14"/>
  <c r="BH101" i="14"/>
  <c r="BH102" i="14"/>
  <c r="BH103" i="14"/>
  <c r="BH104" i="14"/>
  <c r="BH105" i="14"/>
  <c r="BH106" i="14"/>
  <c r="BH107" i="14"/>
  <c r="BH108" i="14"/>
  <c r="BH109" i="14"/>
  <c r="BH110" i="14"/>
  <c r="BH111" i="14"/>
  <c r="BH112" i="14"/>
  <c r="BH113" i="14"/>
  <c r="BH114" i="14"/>
  <c r="BH115" i="14"/>
  <c r="BH116" i="14"/>
  <c r="BH117" i="14"/>
  <c r="BH118" i="14"/>
  <c r="BH119" i="14"/>
  <c r="BH120" i="14"/>
  <c r="BH121" i="14"/>
  <c r="BH122" i="14"/>
  <c r="BH123" i="14"/>
  <c r="BH124" i="14"/>
  <c r="BH125" i="14"/>
  <c r="BH126" i="14"/>
  <c r="BH127" i="14"/>
  <c r="BH128" i="14"/>
  <c r="BH129" i="14"/>
  <c r="BH130" i="14"/>
  <c r="BH131" i="14"/>
  <c r="BH132" i="14"/>
  <c r="BH133" i="14"/>
  <c r="BH134" i="14"/>
  <c r="BH135" i="14"/>
  <c r="BH136" i="14"/>
  <c r="BH137" i="14"/>
  <c r="BH138" i="14"/>
  <c r="BH139" i="14"/>
  <c r="BH140" i="14"/>
  <c r="BH141" i="14"/>
  <c r="BH142" i="14"/>
  <c r="BH143" i="14"/>
  <c r="BH144" i="14"/>
  <c r="BH145" i="14"/>
  <c r="BH146" i="14"/>
  <c r="BH147" i="14"/>
  <c r="BH148" i="14"/>
  <c r="BH149" i="14"/>
  <c r="BH150" i="14"/>
  <c r="BH151" i="14"/>
  <c r="BH152" i="14"/>
  <c r="BH153" i="14"/>
  <c r="BH154" i="14"/>
  <c r="BH155" i="14"/>
  <c r="BH156" i="14"/>
  <c r="BH157" i="14"/>
  <c r="BH158" i="14"/>
  <c r="BH159" i="14"/>
  <c r="BH160" i="14"/>
  <c r="BH161" i="14"/>
  <c r="BH162" i="14"/>
  <c r="BH163" i="14"/>
  <c r="BH164" i="14"/>
  <c r="BH165" i="14"/>
  <c r="BH166" i="14"/>
  <c r="BH167" i="14"/>
  <c r="BH168" i="14"/>
  <c r="BH169" i="14"/>
  <c r="BH170" i="14"/>
  <c r="BH171" i="14"/>
  <c r="BH172" i="14"/>
  <c r="BH173" i="14"/>
  <c r="BH174" i="14"/>
  <c r="BH175" i="14"/>
  <c r="BH176" i="14"/>
  <c r="BH177" i="14"/>
  <c r="BH178" i="14"/>
  <c r="BH179" i="14"/>
  <c r="BH180" i="14"/>
  <c r="BH181" i="14"/>
  <c r="BH182" i="14"/>
  <c r="BH183" i="14"/>
  <c r="BK8" i="14"/>
  <c r="BJ8" i="14"/>
  <c r="BI8" i="14"/>
  <c r="BH8" i="14"/>
  <c r="BL8" i="14" s="1"/>
  <c r="CY9" i="12"/>
  <c r="CY10" i="12"/>
  <c r="CY11" i="12"/>
  <c r="CY12" i="12"/>
  <c r="CY13" i="12"/>
  <c r="CY14" i="12"/>
  <c r="CY15" i="12"/>
  <c r="CY16" i="12"/>
  <c r="CY17" i="12"/>
  <c r="CY18" i="12"/>
  <c r="CY19" i="12"/>
  <c r="CY20" i="12"/>
  <c r="CY21" i="12"/>
  <c r="CY22" i="12"/>
  <c r="CY23" i="12"/>
  <c r="CY24" i="12"/>
  <c r="CY25" i="12"/>
  <c r="CY26" i="12"/>
  <c r="CY27" i="12"/>
  <c r="CY28" i="12"/>
  <c r="CY29" i="12"/>
  <c r="CY30" i="12"/>
  <c r="CY31" i="12"/>
  <c r="CY32" i="12"/>
  <c r="CY33" i="12"/>
  <c r="CY34" i="12"/>
  <c r="CY35" i="12"/>
  <c r="CY36" i="12"/>
  <c r="CY37" i="12"/>
  <c r="CY38" i="12"/>
  <c r="CY39" i="12"/>
  <c r="CY40" i="12"/>
  <c r="CY41" i="12"/>
  <c r="CY42" i="12"/>
  <c r="CY43" i="12"/>
  <c r="CY44" i="12"/>
  <c r="CY45" i="12"/>
  <c r="CY46" i="12"/>
  <c r="CY47" i="12"/>
  <c r="CY48" i="12"/>
  <c r="CY49" i="12"/>
  <c r="CY50" i="12"/>
  <c r="CY51" i="12"/>
  <c r="CY52" i="12"/>
  <c r="CY53" i="12"/>
  <c r="CY54" i="12"/>
  <c r="CY55" i="12"/>
  <c r="CY56" i="12"/>
  <c r="CY57" i="12"/>
  <c r="CY58" i="12"/>
  <c r="CY59" i="12"/>
  <c r="CY60" i="12"/>
  <c r="CY61" i="12"/>
  <c r="CY62" i="12"/>
  <c r="CY63" i="12"/>
  <c r="CY64" i="12"/>
  <c r="CY65" i="12"/>
  <c r="CY66" i="12"/>
  <c r="CY67" i="12"/>
  <c r="CY68" i="12"/>
  <c r="CY69" i="12"/>
  <c r="CY70" i="12"/>
  <c r="CY71" i="12"/>
  <c r="CY72" i="12"/>
  <c r="CY73" i="12"/>
  <c r="CY74" i="12"/>
  <c r="CY75" i="12"/>
  <c r="CY76" i="12"/>
  <c r="CY77" i="12"/>
  <c r="CY78" i="12"/>
  <c r="CY79" i="12"/>
  <c r="CY80" i="12"/>
  <c r="CY81" i="12"/>
  <c r="CY82" i="12"/>
  <c r="CY83" i="12"/>
  <c r="CY84" i="12"/>
  <c r="CY85" i="12"/>
  <c r="CY86" i="12"/>
  <c r="CY87" i="12"/>
  <c r="CY88" i="12"/>
  <c r="CY89" i="12"/>
  <c r="CY90" i="12"/>
  <c r="CY91" i="12"/>
  <c r="CY92" i="12"/>
  <c r="CY93" i="12"/>
  <c r="CY94" i="12"/>
  <c r="CY95" i="12"/>
  <c r="CY96" i="12"/>
  <c r="CY97" i="12"/>
  <c r="CY98" i="12"/>
  <c r="CY99" i="12"/>
  <c r="CY100" i="12"/>
  <c r="CY101" i="12"/>
  <c r="CY102" i="12"/>
  <c r="CY103" i="12"/>
  <c r="CX9" i="12"/>
  <c r="CX10" i="12"/>
  <c r="CX11" i="12"/>
  <c r="CX12" i="12"/>
  <c r="CX13" i="12"/>
  <c r="CX14" i="12"/>
  <c r="CX15" i="12"/>
  <c r="CX16" i="12"/>
  <c r="CX17" i="12"/>
  <c r="CX18" i="12"/>
  <c r="CX19" i="12"/>
  <c r="CX20" i="12"/>
  <c r="CX21" i="12"/>
  <c r="CX22" i="12"/>
  <c r="CX23" i="12"/>
  <c r="CX24" i="12"/>
  <c r="CX25" i="12"/>
  <c r="CX26" i="12"/>
  <c r="CX27" i="12"/>
  <c r="CX28" i="12"/>
  <c r="CX29" i="12"/>
  <c r="CX30" i="12"/>
  <c r="CX31" i="12"/>
  <c r="CX32" i="12"/>
  <c r="CX33" i="12"/>
  <c r="CX34" i="12"/>
  <c r="CX35" i="12"/>
  <c r="CX36" i="12"/>
  <c r="CX37" i="12"/>
  <c r="CX38" i="12"/>
  <c r="CX39" i="12"/>
  <c r="CX40" i="12"/>
  <c r="CX41" i="12"/>
  <c r="CX42" i="12"/>
  <c r="CX43" i="12"/>
  <c r="CX44" i="12"/>
  <c r="CX45" i="12"/>
  <c r="CX46" i="12"/>
  <c r="CX47" i="12"/>
  <c r="CX48" i="12"/>
  <c r="CX49" i="12"/>
  <c r="CX50" i="12"/>
  <c r="CX51" i="12"/>
  <c r="CX52" i="12"/>
  <c r="CX53" i="12"/>
  <c r="CX54" i="12"/>
  <c r="CX55" i="12"/>
  <c r="CX56" i="12"/>
  <c r="CX57" i="12"/>
  <c r="CX58" i="12"/>
  <c r="CX59" i="12"/>
  <c r="CX60" i="12"/>
  <c r="CX61" i="12"/>
  <c r="CX62" i="12"/>
  <c r="CX63" i="12"/>
  <c r="CX64" i="12"/>
  <c r="CX65" i="12"/>
  <c r="CX66" i="12"/>
  <c r="CX67" i="12"/>
  <c r="CX68" i="12"/>
  <c r="CX69" i="12"/>
  <c r="CX70" i="12"/>
  <c r="CX71" i="12"/>
  <c r="CX72" i="12"/>
  <c r="CX73" i="12"/>
  <c r="CX74" i="12"/>
  <c r="CX75" i="12"/>
  <c r="CX76" i="12"/>
  <c r="CX77" i="12"/>
  <c r="CX78" i="12"/>
  <c r="CX79" i="12"/>
  <c r="CX80" i="12"/>
  <c r="CX81" i="12"/>
  <c r="CX82" i="12"/>
  <c r="CX83" i="12"/>
  <c r="CX84" i="12"/>
  <c r="CX85" i="12"/>
  <c r="CX86" i="12"/>
  <c r="CX87" i="12"/>
  <c r="CX88" i="12"/>
  <c r="CX89" i="12"/>
  <c r="CX90" i="12"/>
  <c r="CX91" i="12"/>
  <c r="CX92" i="12"/>
  <c r="CX93" i="12"/>
  <c r="CX94" i="12"/>
  <c r="CX95" i="12"/>
  <c r="CX96" i="12"/>
  <c r="CX97" i="12"/>
  <c r="CX98" i="12"/>
  <c r="CX99" i="12"/>
  <c r="CX100" i="12"/>
  <c r="CX101" i="12"/>
  <c r="CX102" i="12"/>
  <c r="CX103" i="12"/>
  <c r="CV26" i="12"/>
  <c r="CV27" i="12"/>
  <c r="CV28" i="12"/>
  <c r="CV29" i="12"/>
  <c r="CV30" i="12"/>
  <c r="CV31" i="12"/>
  <c r="CV32" i="12"/>
  <c r="CV33" i="12"/>
  <c r="CV34" i="12"/>
  <c r="CV35" i="12"/>
  <c r="CV36" i="12"/>
  <c r="CV37" i="12"/>
  <c r="CV38" i="12"/>
  <c r="CV39" i="12"/>
  <c r="CV40" i="12"/>
  <c r="CV41" i="12"/>
  <c r="CV42" i="12"/>
  <c r="CV43" i="12"/>
  <c r="CV44" i="12"/>
  <c r="CV45" i="12"/>
  <c r="CV46" i="12"/>
  <c r="CV47" i="12"/>
  <c r="CV48" i="12"/>
  <c r="CV49" i="12"/>
  <c r="CV50" i="12"/>
  <c r="CV51" i="12"/>
  <c r="CV52" i="12"/>
  <c r="CV53" i="12"/>
  <c r="CV54" i="12"/>
  <c r="CV55" i="12"/>
  <c r="CV56" i="12"/>
  <c r="CV57" i="12"/>
  <c r="CV58" i="12"/>
  <c r="CV59" i="12"/>
  <c r="CV60" i="12"/>
  <c r="CV61" i="12"/>
  <c r="CV62" i="12"/>
  <c r="CV63" i="12"/>
  <c r="CV64" i="12"/>
  <c r="CV65" i="12"/>
  <c r="CV66" i="12"/>
  <c r="CV67" i="12"/>
  <c r="CV68" i="12"/>
  <c r="CV69" i="12"/>
  <c r="CV70" i="12"/>
  <c r="CV71" i="12"/>
  <c r="CV72" i="12"/>
  <c r="CV73" i="12"/>
  <c r="CV74" i="12"/>
  <c r="CV75" i="12"/>
  <c r="CV76" i="12"/>
  <c r="CV77" i="12"/>
  <c r="CV78" i="12"/>
  <c r="CV79" i="12"/>
  <c r="CV80" i="12"/>
  <c r="CV81" i="12"/>
  <c r="CV82" i="12"/>
  <c r="CV83" i="12"/>
  <c r="CV84" i="12"/>
  <c r="CV85" i="12"/>
  <c r="CV86" i="12"/>
  <c r="CV87" i="12"/>
  <c r="CV88" i="12"/>
  <c r="CV89" i="12"/>
  <c r="CV90" i="12"/>
  <c r="CV91" i="12"/>
  <c r="CV92" i="12"/>
  <c r="CV93" i="12"/>
  <c r="CV94" i="12"/>
  <c r="CV95" i="12"/>
  <c r="CV96" i="12"/>
  <c r="CV97" i="12"/>
  <c r="CV98" i="12"/>
  <c r="CV99" i="12"/>
  <c r="CV100" i="12"/>
  <c r="CV101" i="12"/>
  <c r="CV102" i="12"/>
  <c r="CV103" i="12"/>
  <c r="CV9" i="12"/>
  <c r="CV10" i="12"/>
  <c r="CV11" i="12"/>
  <c r="CV12" i="12"/>
  <c r="CV13" i="12"/>
  <c r="CV14" i="12"/>
  <c r="CV15" i="12"/>
  <c r="CV16" i="12"/>
  <c r="CV17" i="12"/>
  <c r="CV18" i="12"/>
  <c r="CV19" i="12"/>
  <c r="CV20" i="12"/>
  <c r="CV21" i="12"/>
  <c r="CV22" i="12"/>
  <c r="CV23" i="12"/>
  <c r="CV24" i="12"/>
  <c r="CV25" i="12"/>
  <c r="CW9" i="12"/>
  <c r="CW10" i="12"/>
  <c r="CW11" i="12"/>
  <c r="CW12" i="12"/>
  <c r="CW13" i="12"/>
  <c r="CW14" i="12"/>
  <c r="CW15" i="12"/>
  <c r="CW16" i="12"/>
  <c r="CW17" i="12"/>
  <c r="CW18" i="12"/>
  <c r="CW19" i="12"/>
  <c r="CW20" i="12"/>
  <c r="CW21" i="12"/>
  <c r="CW22" i="12"/>
  <c r="CW23" i="12"/>
  <c r="CW24" i="12"/>
  <c r="CW25" i="12"/>
  <c r="CW26" i="12"/>
  <c r="CW27" i="12"/>
  <c r="CW28" i="12"/>
  <c r="CW29" i="12"/>
  <c r="CW30" i="12"/>
  <c r="CW31" i="12"/>
  <c r="CW32" i="12"/>
  <c r="CW33" i="12"/>
  <c r="CW34" i="12"/>
  <c r="CW35" i="12"/>
  <c r="CW36" i="12"/>
  <c r="CW37" i="12"/>
  <c r="CW38" i="12"/>
  <c r="CW39" i="12"/>
  <c r="CW40" i="12"/>
  <c r="CW41" i="12"/>
  <c r="CW42" i="12"/>
  <c r="CW43" i="12"/>
  <c r="CW44" i="12"/>
  <c r="CW45" i="12"/>
  <c r="CW46" i="12"/>
  <c r="CW47" i="12"/>
  <c r="CW48" i="12"/>
  <c r="CW49" i="12"/>
  <c r="CW50" i="12"/>
  <c r="CW51" i="12"/>
  <c r="CW52" i="12"/>
  <c r="CW53" i="12"/>
  <c r="CW54" i="12"/>
  <c r="CW55" i="12"/>
  <c r="CW56" i="12"/>
  <c r="CW57" i="12"/>
  <c r="CW58" i="12"/>
  <c r="CW59" i="12"/>
  <c r="CW60" i="12"/>
  <c r="CW61" i="12"/>
  <c r="CW62" i="12"/>
  <c r="CW63" i="12"/>
  <c r="CW64" i="12"/>
  <c r="CW65" i="12"/>
  <c r="CW66" i="12"/>
  <c r="CW67" i="12"/>
  <c r="CW68" i="12"/>
  <c r="CW69" i="12"/>
  <c r="CW70" i="12"/>
  <c r="CW71" i="12"/>
  <c r="CW72" i="12"/>
  <c r="CW73" i="12"/>
  <c r="CW74" i="12"/>
  <c r="CW75" i="12"/>
  <c r="CW76" i="12"/>
  <c r="CW77" i="12"/>
  <c r="CW78" i="12"/>
  <c r="CW79" i="12"/>
  <c r="CW80" i="12"/>
  <c r="CW81" i="12"/>
  <c r="CW82" i="12"/>
  <c r="CW83" i="12"/>
  <c r="CW84" i="12"/>
  <c r="CW85" i="12"/>
  <c r="CW86" i="12"/>
  <c r="CW87" i="12"/>
  <c r="CW88" i="12"/>
  <c r="CW89" i="12"/>
  <c r="CW90" i="12"/>
  <c r="CW91" i="12"/>
  <c r="CW92" i="12"/>
  <c r="CW93" i="12"/>
  <c r="CW94" i="12"/>
  <c r="CW95" i="12"/>
  <c r="CW96" i="12"/>
  <c r="CW97" i="12"/>
  <c r="CW98" i="12"/>
  <c r="CW99" i="12"/>
  <c r="CW100" i="12"/>
  <c r="CW101" i="12"/>
  <c r="CW102" i="12"/>
  <c r="CW103" i="12"/>
  <c r="CY8" i="12"/>
  <c r="CX8" i="12"/>
  <c r="CW8" i="12"/>
  <c r="CV8" i="12"/>
  <c r="CZ94" i="12" l="1"/>
  <c r="CZ82" i="12"/>
  <c r="CZ70" i="12"/>
  <c r="CZ58" i="12"/>
  <c r="CZ46" i="12"/>
  <c r="CZ30" i="12"/>
  <c r="CZ22" i="12"/>
  <c r="CZ18" i="12"/>
  <c r="CZ14" i="12"/>
  <c r="CZ10" i="12"/>
  <c r="CZ101" i="12"/>
  <c r="CZ97" i="12"/>
  <c r="CZ93" i="12"/>
  <c r="CZ89" i="12"/>
  <c r="CZ85" i="12"/>
  <c r="CZ81" i="12"/>
  <c r="CZ77" i="12"/>
  <c r="CZ73" i="12"/>
  <c r="CZ69" i="12"/>
  <c r="CZ65" i="12"/>
  <c r="CZ61" i="12"/>
  <c r="CZ57" i="12"/>
  <c r="CZ53" i="12"/>
  <c r="CZ49" i="12"/>
  <c r="CZ45" i="12"/>
  <c r="CZ41" i="12"/>
  <c r="CZ37" i="12"/>
  <c r="CZ33" i="12"/>
  <c r="CZ29" i="12"/>
  <c r="CZ102" i="12"/>
  <c r="CZ90" i="12"/>
  <c r="CZ78" i="12"/>
  <c r="CZ66" i="12"/>
  <c r="CZ54" i="12"/>
  <c r="CZ42" i="12"/>
  <c r="CZ34" i="12"/>
  <c r="CZ25" i="12"/>
  <c r="CZ21" i="12"/>
  <c r="CZ17" i="12"/>
  <c r="CZ13" i="12"/>
  <c r="CZ9" i="12"/>
  <c r="CZ100" i="12"/>
  <c r="CZ96" i="12"/>
  <c r="CZ92" i="12"/>
  <c r="CZ88" i="12"/>
  <c r="CZ84" i="12"/>
  <c r="CZ80" i="12"/>
  <c r="CZ76" i="12"/>
  <c r="CZ72" i="12"/>
  <c r="CZ68" i="12"/>
  <c r="CZ64" i="12"/>
  <c r="CZ60" i="12"/>
  <c r="CZ56" i="12"/>
  <c r="CZ52" i="12"/>
  <c r="CZ48" i="12"/>
  <c r="CZ44" i="12"/>
  <c r="CZ40" i="12"/>
  <c r="CZ36" i="12"/>
  <c r="CZ32" i="12"/>
  <c r="CZ28" i="12"/>
  <c r="CZ98" i="12"/>
  <c r="CZ86" i="12"/>
  <c r="CZ74" i="12"/>
  <c r="CZ62" i="12"/>
  <c r="CZ50" i="12"/>
  <c r="CZ38" i="12"/>
  <c r="CZ26" i="12"/>
  <c r="CZ8" i="12"/>
  <c r="CZ23" i="12"/>
  <c r="CZ19" i="12"/>
  <c r="CZ15" i="12"/>
  <c r="CZ11" i="12"/>
  <c r="CZ24" i="12"/>
  <c r="CZ20" i="12"/>
  <c r="CZ16" i="12"/>
  <c r="CZ12" i="12"/>
  <c r="CZ103" i="12"/>
  <c r="CZ99" i="12"/>
  <c r="CZ95" i="12"/>
  <c r="CZ91" i="12"/>
  <c r="CZ87" i="12"/>
  <c r="CZ83" i="12"/>
  <c r="CZ79" i="12"/>
  <c r="CZ75" i="12"/>
  <c r="CZ71" i="12"/>
  <c r="CZ67" i="12"/>
  <c r="CZ63" i="12"/>
  <c r="CZ59" i="12"/>
  <c r="CZ55" i="12"/>
  <c r="CZ51" i="12"/>
  <c r="CZ47" i="12"/>
  <c r="CZ43" i="12"/>
  <c r="CZ39" i="12"/>
  <c r="CZ35" i="12"/>
  <c r="CZ31" i="12"/>
  <c r="CZ27" i="12"/>
  <c r="BL9" i="14"/>
  <c r="BL10" i="14"/>
  <c r="BL11" i="14"/>
  <c r="BL12" i="14"/>
  <c r="BL13" i="14"/>
  <c r="BL14" i="14"/>
  <c r="BL15" i="14"/>
  <c r="BL16" i="14"/>
  <c r="BL17" i="14"/>
  <c r="BL18" i="14"/>
  <c r="BL19" i="14"/>
  <c r="BL20" i="14"/>
  <c r="BL21" i="14"/>
  <c r="BL22" i="14"/>
  <c r="BL23" i="14"/>
  <c r="BL24" i="14"/>
  <c r="BL25" i="14"/>
  <c r="BL26" i="14"/>
  <c r="BL27" i="14"/>
  <c r="BL28" i="14"/>
  <c r="BL29" i="14"/>
  <c r="BL30" i="14"/>
  <c r="BL31" i="14"/>
  <c r="BL32" i="14"/>
  <c r="BL33" i="14"/>
  <c r="BL34" i="14"/>
  <c r="BL35" i="14"/>
  <c r="BL36" i="14"/>
  <c r="BL37" i="14"/>
  <c r="BL38" i="14"/>
  <c r="BL39" i="14"/>
  <c r="BL40" i="14"/>
  <c r="BL41" i="14"/>
  <c r="BL42" i="14"/>
  <c r="BL43" i="14"/>
  <c r="BL44" i="14"/>
  <c r="BL45" i="14"/>
  <c r="BL46" i="14"/>
  <c r="BL47" i="14"/>
  <c r="BL48" i="14"/>
  <c r="BL49" i="14"/>
  <c r="BL50" i="14"/>
  <c r="BL51" i="14"/>
  <c r="BL52" i="14"/>
  <c r="BL53" i="14"/>
  <c r="BL54" i="14"/>
  <c r="BL55" i="14"/>
  <c r="BL56" i="14"/>
  <c r="BL57" i="14"/>
  <c r="BL58" i="14"/>
  <c r="BL59" i="14"/>
  <c r="BL60" i="14"/>
  <c r="BL61" i="14"/>
  <c r="BL62" i="14"/>
  <c r="BL63" i="14"/>
  <c r="BL64" i="14"/>
  <c r="BL65" i="14"/>
  <c r="BL66" i="14"/>
  <c r="BL67" i="14"/>
  <c r="BL68" i="14"/>
  <c r="BL69" i="14"/>
  <c r="BL70" i="14"/>
  <c r="BL71" i="14"/>
  <c r="BL72" i="14"/>
  <c r="BL73" i="14"/>
  <c r="BL74" i="14"/>
  <c r="BL75" i="14"/>
  <c r="BL76" i="14"/>
  <c r="BL77" i="14"/>
  <c r="BL78" i="14"/>
  <c r="BL79" i="14"/>
  <c r="BL80" i="14"/>
  <c r="BL81" i="14"/>
  <c r="BL82" i="14"/>
  <c r="BL83" i="14"/>
  <c r="BL84" i="14"/>
  <c r="BL85" i="14"/>
  <c r="BL86" i="14"/>
  <c r="BL87" i="14"/>
  <c r="BL88" i="14"/>
  <c r="BL89" i="14"/>
  <c r="BL90" i="14"/>
  <c r="BL91" i="14"/>
  <c r="BL92" i="14"/>
  <c r="BL93" i="14"/>
  <c r="BL94" i="14"/>
  <c r="BL95" i="14"/>
  <c r="BL96" i="14"/>
  <c r="BL97" i="14"/>
  <c r="BL98" i="14"/>
  <c r="BL99" i="14"/>
  <c r="BL100" i="14"/>
  <c r="BL101" i="14"/>
  <c r="BL102" i="14"/>
  <c r="BL103" i="14"/>
  <c r="BL104" i="14"/>
  <c r="BL105" i="14"/>
  <c r="BL106" i="14"/>
  <c r="BL107" i="14"/>
  <c r="BL108" i="14"/>
  <c r="BL109" i="14"/>
  <c r="BL110" i="14"/>
  <c r="BL111" i="14"/>
  <c r="BL112" i="14"/>
  <c r="BL113" i="14"/>
  <c r="BL114" i="14"/>
  <c r="BL115" i="14"/>
  <c r="BL116" i="14"/>
  <c r="BL117" i="14"/>
  <c r="BL118" i="14"/>
  <c r="BL119" i="14"/>
  <c r="BL120" i="14"/>
  <c r="BL121" i="14"/>
  <c r="BL122" i="14"/>
  <c r="BL123" i="14"/>
  <c r="BL124" i="14"/>
  <c r="BL125" i="14"/>
  <c r="BL126" i="14"/>
  <c r="BL127" i="14"/>
  <c r="BL128" i="14"/>
  <c r="BL129" i="14"/>
  <c r="BL130" i="14"/>
  <c r="BL131" i="14"/>
  <c r="BL132" i="14"/>
  <c r="BL133" i="14"/>
  <c r="BL134" i="14"/>
  <c r="BL135" i="14"/>
  <c r="BL136" i="14"/>
  <c r="BL137" i="14"/>
  <c r="BL138" i="14"/>
  <c r="BL139" i="14"/>
  <c r="BL140" i="14"/>
  <c r="BL141" i="14"/>
  <c r="BL142" i="14"/>
  <c r="BL143" i="14"/>
  <c r="BL144" i="14"/>
  <c r="BL145" i="14"/>
  <c r="BL146" i="14"/>
  <c r="BL147" i="14"/>
  <c r="BL148" i="14"/>
  <c r="BL149" i="14"/>
  <c r="BL150" i="14"/>
  <c r="BL151" i="14"/>
  <c r="BL152" i="14"/>
  <c r="BL153" i="14"/>
  <c r="BL154" i="14"/>
  <c r="BL155" i="14"/>
  <c r="BL156" i="14"/>
  <c r="BL157" i="14"/>
  <c r="BL158" i="14"/>
  <c r="BL159" i="14"/>
  <c r="BL160" i="14"/>
  <c r="BL161" i="14"/>
  <c r="BL162" i="14"/>
  <c r="BL163" i="14"/>
  <c r="BL164" i="14"/>
  <c r="BL165" i="14"/>
  <c r="BL166" i="14"/>
  <c r="BL167" i="14"/>
  <c r="BL168" i="14"/>
  <c r="BL169" i="14"/>
  <c r="BL170" i="14"/>
  <c r="BL171" i="14"/>
  <c r="BL172" i="14"/>
  <c r="BL173" i="14"/>
  <c r="BL174" i="14"/>
  <c r="BL175" i="14"/>
  <c r="BL176" i="14"/>
  <c r="BL177" i="14"/>
  <c r="BL178" i="14"/>
  <c r="BL179" i="14"/>
  <c r="BL180" i="14"/>
  <c r="BL181" i="14"/>
  <c r="BL182" i="14"/>
  <c r="BL183" i="14"/>
  <c r="J281" i="13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J53" i="12"/>
  <c r="J54" i="12"/>
  <c r="J55" i="12"/>
  <c r="J56" i="12"/>
  <c r="J57" i="12"/>
  <c r="J58" i="12"/>
  <c r="J59" i="12"/>
  <c r="J60" i="12"/>
  <c r="J61" i="12"/>
  <c r="J62" i="12"/>
  <c r="J63" i="12"/>
  <c r="J64" i="12"/>
  <c r="J65" i="12"/>
  <c r="J66" i="12"/>
  <c r="J67" i="12"/>
  <c r="J68" i="12"/>
  <c r="J69" i="12"/>
  <c r="J70" i="12"/>
  <c r="J71" i="12"/>
  <c r="J72" i="12"/>
  <c r="J73" i="12"/>
  <c r="J74" i="12"/>
  <c r="J75" i="12"/>
  <c r="J76" i="12"/>
  <c r="J77" i="12"/>
  <c r="J78" i="12"/>
  <c r="J79" i="12"/>
  <c r="J80" i="12"/>
  <c r="J81" i="12"/>
  <c r="J82" i="12"/>
  <c r="J83" i="12"/>
  <c r="J84" i="12"/>
  <c r="J85" i="12"/>
  <c r="J86" i="12"/>
  <c r="J87" i="12"/>
  <c r="J88" i="12"/>
  <c r="J89" i="12"/>
  <c r="J90" i="12"/>
  <c r="J91" i="12"/>
  <c r="J92" i="12"/>
  <c r="J93" i="12"/>
  <c r="J94" i="12"/>
  <c r="J95" i="12"/>
  <c r="J96" i="12"/>
  <c r="J97" i="12"/>
  <c r="J98" i="12"/>
  <c r="J99" i="12"/>
  <c r="J100" i="12"/>
  <c r="J101" i="12"/>
  <c r="J102" i="12"/>
  <c r="J103" i="12"/>
  <c r="BF53" i="13"/>
  <c r="L383" i="13"/>
  <c r="M383" i="13"/>
  <c r="N383" i="13"/>
  <c r="P383" i="13"/>
  <c r="Q383" i="13"/>
  <c r="R383" i="13"/>
  <c r="T383" i="13"/>
  <c r="U383" i="13"/>
  <c r="V383" i="13"/>
  <c r="X383" i="13"/>
  <c r="Y383" i="13"/>
  <c r="Z383" i="13"/>
  <c r="AB383" i="13"/>
  <c r="AC383" i="13"/>
  <c r="AD383" i="13"/>
  <c r="AF383" i="13"/>
  <c r="AG383" i="13"/>
  <c r="AH383" i="13"/>
  <c r="AJ383" i="13"/>
  <c r="AK383" i="13"/>
  <c r="AL383" i="13"/>
  <c r="AN383" i="13"/>
  <c r="AO383" i="13"/>
  <c r="AP383" i="13"/>
  <c r="AR383" i="13"/>
  <c r="AS383" i="13"/>
  <c r="AT383" i="13"/>
  <c r="AV383" i="13"/>
  <c r="AW383" i="13"/>
  <c r="AX383" i="13"/>
  <c r="AZ383" i="13"/>
  <c r="BA383" i="13"/>
  <c r="BB383" i="13"/>
  <c r="BD383" i="13"/>
  <c r="J383" i="13"/>
  <c r="K281" i="13"/>
  <c r="K383" i="13" s="1"/>
  <c r="L281" i="13"/>
  <c r="M281" i="13"/>
  <c r="N281" i="13"/>
  <c r="O281" i="13"/>
  <c r="O383" i="13" s="1"/>
  <c r="P281" i="13"/>
  <c r="Q281" i="13"/>
  <c r="R281" i="13"/>
  <c r="S281" i="13"/>
  <c r="S383" i="13" s="1"/>
  <c r="T281" i="13"/>
  <c r="U281" i="13"/>
  <c r="V281" i="13"/>
  <c r="W281" i="13"/>
  <c r="W383" i="13" s="1"/>
  <c r="X281" i="13"/>
  <c r="Y281" i="13"/>
  <c r="Z281" i="13"/>
  <c r="AA281" i="13"/>
  <c r="AA383" i="13" s="1"/>
  <c r="AB281" i="13"/>
  <c r="AC281" i="13"/>
  <c r="AD281" i="13"/>
  <c r="AE281" i="13"/>
  <c r="AE383" i="13" s="1"/>
  <c r="AF281" i="13"/>
  <c r="AG281" i="13"/>
  <c r="AH281" i="13"/>
  <c r="AI281" i="13"/>
  <c r="AI383" i="13" s="1"/>
  <c r="AJ281" i="13"/>
  <c r="AK281" i="13"/>
  <c r="AL281" i="13"/>
  <c r="AM281" i="13"/>
  <c r="AM383" i="13" s="1"/>
  <c r="AN281" i="13"/>
  <c r="AO281" i="13"/>
  <c r="AP281" i="13"/>
  <c r="AQ281" i="13"/>
  <c r="AQ383" i="13" s="1"/>
  <c r="AR281" i="13"/>
  <c r="AS281" i="13"/>
  <c r="AT281" i="13"/>
  <c r="AU281" i="13"/>
  <c r="AU383" i="13" s="1"/>
  <c r="AV281" i="13"/>
  <c r="AW281" i="13"/>
  <c r="AX281" i="13"/>
  <c r="AY281" i="13"/>
  <c r="AY383" i="13" s="1"/>
  <c r="AZ281" i="13"/>
  <c r="BA281" i="13"/>
  <c r="BB281" i="13"/>
  <c r="BC281" i="13"/>
  <c r="BC383" i="13" s="1"/>
  <c r="BD281" i="13"/>
  <c r="BH69" i="13"/>
  <c r="BH81" i="13"/>
  <c r="BE16" i="13"/>
  <c r="BF16" i="13"/>
  <c r="BG16" i="13"/>
  <c r="BH16" i="13"/>
  <c r="BE17" i="13"/>
  <c r="BF17" i="13"/>
  <c r="BG17" i="13"/>
  <c r="BH17" i="13"/>
  <c r="BE18" i="13"/>
  <c r="BF18" i="13"/>
  <c r="BG18" i="13"/>
  <c r="BH18" i="13"/>
  <c r="BE19" i="13"/>
  <c r="BF19" i="13"/>
  <c r="BG19" i="13"/>
  <c r="BH19" i="13"/>
  <c r="BE20" i="13"/>
  <c r="BF20" i="13"/>
  <c r="BG20" i="13"/>
  <c r="BH20" i="13"/>
  <c r="BE21" i="13"/>
  <c r="BF21" i="13"/>
  <c r="BG21" i="13"/>
  <c r="BH21" i="13"/>
  <c r="BE22" i="13"/>
  <c r="BF22" i="13"/>
  <c r="BG22" i="13"/>
  <c r="BH22" i="13"/>
  <c r="BE23" i="13"/>
  <c r="BF23" i="13"/>
  <c r="BG23" i="13"/>
  <c r="BH23" i="13"/>
  <c r="BE24" i="13"/>
  <c r="BF24" i="13"/>
  <c r="BG24" i="13"/>
  <c r="BH24" i="13"/>
  <c r="BE25" i="13"/>
  <c r="BF25" i="13"/>
  <c r="BG25" i="13"/>
  <c r="BH25" i="13"/>
  <c r="BE26" i="13"/>
  <c r="BF26" i="13"/>
  <c r="BG26" i="13"/>
  <c r="BH26" i="13"/>
  <c r="BE27" i="13"/>
  <c r="BF27" i="13"/>
  <c r="BG27" i="13"/>
  <c r="BH27" i="13"/>
  <c r="BE28" i="13"/>
  <c r="BF28" i="13"/>
  <c r="BG28" i="13"/>
  <c r="BH28" i="13"/>
  <c r="BE29" i="13"/>
  <c r="BF29" i="13"/>
  <c r="BG29" i="13"/>
  <c r="BH29" i="13"/>
  <c r="BE30" i="13"/>
  <c r="BF30" i="13"/>
  <c r="BG30" i="13"/>
  <c r="BH30" i="13"/>
  <c r="BE31" i="13"/>
  <c r="BF31" i="13"/>
  <c r="BG31" i="13"/>
  <c r="BH31" i="13"/>
  <c r="BE32" i="13"/>
  <c r="BF32" i="13"/>
  <c r="BG32" i="13"/>
  <c r="BH32" i="13"/>
  <c r="BE33" i="13"/>
  <c r="BF33" i="13"/>
  <c r="BG33" i="13"/>
  <c r="BH33" i="13"/>
  <c r="BE34" i="13"/>
  <c r="BF34" i="13"/>
  <c r="BG34" i="13"/>
  <c r="BH34" i="13"/>
  <c r="BE35" i="13"/>
  <c r="BF35" i="13"/>
  <c r="BG35" i="13"/>
  <c r="BH35" i="13"/>
  <c r="BE36" i="13"/>
  <c r="BF36" i="13"/>
  <c r="BG36" i="13"/>
  <c r="BH36" i="13"/>
  <c r="BE37" i="13"/>
  <c r="BF37" i="13"/>
  <c r="BG37" i="13"/>
  <c r="BH37" i="13"/>
  <c r="BE38" i="13"/>
  <c r="BF38" i="13"/>
  <c r="BG38" i="13"/>
  <c r="BH38" i="13"/>
  <c r="BE39" i="13"/>
  <c r="BF39" i="13"/>
  <c r="BG39" i="13"/>
  <c r="BH39" i="13"/>
  <c r="BE40" i="13"/>
  <c r="BF40" i="13"/>
  <c r="BG40" i="13"/>
  <c r="BH40" i="13"/>
  <c r="BE41" i="13"/>
  <c r="BF41" i="13"/>
  <c r="BG41" i="13"/>
  <c r="BH41" i="13"/>
  <c r="BE42" i="13"/>
  <c r="BF42" i="13"/>
  <c r="BG42" i="13"/>
  <c r="BH42" i="13"/>
  <c r="BE43" i="13"/>
  <c r="BF43" i="13"/>
  <c r="BG43" i="13"/>
  <c r="BH43" i="13"/>
  <c r="BE44" i="13"/>
  <c r="BF44" i="13"/>
  <c r="BG44" i="13"/>
  <c r="BH44" i="13"/>
  <c r="BE45" i="13"/>
  <c r="BF45" i="13"/>
  <c r="BG45" i="13"/>
  <c r="BH45" i="13"/>
  <c r="BE46" i="13"/>
  <c r="BF46" i="13"/>
  <c r="BG46" i="13"/>
  <c r="BH46" i="13"/>
  <c r="BE47" i="13"/>
  <c r="BF47" i="13"/>
  <c r="BG47" i="13"/>
  <c r="BH47" i="13"/>
  <c r="BE48" i="13"/>
  <c r="BF48" i="13"/>
  <c r="BG48" i="13"/>
  <c r="BH48" i="13"/>
  <c r="BE49" i="13"/>
  <c r="BF49" i="13"/>
  <c r="BG49" i="13"/>
  <c r="BH49" i="13"/>
  <c r="BE50" i="13"/>
  <c r="BF50" i="13"/>
  <c r="BG50" i="13"/>
  <c r="BH50" i="13"/>
  <c r="BE51" i="13"/>
  <c r="BF51" i="13"/>
  <c r="BG51" i="13"/>
  <c r="BH51" i="13"/>
  <c r="BE52" i="13"/>
  <c r="BF52" i="13"/>
  <c r="BG52" i="13"/>
  <c r="BH52" i="13"/>
  <c r="BE53" i="13"/>
  <c r="BG53" i="13"/>
  <c r="BH53" i="13"/>
  <c r="BE54" i="13"/>
  <c r="BF54" i="13"/>
  <c r="BG54" i="13"/>
  <c r="BH54" i="13"/>
  <c r="BE55" i="13"/>
  <c r="BF55" i="13"/>
  <c r="BG55" i="13"/>
  <c r="BH55" i="13"/>
  <c r="BE56" i="13"/>
  <c r="BF56" i="13"/>
  <c r="BG56" i="13"/>
  <c r="BH56" i="13"/>
  <c r="BE57" i="13"/>
  <c r="BF57" i="13"/>
  <c r="BG57" i="13"/>
  <c r="BH57" i="13"/>
  <c r="BE58" i="13"/>
  <c r="BF58" i="13"/>
  <c r="BG58" i="13"/>
  <c r="BH58" i="13"/>
  <c r="BE59" i="13"/>
  <c r="BF59" i="13"/>
  <c r="BG59" i="13"/>
  <c r="BH59" i="13"/>
  <c r="BI59" i="13" s="1"/>
  <c r="BE60" i="13"/>
  <c r="BF60" i="13"/>
  <c r="BG60" i="13"/>
  <c r="BH60" i="13"/>
  <c r="BE61" i="13"/>
  <c r="BF61" i="13"/>
  <c r="BG61" i="13"/>
  <c r="BH61" i="13"/>
  <c r="BE62" i="13"/>
  <c r="BF62" i="13"/>
  <c r="BG62" i="13"/>
  <c r="BH62" i="13"/>
  <c r="BE63" i="13"/>
  <c r="BF63" i="13"/>
  <c r="BG63" i="13"/>
  <c r="BH63" i="13"/>
  <c r="BE64" i="13"/>
  <c r="BF64" i="13"/>
  <c r="BG64" i="13"/>
  <c r="BH64" i="13"/>
  <c r="BE65" i="13"/>
  <c r="BF65" i="13"/>
  <c r="BG65" i="13"/>
  <c r="BH65" i="13"/>
  <c r="BE66" i="13"/>
  <c r="BF66" i="13"/>
  <c r="BG66" i="13"/>
  <c r="BH66" i="13"/>
  <c r="BE67" i="13"/>
  <c r="BF67" i="13"/>
  <c r="BG67" i="13"/>
  <c r="BH67" i="13"/>
  <c r="BE68" i="13"/>
  <c r="BF68" i="13"/>
  <c r="BG68" i="13"/>
  <c r="BH68" i="13"/>
  <c r="BE69" i="13"/>
  <c r="BF69" i="13"/>
  <c r="BG69" i="13"/>
  <c r="BE70" i="13"/>
  <c r="BF70" i="13"/>
  <c r="BG70" i="13"/>
  <c r="BH70" i="13"/>
  <c r="BE71" i="13"/>
  <c r="BF71" i="13"/>
  <c r="BG71" i="13"/>
  <c r="BH71" i="13"/>
  <c r="BE72" i="13"/>
  <c r="BF72" i="13"/>
  <c r="BG72" i="13"/>
  <c r="BH72" i="13"/>
  <c r="BE73" i="13"/>
  <c r="BF73" i="13"/>
  <c r="BG73" i="13"/>
  <c r="BH73" i="13"/>
  <c r="BE74" i="13"/>
  <c r="BF74" i="13"/>
  <c r="BG74" i="13"/>
  <c r="BH74" i="13"/>
  <c r="BE75" i="13"/>
  <c r="BF75" i="13"/>
  <c r="BG75" i="13"/>
  <c r="BH75" i="13"/>
  <c r="BE76" i="13"/>
  <c r="BF76" i="13"/>
  <c r="BG76" i="13"/>
  <c r="BH76" i="13"/>
  <c r="BE77" i="13"/>
  <c r="BF77" i="13"/>
  <c r="BG77" i="13"/>
  <c r="BH77" i="13"/>
  <c r="BE78" i="13"/>
  <c r="BF78" i="13"/>
  <c r="BG78" i="13"/>
  <c r="BH78" i="13"/>
  <c r="BE79" i="13"/>
  <c r="BF79" i="13"/>
  <c r="BG79" i="13"/>
  <c r="BH79" i="13"/>
  <c r="BE80" i="13"/>
  <c r="BF80" i="13"/>
  <c r="BG80" i="13"/>
  <c r="BH80" i="13"/>
  <c r="BE81" i="13"/>
  <c r="BF81" i="13"/>
  <c r="BG81" i="13"/>
  <c r="BE82" i="13"/>
  <c r="BF82" i="13"/>
  <c r="BG82" i="13"/>
  <c r="BH82" i="13"/>
  <c r="BE83" i="13"/>
  <c r="BF83" i="13"/>
  <c r="BG83" i="13"/>
  <c r="BH83" i="13"/>
  <c r="BE84" i="13"/>
  <c r="BF84" i="13"/>
  <c r="BG84" i="13"/>
  <c r="BH84" i="13"/>
  <c r="BE85" i="13"/>
  <c r="BF85" i="13"/>
  <c r="BG85" i="13"/>
  <c r="BH85" i="13"/>
  <c r="BE86" i="13"/>
  <c r="BF86" i="13"/>
  <c r="BG86" i="13"/>
  <c r="BH86" i="13"/>
  <c r="BE87" i="13"/>
  <c r="BF87" i="13"/>
  <c r="BG87" i="13"/>
  <c r="BH87" i="13"/>
  <c r="BE88" i="13"/>
  <c r="BF88" i="13"/>
  <c r="BG88" i="13"/>
  <c r="BH88" i="13"/>
  <c r="BE89" i="13"/>
  <c r="BF89" i="13"/>
  <c r="BG89" i="13"/>
  <c r="BH89" i="13"/>
  <c r="BE90" i="13"/>
  <c r="BF90" i="13"/>
  <c r="BG90" i="13"/>
  <c r="BH90" i="13"/>
  <c r="BE91" i="13"/>
  <c r="BF91" i="13"/>
  <c r="BG91" i="13"/>
  <c r="BH91" i="13"/>
  <c r="BE92" i="13"/>
  <c r="BF92" i="13"/>
  <c r="BG92" i="13"/>
  <c r="BH92" i="13"/>
  <c r="BE93" i="13"/>
  <c r="BF93" i="13"/>
  <c r="BG93" i="13"/>
  <c r="BH93" i="13"/>
  <c r="BE94" i="13"/>
  <c r="BF94" i="13"/>
  <c r="BG94" i="13"/>
  <c r="BH94" i="13"/>
  <c r="BE95" i="13"/>
  <c r="BF95" i="13"/>
  <c r="BG95" i="13"/>
  <c r="BH95" i="13"/>
  <c r="BE96" i="13"/>
  <c r="BF96" i="13"/>
  <c r="BG96" i="13"/>
  <c r="BH96" i="13"/>
  <c r="BE97" i="13"/>
  <c r="BF97" i="13"/>
  <c r="BG97" i="13"/>
  <c r="BH97" i="13"/>
  <c r="BE98" i="13"/>
  <c r="BF98" i="13"/>
  <c r="BG98" i="13"/>
  <c r="BH98" i="13"/>
  <c r="BE99" i="13"/>
  <c r="BF99" i="13"/>
  <c r="BG99" i="13"/>
  <c r="BH99" i="13"/>
  <c r="BE100" i="13"/>
  <c r="BF100" i="13"/>
  <c r="BG100" i="13"/>
  <c r="BH100" i="13"/>
  <c r="BE101" i="13"/>
  <c r="BF101" i="13"/>
  <c r="BG101" i="13"/>
  <c r="BH101" i="13"/>
  <c r="BE102" i="13"/>
  <c r="BF102" i="13"/>
  <c r="BG102" i="13"/>
  <c r="BH102" i="13"/>
  <c r="BE103" i="13"/>
  <c r="BF103" i="13"/>
  <c r="BG103" i="13"/>
  <c r="BH103" i="13"/>
  <c r="BE104" i="13"/>
  <c r="BF104" i="13"/>
  <c r="BG104" i="13"/>
  <c r="BH104" i="13"/>
  <c r="BE105" i="13"/>
  <c r="BF105" i="13"/>
  <c r="BG105" i="13"/>
  <c r="BH105" i="13"/>
  <c r="BE106" i="13"/>
  <c r="BF106" i="13"/>
  <c r="BG106" i="13"/>
  <c r="BH106" i="13"/>
  <c r="BE107" i="13"/>
  <c r="BF107" i="13"/>
  <c r="BG107" i="13"/>
  <c r="BH107" i="13"/>
  <c r="BE108" i="13"/>
  <c r="BF108" i="13"/>
  <c r="BG108" i="13"/>
  <c r="BH108" i="13"/>
  <c r="BE109" i="13"/>
  <c r="BF109" i="13"/>
  <c r="BG109" i="13"/>
  <c r="BH109" i="13"/>
  <c r="BE110" i="13"/>
  <c r="BF110" i="13"/>
  <c r="BG110" i="13"/>
  <c r="BH110" i="13"/>
  <c r="BE111" i="13"/>
  <c r="BF111" i="13"/>
  <c r="BG111" i="13"/>
  <c r="BH111" i="13"/>
  <c r="BE112" i="13"/>
  <c r="BF112" i="13"/>
  <c r="BG112" i="13"/>
  <c r="BH112" i="13"/>
  <c r="BE113" i="13"/>
  <c r="BF113" i="13"/>
  <c r="BG113" i="13"/>
  <c r="BH113" i="13"/>
  <c r="BE114" i="13"/>
  <c r="BF114" i="13"/>
  <c r="BG114" i="13"/>
  <c r="BH114" i="13"/>
  <c r="BE115" i="13"/>
  <c r="BF115" i="13"/>
  <c r="BG115" i="13"/>
  <c r="BH115" i="13"/>
  <c r="BE116" i="13"/>
  <c r="BF116" i="13"/>
  <c r="BG116" i="13"/>
  <c r="BH116" i="13"/>
  <c r="BE117" i="13"/>
  <c r="BF117" i="13"/>
  <c r="BG117" i="13"/>
  <c r="BH117" i="13"/>
  <c r="BE118" i="13"/>
  <c r="BF118" i="13"/>
  <c r="BG118" i="13"/>
  <c r="BH118" i="13"/>
  <c r="BE119" i="13"/>
  <c r="BF119" i="13"/>
  <c r="BG119" i="13"/>
  <c r="BH119" i="13"/>
  <c r="BE120" i="13"/>
  <c r="BF120" i="13"/>
  <c r="BG120" i="13"/>
  <c r="BH120" i="13"/>
  <c r="BE121" i="13"/>
  <c r="BF121" i="13"/>
  <c r="BG121" i="13"/>
  <c r="BH121" i="13"/>
  <c r="BE122" i="13"/>
  <c r="BF122" i="13"/>
  <c r="BG122" i="13"/>
  <c r="BH122" i="13"/>
  <c r="BE123" i="13"/>
  <c r="BF123" i="13"/>
  <c r="BG123" i="13"/>
  <c r="BH123" i="13"/>
  <c r="BE124" i="13"/>
  <c r="BF124" i="13"/>
  <c r="BG124" i="13"/>
  <c r="BH124" i="13"/>
  <c r="BE125" i="13"/>
  <c r="BF125" i="13"/>
  <c r="BG125" i="13"/>
  <c r="BH125" i="13"/>
  <c r="BE126" i="13"/>
  <c r="BF126" i="13"/>
  <c r="BG126" i="13"/>
  <c r="BH126" i="13"/>
  <c r="BE127" i="13"/>
  <c r="BF127" i="13"/>
  <c r="BG127" i="13"/>
  <c r="BH127" i="13"/>
  <c r="BE128" i="13"/>
  <c r="BF128" i="13"/>
  <c r="BG128" i="13"/>
  <c r="BH128" i="13"/>
  <c r="BE129" i="13"/>
  <c r="BF129" i="13"/>
  <c r="BG129" i="13"/>
  <c r="BH129" i="13"/>
  <c r="BE130" i="13"/>
  <c r="BF130" i="13"/>
  <c r="BG130" i="13"/>
  <c r="BH130" i="13"/>
  <c r="BE131" i="13"/>
  <c r="BF131" i="13"/>
  <c r="BG131" i="13"/>
  <c r="BH131" i="13"/>
  <c r="BE132" i="13"/>
  <c r="BF132" i="13"/>
  <c r="BG132" i="13"/>
  <c r="BH132" i="13"/>
  <c r="BE133" i="13"/>
  <c r="BF133" i="13"/>
  <c r="BG133" i="13"/>
  <c r="BH133" i="13"/>
  <c r="BE134" i="13"/>
  <c r="BF134" i="13"/>
  <c r="BG134" i="13"/>
  <c r="BH134" i="13"/>
  <c r="BE135" i="13"/>
  <c r="BF135" i="13"/>
  <c r="BG135" i="13"/>
  <c r="BH135" i="13"/>
  <c r="BE136" i="13"/>
  <c r="BF136" i="13"/>
  <c r="BG136" i="13"/>
  <c r="BH136" i="13"/>
  <c r="BE137" i="13"/>
  <c r="BF137" i="13"/>
  <c r="BG137" i="13"/>
  <c r="BH137" i="13"/>
  <c r="BE138" i="13"/>
  <c r="BF138" i="13"/>
  <c r="BG138" i="13"/>
  <c r="BH138" i="13"/>
  <c r="BE139" i="13"/>
  <c r="BF139" i="13"/>
  <c r="BG139" i="13"/>
  <c r="BH139" i="13"/>
  <c r="BE140" i="13"/>
  <c r="BF140" i="13"/>
  <c r="BG140" i="13"/>
  <c r="BH140" i="13"/>
  <c r="BE141" i="13"/>
  <c r="BF141" i="13"/>
  <c r="BG141" i="13"/>
  <c r="BH141" i="13"/>
  <c r="BE142" i="13"/>
  <c r="BF142" i="13"/>
  <c r="BG142" i="13"/>
  <c r="BH142" i="13"/>
  <c r="BE143" i="13"/>
  <c r="BF143" i="13"/>
  <c r="BG143" i="13"/>
  <c r="BH143" i="13"/>
  <c r="BE144" i="13"/>
  <c r="BF144" i="13"/>
  <c r="BG144" i="13"/>
  <c r="BH144" i="13"/>
  <c r="BE145" i="13"/>
  <c r="BF145" i="13"/>
  <c r="BG145" i="13"/>
  <c r="BH145" i="13"/>
  <c r="BE146" i="13"/>
  <c r="BF146" i="13"/>
  <c r="BG146" i="13"/>
  <c r="BH146" i="13"/>
  <c r="BE147" i="13"/>
  <c r="BF147" i="13"/>
  <c r="BG147" i="13"/>
  <c r="BH147" i="13"/>
  <c r="BE148" i="13"/>
  <c r="BF148" i="13"/>
  <c r="BG148" i="13"/>
  <c r="BH148" i="13"/>
  <c r="BE149" i="13"/>
  <c r="BF149" i="13"/>
  <c r="BG149" i="13"/>
  <c r="BH149" i="13"/>
  <c r="BE150" i="13"/>
  <c r="BF150" i="13"/>
  <c r="BG150" i="13"/>
  <c r="BH150" i="13"/>
  <c r="BE151" i="13"/>
  <c r="BF151" i="13"/>
  <c r="BG151" i="13"/>
  <c r="BH151" i="13"/>
  <c r="BE152" i="13"/>
  <c r="BF152" i="13"/>
  <c r="BG152" i="13"/>
  <c r="BH152" i="13"/>
  <c r="BE153" i="13"/>
  <c r="BF153" i="13"/>
  <c r="BG153" i="13"/>
  <c r="BH153" i="13"/>
  <c r="BE154" i="13"/>
  <c r="BF154" i="13"/>
  <c r="BG154" i="13"/>
  <c r="BH154" i="13"/>
  <c r="BE155" i="13"/>
  <c r="BF155" i="13"/>
  <c r="BG155" i="13"/>
  <c r="BH155" i="13"/>
  <c r="BE156" i="13"/>
  <c r="BF156" i="13"/>
  <c r="BG156" i="13"/>
  <c r="BH156" i="13"/>
  <c r="BE157" i="13"/>
  <c r="BF157" i="13"/>
  <c r="BG157" i="13"/>
  <c r="BH157" i="13"/>
  <c r="BE158" i="13"/>
  <c r="BF158" i="13"/>
  <c r="BG158" i="13"/>
  <c r="BH158" i="13"/>
  <c r="BE159" i="13"/>
  <c r="BF159" i="13"/>
  <c r="BG159" i="13"/>
  <c r="BH159" i="13"/>
  <c r="BE160" i="13"/>
  <c r="BF160" i="13"/>
  <c r="BG160" i="13"/>
  <c r="BH160" i="13"/>
  <c r="BE161" i="13"/>
  <c r="BF161" i="13"/>
  <c r="BG161" i="13"/>
  <c r="BH161" i="13"/>
  <c r="BE162" i="13"/>
  <c r="BF162" i="13"/>
  <c r="BG162" i="13"/>
  <c r="BH162" i="13"/>
  <c r="BE163" i="13"/>
  <c r="BF163" i="13"/>
  <c r="BG163" i="13"/>
  <c r="BH163" i="13"/>
  <c r="BE164" i="13"/>
  <c r="BF164" i="13"/>
  <c r="BG164" i="13"/>
  <c r="BH164" i="13"/>
  <c r="BE165" i="13"/>
  <c r="BF165" i="13"/>
  <c r="BG165" i="13"/>
  <c r="BH165" i="13"/>
  <c r="BE166" i="13"/>
  <c r="BF166" i="13"/>
  <c r="BG166" i="13"/>
  <c r="BH166" i="13"/>
  <c r="BE167" i="13"/>
  <c r="BF167" i="13"/>
  <c r="BG167" i="13"/>
  <c r="BH167" i="13"/>
  <c r="BE168" i="13"/>
  <c r="BF168" i="13"/>
  <c r="BG168" i="13"/>
  <c r="BH168" i="13"/>
  <c r="BE169" i="13"/>
  <c r="BF169" i="13"/>
  <c r="BG169" i="13"/>
  <c r="BH169" i="13"/>
  <c r="BE170" i="13"/>
  <c r="BF170" i="13"/>
  <c r="BG170" i="13"/>
  <c r="BH170" i="13"/>
  <c r="BE171" i="13"/>
  <c r="BF171" i="13"/>
  <c r="BG171" i="13"/>
  <c r="BH171" i="13"/>
  <c r="BE172" i="13"/>
  <c r="BF172" i="13"/>
  <c r="BG172" i="13"/>
  <c r="BH172" i="13"/>
  <c r="BE173" i="13"/>
  <c r="BF173" i="13"/>
  <c r="BG173" i="13"/>
  <c r="BH173" i="13"/>
  <c r="BE174" i="13"/>
  <c r="BF174" i="13"/>
  <c r="BG174" i="13"/>
  <c r="BH174" i="13"/>
  <c r="BE175" i="13"/>
  <c r="BF175" i="13"/>
  <c r="BG175" i="13"/>
  <c r="BH175" i="13"/>
  <c r="BE176" i="13"/>
  <c r="BF176" i="13"/>
  <c r="BG176" i="13"/>
  <c r="BH176" i="13"/>
  <c r="BE177" i="13"/>
  <c r="BF177" i="13"/>
  <c r="BG177" i="13"/>
  <c r="BH177" i="13"/>
  <c r="BE178" i="13"/>
  <c r="BF178" i="13"/>
  <c r="BG178" i="13"/>
  <c r="BH178" i="13"/>
  <c r="BE179" i="13"/>
  <c r="BF179" i="13"/>
  <c r="BG179" i="13"/>
  <c r="BH179" i="13"/>
  <c r="BE180" i="13"/>
  <c r="BF180" i="13"/>
  <c r="BG180" i="13"/>
  <c r="BH180" i="13"/>
  <c r="BE181" i="13"/>
  <c r="BF181" i="13"/>
  <c r="BG181" i="13"/>
  <c r="BH181" i="13"/>
  <c r="BE182" i="13"/>
  <c r="BF182" i="13"/>
  <c r="BG182" i="13"/>
  <c r="BH182" i="13"/>
  <c r="BE183" i="13"/>
  <c r="BF183" i="13"/>
  <c r="BG183" i="13"/>
  <c r="BH183" i="13"/>
  <c r="BE184" i="13"/>
  <c r="BF184" i="13"/>
  <c r="BG184" i="13"/>
  <c r="BH184" i="13"/>
  <c r="BE185" i="13"/>
  <c r="BF185" i="13"/>
  <c r="BG185" i="13"/>
  <c r="BH185" i="13"/>
  <c r="BE186" i="13"/>
  <c r="BF186" i="13"/>
  <c r="BG186" i="13"/>
  <c r="BH186" i="13"/>
  <c r="BE187" i="13"/>
  <c r="BF187" i="13"/>
  <c r="BG187" i="13"/>
  <c r="BH187" i="13"/>
  <c r="BE188" i="13"/>
  <c r="BF188" i="13"/>
  <c r="BG188" i="13"/>
  <c r="BH188" i="13"/>
  <c r="BE189" i="13"/>
  <c r="BF189" i="13"/>
  <c r="BG189" i="13"/>
  <c r="BH189" i="13"/>
  <c r="BE190" i="13"/>
  <c r="BF190" i="13"/>
  <c r="BG190" i="13"/>
  <c r="BH190" i="13"/>
  <c r="BE191" i="13"/>
  <c r="BF191" i="13"/>
  <c r="BG191" i="13"/>
  <c r="BH191" i="13"/>
  <c r="BE192" i="13"/>
  <c r="BF192" i="13"/>
  <c r="BG192" i="13"/>
  <c r="BH192" i="13"/>
  <c r="BE193" i="13"/>
  <c r="BF193" i="13"/>
  <c r="BG193" i="13"/>
  <c r="BH193" i="13"/>
  <c r="BE194" i="13"/>
  <c r="BF194" i="13"/>
  <c r="BG194" i="13"/>
  <c r="BH194" i="13"/>
  <c r="BE195" i="13"/>
  <c r="BF195" i="13"/>
  <c r="BG195" i="13"/>
  <c r="BH195" i="13"/>
  <c r="BE196" i="13"/>
  <c r="BF196" i="13"/>
  <c r="BG196" i="13"/>
  <c r="BH196" i="13"/>
  <c r="BE197" i="13"/>
  <c r="BF197" i="13"/>
  <c r="BG197" i="13"/>
  <c r="BH197" i="13"/>
  <c r="BE198" i="13"/>
  <c r="BF198" i="13"/>
  <c r="BG198" i="13"/>
  <c r="BH198" i="13"/>
  <c r="BE199" i="13"/>
  <c r="BF199" i="13"/>
  <c r="BG199" i="13"/>
  <c r="BH199" i="13"/>
  <c r="BE200" i="13"/>
  <c r="BF200" i="13"/>
  <c r="BG200" i="13"/>
  <c r="BH200" i="13"/>
  <c r="BE201" i="13"/>
  <c r="BF201" i="13"/>
  <c r="BG201" i="13"/>
  <c r="BH201" i="13"/>
  <c r="BE202" i="13"/>
  <c r="BF202" i="13"/>
  <c r="BG202" i="13"/>
  <c r="BH202" i="13"/>
  <c r="BE203" i="13"/>
  <c r="BF203" i="13"/>
  <c r="BG203" i="13"/>
  <c r="BH203" i="13"/>
  <c r="BE204" i="13"/>
  <c r="BF204" i="13"/>
  <c r="BG204" i="13"/>
  <c r="BH204" i="13"/>
  <c r="BE205" i="13"/>
  <c r="BF205" i="13"/>
  <c r="BG205" i="13"/>
  <c r="BH205" i="13"/>
  <c r="BE206" i="13"/>
  <c r="BF206" i="13"/>
  <c r="BG206" i="13"/>
  <c r="BH206" i="13"/>
  <c r="BE207" i="13"/>
  <c r="BF207" i="13"/>
  <c r="BG207" i="13"/>
  <c r="BH207" i="13"/>
  <c r="BE208" i="13"/>
  <c r="BF208" i="13"/>
  <c r="BG208" i="13"/>
  <c r="BH208" i="13"/>
  <c r="BE209" i="13"/>
  <c r="BF209" i="13"/>
  <c r="BG209" i="13"/>
  <c r="BH209" i="13"/>
  <c r="BE210" i="13"/>
  <c r="BF210" i="13"/>
  <c r="BG210" i="13"/>
  <c r="BH210" i="13"/>
  <c r="BE211" i="13"/>
  <c r="BF211" i="13"/>
  <c r="BG211" i="13"/>
  <c r="BH211" i="13"/>
  <c r="BE212" i="13"/>
  <c r="BF212" i="13"/>
  <c r="BG212" i="13"/>
  <c r="BH212" i="13"/>
  <c r="BE213" i="13"/>
  <c r="BF213" i="13"/>
  <c r="BG213" i="13"/>
  <c r="BH213" i="13"/>
  <c r="BE214" i="13"/>
  <c r="BF214" i="13"/>
  <c r="BG214" i="13"/>
  <c r="BH214" i="13"/>
  <c r="BE215" i="13"/>
  <c r="BF215" i="13"/>
  <c r="BG215" i="13"/>
  <c r="BH215" i="13"/>
  <c r="BE216" i="13"/>
  <c r="BF216" i="13"/>
  <c r="BG216" i="13"/>
  <c r="BH216" i="13"/>
  <c r="BE217" i="13"/>
  <c r="BF217" i="13"/>
  <c r="BG217" i="13"/>
  <c r="BH217" i="13"/>
  <c r="BE218" i="13"/>
  <c r="BF218" i="13"/>
  <c r="BG218" i="13"/>
  <c r="BH218" i="13"/>
  <c r="BE219" i="13"/>
  <c r="BF219" i="13"/>
  <c r="BG219" i="13"/>
  <c r="BH219" i="13"/>
  <c r="BE220" i="13"/>
  <c r="BF220" i="13"/>
  <c r="BG220" i="13"/>
  <c r="BH220" i="13"/>
  <c r="BE221" i="13"/>
  <c r="BF221" i="13"/>
  <c r="BG221" i="13"/>
  <c r="BH221" i="13"/>
  <c r="BE222" i="13"/>
  <c r="BF222" i="13"/>
  <c r="BG222" i="13"/>
  <c r="BH222" i="13"/>
  <c r="BE223" i="13"/>
  <c r="BF223" i="13"/>
  <c r="BG223" i="13"/>
  <c r="BH223" i="13"/>
  <c r="BE224" i="13"/>
  <c r="BF224" i="13"/>
  <c r="BG224" i="13"/>
  <c r="BH224" i="13"/>
  <c r="BE225" i="13"/>
  <c r="BF225" i="13"/>
  <c r="BG225" i="13"/>
  <c r="BH225" i="13"/>
  <c r="BE226" i="13"/>
  <c r="BF226" i="13"/>
  <c r="BG226" i="13"/>
  <c r="BH226" i="13"/>
  <c r="BE227" i="13"/>
  <c r="BF227" i="13"/>
  <c r="BG227" i="13"/>
  <c r="BH227" i="13"/>
  <c r="BE228" i="13"/>
  <c r="BF228" i="13"/>
  <c r="BG228" i="13"/>
  <c r="BH228" i="13"/>
  <c r="BE229" i="13"/>
  <c r="BF229" i="13"/>
  <c r="BG229" i="13"/>
  <c r="BH229" i="13"/>
  <c r="BE230" i="13"/>
  <c r="BF230" i="13"/>
  <c r="BG230" i="13"/>
  <c r="BH230" i="13"/>
  <c r="BE231" i="13"/>
  <c r="BF231" i="13"/>
  <c r="BG231" i="13"/>
  <c r="BH231" i="13"/>
  <c r="BE232" i="13"/>
  <c r="BF232" i="13"/>
  <c r="BG232" i="13"/>
  <c r="BH232" i="13"/>
  <c r="BE233" i="13"/>
  <c r="BF233" i="13"/>
  <c r="BG233" i="13"/>
  <c r="BH233" i="13"/>
  <c r="BE234" i="13"/>
  <c r="BF234" i="13"/>
  <c r="BG234" i="13"/>
  <c r="BH234" i="13"/>
  <c r="BE235" i="13"/>
  <c r="BF235" i="13"/>
  <c r="BG235" i="13"/>
  <c r="BH235" i="13"/>
  <c r="BE236" i="13"/>
  <c r="BF236" i="13"/>
  <c r="BG236" i="13"/>
  <c r="BH236" i="13"/>
  <c r="BE237" i="13"/>
  <c r="BF237" i="13"/>
  <c r="BG237" i="13"/>
  <c r="BH237" i="13"/>
  <c r="BE238" i="13"/>
  <c r="BF238" i="13"/>
  <c r="BG238" i="13"/>
  <c r="BH238" i="13"/>
  <c r="BE239" i="13"/>
  <c r="BF239" i="13"/>
  <c r="BG239" i="13"/>
  <c r="BH239" i="13"/>
  <c r="BE240" i="13"/>
  <c r="BF240" i="13"/>
  <c r="BG240" i="13"/>
  <c r="BH240" i="13"/>
  <c r="BE241" i="13"/>
  <c r="BF241" i="13"/>
  <c r="BG241" i="13"/>
  <c r="BH241" i="13"/>
  <c r="BE242" i="13"/>
  <c r="BF242" i="13"/>
  <c r="BG242" i="13"/>
  <c r="BH242" i="13"/>
  <c r="BE243" i="13"/>
  <c r="BF243" i="13"/>
  <c r="BG243" i="13"/>
  <c r="BH243" i="13"/>
  <c r="BE244" i="13"/>
  <c r="BF244" i="13"/>
  <c r="BG244" i="13"/>
  <c r="BH244" i="13"/>
  <c r="BE245" i="13"/>
  <c r="BF245" i="13"/>
  <c r="BG245" i="13"/>
  <c r="BH245" i="13"/>
  <c r="BE246" i="13"/>
  <c r="BF246" i="13"/>
  <c r="BG246" i="13"/>
  <c r="BH246" i="13"/>
  <c r="BE247" i="13"/>
  <c r="BF247" i="13"/>
  <c r="BG247" i="13"/>
  <c r="BH247" i="13"/>
  <c r="BE248" i="13"/>
  <c r="BF248" i="13"/>
  <c r="BG248" i="13"/>
  <c r="BH248" i="13"/>
  <c r="BE249" i="13"/>
  <c r="BF249" i="13"/>
  <c r="BG249" i="13"/>
  <c r="BH249" i="13"/>
  <c r="BE250" i="13"/>
  <c r="BF250" i="13"/>
  <c r="BG250" i="13"/>
  <c r="BH250" i="13"/>
  <c r="BE251" i="13"/>
  <c r="BF251" i="13"/>
  <c r="BG251" i="13"/>
  <c r="BH251" i="13"/>
  <c r="BE252" i="13"/>
  <c r="BF252" i="13"/>
  <c r="BG252" i="13"/>
  <c r="BH252" i="13"/>
  <c r="BE253" i="13"/>
  <c r="BF253" i="13"/>
  <c r="BG253" i="13"/>
  <c r="BH253" i="13"/>
  <c r="BE254" i="13"/>
  <c r="BF254" i="13"/>
  <c r="BG254" i="13"/>
  <c r="BH254" i="13"/>
  <c r="BE255" i="13"/>
  <c r="BF255" i="13"/>
  <c r="BG255" i="13"/>
  <c r="BH255" i="13"/>
  <c r="BE256" i="13"/>
  <c r="BF256" i="13"/>
  <c r="BG256" i="13"/>
  <c r="BH256" i="13"/>
  <c r="BE257" i="13"/>
  <c r="BF257" i="13"/>
  <c r="BG257" i="13"/>
  <c r="BH257" i="13"/>
  <c r="BE258" i="13"/>
  <c r="BF258" i="13"/>
  <c r="BG258" i="13"/>
  <c r="BH258" i="13"/>
  <c r="BE259" i="13"/>
  <c r="BF259" i="13"/>
  <c r="BG259" i="13"/>
  <c r="BH259" i="13"/>
  <c r="BE260" i="13"/>
  <c r="BF260" i="13"/>
  <c r="BG260" i="13"/>
  <c r="BH260" i="13"/>
  <c r="BE261" i="13"/>
  <c r="BF261" i="13"/>
  <c r="BG261" i="13"/>
  <c r="BH261" i="13"/>
  <c r="BE262" i="13"/>
  <c r="BF262" i="13"/>
  <c r="BG262" i="13"/>
  <c r="BH262" i="13"/>
  <c r="BE263" i="13"/>
  <c r="BF263" i="13"/>
  <c r="BG263" i="13"/>
  <c r="BH263" i="13"/>
  <c r="BE264" i="13"/>
  <c r="BF264" i="13"/>
  <c r="BG264" i="13"/>
  <c r="BH264" i="13"/>
  <c r="BE265" i="13"/>
  <c r="BF265" i="13"/>
  <c r="BG265" i="13"/>
  <c r="BH265" i="13"/>
  <c r="BE266" i="13"/>
  <c r="BF266" i="13"/>
  <c r="BG266" i="13"/>
  <c r="BH266" i="13"/>
  <c r="BE267" i="13"/>
  <c r="BF267" i="13"/>
  <c r="BG267" i="13"/>
  <c r="BH267" i="13"/>
  <c r="BE268" i="13"/>
  <c r="BF268" i="13"/>
  <c r="BG268" i="13"/>
  <c r="BH268" i="13"/>
  <c r="BE269" i="13"/>
  <c r="BF269" i="13"/>
  <c r="BG269" i="13"/>
  <c r="BH269" i="13"/>
  <c r="BE270" i="13"/>
  <c r="BF270" i="13"/>
  <c r="BG270" i="13"/>
  <c r="BH270" i="13"/>
  <c r="BE271" i="13"/>
  <c r="BF271" i="13"/>
  <c r="BG271" i="13"/>
  <c r="BH271" i="13"/>
  <c r="BE272" i="13"/>
  <c r="BF272" i="13"/>
  <c r="BG272" i="13"/>
  <c r="BH272" i="13"/>
  <c r="BE273" i="13"/>
  <c r="BF273" i="13"/>
  <c r="BG273" i="13"/>
  <c r="BH273" i="13"/>
  <c r="BE274" i="13"/>
  <c r="BF274" i="13"/>
  <c r="BG274" i="13"/>
  <c r="BH274" i="13"/>
  <c r="BE275" i="13"/>
  <c r="BF275" i="13"/>
  <c r="BG275" i="13"/>
  <c r="BH275" i="13"/>
  <c r="BE276" i="13"/>
  <c r="BF276" i="13"/>
  <c r="BG276" i="13"/>
  <c r="BH276" i="13"/>
  <c r="BE277" i="13"/>
  <c r="BF277" i="13"/>
  <c r="BG277" i="13"/>
  <c r="BH277" i="13"/>
  <c r="BE278" i="13"/>
  <c r="BF278" i="13"/>
  <c r="BG278" i="13"/>
  <c r="BH278" i="13"/>
  <c r="BE279" i="13"/>
  <c r="BF279" i="13"/>
  <c r="BG279" i="13"/>
  <c r="BH279" i="13"/>
  <c r="BE280" i="13"/>
  <c r="BF280" i="13"/>
  <c r="BG280" i="13"/>
  <c r="BH280" i="13"/>
  <c r="BE9" i="13"/>
  <c r="BI95" i="13" l="1"/>
  <c r="BI231" i="13"/>
  <c r="BI228" i="13"/>
  <c r="BI167" i="13"/>
  <c r="BI16" i="13"/>
  <c r="BI43" i="13"/>
  <c r="BI27" i="13"/>
  <c r="BI75" i="13"/>
  <c r="BI250" i="13"/>
  <c r="BI127" i="13"/>
  <c r="BI123" i="13"/>
  <c r="BI122" i="13"/>
  <c r="BI273" i="13"/>
  <c r="BI207" i="13"/>
  <c r="BI143" i="13"/>
  <c r="BI255" i="13"/>
  <c r="BI239" i="13"/>
  <c r="BI191" i="13"/>
  <c r="BI186" i="13"/>
  <c r="BI175" i="13"/>
  <c r="BI111" i="13"/>
  <c r="BI274" i="13"/>
  <c r="BI223" i="13"/>
  <c r="BI210" i="13"/>
  <c r="BI159" i="13"/>
  <c r="BI262" i="13"/>
  <c r="BI258" i="13"/>
  <c r="BI234" i="13"/>
  <c r="BI215" i="13"/>
  <c r="BI171" i="13"/>
  <c r="BI170" i="13"/>
  <c r="BI163" i="13"/>
  <c r="BI151" i="13"/>
  <c r="BI107" i="13"/>
  <c r="BI106" i="13"/>
  <c r="BI99" i="13"/>
  <c r="BI87" i="13"/>
  <c r="BI67" i="13"/>
  <c r="BI47" i="13"/>
  <c r="BI23" i="13"/>
  <c r="BI22" i="13"/>
  <c r="BI21" i="13"/>
  <c r="BI242" i="13"/>
  <c r="BI218" i="13"/>
  <c r="BI199" i="13"/>
  <c r="BI155" i="13"/>
  <c r="BI154" i="13"/>
  <c r="BI147" i="13"/>
  <c r="BI135" i="13"/>
  <c r="BI91" i="13"/>
  <c r="BI90" i="13"/>
  <c r="BI83" i="13"/>
  <c r="BI48" i="13"/>
  <c r="BI271" i="13"/>
  <c r="BI270" i="13"/>
  <c r="BI247" i="13"/>
  <c r="BI226" i="13"/>
  <c r="BI202" i="13"/>
  <c r="BI183" i="13"/>
  <c r="BI139" i="13"/>
  <c r="BI138" i="13"/>
  <c r="BI119" i="13"/>
  <c r="BI79" i="13"/>
  <c r="BI55" i="13"/>
  <c r="BI54" i="13"/>
  <c r="BI53" i="13"/>
  <c r="BI35" i="13"/>
  <c r="BI32" i="13"/>
  <c r="BI278" i="13"/>
  <c r="BI275" i="13"/>
  <c r="BI179" i="13"/>
  <c r="BI115" i="13"/>
  <c r="BI103" i="13"/>
  <c r="BI63" i="13"/>
  <c r="BI39" i="13"/>
  <c r="BI38" i="13"/>
  <c r="BI37" i="13"/>
  <c r="BI19" i="13"/>
  <c r="BI71" i="13"/>
  <c r="BI70" i="13"/>
  <c r="BI69" i="13"/>
  <c r="BI51" i="13"/>
  <c r="BI31" i="13"/>
  <c r="BI267" i="13"/>
  <c r="BI194" i="13"/>
  <c r="BI131" i="13"/>
  <c r="BI266" i="13"/>
  <c r="BI265" i="13"/>
  <c r="BI259" i="13"/>
  <c r="BI251" i="13"/>
  <c r="BI246" i="13"/>
  <c r="BI245" i="13"/>
  <c r="BI244" i="13"/>
  <c r="BI235" i="13"/>
  <c r="BI230" i="13"/>
  <c r="BI229" i="13"/>
  <c r="BI219" i="13"/>
  <c r="BI214" i="13"/>
  <c r="BI213" i="13"/>
  <c r="BI212" i="13"/>
  <c r="BI203" i="13"/>
  <c r="BI198" i="13"/>
  <c r="BI187" i="13"/>
  <c r="BI182" i="13"/>
  <c r="BI181" i="13"/>
  <c r="BI166" i="13"/>
  <c r="BI165" i="13"/>
  <c r="BI150" i="13"/>
  <c r="BI149" i="13"/>
  <c r="BI134" i="13"/>
  <c r="BI133" i="13"/>
  <c r="BI118" i="13"/>
  <c r="BI117" i="13"/>
  <c r="BI102" i="13"/>
  <c r="BI101" i="13"/>
  <c r="BI86" i="13"/>
  <c r="BI85" i="13"/>
  <c r="BI80" i="13"/>
  <c r="BI66" i="13"/>
  <c r="BI64" i="13"/>
  <c r="BI50" i="13"/>
  <c r="BI34" i="13"/>
  <c r="BI18" i="13"/>
  <c r="BI277" i="13"/>
  <c r="BI276" i="13"/>
  <c r="BI261" i="13"/>
  <c r="BI260" i="13"/>
  <c r="BI236" i="13"/>
  <c r="BI178" i="13"/>
  <c r="BI177" i="13"/>
  <c r="BI176" i="13"/>
  <c r="BI162" i="13"/>
  <c r="BI161" i="13"/>
  <c r="BI160" i="13"/>
  <c r="BI146" i="13"/>
  <c r="BI144" i="13"/>
  <c r="BI130" i="13"/>
  <c r="BI128" i="13"/>
  <c r="BI114" i="13"/>
  <c r="BI112" i="13"/>
  <c r="BI98" i="13"/>
  <c r="BI96" i="13"/>
  <c r="BI82" i="13"/>
  <c r="BI78" i="13"/>
  <c r="BI62" i="13"/>
  <c r="BI46" i="13"/>
  <c r="BI30" i="13"/>
  <c r="BI279" i="13"/>
  <c r="BI269" i="13"/>
  <c r="BI263" i="13"/>
  <c r="BI254" i="13"/>
  <c r="BI253" i="13"/>
  <c r="BI252" i="13"/>
  <c r="BI243" i="13"/>
  <c r="BI238" i="13"/>
  <c r="BI237" i="13"/>
  <c r="BI227" i="13"/>
  <c r="BI222" i="13"/>
  <c r="BI221" i="13"/>
  <c r="BI220" i="13"/>
  <c r="BI211" i="13"/>
  <c r="BI206" i="13"/>
  <c r="BI205" i="13"/>
  <c r="BI204" i="13"/>
  <c r="BI195" i="13"/>
  <c r="BI190" i="13"/>
  <c r="BI174" i="13"/>
  <c r="BI158" i="13"/>
  <c r="BI142" i="13"/>
  <c r="BI126" i="13"/>
  <c r="BI110" i="13"/>
  <c r="BI94" i="13"/>
  <c r="BI74" i="13"/>
  <c r="BI58" i="13"/>
  <c r="BI42" i="13"/>
  <c r="BI26" i="13"/>
  <c r="BI268" i="13"/>
  <c r="BI257" i="13"/>
  <c r="BI256" i="13"/>
  <c r="BI249" i="13"/>
  <c r="BI248" i="13"/>
  <c r="BI241" i="13"/>
  <c r="BI240" i="13"/>
  <c r="BI233" i="13"/>
  <c r="BI232" i="13"/>
  <c r="BI225" i="13"/>
  <c r="BI224" i="13"/>
  <c r="BI217" i="13"/>
  <c r="BI216" i="13"/>
  <c r="BI209" i="13"/>
  <c r="BI208" i="13"/>
  <c r="BI201" i="13"/>
  <c r="BI200" i="13"/>
  <c r="BI193" i="13"/>
  <c r="BI192" i="13"/>
  <c r="BI185" i="13"/>
  <c r="BI184" i="13"/>
  <c r="BI169" i="13"/>
  <c r="BI168" i="13"/>
  <c r="BI153" i="13"/>
  <c r="BI152" i="13"/>
  <c r="BI137" i="13"/>
  <c r="BI136" i="13"/>
  <c r="BI121" i="13"/>
  <c r="BI120" i="13"/>
  <c r="BI105" i="13"/>
  <c r="BI104" i="13"/>
  <c r="BI89" i="13"/>
  <c r="BI88" i="13"/>
  <c r="BI73" i="13"/>
  <c r="BI72" i="13"/>
  <c r="BI57" i="13"/>
  <c r="BI56" i="13"/>
  <c r="BI52" i="13"/>
  <c r="BI41" i="13"/>
  <c r="BI36" i="13"/>
  <c r="BI25" i="13"/>
  <c r="BI20" i="13"/>
  <c r="BI272" i="13"/>
  <c r="BI180" i="13"/>
  <c r="BI164" i="13"/>
  <c r="BI148" i="13"/>
  <c r="BI132" i="13"/>
  <c r="BI116" i="13"/>
  <c r="BI100" i="13"/>
  <c r="BI84" i="13"/>
  <c r="BI68" i="13"/>
  <c r="BI197" i="13"/>
  <c r="BI196" i="13"/>
  <c r="BI189" i="13"/>
  <c r="BI188" i="13"/>
  <c r="BI145" i="13"/>
  <c r="BI129" i="13"/>
  <c r="BI113" i="13"/>
  <c r="BI97" i="13"/>
  <c r="BI81" i="13"/>
  <c r="BI65" i="13"/>
  <c r="BI49" i="13"/>
  <c r="BI44" i="13"/>
  <c r="BI33" i="13"/>
  <c r="BI28" i="13"/>
  <c r="BI17" i="13"/>
  <c r="BI280" i="13"/>
  <c r="BI264" i="13"/>
  <c r="BI173" i="13"/>
  <c r="BI172" i="13"/>
  <c r="BI157" i="13"/>
  <c r="BI156" i="13"/>
  <c r="BI141" i="13"/>
  <c r="BI140" i="13"/>
  <c r="BI125" i="13"/>
  <c r="BI124" i="13"/>
  <c r="BI109" i="13"/>
  <c r="BI108" i="13"/>
  <c r="BI93" i="13"/>
  <c r="BI92" i="13"/>
  <c r="BI77" i="13"/>
  <c r="BI76" i="13"/>
  <c r="BI61" i="13"/>
  <c r="BI60" i="13"/>
  <c r="BI45" i="13"/>
  <c r="BI40" i="13"/>
  <c r="BI29" i="13"/>
  <c r="BI24" i="13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22" i="14"/>
  <c r="J23" i="14"/>
  <c r="J24" i="14"/>
  <c r="J25" i="14"/>
  <c r="J26" i="14"/>
  <c r="J27" i="14"/>
  <c r="J28" i="14"/>
  <c r="J29" i="14"/>
  <c r="J30" i="14"/>
  <c r="J31" i="14"/>
  <c r="J32" i="14"/>
  <c r="J33" i="14"/>
  <c r="J34" i="14"/>
  <c r="J35" i="14"/>
  <c r="J36" i="14"/>
  <c r="J37" i="14"/>
  <c r="J38" i="14"/>
  <c r="J39" i="14"/>
  <c r="J40" i="14"/>
  <c r="J41" i="14"/>
  <c r="J42" i="14"/>
  <c r="J43" i="14"/>
  <c r="J44" i="14"/>
  <c r="J45" i="14"/>
  <c r="J46" i="14"/>
  <c r="J47" i="14"/>
  <c r="J48" i="14"/>
  <c r="J49" i="14"/>
  <c r="J50" i="14"/>
  <c r="J51" i="14"/>
  <c r="J52" i="14"/>
  <c r="J53" i="14"/>
  <c r="J54" i="14"/>
  <c r="J55" i="14"/>
  <c r="J56" i="14"/>
  <c r="J57" i="14"/>
  <c r="J58" i="14"/>
  <c r="J59" i="14"/>
  <c r="J60" i="14"/>
  <c r="J61" i="14"/>
  <c r="J62" i="14"/>
  <c r="J63" i="14"/>
  <c r="J64" i="14"/>
  <c r="J65" i="14"/>
  <c r="J66" i="14"/>
  <c r="J67" i="14"/>
  <c r="J68" i="14"/>
  <c r="J69" i="14"/>
  <c r="J70" i="14"/>
  <c r="J71" i="14"/>
  <c r="J72" i="14"/>
  <c r="J73" i="14"/>
  <c r="J74" i="14"/>
  <c r="J75" i="14"/>
  <c r="J76" i="14"/>
  <c r="J77" i="14"/>
  <c r="J78" i="14"/>
  <c r="J79" i="14"/>
  <c r="J80" i="14"/>
  <c r="J81" i="14"/>
  <c r="J82" i="14"/>
  <c r="J83" i="14"/>
  <c r="J84" i="14"/>
  <c r="J85" i="14"/>
  <c r="J86" i="14"/>
  <c r="J87" i="14"/>
  <c r="J88" i="14"/>
  <c r="J89" i="14"/>
  <c r="J90" i="14"/>
  <c r="J91" i="14"/>
  <c r="J92" i="14"/>
  <c r="J93" i="14"/>
  <c r="J94" i="14"/>
  <c r="J95" i="14"/>
  <c r="J96" i="14"/>
  <c r="J97" i="14"/>
  <c r="J98" i="14"/>
  <c r="J99" i="14"/>
  <c r="J100" i="14"/>
  <c r="J101" i="14"/>
  <c r="J102" i="14"/>
  <c r="J103" i="14"/>
  <c r="J104" i="14"/>
  <c r="J105" i="14"/>
  <c r="J106" i="14"/>
  <c r="J107" i="14"/>
  <c r="J108" i="14"/>
  <c r="J109" i="14"/>
  <c r="J110" i="14"/>
  <c r="J111" i="14"/>
  <c r="J112" i="14"/>
  <c r="J113" i="14"/>
  <c r="J114" i="14"/>
  <c r="J115" i="14"/>
  <c r="J116" i="14"/>
  <c r="J117" i="14"/>
  <c r="J118" i="14"/>
  <c r="J119" i="14"/>
  <c r="J120" i="14"/>
  <c r="J121" i="14"/>
  <c r="J122" i="14"/>
  <c r="J123" i="14"/>
  <c r="J124" i="14"/>
  <c r="J125" i="14"/>
  <c r="J126" i="14"/>
  <c r="J127" i="14"/>
  <c r="J128" i="14"/>
  <c r="J129" i="14"/>
  <c r="J130" i="14"/>
  <c r="J131" i="14"/>
  <c r="J132" i="14"/>
  <c r="J133" i="14"/>
  <c r="J134" i="14"/>
  <c r="J135" i="14"/>
  <c r="J136" i="14"/>
  <c r="J137" i="14"/>
  <c r="J138" i="14"/>
  <c r="J139" i="14"/>
  <c r="J140" i="14"/>
  <c r="J141" i="14"/>
  <c r="J142" i="14"/>
  <c r="J143" i="14"/>
  <c r="J144" i="14"/>
  <c r="J145" i="14"/>
  <c r="J146" i="14"/>
  <c r="J147" i="14"/>
  <c r="J148" i="14"/>
  <c r="J149" i="14"/>
  <c r="J150" i="14"/>
  <c r="J151" i="14"/>
  <c r="J152" i="14"/>
  <c r="J153" i="14"/>
  <c r="J154" i="14"/>
  <c r="J155" i="14"/>
  <c r="J156" i="14"/>
  <c r="J157" i="14"/>
  <c r="J158" i="14"/>
  <c r="J159" i="14"/>
  <c r="J160" i="14"/>
  <c r="J161" i="14"/>
  <c r="J162" i="14"/>
  <c r="J163" i="14"/>
  <c r="J164" i="14"/>
  <c r="J165" i="14"/>
  <c r="J166" i="14"/>
  <c r="J167" i="14"/>
  <c r="J168" i="14"/>
  <c r="J169" i="14"/>
  <c r="J170" i="14"/>
  <c r="J171" i="14"/>
  <c r="J172" i="14"/>
  <c r="J173" i="14"/>
  <c r="J174" i="14"/>
  <c r="J175" i="14"/>
  <c r="J176" i="14"/>
  <c r="J177" i="14"/>
  <c r="J178" i="14"/>
  <c r="J179" i="14"/>
  <c r="J180" i="14"/>
  <c r="J181" i="14"/>
  <c r="J182" i="14"/>
  <c r="J183" i="14"/>
  <c r="J8" i="14"/>
  <c r="BH15" i="13" l="1"/>
  <c r="BH14" i="13"/>
  <c r="BH13" i="13"/>
  <c r="BH12" i="13"/>
  <c r="BH11" i="13"/>
  <c r="BH10" i="13"/>
  <c r="BH9" i="13"/>
  <c r="BG15" i="13"/>
  <c r="BG14" i="13"/>
  <c r="BG13" i="13"/>
  <c r="BG12" i="13"/>
  <c r="BG11" i="13"/>
  <c r="BG10" i="13"/>
  <c r="BG9" i="13"/>
  <c r="BF15" i="13"/>
  <c r="BF14" i="13"/>
  <c r="BF13" i="13"/>
  <c r="BF12" i="13"/>
  <c r="BF11" i="13"/>
  <c r="BF10" i="13"/>
  <c r="BF9" i="13"/>
  <c r="BE15" i="13"/>
  <c r="BE14" i="13"/>
  <c r="BE13" i="13"/>
  <c r="BE12" i="13"/>
  <c r="BE11" i="13"/>
  <c r="BE10" i="13"/>
  <c r="J8" i="12" l="1"/>
  <c r="BI12" i="13"/>
  <c r="BI13" i="13"/>
  <c r="BI15" i="13"/>
  <c r="BI9" i="13"/>
  <c r="BI11" i="13"/>
  <c r="BI14" i="13"/>
  <c r="BI10" i="13"/>
</calcChain>
</file>

<file path=xl/sharedStrings.xml><?xml version="1.0" encoding="utf-8"?>
<sst xmlns="http://schemas.openxmlformats.org/spreadsheetml/2006/main" count="1433" uniqueCount="198">
  <si>
    <t>能代市</t>
  </si>
  <si>
    <t>会 計 名</t>
    <rPh sb="0" eb="1">
      <t>カイ</t>
    </rPh>
    <rPh sb="2" eb="3">
      <t>ケイ</t>
    </rPh>
    <rPh sb="4" eb="5">
      <t>メイ</t>
    </rPh>
    <phoneticPr fontId="2"/>
  </si>
  <si>
    <t>団 体 名</t>
    <rPh sb="0" eb="5">
      <t>ダンタイメイ</t>
    </rPh>
    <phoneticPr fontId="2"/>
  </si>
  <si>
    <t>　項　目</t>
    <rPh sb="1" eb="4">
      <t>コウモク</t>
    </rPh>
    <phoneticPr fontId="7"/>
  </si>
  <si>
    <t>施設種別</t>
    <rPh sb="0" eb="2">
      <t>シセツ</t>
    </rPh>
    <rPh sb="2" eb="4">
      <t>シュベツ</t>
    </rPh>
    <phoneticPr fontId="2"/>
  </si>
  <si>
    <t>行</t>
    <rPh sb="0" eb="1">
      <t>ギョウ</t>
    </rPh>
    <phoneticPr fontId="2"/>
  </si>
  <si>
    <t>列</t>
    <rPh sb="0" eb="1">
      <t>レツ</t>
    </rPh>
    <phoneticPr fontId="2"/>
  </si>
  <si>
    <t>介護サービス事業特別会計</t>
    <rPh sb="0" eb="2">
      <t>カイゴ</t>
    </rPh>
    <rPh sb="6" eb="8">
      <t>ジギョウ</t>
    </rPh>
    <rPh sb="8" eb="10">
      <t>トクベツ</t>
    </rPh>
    <rPh sb="10" eb="12">
      <t>カイケイ</t>
    </rPh>
    <phoneticPr fontId="9"/>
  </si>
  <si>
    <t>特別養護施設特別会計</t>
    <rPh sb="0" eb="2">
      <t>トクベツ</t>
    </rPh>
    <rPh sb="2" eb="4">
      <t>ヨウゴ</t>
    </rPh>
    <rPh sb="4" eb="6">
      <t>シセツ</t>
    </rPh>
    <rPh sb="6" eb="8">
      <t>トクベツ</t>
    </rPh>
    <rPh sb="8" eb="10">
      <t>カイケイ</t>
    </rPh>
    <phoneticPr fontId="9"/>
  </si>
  <si>
    <t>老人福祉施設運営特別会計</t>
    <rPh sb="0" eb="2">
      <t>ロウジン</t>
    </rPh>
    <rPh sb="2" eb="4">
      <t>フクシ</t>
    </rPh>
    <rPh sb="4" eb="6">
      <t>シセツ</t>
    </rPh>
    <rPh sb="6" eb="8">
      <t>ウンエイ</t>
    </rPh>
    <rPh sb="8" eb="10">
      <t>トクベツ</t>
    </rPh>
    <rPh sb="10" eb="12">
      <t>カイケイ</t>
    </rPh>
    <phoneticPr fontId="9"/>
  </si>
  <si>
    <t>特別養護老人ホーム特別会計</t>
    <rPh sb="0" eb="2">
      <t>トクベツ</t>
    </rPh>
    <rPh sb="2" eb="4">
      <t>ヨウゴ</t>
    </rPh>
    <rPh sb="4" eb="6">
      <t>ロウジン</t>
    </rPh>
    <rPh sb="9" eb="11">
      <t>トクベツ</t>
    </rPh>
    <rPh sb="11" eb="13">
      <t>カイケイ</t>
    </rPh>
    <phoneticPr fontId="9"/>
  </si>
  <si>
    <t>介護保険特別会計</t>
    <rPh sb="0" eb="2">
      <t>カイゴ</t>
    </rPh>
    <rPh sb="2" eb="4">
      <t>ホケン</t>
    </rPh>
    <rPh sb="4" eb="6">
      <t>トクベツ</t>
    </rPh>
    <rPh sb="6" eb="8">
      <t>カイケイ</t>
    </rPh>
    <phoneticPr fontId="2"/>
  </si>
  <si>
    <t>指定介護老人福祉施設</t>
    <rPh sb="0" eb="2">
      <t>シテイ</t>
    </rPh>
    <rPh sb="2" eb="4">
      <t>カイゴ</t>
    </rPh>
    <rPh sb="4" eb="6">
      <t>ロウジン</t>
    </rPh>
    <rPh sb="6" eb="8">
      <t>フクシ</t>
    </rPh>
    <rPh sb="8" eb="10">
      <t>シセツ</t>
    </rPh>
    <phoneticPr fontId="2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</si>
  <si>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"/>
  </si>
  <si>
    <t>老人短期入所施設</t>
    <rPh sb="0" eb="2">
      <t>ロウジン</t>
    </rPh>
    <rPh sb="2" eb="4">
      <t>タンキ</t>
    </rPh>
    <rPh sb="4" eb="6">
      <t>ニュウショ</t>
    </rPh>
    <rPh sb="6" eb="8">
      <t>シセツ</t>
    </rPh>
    <phoneticPr fontId="2"/>
  </si>
  <si>
    <t>老人デイサービスセンター</t>
    <rPh sb="0" eb="2">
      <t>ロウジン</t>
    </rPh>
    <phoneticPr fontId="2"/>
  </si>
  <si>
    <t>合　　計</t>
    <rPh sb="0" eb="1">
      <t>ゴウ</t>
    </rPh>
    <rPh sb="3" eb="4">
      <t>ケイ</t>
    </rPh>
    <phoneticPr fontId="2"/>
  </si>
  <si>
    <t>羽後町</t>
    <rPh sb="0" eb="3">
      <t>ウゴマチ</t>
    </rPh>
    <phoneticPr fontId="2"/>
  </si>
  <si>
    <t>小坂町</t>
    <rPh sb="0" eb="3">
      <t>コサカマチ</t>
    </rPh>
    <phoneticPr fontId="1"/>
  </si>
  <si>
    <t>上小阿仁村</t>
    <rPh sb="0" eb="5">
      <t>カミコアニムラ</t>
    </rPh>
    <phoneticPr fontId="1"/>
  </si>
  <si>
    <t>大潟村</t>
    <rPh sb="0" eb="3">
      <t>オオガタムラ</t>
    </rPh>
    <phoneticPr fontId="1"/>
  </si>
  <si>
    <t>本荘由利広域市町村圏組合</t>
    <rPh sb="0" eb="2">
      <t>ホンジョウ</t>
    </rPh>
    <rPh sb="2" eb="4">
      <t>ユリ</t>
    </rPh>
    <rPh sb="4" eb="6">
      <t>コウイキ</t>
    </rPh>
    <rPh sb="6" eb="9">
      <t>シチョウソン</t>
    </rPh>
    <rPh sb="9" eb="10">
      <t>ケン</t>
    </rPh>
    <rPh sb="10" eb="12">
      <t>クミアイ</t>
    </rPh>
    <phoneticPr fontId="1"/>
  </si>
  <si>
    <t>能代山本広域市町村圏組合</t>
    <rPh sb="0" eb="2">
      <t>ノシロ</t>
    </rPh>
    <rPh sb="2" eb="4">
      <t>ヤマモト</t>
    </rPh>
    <rPh sb="4" eb="6">
      <t>コウイキ</t>
    </rPh>
    <rPh sb="6" eb="9">
      <t>シチョウソン</t>
    </rPh>
    <rPh sb="9" eb="10">
      <t>ケン</t>
    </rPh>
    <rPh sb="10" eb="12">
      <t>クミアイ</t>
    </rPh>
    <phoneticPr fontId="1"/>
  </si>
  <si>
    <t>横手市</t>
    <rPh sb="0" eb="3">
      <t>ヨコテシ</t>
    </rPh>
    <phoneticPr fontId="2"/>
  </si>
  <si>
    <t>仙北市</t>
    <rPh sb="0" eb="2">
      <t>センボク</t>
    </rPh>
    <rPh sb="2" eb="3">
      <t>シ</t>
    </rPh>
    <phoneticPr fontId="2"/>
  </si>
  <si>
    <t>老人デイサービス
センター</t>
    <rPh sb="0" eb="2">
      <t>ロウジン</t>
    </rPh>
    <phoneticPr fontId="2"/>
  </si>
  <si>
    <t>指定介護老人
福祉施設</t>
    <rPh sb="0" eb="2">
      <t>シテイ</t>
    </rPh>
    <rPh sb="2" eb="4">
      <t>カイゴ</t>
    </rPh>
    <rPh sb="4" eb="6">
      <t>ロウジン</t>
    </rPh>
    <rPh sb="7" eb="9">
      <t>フクシ</t>
    </rPh>
    <rPh sb="9" eb="11">
      <t>シセツ</t>
    </rPh>
    <phoneticPr fontId="2"/>
  </si>
  <si>
    <t>介護サービス事業</t>
    <rPh sb="0" eb="2">
      <t>カイゴ</t>
    </rPh>
    <rPh sb="6" eb="8">
      <t>ジギョウ</t>
    </rPh>
    <phoneticPr fontId="9"/>
  </si>
  <si>
    <t>医</t>
    <rPh sb="0" eb="1">
      <t>イ</t>
    </rPh>
    <phoneticPr fontId="11"/>
  </si>
  <si>
    <t>師</t>
    <rPh sb="0" eb="1">
      <t>シ</t>
    </rPh>
    <phoneticPr fontId="11"/>
  </si>
  <si>
    <t>年間延職員数</t>
    <rPh sb="0" eb="2">
      <t>ネンカン</t>
    </rPh>
    <rPh sb="2" eb="3">
      <t>ノ</t>
    </rPh>
    <rPh sb="3" eb="5">
      <t>ショクイン</t>
    </rPh>
    <rPh sb="5" eb="6">
      <t>スウ</t>
    </rPh>
    <phoneticPr fontId="11"/>
  </si>
  <si>
    <t>年度末職員数</t>
    <rPh sb="0" eb="3">
      <t>ネンドマツ</t>
    </rPh>
    <rPh sb="3" eb="5">
      <t>ショクイン</t>
    </rPh>
    <rPh sb="5" eb="6">
      <t>スウ</t>
    </rPh>
    <phoneticPr fontId="11"/>
  </si>
  <si>
    <t>基本給</t>
    <rPh sb="0" eb="3">
      <t>キホンキュウ</t>
    </rPh>
    <phoneticPr fontId="11"/>
  </si>
  <si>
    <t>手当</t>
    <rPh sb="0" eb="2">
      <t>テア</t>
    </rPh>
    <phoneticPr fontId="11"/>
  </si>
  <si>
    <t>（人）</t>
    <rPh sb="1" eb="2">
      <t>ニン</t>
    </rPh>
    <phoneticPr fontId="11"/>
  </si>
  <si>
    <t>時間外勤務手当</t>
    <rPh sb="0" eb="3">
      <t>ジカンガイ</t>
    </rPh>
    <rPh sb="3" eb="5">
      <t>キンム</t>
    </rPh>
    <rPh sb="5" eb="7">
      <t>テア</t>
    </rPh>
    <phoneticPr fontId="11"/>
  </si>
  <si>
    <t>特殊勤務手当</t>
    <rPh sb="0" eb="2">
      <t>トクシュ</t>
    </rPh>
    <rPh sb="2" eb="4">
      <t>キンム</t>
    </rPh>
    <rPh sb="4" eb="6">
      <t>テア</t>
    </rPh>
    <phoneticPr fontId="11"/>
  </si>
  <si>
    <t>期末勤勉手当</t>
    <rPh sb="0" eb="2">
      <t>キマツ</t>
    </rPh>
    <rPh sb="2" eb="4">
      <t>キンベン</t>
    </rPh>
    <rPh sb="4" eb="6">
      <t>テアテ</t>
    </rPh>
    <phoneticPr fontId="11"/>
  </si>
  <si>
    <t>計</t>
    <rPh sb="0" eb="1">
      <t>ケイ</t>
    </rPh>
    <phoneticPr fontId="11"/>
  </si>
  <si>
    <t>延年齢</t>
    <rPh sb="0" eb="1">
      <t>ノ</t>
    </rPh>
    <rPh sb="1" eb="3">
      <t>ネンレイ</t>
    </rPh>
    <phoneticPr fontId="11"/>
  </si>
  <si>
    <t>延経験年数</t>
    <rPh sb="0" eb="1">
      <t>ノ</t>
    </rPh>
    <rPh sb="1" eb="3">
      <t>ケイケン</t>
    </rPh>
    <rPh sb="3" eb="5">
      <t>ネンスウ</t>
    </rPh>
    <phoneticPr fontId="11"/>
  </si>
  <si>
    <t>（歳）</t>
    <rPh sb="1" eb="2">
      <t>サイ</t>
    </rPh>
    <phoneticPr fontId="11"/>
  </si>
  <si>
    <t>（年）</t>
    <rPh sb="1" eb="2">
      <t>ネン</t>
    </rPh>
    <phoneticPr fontId="11"/>
  </si>
  <si>
    <t>看</t>
    <rPh sb="0" eb="1">
      <t>ミ</t>
    </rPh>
    <phoneticPr fontId="11"/>
  </si>
  <si>
    <t>介</t>
    <rPh sb="0" eb="1">
      <t>スケ</t>
    </rPh>
    <phoneticPr fontId="11"/>
  </si>
  <si>
    <t>護</t>
    <rPh sb="0" eb="1">
      <t>ユズル</t>
    </rPh>
    <phoneticPr fontId="11"/>
  </si>
  <si>
    <t>専</t>
    <rPh sb="0" eb="1">
      <t>アツム</t>
    </rPh>
    <phoneticPr fontId="11"/>
  </si>
  <si>
    <t>事</t>
    <rPh sb="0" eb="1">
      <t>コト</t>
    </rPh>
    <phoneticPr fontId="11"/>
  </si>
  <si>
    <t>その他</t>
    <phoneticPr fontId="11"/>
  </si>
  <si>
    <t>(1)</t>
    <phoneticPr fontId="11"/>
  </si>
  <si>
    <t>(2)</t>
    <phoneticPr fontId="11"/>
  </si>
  <si>
    <t>護</t>
    <phoneticPr fontId="11"/>
  </si>
  <si>
    <t>職</t>
    <phoneticPr fontId="11"/>
  </si>
  <si>
    <t>職</t>
    <phoneticPr fontId="11"/>
  </si>
  <si>
    <t>員</t>
    <phoneticPr fontId="11"/>
  </si>
  <si>
    <t>その他</t>
    <phoneticPr fontId="11"/>
  </si>
  <si>
    <t>(3)</t>
    <phoneticPr fontId="11"/>
  </si>
  <si>
    <t>(4)</t>
    <phoneticPr fontId="11"/>
  </si>
  <si>
    <t>支</t>
    <phoneticPr fontId="11"/>
  </si>
  <si>
    <t>援</t>
    <phoneticPr fontId="11"/>
  </si>
  <si>
    <t>その他</t>
    <phoneticPr fontId="11"/>
  </si>
  <si>
    <t>門</t>
    <phoneticPr fontId="11"/>
  </si>
  <si>
    <t>(5)</t>
    <phoneticPr fontId="11"/>
  </si>
  <si>
    <t>理学療法士又は作業療法士</t>
    <phoneticPr fontId="11"/>
  </si>
  <si>
    <t>(6)</t>
    <phoneticPr fontId="11"/>
  </si>
  <si>
    <t>務</t>
    <phoneticPr fontId="11"/>
  </si>
  <si>
    <t>(7)</t>
    <phoneticPr fontId="11"/>
  </si>
  <si>
    <t>(7)</t>
    <phoneticPr fontId="11"/>
  </si>
  <si>
    <t>そ</t>
    <phoneticPr fontId="11"/>
  </si>
  <si>
    <t>の</t>
    <phoneticPr fontId="11"/>
  </si>
  <si>
    <t>他</t>
    <phoneticPr fontId="11"/>
  </si>
  <si>
    <t>(1)</t>
    <phoneticPr fontId="11"/>
  </si>
  <si>
    <t>～</t>
    <phoneticPr fontId="11"/>
  </si>
  <si>
    <t>内 訳</t>
    <rPh sb="0" eb="1">
      <t>ウチ</t>
    </rPh>
    <rPh sb="2" eb="3">
      <t>ヤク</t>
    </rPh>
    <phoneticPr fontId="11"/>
  </si>
  <si>
    <t>介護サービス</t>
    <phoneticPr fontId="2"/>
  </si>
  <si>
    <t>大館市</t>
    <rPh sb="0" eb="3">
      <t>オオダテシ</t>
    </rPh>
    <phoneticPr fontId="2"/>
  </si>
  <si>
    <t>介護サービス事業特別会計</t>
  </si>
  <si>
    <t>大館市</t>
    <rPh sb="0" eb="2">
      <t>オオダテ</t>
    </rPh>
    <rPh sb="2" eb="3">
      <t>シ</t>
    </rPh>
    <phoneticPr fontId="2"/>
  </si>
  <si>
    <t>湯沢市</t>
    <rPh sb="0" eb="3">
      <t>ユザワシ</t>
    </rPh>
    <phoneticPr fontId="2"/>
  </si>
  <si>
    <t>介護サービス特別会計</t>
  </si>
  <si>
    <t>指定介護老人
福祉施設</t>
    <rPh sb="0" eb="2">
      <t>シテイ</t>
    </rPh>
    <phoneticPr fontId="2"/>
  </si>
  <si>
    <t>老人短期入所施設</t>
  </si>
  <si>
    <t>由利本荘市</t>
  </si>
  <si>
    <t>大仙市</t>
  </si>
  <si>
    <t>介護老人福祉施設介護サービス事業</t>
  </si>
  <si>
    <t>介護老人保健施設介護サービス事業</t>
  </si>
  <si>
    <t>老人デイサービス事業</t>
  </si>
  <si>
    <t>介護老人保健施設</t>
  </si>
  <si>
    <t>老人デイサービス
センター</t>
  </si>
  <si>
    <t>北秋田市</t>
    <rPh sb="0" eb="3">
      <t>キタアキタ</t>
    </rPh>
    <rPh sb="3" eb="4">
      <t>シ</t>
    </rPh>
    <phoneticPr fontId="2"/>
  </si>
  <si>
    <t>北秋田市介護サービス事業特別会計</t>
  </si>
  <si>
    <t>藤里町</t>
    <rPh sb="0" eb="3">
      <t>フジサトマチ</t>
    </rPh>
    <phoneticPr fontId="2"/>
  </si>
  <si>
    <t>介護サービス事業特別会計</t>
    <rPh sb="0" eb="2">
      <t>カイゴ</t>
    </rPh>
    <rPh sb="6" eb="8">
      <t>ジギョウ</t>
    </rPh>
    <rPh sb="8" eb="10">
      <t>トクベツ</t>
    </rPh>
    <rPh sb="10" eb="12">
      <t>カイケイ</t>
    </rPh>
    <phoneticPr fontId="2"/>
  </si>
  <si>
    <t>井川町</t>
  </si>
  <si>
    <t>高瀬ケアセンター運営特別会計</t>
  </si>
  <si>
    <t>東成瀬村</t>
    <rPh sb="0" eb="4">
      <t>ヒガシナルセムラ</t>
    </rPh>
    <phoneticPr fontId="1"/>
  </si>
  <si>
    <t>特別養護老人ホーム運営事業特別会計</t>
    <rPh sb="0" eb="2">
      <t>トクベツ</t>
    </rPh>
    <rPh sb="2" eb="4">
      <t>ヨウゴ</t>
    </rPh>
    <rPh sb="4" eb="6">
      <t>ロウジン</t>
    </rPh>
    <rPh sb="9" eb="11">
      <t>ウンエイ</t>
    </rPh>
    <rPh sb="11" eb="13">
      <t>ジギョウ</t>
    </rPh>
    <rPh sb="13" eb="15">
      <t>トクベツ</t>
    </rPh>
    <rPh sb="15" eb="17">
      <t>カイケイ</t>
    </rPh>
    <phoneticPr fontId="9"/>
  </si>
  <si>
    <t>大仙美郷介護福祉組合</t>
  </si>
  <si>
    <t>（７）</t>
    <phoneticPr fontId="9"/>
  </si>
  <si>
    <t>⑤　職種別給与に関する調　（２５表）</t>
    <rPh sb="2" eb="5">
      <t>ショクシュベツ</t>
    </rPh>
    <rPh sb="5" eb="7">
      <t>キュウヨ</t>
    </rPh>
    <rPh sb="8" eb="9">
      <t>カン</t>
    </rPh>
    <phoneticPr fontId="2"/>
  </si>
  <si>
    <t>指定介護老人福祉施設</t>
    <rPh sb="0" eb="2">
      <t>シテイ</t>
    </rPh>
    <phoneticPr fontId="2"/>
  </si>
  <si>
    <t>老人デイサービスセンター</t>
    <phoneticPr fontId="11"/>
  </si>
  <si>
    <t>コード</t>
    <phoneticPr fontId="11"/>
  </si>
  <si>
    <t>市営介護サービス事業特別会計</t>
    <phoneticPr fontId="15"/>
  </si>
  <si>
    <t xml:space="preserve">団 体 名 </t>
    <rPh sb="0" eb="5">
      <t>ダンタイメイ</t>
    </rPh>
    <phoneticPr fontId="2"/>
  </si>
  <si>
    <t xml:space="preserve">会 計 名 </t>
    <rPh sb="0" eb="1">
      <t>カイ</t>
    </rPh>
    <rPh sb="2" eb="3">
      <t>ケイ</t>
    </rPh>
    <rPh sb="4" eb="5">
      <t>メイ</t>
    </rPh>
    <phoneticPr fontId="2"/>
  </si>
  <si>
    <t xml:space="preserve">施設種別 </t>
    <rPh sb="0" eb="2">
      <t>シセツ</t>
    </rPh>
    <rPh sb="2" eb="4">
      <t>シュベツ</t>
    </rPh>
    <phoneticPr fontId="2"/>
  </si>
  <si>
    <t>市営介護サービス事業特別会計</t>
    <rPh sb="0" eb="2">
      <t>シエイ</t>
    </rPh>
    <rPh sb="2" eb="4">
      <t>カイゴ</t>
    </rPh>
    <rPh sb="8" eb="10">
      <t>ジギョウ</t>
    </rPh>
    <rPh sb="10" eb="12">
      <t>トクベツ</t>
    </rPh>
    <rPh sb="12" eb="14">
      <t>カイケイ</t>
    </rPh>
    <phoneticPr fontId="6"/>
  </si>
  <si>
    <t>介護老人福祉施設
介護サービス事業特別会計</t>
    <rPh sb="17" eb="19">
      <t>トクベツ</t>
    </rPh>
    <rPh sb="19" eb="21">
      <t>カイケイ</t>
    </rPh>
    <phoneticPr fontId="2"/>
  </si>
  <si>
    <t>介護老人保健施設
介護サービス事業
特別会計</t>
    <rPh sb="18" eb="20">
      <t>トクベツ</t>
    </rPh>
    <rPh sb="20" eb="22">
      <t>カイケイ</t>
    </rPh>
    <phoneticPr fontId="2"/>
  </si>
  <si>
    <t>老人デイサービス
事業特別会計</t>
    <rPh sb="11" eb="13">
      <t>トクベツ</t>
    </rPh>
    <rPh sb="13" eb="15">
      <t>カイケイ</t>
    </rPh>
    <phoneticPr fontId="2"/>
  </si>
  <si>
    <t>（７）</t>
    <phoneticPr fontId="9"/>
  </si>
  <si>
    <t>小坂町</t>
    <rPh sb="0" eb="3">
      <t>コサカマチ</t>
    </rPh>
    <phoneticPr fontId="14"/>
  </si>
  <si>
    <t>上小阿仁村</t>
    <rPh sb="0" eb="5">
      <t>カミコアニムラ</t>
    </rPh>
    <phoneticPr fontId="14"/>
  </si>
  <si>
    <t>大潟村</t>
    <rPh sb="0" eb="3">
      <t>オオガタムラ</t>
    </rPh>
    <phoneticPr fontId="14"/>
  </si>
  <si>
    <t>特別養護施設特別会計</t>
    <rPh sb="0" eb="2">
      <t>トクベツ</t>
    </rPh>
    <rPh sb="2" eb="4">
      <t>ヨウゴ</t>
    </rPh>
    <rPh sb="4" eb="6">
      <t>シセツ</t>
    </rPh>
    <rPh sb="6" eb="8">
      <t>トクベツ</t>
    </rPh>
    <rPh sb="8" eb="10">
      <t>カイケイ</t>
    </rPh>
    <phoneticPr fontId="8"/>
  </si>
  <si>
    <t>介護サービス事業特別会計</t>
    <rPh sb="0" eb="2">
      <t>カイゴ</t>
    </rPh>
    <rPh sb="6" eb="8">
      <t>ジギョウ</t>
    </rPh>
    <rPh sb="8" eb="10">
      <t>トクベツ</t>
    </rPh>
    <rPh sb="10" eb="12">
      <t>カイケイ</t>
    </rPh>
    <phoneticPr fontId="8"/>
  </si>
  <si>
    <t>本荘由利広域市町村圏組合</t>
    <rPh sb="0" eb="2">
      <t>ホンジョウ</t>
    </rPh>
    <rPh sb="2" eb="4">
      <t>ユリ</t>
    </rPh>
    <rPh sb="4" eb="6">
      <t>コウイキ</t>
    </rPh>
    <rPh sb="6" eb="9">
      <t>シチョウソン</t>
    </rPh>
    <rPh sb="9" eb="10">
      <t>ケン</t>
    </rPh>
    <rPh sb="10" eb="12">
      <t>クミアイ</t>
    </rPh>
    <phoneticPr fontId="14"/>
  </si>
  <si>
    <t>能代山本広域市町村圏組合</t>
    <rPh sb="0" eb="2">
      <t>ノシロ</t>
    </rPh>
    <rPh sb="2" eb="4">
      <t>ヤマモト</t>
    </rPh>
    <rPh sb="4" eb="6">
      <t>コウイキ</t>
    </rPh>
    <rPh sb="6" eb="9">
      <t>シチョウソン</t>
    </rPh>
    <rPh sb="9" eb="10">
      <t>ケン</t>
    </rPh>
    <rPh sb="10" eb="12">
      <t>クミアイ</t>
    </rPh>
    <phoneticPr fontId="14"/>
  </si>
  <si>
    <t>特別養護老人
ホーム特別会計</t>
    <rPh sb="0" eb="2">
      <t>トクベツ</t>
    </rPh>
    <rPh sb="2" eb="4">
      <t>ヨウゴ</t>
    </rPh>
    <rPh sb="4" eb="6">
      <t>ロウジン</t>
    </rPh>
    <rPh sb="10" eb="12">
      <t>トクベツ</t>
    </rPh>
    <rPh sb="12" eb="14">
      <t>カイケイ</t>
    </rPh>
    <phoneticPr fontId="8"/>
  </si>
  <si>
    <t>特別養護老人ホーム
運営事業特別会計</t>
    <rPh sb="0" eb="2">
      <t>トクベツ</t>
    </rPh>
    <rPh sb="2" eb="4">
      <t>ヨウゴ</t>
    </rPh>
    <rPh sb="4" eb="6">
      <t>ロウジン</t>
    </rPh>
    <rPh sb="10" eb="12">
      <t>ウンエイ</t>
    </rPh>
    <rPh sb="12" eb="14">
      <t>ジギョウ</t>
    </rPh>
    <rPh sb="14" eb="16">
      <t>トクベツ</t>
    </rPh>
    <rPh sb="16" eb="18">
      <t>カイケイ</t>
    </rPh>
    <phoneticPr fontId="8"/>
  </si>
  <si>
    <t>大仙美郷介護福祉組合特別会計</t>
    <rPh sb="10" eb="12">
      <t>トクベツ</t>
    </rPh>
    <rPh sb="12" eb="14">
      <t>カイケイ</t>
    </rPh>
    <phoneticPr fontId="2"/>
  </si>
  <si>
    <t>報酬</t>
    <rPh sb="0" eb="2">
      <t>ホウシュウ</t>
    </rPh>
    <phoneticPr fontId="11"/>
  </si>
  <si>
    <t>員</t>
    <rPh sb="0" eb="1">
      <t>イン</t>
    </rPh>
    <phoneticPr fontId="11"/>
  </si>
  <si>
    <t>年間延職員数(人)</t>
    <rPh sb="0" eb="2">
      <t>ネンカン</t>
    </rPh>
    <rPh sb="2" eb="3">
      <t>ノ</t>
    </rPh>
    <rPh sb="3" eb="5">
      <t>ショクイン</t>
    </rPh>
    <rPh sb="5" eb="6">
      <t>スウ</t>
    </rPh>
    <rPh sb="7" eb="8">
      <t>ニン</t>
    </rPh>
    <phoneticPr fontId="11"/>
  </si>
  <si>
    <t>常勤職員数</t>
    <rPh sb="0" eb="2">
      <t>ジョウキン</t>
    </rPh>
    <rPh sb="2" eb="4">
      <t>ショクイン</t>
    </rPh>
    <rPh sb="4" eb="5">
      <t>スウ</t>
    </rPh>
    <phoneticPr fontId="11"/>
  </si>
  <si>
    <t>会計年度任用職員(フルタイム)</t>
    <rPh sb="0" eb="2">
      <t>カイケイ</t>
    </rPh>
    <rPh sb="2" eb="4">
      <t>ネンド</t>
    </rPh>
    <rPh sb="4" eb="6">
      <t>ニンヨウ</t>
    </rPh>
    <rPh sb="6" eb="8">
      <t>ショクイン</t>
    </rPh>
    <phoneticPr fontId="11"/>
  </si>
  <si>
    <t>会計年度任用職員(パートタイム)</t>
    <rPh sb="0" eb="2">
      <t>カイケイ</t>
    </rPh>
    <rPh sb="2" eb="4">
      <t>ネンド</t>
    </rPh>
    <rPh sb="4" eb="6">
      <t>ニンヨウ</t>
    </rPh>
    <rPh sb="6" eb="8">
      <t>ショクイン</t>
    </rPh>
    <phoneticPr fontId="11"/>
  </si>
  <si>
    <t>年度末職員数(人)</t>
    <rPh sb="0" eb="3">
      <t>ネンドマツ</t>
    </rPh>
    <rPh sb="3" eb="5">
      <t>ショクイン</t>
    </rPh>
    <rPh sb="5" eb="6">
      <t>スウ</t>
    </rPh>
    <rPh sb="7" eb="8">
      <t>ニン</t>
    </rPh>
    <phoneticPr fontId="11"/>
  </si>
  <si>
    <t>時間外勤務手当</t>
    <rPh sb="0" eb="3">
      <t>ジカンガイ</t>
    </rPh>
    <rPh sb="3" eb="5">
      <t>キンム</t>
    </rPh>
    <rPh sb="5" eb="7">
      <t>テアテ</t>
    </rPh>
    <phoneticPr fontId="11"/>
  </si>
  <si>
    <t>特殊勤務手当</t>
    <rPh sb="0" eb="2">
      <t>トクシュ</t>
    </rPh>
    <rPh sb="2" eb="4">
      <t>キンム</t>
    </rPh>
    <rPh sb="4" eb="6">
      <t>テアテ</t>
    </rPh>
    <phoneticPr fontId="11"/>
  </si>
  <si>
    <t>その他</t>
    <rPh sb="2" eb="3">
      <t>タ</t>
    </rPh>
    <phoneticPr fontId="11"/>
  </si>
  <si>
    <t>手　　当</t>
    <rPh sb="0" eb="1">
      <t>テ</t>
    </rPh>
    <rPh sb="3" eb="4">
      <t>トウ</t>
    </rPh>
    <phoneticPr fontId="11"/>
  </si>
  <si>
    <t>(再掲)報酬</t>
    <rPh sb="1" eb="3">
      <t>サイケイ</t>
    </rPh>
    <rPh sb="4" eb="6">
      <t>ホウシュウ</t>
    </rPh>
    <phoneticPr fontId="11"/>
  </si>
  <si>
    <t>内</t>
    <rPh sb="0" eb="1">
      <t>ウチ</t>
    </rPh>
    <phoneticPr fontId="11"/>
  </si>
  <si>
    <t>訳</t>
    <rPh sb="0" eb="1">
      <t>ワケ</t>
    </rPh>
    <phoneticPr fontId="11"/>
  </si>
  <si>
    <t>看</t>
    <rPh sb="0" eb="1">
      <t>カン</t>
    </rPh>
    <phoneticPr fontId="11"/>
  </si>
  <si>
    <t>護</t>
    <rPh sb="0" eb="1">
      <t>ゴ</t>
    </rPh>
    <phoneticPr fontId="11"/>
  </si>
  <si>
    <t>職</t>
    <rPh sb="0" eb="1">
      <t>ショク</t>
    </rPh>
    <phoneticPr fontId="11"/>
  </si>
  <si>
    <t>支</t>
    <rPh sb="0" eb="1">
      <t>シ</t>
    </rPh>
    <phoneticPr fontId="11"/>
  </si>
  <si>
    <t>援</t>
    <rPh sb="0" eb="1">
      <t>エン</t>
    </rPh>
    <phoneticPr fontId="11"/>
  </si>
  <si>
    <t>専</t>
    <rPh sb="0" eb="1">
      <t>セン</t>
    </rPh>
    <phoneticPr fontId="11"/>
  </si>
  <si>
    <t>門</t>
    <rPh sb="0" eb="1">
      <t>モン</t>
    </rPh>
    <phoneticPr fontId="11"/>
  </si>
  <si>
    <t>理</t>
    <rPh sb="0" eb="1">
      <t>リ</t>
    </rPh>
    <phoneticPr fontId="11"/>
  </si>
  <si>
    <t>学</t>
    <rPh sb="0" eb="1">
      <t>ガク</t>
    </rPh>
    <phoneticPr fontId="11"/>
  </si>
  <si>
    <t>療</t>
    <rPh sb="0" eb="1">
      <t>リョウ</t>
    </rPh>
    <phoneticPr fontId="11"/>
  </si>
  <si>
    <t>法</t>
    <rPh sb="0" eb="1">
      <t>ホウ</t>
    </rPh>
    <phoneticPr fontId="11"/>
  </si>
  <si>
    <t>士</t>
    <rPh sb="0" eb="1">
      <t>シ</t>
    </rPh>
    <phoneticPr fontId="11"/>
  </si>
  <si>
    <t>又</t>
    <rPh sb="0" eb="1">
      <t>マタ</t>
    </rPh>
    <phoneticPr fontId="11"/>
  </si>
  <si>
    <t>は</t>
    <phoneticPr fontId="11"/>
  </si>
  <si>
    <t>作</t>
    <rPh sb="0" eb="1">
      <t>サ</t>
    </rPh>
    <phoneticPr fontId="11"/>
  </si>
  <si>
    <t>業</t>
    <rPh sb="0" eb="1">
      <t>ギョウ</t>
    </rPh>
    <phoneticPr fontId="11"/>
  </si>
  <si>
    <t>事</t>
    <rPh sb="0" eb="1">
      <t>ジ</t>
    </rPh>
    <phoneticPr fontId="11"/>
  </si>
  <si>
    <t>務</t>
    <rPh sb="0" eb="1">
      <t>ム</t>
    </rPh>
    <phoneticPr fontId="11"/>
  </si>
  <si>
    <t>他</t>
    <rPh sb="0" eb="1">
      <t>タ</t>
    </rPh>
    <phoneticPr fontId="11"/>
  </si>
  <si>
    <t>門</t>
    <rPh sb="0" eb="1">
      <t>モン</t>
    </rPh>
    <phoneticPr fontId="2"/>
  </si>
  <si>
    <t>員</t>
    <rPh sb="0" eb="1">
      <t>イン</t>
    </rPh>
    <phoneticPr fontId="2"/>
  </si>
  <si>
    <t>02能代市</t>
  </si>
  <si>
    <t>03横手市</t>
  </si>
  <si>
    <t>04大館市</t>
  </si>
  <si>
    <t>06湯沢市</t>
  </si>
  <si>
    <t>08由利本荘市</t>
  </si>
  <si>
    <t>10大仙市</t>
  </si>
  <si>
    <t>11北秋田市</t>
  </si>
  <si>
    <t>13仙北市</t>
  </si>
  <si>
    <t>14小坂町</t>
  </si>
  <si>
    <t>15上小阿仁村</t>
  </si>
  <si>
    <t>16藤里町</t>
  </si>
  <si>
    <t>21井川町</t>
  </si>
  <si>
    <t>22大潟村</t>
  </si>
  <si>
    <t>24羽後町</t>
  </si>
  <si>
    <t>25東成瀬村</t>
  </si>
  <si>
    <t>26本荘由利広域市町村圏組合</t>
  </si>
  <si>
    <t>27能代山本広域市町村圏組合</t>
  </si>
  <si>
    <t>28大仙美郷介護福祉組合</t>
  </si>
  <si>
    <t>表</t>
  </si>
  <si>
    <t>行</t>
  </si>
  <si>
    <t>列</t>
  </si>
  <si>
    <t>164介護サービス事業 老人デイサービスセンター</t>
  </si>
  <si>
    <t>161介護サービス事業 指定介護老人福祉施設</t>
  </si>
  <si>
    <t>162介護サービス事業 介護老人保健施設</t>
  </si>
  <si>
    <t>163介護サービス事業 老人短期入所施設</t>
  </si>
  <si>
    <t>◎</t>
    <phoneticPr fontId="11"/>
  </si>
  <si>
    <t>※25表に数値の計上がない団体は表示を省略している。</t>
    <rPh sb="3" eb="4">
      <t>ヒョウ</t>
    </rPh>
    <rPh sb="5" eb="7">
      <t>スウチ</t>
    </rPh>
    <rPh sb="8" eb="10">
      <t>ケイジョウ</t>
    </rPh>
    <rPh sb="13" eb="15">
      <t>ダンタイ</t>
    </rPh>
    <rPh sb="16" eb="18">
      <t>ヒョウジ</t>
    </rPh>
    <rPh sb="19" eb="21">
      <t>ショウリャク</t>
    </rPh>
    <phoneticPr fontId="2"/>
  </si>
  <si>
    <t>※２５表に数値の計上がない団体は表示を省略している。</t>
    <phoneticPr fontId="11"/>
  </si>
  <si>
    <t>⑤　職種別給与に関する調　</t>
    <rPh sb="2" eb="5">
      <t>ショクシュベツ</t>
    </rPh>
    <rPh sb="5" eb="7">
      <t>キュウヨ</t>
    </rPh>
    <rPh sb="8" eb="9">
      <t>カン</t>
    </rPh>
    <phoneticPr fontId="2"/>
  </si>
  <si>
    <t>（２５表の１）</t>
    <phoneticPr fontId="2"/>
  </si>
  <si>
    <t>（２５表の２）</t>
    <phoneticPr fontId="2"/>
  </si>
  <si>
    <t>⑤　職種別給与に関する調</t>
    <rPh sb="2" eb="5">
      <t>ショクシュベツ</t>
    </rPh>
    <rPh sb="5" eb="7">
      <t>キュウヨ</t>
    </rPh>
    <rPh sb="8" eb="9">
      <t>カン</t>
    </rPh>
    <phoneticPr fontId="2"/>
  </si>
  <si>
    <t>※25表に数値の計上がない団体は表示省略</t>
    <rPh sb="3" eb="4">
      <t>ヒョウ</t>
    </rPh>
    <rPh sb="5" eb="7">
      <t>スウチ</t>
    </rPh>
    <rPh sb="8" eb="10">
      <t>ケイジョウ</t>
    </rPh>
    <rPh sb="13" eb="15">
      <t>ダンタイ</t>
    </rPh>
    <rPh sb="16" eb="18">
      <t>ヒョウジ</t>
    </rPh>
    <rPh sb="18" eb="20">
      <t>ショウリャク</t>
    </rPh>
    <phoneticPr fontId="2"/>
  </si>
  <si>
    <t>老人デイ
サービス
センター</t>
    <rPh sb="0" eb="2">
      <t>ロウジン</t>
    </rPh>
    <phoneticPr fontId="2"/>
  </si>
  <si>
    <t>介護老人
保健施設</t>
    <rPh sb="0" eb="2">
      <t>カイゴ</t>
    </rPh>
    <rPh sb="2" eb="4">
      <t>ロウジン</t>
    </rPh>
    <rPh sb="5" eb="7">
      <t>ホケン</t>
    </rPh>
    <rPh sb="7" eb="9">
      <t>シセツ</t>
    </rPh>
    <phoneticPr fontId="2"/>
  </si>
  <si>
    <t>老人短期
入所施設</t>
    <rPh sb="0" eb="2">
      <t>ロウジン</t>
    </rPh>
    <rPh sb="2" eb="4">
      <t>タンキ</t>
    </rPh>
    <rPh sb="5" eb="7">
      <t>ニュウショ</t>
    </rPh>
    <rPh sb="7" eb="9">
      <t>シセツ</t>
    </rPh>
    <phoneticPr fontId="2"/>
  </si>
  <si>
    <t>介護老人
保健施設</t>
    <phoneticPr fontId="2"/>
  </si>
  <si>
    <t>老人福祉施設運営特別会計</t>
    <rPh sb="0" eb="2">
      <t>ロウジン</t>
    </rPh>
    <rPh sb="2" eb="4">
      <t>フクシ</t>
    </rPh>
    <rPh sb="4" eb="6">
      <t>シセツ</t>
    </rPh>
    <rPh sb="6" eb="8">
      <t>ウンエイ</t>
    </rPh>
    <rPh sb="8" eb="10">
      <t>トクベツ</t>
    </rPh>
    <rPh sb="10" eb="12">
      <t>カイケイ</t>
    </rPh>
    <phoneticPr fontId="8"/>
  </si>
  <si>
    <t>特別養護老人ホーム運営
事業特別会計</t>
    <rPh sb="0" eb="2">
      <t>トクベツ</t>
    </rPh>
    <rPh sb="2" eb="4">
      <t>ヨウゴ</t>
    </rPh>
    <rPh sb="4" eb="6">
      <t>ロウジン</t>
    </rPh>
    <rPh sb="9" eb="11">
      <t>ウンエイ</t>
    </rPh>
    <rPh sb="12" eb="14">
      <t>ジギョウ</t>
    </rPh>
    <rPh sb="14" eb="16">
      <t>トクベツ</t>
    </rPh>
    <rPh sb="16" eb="18">
      <t>カイケイ</t>
    </rPh>
    <phoneticPr fontId="8"/>
  </si>
  <si>
    <t>⑤　職種別給与に関する調　（２５表の１）　続き</t>
    <rPh sb="2" eb="5">
      <t>ショクシュベツ</t>
    </rPh>
    <rPh sb="5" eb="7">
      <t>キュウヨ</t>
    </rPh>
    <rPh sb="8" eb="9">
      <t>カン</t>
    </rPh>
    <rPh sb="21" eb="22">
      <t>ツヅ</t>
    </rPh>
    <phoneticPr fontId="2"/>
  </si>
  <si>
    <t>⑤　職種別給与に関する調　（２５表の１）　施設種別ごと合計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</si>
</sst>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#,##0\ ;&quot;△&quot;\ #,##0\ "/>
    <numFmt numFmtId="177" formatCode="#,##0_ "/>
    <numFmt numFmtId="178" formatCode="0_);[Red]\(0\)"/>
  </numFmts>
  <fonts count="2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20"/>
      <name val="ＭＳ ゴシック"/>
      <family val="3"/>
      <charset val="128"/>
    </font>
    <font>
      <sz val="6"/>
      <name val="ＭＳ Ｐ明朝"/>
      <family val="1"/>
      <charset val="128"/>
    </font>
    <font>
      <sz val="12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6"/>
      <name val="ＭＳ ゴシック"/>
      <family val="3"/>
      <charset val="128"/>
    </font>
    <font>
      <sz val="6"/>
      <name val="ＭＳ ゴシック"/>
      <family val="3"/>
      <charset val="128"/>
    </font>
    <font>
      <b/>
      <sz val="20"/>
      <name val="ＭＳ ゴシック"/>
      <family val="3"/>
      <charset val="128"/>
    </font>
    <font>
      <sz val="20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16"/>
      <color rgb="FFFF000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sz val="10"/>
      <color rgb="FFFFFF00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</borders>
  <cellStyleXfs count="2">
    <xf numFmtId="0" fontId="0" fillId="0" borderId="0"/>
    <xf numFmtId="3" fontId="5" fillId="0" borderId="0"/>
  </cellStyleXfs>
  <cellXfs count="301">
    <xf numFmtId="0" fontId="0" fillId="0" borderId="0" xfId="0"/>
    <xf numFmtId="176" fontId="6" fillId="0" borderId="0" xfId="1" applyNumberFormat="1" applyFont="1" applyFill="1" applyBorder="1" applyAlignment="1">
      <alignment vertical="center"/>
    </xf>
    <xf numFmtId="176" fontId="4" fillId="0" borderId="0" xfId="1" applyNumberFormat="1" applyFont="1" applyFill="1" applyAlignment="1" applyProtection="1">
      <alignment vertical="center"/>
      <protection locked="0"/>
    </xf>
    <xf numFmtId="176" fontId="4" fillId="0" borderId="0" xfId="1" applyNumberFormat="1" applyFont="1" applyFill="1" applyBorder="1" applyAlignment="1" applyProtection="1">
      <alignment vertical="center"/>
      <protection locked="0"/>
    </xf>
    <xf numFmtId="176" fontId="8" fillId="0" borderId="0" xfId="1" applyNumberFormat="1" applyFont="1" applyFill="1" applyBorder="1" applyAlignment="1">
      <alignment horizontal="distributed" vertical="center"/>
    </xf>
    <xf numFmtId="176" fontId="4" fillId="0" borderId="0" xfId="1" applyNumberFormat="1" applyFont="1" applyFill="1" applyBorder="1" applyAlignment="1">
      <alignment vertical="center"/>
    </xf>
    <xf numFmtId="176" fontId="4" fillId="0" borderId="0" xfId="0" applyNumberFormat="1" applyFont="1" applyFill="1" applyAlignment="1">
      <alignment vertical="center"/>
    </xf>
    <xf numFmtId="176" fontId="10" fillId="0" borderId="0" xfId="1" applyNumberFormat="1" applyFont="1" applyFill="1" applyAlignment="1" applyProtection="1">
      <alignment vertical="center"/>
      <protection locked="0"/>
    </xf>
    <xf numFmtId="176" fontId="12" fillId="0" borderId="0" xfId="1" quotePrefix="1" applyNumberFormat="1" applyFont="1" applyFill="1" applyAlignment="1">
      <alignment horizontal="right" vertical="center"/>
    </xf>
    <xf numFmtId="176" fontId="10" fillId="0" borderId="0" xfId="0" applyNumberFormat="1" applyFont="1" applyFill="1" applyAlignment="1">
      <alignment vertical="center"/>
    </xf>
    <xf numFmtId="176" fontId="10" fillId="0" borderId="1" xfId="0" applyNumberFormat="1" applyFont="1" applyFill="1" applyBorder="1" applyAlignment="1">
      <alignment vertical="center"/>
    </xf>
    <xf numFmtId="176" fontId="10" fillId="0" borderId="2" xfId="0" applyNumberFormat="1" applyFont="1" applyFill="1" applyBorder="1" applyAlignment="1">
      <alignment vertical="center"/>
    </xf>
    <xf numFmtId="176" fontId="10" fillId="0" borderId="3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center" vertical="center" justifyLastLine="1"/>
    </xf>
    <xf numFmtId="176" fontId="10" fillId="0" borderId="5" xfId="0" applyNumberFormat="1" applyFont="1" applyFill="1" applyBorder="1" applyAlignment="1">
      <alignment vertical="center"/>
    </xf>
    <xf numFmtId="176" fontId="10" fillId="0" borderId="0" xfId="0" applyNumberFormat="1" applyFont="1" applyFill="1" applyBorder="1" applyAlignment="1">
      <alignment vertical="center"/>
    </xf>
    <xf numFmtId="176" fontId="10" fillId="0" borderId="6" xfId="0" applyNumberFormat="1" applyFont="1" applyFill="1" applyBorder="1" applyAlignment="1">
      <alignment horizontal="right" vertical="center"/>
    </xf>
    <xf numFmtId="176" fontId="3" fillId="0" borderId="4" xfId="0" applyNumberFormat="1" applyFont="1" applyFill="1" applyBorder="1" applyAlignment="1">
      <alignment horizontal="distributed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10" fillId="0" borderId="0" xfId="1" applyNumberFormat="1" applyFont="1" applyFill="1" applyAlignment="1" applyProtection="1">
      <alignment horizontal="center" vertical="center"/>
      <protection locked="0"/>
    </xf>
    <xf numFmtId="176" fontId="10" fillId="0" borderId="0" xfId="0" applyNumberFormat="1" applyFont="1" applyFill="1" applyAlignment="1">
      <alignment horizontal="center" vertical="center"/>
    </xf>
    <xf numFmtId="176" fontId="10" fillId="0" borderId="7" xfId="0" applyNumberFormat="1" applyFont="1" applyFill="1" applyBorder="1" applyAlignment="1">
      <alignment vertical="center"/>
    </xf>
    <xf numFmtId="176" fontId="10" fillId="0" borderId="8" xfId="0" applyNumberFormat="1" applyFont="1" applyFill="1" applyBorder="1" applyAlignment="1">
      <alignment vertical="center"/>
    </xf>
    <xf numFmtId="49" fontId="10" fillId="0" borderId="9" xfId="0" quotePrefix="1" applyNumberFormat="1" applyFont="1" applyFill="1" applyBorder="1" applyAlignment="1">
      <alignment vertical="center"/>
    </xf>
    <xf numFmtId="176" fontId="10" fillId="0" borderId="6" xfId="0" applyNumberFormat="1" applyFont="1" applyFill="1" applyBorder="1" applyAlignment="1">
      <alignment vertical="center"/>
    </xf>
    <xf numFmtId="49" fontId="10" fillId="0" borderId="9" xfId="0" quotePrefix="1" applyNumberFormat="1" applyFont="1" applyFill="1" applyBorder="1" applyAlignment="1">
      <alignment horizontal="center" vertical="center"/>
    </xf>
    <xf numFmtId="176" fontId="10" fillId="0" borderId="3" xfId="0" applyNumberFormat="1" applyFont="1" applyFill="1" applyBorder="1" applyAlignment="1">
      <alignment vertical="center"/>
    </xf>
    <xf numFmtId="49" fontId="10" fillId="0" borderId="9" xfId="0" applyNumberFormat="1" applyFont="1" applyFill="1" applyBorder="1" applyAlignment="1">
      <alignment horizontal="center" vertical="center"/>
    </xf>
    <xf numFmtId="49" fontId="10" fillId="0" borderId="10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vertical="center" wrapText="1"/>
    </xf>
    <xf numFmtId="176" fontId="13" fillId="0" borderId="4" xfId="0" applyNumberFormat="1" applyFont="1" applyFill="1" applyBorder="1" applyAlignment="1">
      <alignment vertical="center"/>
    </xf>
    <xf numFmtId="176" fontId="12" fillId="0" borderId="0" xfId="1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177" fontId="6" fillId="0" borderId="4" xfId="0" applyNumberFormat="1" applyFont="1" applyBorder="1" applyAlignment="1">
      <alignment vertical="center"/>
    </xf>
    <xf numFmtId="176" fontId="10" fillId="2" borderId="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76" fontId="10" fillId="0" borderId="12" xfId="1" applyNumberFormat="1" applyFont="1" applyFill="1" applyBorder="1" applyAlignment="1" applyProtection="1">
      <alignment vertical="center"/>
      <protection locked="0"/>
    </xf>
    <xf numFmtId="177" fontId="6" fillId="0" borderId="13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176" fontId="10" fillId="2" borderId="4" xfId="1" applyNumberFormat="1" applyFont="1" applyFill="1" applyBorder="1" applyAlignment="1" applyProtection="1">
      <alignment horizontal="center" vertical="center" wrapText="1"/>
      <protection locked="0"/>
    </xf>
    <xf numFmtId="176" fontId="10" fillId="2" borderId="4" xfId="1" applyNumberFormat="1" applyFont="1" applyFill="1" applyBorder="1" applyAlignment="1">
      <alignment horizontal="center" vertical="center" wrapText="1"/>
    </xf>
    <xf numFmtId="176" fontId="10" fillId="2" borderId="4" xfId="0" applyNumberFormat="1" applyFont="1" applyFill="1" applyBorder="1" applyAlignment="1">
      <alignment horizontal="center" vertical="center"/>
    </xf>
    <xf numFmtId="177" fontId="6" fillId="0" borderId="4" xfId="0" applyNumberFormat="1" applyFont="1" applyFill="1" applyBorder="1" applyAlignment="1">
      <alignment vertical="center"/>
    </xf>
    <xf numFmtId="176" fontId="13" fillId="0" borderId="13" xfId="0" applyNumberFormat="1" applyFont="1" applyFill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justifyLastLine="1"/>
    </xf>
    <xf numFmtId="176" fontId="10" fillId="0" borderId="10" xfId="1" applyNumberFormat="1" applyFont="1" applyFill="1" applyBorder="1" applyAlignment="1">
      <alignment horizontal="center" vertical="center" wrapText="1"/>
    </xf>
    <xf numFmtId="176" fontId="10" fillId="0" borderId="10" xfId="1" applyNumberFormat="1" applyFont="1" applyFill="1" applyBorder="1" applyAlignment="1">
      <alignment horizontal="center" vertical="center" shrinkToFit="1"/>
    </xf>
    <xf numFmtId="49" fontId="0" fillId="0" borderId="0" xfId="0" applyNumberFormat="1" applyAlignment="1">
      <alignment vertical="center"/>
    </xf>
    <xf numFmtId="176" fontId="17" fillId="0" borderId="0" xfId="1" applyNumberFormat="1" applyFont="1" applyFill="1" applyAlignment="1" applyProtection="1">
      <alignment vertical="center"/>
      <protection locked="0"/>
    </xf>
    <xf numFmtId="176" fontId="18" fillId="0" borderId="0" xfId="1" quotePrefix="1" applyNumberFormat="1" applyFont="1" applyFill="1" applyAlignment="1">
      <alignment horizontal="right" vertical="center"/>
    </xf>
    <xf numFmtId="176" fontId="18" fillId="0" borderId="0" xfId="1" applyNumberFormat="1" applyFont="1" applyFill="1" applyBorder="1" applyAlignment="1" applyProtection="1">
      <alignment vertical="center"/>
      <protection locked="0"/>
    </xf>
    <xf numFmtId="176" fontId="18" fillId="0" borderId="4" xfId="1" applyNumberFormat="1" applyFont="1" applyFill="1" applyBorder="1" applyAlignment="1" applyProtection="1">
      <alignment horizontal="center" vertical="center"/>
      <protection locked="0"/>
    </xf>
    <xf numFmtId="176" fontId="19" fillId="0" borderId="0" xfId="1" applyNumberFormat="1" applyFont="1" applyFill="1" applyBorder="1" applyAlignment="1">
      <alignment vertical="center"/>
    </xf>
    <xf numFmtId="176" fontId="17" fillId="0" borderId="0" xfId="0" applyNumberFormat="1" applyFont="1" applyFill="1" applyAlignment="1">
      <alignment vertical="center"/>
    </xf>
    <xf numFmtId="176" fontId="20" fillId="0" borderId="0" xfId="1" applyNumberFormat="1" applyFont="1" applyFill="1" applyAlignment="1">
      <alignment horizontal="centerContinuous" vertical="center"/>
    </xf>
    <xf numFmtId="176" fontId="20" fillId="0" borderId="0" xfId="1" applyNumberFormat="1" applyFont="1" applyFill="1" applyAlignment="1">
      <alignment horizontal="left" vertical="center"/>
    </xf>
    <xf numFmtId="176" fontId="17" fillId="0" borderId="0" xfId="1" applyNumberFormat="1" applyFont="1" applyFill="1" applyAlignment="1">
      <alignment horizontal="left" vertical="center"/>
    </xf>
    <xf numFmtId="176" fontId="17" fillId="0" borderId="0" xfId="1" applyNumberFormat="1" applyFont="1" applyFill="1" applyAlignment="1">
      <alignment horizontal="center" vertical="center"/>
    </xf>
    <xf numFmtId="176" fontId="17" fillId="0" borderId="0" xfId="1" applyNumberFormat="1" applyFont="1" applyFill="1" applyAlignment="1">
      <alignment vertical="center"/>
    </xf>
    <xf numFmtId="176" fontId="19" fillId="0" borderId="0" xfId="1" applyNumberFormat="1" applyFont="1" applyFill="1" applyAlignment="1" applyProtection="1">
      <alignment vertical="center"/>
      <protection locked="0"/>
    </xf>
    <xf numFmtId="176" fontId="17" fillId="0" borderId="0" xfId="1" applyNumberFormat="1" applyFont="1" applyFill="1" applyBorder="1" applyAlignment="1" applyProtection="1">
      <alignment vertical="center"/>
      <protection locked="0"/>
    </xf>
    <xf numFmtId="176" fontId="21" fillId="0" borderId="0" xfId="1" applyNumberFormat="1" applyFont="1" applyFill="1" applyBorder="1" applyAlignment="1">
      <alignment horizontal="distributed" vertical="center"/>
    </xf>
    <xf numFmtId="176" fontId="17" fillId="0" borderId="0" xfId="1" applyNumberFormat="1" applyFont="1" applyFill="1" applyBorder="1" applyAlignment="1">
      <alignment vertical="center"/>
    </xf>
    <xf numFmtId="176" fontId="22" fillId="0" borderId="0" xfId="1" applyNumberFormat="1" applyFont="1" applyFill="1" applyAlignment="1" applyProtection="1">
      <alignment vertical="center"/>
      <protection locked="0"/>
    </xf>
    <xf numFmtId="176" fontId="22" fillId="0" borderId="0" xfId="0" applyNumberFormat="1" applyFont="1" applyFill="1" applyAlignment="1">
      <alignment vertical="center"/>
    </xf>
    <xf numFmtId="176" fontId="22" fillId="0" borderId="1" xfId="0" applyNumberFormat="1" applyFont="1" applyFill="1" applyBorder="1" applyAlignment="1">
      <alignment vertical="center"/>
    </xf>
    <xf numFmtId="176" fontId="22" fillId="0" borderId="2" xfId="0" applyNumberFormat="1" applyFont="1" applyFill="1" applyBorder="1" applyAlignment="1">
      <alignment vertical="center"/>
    </xf>
    <xf numFmtId="176" fontId="22" fillId="0" borderId="3" xfId="0" applyNumberFormat="1" applyFont="1" applyFill="1" applyBorder="1" applyAlignment="1">
      <alignment horizontal="right" vertical="center"/>
    </xf>
    <xf numFmtId="0" fontId="22" fillId="0" borderId="0" xfId="0" applyFont="1" applyFill="1" applyBorder="1" applyAlignment="1">
      <alignment vertical="center" justifyLastLine="1"/>
    </xf>
    <xf numFmtId="176" fontId="22" fillId="0" borderId="5" xfId="0" applyNumberFormat="1" applyFont="1" applyFill="1" applyBorder="1" applyAlignment="1">
      <alignment vertical="center"/>
    </xf>
    <xf numFmtId="176" fontId="22" fillId="0" borderId="0" xfId="0" applyNumberFormat="1" applyFont="1" applyFill="1" applyBorder="1" applyAlignment="1">
      <alignment vertical="center"/>
    </xf>
    <xf numFmtId="176" fontId="22" fillId="0" borderId="6" xfId="0" applyNumberFormat="1" applyFont="1" applyFill="1" applyBorder="1" applyAlignment="1">
      <alignment horizontal="right" vertical="center"/>
    </xf>
    <xf numFmtId="176" fontId="22" fillId="0" borderId="0" xfId="1" applyNumberFormat="1" applyFont="1" applyFill="1" applyAlignment="1" applyProtection="1">
      <alignment horizontal="center" vertical="center"/>
      <protection locked="0"/>
    </xf>
    <xf numFmtId="176" fontId="22" fillId="0" borderId="0" xfId="0" applyNumberFormat="1" applyFont="1" applyFill="1" applyAlignment="1">
      <alignment horizontal="center" vertical="center"/>
    </xf>
    <xf numFmtId="176" fontId="22" fillId="0" borderId="7" xfId="0" applyNumberFormat="1" applyFont="1" applyFill="1" applyBorder="1" applyAlignment="1">
      <alignment vertical="center"/>
    </xf>
    <xf numFmtId="176" fontId="22" fillId="0" borderId="8" xfId="0" applyNumberFormat="1" applyFont="1" applyFill="1" applyBorder="1" applyAlignment="1">
      <alignment vertical="center"/>
    </xf>
    <xf numFmtId="176" fontId="20" fillId="0" borderId="4" xfId="1" applyNumberFormat="1" applyFont="1" applyFill="1" applyBorder="1" applyAlignment="1" applyProtection="1">
      <alignment horizontal="center" vertical="center" wrapText="1"/>
      <protection locked="0"/>
    </xf>
    <xf numFmtId="176" fontId="20" fillId="0" borderId="4" xfId="1" applyNumberFormat="1" applyFont="1" applyFill="1" applyBorder="1" applyAlignment="1">
      <alignment horizontal="center" vertical="center" wrapText="1"/>
    </xf>
    <xf numFmtId="176" fontId="22" fillId="0" borderId="0" xfId="0" applyNumberFormat="1" applyFont="1" applyFill="1" applyAlignment="1">
      <alignment vertical="center" shrinkToFit="1"/>
    </xf>
    <xf numFmtId="49" fontId="22" fillId="0" borderId="9" xfId="0" quotePrefix="1" applyNumberFormat="1" applyFont="1" applyFill="1" applyBorder="1" applyAlignment="1">
      <alignment vertical="center"/>
    </xf>
    <xf numFmtId="176" fontId="22" fillId="0" borderId="6" xfId="0" applyNumberFormat="1" applyFont="1" applyFill="1" applyBorder="1" applyAlignment="1">
      <alignment vertical="center"/>
    </xf>
    <xf numFmtId="49" fontId="22" fillId="0" borderId="9" xfId="0" quotePrefix="1" applyNumberFormat="1" applyFont="1" applyFill="1" applyBorder="1" applyAlignment="1">
      <alignment horizontal="center" vertical="center"/>
    </xf>
    <xf numFmtId="176" fontId="22" fillId="0" borderId="3" xfId="0" applyNumberFormat="1" applyFont="1" applyFill="1" applyBorder="1" applyAlignment="1">
      <alignment vertical="center"/>
    </xf>
    <xf numFmtId="49" fontId="22" fillId="0" borderId="9" xfId="0" applyNumberFormat="1" applyFont="1" applyFill="1" applyBorder="1" applyAlignment="1">
      <alignment horizontal="center" vertical="center"/>
    </xf>
    <xf numFmtId="49" fontId="22" fillId="0" borderId="10" xfId="0" applyNumberFormat="1" applyFont="1" applyFill="1" applyBorder="1" applyAlignment="1">
      <alignment horizontal="center" vertical="center"/>
    </xf>
    <xf numFmtId="176" fontId="19" fillId="0" borderId="4" xfId="0" applyNumberFormat="1" applyFont="1" applyFill="1" applyBorder="1" applyAlignment="1">
      <alignment vertical="center"/>
    </xf>
    <xf numFmtId="0" fontId="23" fillId="0" borderId="4" xfId="0" applyFont="1" applyFill="1" applyBorder="1" applyAlignment="1">
      <alignment horizontal="center" vertical="center" justifyLastLine="1"/>
    </xf>
    <xf numFmtId="176" fontId="20" fillId="0" borderId="6" xfId="0" applyNumberFormat="1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/>
    </xf>
    <xf numFmtId="49" fontId="10" fillId="0" borderId="9" xfId="0" applyNumberFormat="1" applyFont="1" applyFill="1" applyBorder="1" applyAlignment="1">
      <alignment horizontal="center" vertical="center" shrinkToFit="1"/>
    </xf>
    <xf numFmtId="177" fontId="6" fillId="0" borderId="10" xfId="0" applyNumberFormat="1" applyFont="1" applyBorder="1" applyAlignment="1">
      <alignment vertical="center"/>
    </xf>
    <xf numFmtId="176" fontId="13" fillId="0" borderId="10" xfId="0" applyNumberFormat="1" applyFont="1" applyFill="1" applyBorder="1" applyAlignment="1">
      <alignment vertical="center"/>
    </xf>
    <xf numFmtId="0" fontId="6" fillId="0" borderId="10" xfId="0" applyFont="1" applyBorder="1" applyAlignment="1">
      <alignment vertical="center"/>
    </xf>
    <xf numFmtId="177" fontId="6" fillId="0" borderId="10" xfId="0" applyNumberFormat="1" applyFont="1" applyFill="1" applyBorder="1" applyAlignment="1">
      <alignment vertical="center"/>
    </xf>
    <xf numFmtId="49" fontId="10" fillId="0" borderId="18" xfId="0" applyNumberFormat="1" applyFont="1" applyFill="1" applyBorder="1" applyAlignment="1">
      <alignment horizontal="center" vertical="center"/>
    </xf>
    <xf numFmtId="176" fontId="10" fillId="0" borderId="19" xfId="0" applyNumberFormat="1" applyFont="1" applyFill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176" fontId="19" fillId="0" borderId="0" xfId="0" applyNumberFormat="1" applyFont="1" applyFill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76" fontId="22" fillId="0" borderId="0" xfId="1" applyNumberFormat="1" applyFont="1" applyFill="1" applyBorder="1" applyAlignment="1">
      <alignment horizontal="center" vertical="center" wrapText="1"/>
    </xf>
    <xf numFmtId="176" fontId="22" fillId="0" borderId="0" xfId="1" applyNumberFormat="1" applyFont="1" applyFill="1" applyBorder="1" applyAlignment="1" applyProtection="1">
      <alignment horizontal="center" vertical="center" wrapText="1"/>
      <protection locked="0"/>
    </xf>
    <xf numFmtId="176" fontId="19" fillId="0" borderId="0" xfId="0" applyNumberFormat="1" applyFont="1" applyFill="1" applyBorder="1" applyAlignment="1">
      <alignment vertical="center"/>
    </xf>
    <xf numFmtId="176" fontId="22" fillId="0" borderId="0" xfId="1" applyNumberFormat="1" applyFont="1" applyFill="1" applyBorder="1" applyAlignment="1" applyProtection="1">
      <alignment vertical="center"/>
      <protection locked="0"/>
    </xf>
    <xf numFmtId="178" fontId="6" fillId="0" borderId="10" xfId="0" applyNumberFormat="1" applyFont="1" applyBorder="1" applyAlignment="1">
      <alignment vertical="center"/>
    </xf>
    <xf numFmtId="178" fontId="6" fillId="0" borderId="4" xfId="0" applyNumberFormat="1" applyFont="1" applyBorder="1" applyAlignment="1">
      <alignment vertical="center"/>
    </xf>
    <xf numFmtId="176" fontId="4" fillId="0" borderId="4" xfId="1" applyNumberFormat="1" applyFont="1" applyFill="1" applyBorder="1" applyAlignment="1" applyProtection="1">
      <alignment vertical="center"/>
      <protection locked="0"/>
    </xf>
    <xf numFmtId="176" fontId="16" fillId="0" borderId="0" xfId="1" applyNumberFormat="1" applyFont="1" applyFill="1" applyAlignment="1" applyProtection="1">
      <alignment vertical="center"/>
      <protection locked="0"/>
    </xf>
    <xf numFmtId="176" fontId="16" fillId="0" borderId="0" xfId="0" applyNumberFormat="1" applyFont="1" applyFill="1" applyAlignment="1">
      <alignment vertical="center" shrinkToFit="1"/>
    </xf>
    <xf numFmtId="49" fontId="16" fillId="0" borderId="9" xfId="0" quotePrefix="1" applyNumberFormat="1" applyFont="1" applyFill="1" applyBorder="1" applyAlignment="1">
      <alignment vertical="center"/>
    </xf>
    <xf numFmtId="49" fontId="16" fillId="0" borderId="9" xfId="0" quotePrefix="1" applyNumberFormat="1" applyFont="1" applyFill="1" applyBorder="1" applyAlignment="1">
      <alignment horizontal="center" vertical="center"/>
    </xf>
    <xf numFmtId="49" fontId="16" fillId="0" borderId="9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176" fontId="10" fillId="0" borderId="4" xfId="1" applyNumberFormat="1" applyFont="1" applyFill="1" applyBorder="1" applyAlignment="1" applyProtection="1">
      <alignment vertical="center"/>
      <protection locked="0"/>
    </xf>
    <xf numFmtId="176" fontId="13" fillId="0" borderId="11" xfId="0" applyNumberFormat="1" applyFont="1" applyFill="1" applyBorder="1" applyAlignment="1">
      <alignment vertical="center"/>
    </xf>
    <xf numFmtId="176" fontId="10" fillId="0" borderId="21" xfId="0" applyNumberFormat="1" applyFont="1" applyFill="1" applyBorder="1" applyAlignment="1">
      <alignment vertical="center"/>
    </xf>
    <xf numFmtId="177" fontId="6" fillId="0" borderId="11" xfId="0" applyNumberFormat="1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178" fontId="6" fillId="0" borderId="11" xfId="0" applyNumberFormat="1" applyFont="1" applyBorder="1" applyAlignment="1">
      <alignment vertical="center"/>
    </xf>
    <xf numFmtId="176" fontId="16" fillId="0" borderId="12" xfId="1" applyNumberFormat="1" applyFont="1" applyFill="1" applyBorder="1" applyAlignment="1" applyProtection="1">
      <alignment vertical="center"/>
      <protection locked="0"/>
    </xf>
    <xf numFmtId="176" fontId="16" fillId="0" borderId="12" xfId="0" applyNumberFormat="1" applyFont="1" applyFill="1" applyBorder="1" applyAlignment="1">
      <alignment vertical="center" shrinkToFit="1"/>
    </xf>
    <xf numFmtId="49" fontId="16" fillId="0" borderId="23" xfId="0" quotePrefix="1" applyNumberFormat="1" applyFont="1" applyFill="1" applyBorder="1" applyAlignment="1">
      <alignment vertical="center"/>
    </xf>
    <xf numFmtId="176" fontId="4" fillId="0" borderId="22" xfId="1" applyNumberFormat="1" applyFont="1" applyFill="1" applyBorder="1" applyAlignment="1" applyProtection="1">
      <alignment vertical="center"/>
      <protection locked="0"/>
    </xf>
    <xf numFmtId="176" fontId="10" fillId="0" borderId="22" xfId="1" applyNumberFormat="1" applyFont="1" applyFill="1" applyBorder="1" applyAlignment="1" applyProtection="1">
      <alignment vertical="center"/>
      <protection locked="0"/>
    </xf>
    <xf numFmtId="176" fontId="16" fillId="0" borderId="0" xfId="1" applyNumberFormat="1" applyFont="1" applyFill="1" applyBorder="1" applyAlignment="1" applyProtection="1">
      <alignment vertical="center"/>
      <protection locked="0"/>
    </xf>
    <xf numFmtId="176" fontId="16" fillId="0" borderId="0" xfId="0" applyNumberFormat="1" applyFont="1" applyFill="1" applyBorder="1" applyAlignment="1">
      <alignment vertical="center" shrinkToFit="1"/>
    </xf>
    <xf numFmtId="176" fontId="6" fillId="0" borderId="22" xfId="1" applyNumberFormat="1" applyFont="1" applyFill="1" applyBorder="1" applyAlignment="1" applyProtection="1">
      <alignment vertical="center"/>
      <protection locked="0"/>
    </xf>
    <xf numFmtId="176" fontId="6" fillId="0" borderId="4" xfId="1" applyNumberFormat="1" applyFont="1" applyFill="1" applyBorder="1" applyAlignment="1" applyProtection="1">
      <alignment vertical="center"/>
      <protection locked="0"/>
    </xf>
    <xf numFmtId="176" fontId="20" fillId="0" borderId="4" xfId="0" applyNumberFormat="1" applyFont="1" applyFill="1" applyBorder="1" applyAlignment="1">
      <alignment horizontal="center" vertical="center" wrapText="1"/>
    </xf>
    <xf numFmtId="176" fontId="18" fillId="0" borderId="0" xfId="1" applyNumberFormat="1" applyFont="1" applyFill="1" applyBorder="1" applyAlignment="1" applyProtection="1">
      <alignment horizontal="center" vertical="center"/>
      <protection locked="0"/>
    </xf>
    <xf numFmtId="176" fontId="27" fillId="0" borderId="0" xfId="1" applyNumberFormat="1" applyFont="1" applyFill="1" applyAlignment="1" applyProtection="1">
      <alignment vertical="center"/>
      <protection locked="0"/>
    </xf>
    <xf numFmtId="176" fontId="23" fillId="0" borderId="0" xfId="1" applyNumberFormat="1" applyFont="1" applyFill="1" applyAlignment="1" applyProtection="1">
      <alignment vertical="center"/>
      <protection locked="0"/>
    </xf>
    <xf numFmtId="49" fontId="23" fillId="0" borderId="0" xfId="1" applyNumberFormat="1" applyFont="1" applyFill="1" applyBorder="1" applyAlignment="1">
      <alignment vertical="center"/>
    </xf>
    <xf numFmtId="176" fontId="20" fillId="0" borderId="3" xfId="0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176" fontId="20" fillId="0" borderId="3" xfId="1" applyNumberFormat="1" applyFont="1" applyFill="1" applyBorder="1" applyAlignment="1" applyProtection="1">
      <alignment horizontal="center" vertical="center" wrapText="1"/>
      <protection locked="0"/>
    </xf>
    <xf numFmtId="176" fontId="20" fillId="0" borderId="4" xfId="0" applyNumberFormat="1" applyFont="1" applyFill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176" fontId="22" fillId="0" borderId="0" xfId="1" applyNumberFormat="1" applyFont="1" applyFill="1" applyBorder="1" applyAlignment="1" applyProtection="1">
      <alignment horizontal="center" vertical="center"/>
      <protection locked="0"/>
    </xf>
    <xf numFmtId="176" fontId="22" fillId="0" borderId="0" xfId="0" applyNumberFormat="1" applyFont="1" applyFill="1" applyBorder="1" applyAlignment="1">
      <alignment horizontal="center" vertical="center"/>
    </xf>
    <xf numFmtId="49" fontId="22" fillId="0" borderId="11" xfId="0" applyNumberFormat="1" applyFont="1" applyFill="1" applyBorder="1" applyAlignment="1">
      <alignment horizontal="center" vertical="center" shrinkToFit="1"/>
    </xf>
    <xf numFmtId="49" fontId="22" fillId="0" borderId="9" xfId="0" applyNumberFormat="1" applyFont="1" applyFill="1" applyBorder="1" applyAlignment="1">
      <alignment horizontal="center" vertical="center" textRotation="255"/>
    </xf>
    <xf numFmtId="176" fontId="22" fillId="0" borderId="14" xfId="0" applyNumberFormat="1" applyFont="1" applyFill="1" applyBorder="1" applyAlignment="1">
      <alignment horizontal="distributed" vertical="center"/>
    </xf>
    <xf numFmtId="176" fontId="22" fillId="0" borderId="15" xfId="0" applyNumberFormat="1" applyFont="1" applyFill="1" applyBorder="1" applyAlignment="1">
      <alignment horizontal="distributed" vertical="center"/>
    </xf>
    <xf numFmtId="176" fontId="22" fillId="0" borderId="11" xfId="0" applyNumberFormat="1" applyFont="1" applyFill="1" applyBorder="1" applyAlignment="1">
      <alignment horizontal="center" vertical="center" textRotation="255"/>
    </xf>
    <xf numFmtId="176" fontId="22" fillId="0" borderId="9" xfId="0" applyNumberFormat="1" applyFont="1" applyFill="1" applyBorder="1" applyAlignment="1">
      <alignment horizontal="center" vertical="center" textRotation="255"/>
    </xf>
    <xf numFmtId="176" fontId="22" fillId="0" borderId="10" xfId="0" applyNumberFormat="1" applyFont="1" applyFill="1" applyBorder="1" applyAlignment="1">
      <alignment horizontal="center" vertical="center" textRotation="255"/>
    </xf>
    <xf numFmtId="176" fontId="20" fillId="0" borderId="14" xfId="0" applyNumberFormat="1" applyFont="1" applyFill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distributed" vertical="center"/>
    </xf>
    <xf numFmtId="49" fontId="22" fillId="0" borderId="9" xfId="0" applyNumberFormat="1" applyFont="1" applyFill="1" applyBorder="1" applyAlignment="1">
      <alignment horizontal="center" vertical="center" textRotation="255" shrinkToFit="1"/>
    </xf>
    <xf numFmtId="49" fontId="22" fillId="0" borderId="10" xfId="0" applyNumberFormat="1" applyFont="1" applyFill="1" applyBorder="1" applyAlignment="1">
      <alignment horizontal="center" vertical="center" textRotation="255" shrinkToFit="1"/>
    </xf>
    <xf numFmtId="176" fontId="18" fillId="0" borderId="14" xfId="1" applyNumberFormat="1" applyFont="1" applyFill="1" applyBorder="1" applyAlignment="1">
      <alignment horizontal="center" vertical="center"/>
    </xf>
    <xf numFmtId="176" fontId="18" fillId="0" borderId="15" xfId="1" applyNumberFormat="1" applyFont="1" applyFill="1" applyBorder="1" applyAlignment="1">
      <alignment horizontal="center" vertical="center"/>
    </xf>
    <xf numFmtId="176" fontId="18" fillId="0" borderId="3" xfId="1" applyNumberFormat="1" applyFont="1" applyFill="1" applyBorder="1" applyAlignment="1">
      <alignment horizontal="center" vertical="center"/>
    </xf>
    <xf numFmtId="176" fontId="20" fillId="0" borderId="15" xfId="0" applyNumberFormat="1" applyFont="1" applyFill="1" applyBorder="1" applyAlignment="1">
      <alignment horizontal="center" vertical="center" wrapText="1"/>
    </xf>
    <xf numFmtId="176" fontId="20" fillId="0" borderId="3" xfId="0" applyNumberFormat="1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justifyLastLine="1"/>
    </xf>
    <xf numFmtId="0" fontId="23" fillId="0" borderId="15" xfId="0" applyFont="1" applyFill="1" applyBorder="1" applyAlignment="1">
      <alignment horizontal="center" vertical="center" justifyLastLine="1"/>
    </xf>
    <xf numFmtId="0" fontId="23" fillId="0" borderId="3" xfId="0" applyFont="1" applyFill="1" applyBorder="1" applyAlignment="1">
      <alignment horizontal="center" vertical="center" justifyLastLine="1"/>
    </xf>
    <xf numFmtId="0" fontId="23" fillId="0" borderId="14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176" fontId="20" fillId="0" borderId="14" xfId="1" applyNumberFormat="1" applyFont="1" applyFill="1" applyBorder="1" applyAlignment="1">
      <alignment horizontal="center" vertical="center" wrapText="1"/>
    </xf>
    <xf numFmtId="176" fontId="20" fillId="0" borderId="15" xfId="1" applyNumberFormat="1" applyFont="1" applyFill="1" applyBorder="1" applyAlignment="1">
      <alignment horizontal="center" vertical="center" wrapText="1"/>
    </xf>
    <xf numFmtId="176" fontId="20" fillId="0" borderId="3" xfId="1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8" fillId="0" borderId="2" xfId="0" applyFont="1" applyBorder="1" applyAlignment="1">
      <alignment vertical="center"/>
    </xf>
    <xf numFmtId="0" fontId="28" fillId="0" borderId="21" xfId="0" applyFont="1" applyBorder="1" applyAlignment="1">
      <alignment vertical="center"/>
    </xf>
    <xf numFmtId="0" fontId="23" fillId="0" borderId="4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vertical="center"/>
    </xf>
    <xf numFmtId="176" fontId="23" fillId="0" borderId="11" xfId="1" applyNumberFormat="1" applyFont="1" applyFill="1" applyBorder="1" applyAlignment="1">
      <alignment horizontal="center" vertical="center" wrapText="1"/>
    </xf>
    <xf numFmtId="176" fontId="23" fillId="0" borderId="9" xfId="1" applyNumberFormat="1" applyFont="1" applyFill="1" applyBorder="1" applyAlignment="1">
      <alignment horizontal="center" vertical="center" wrapText="1"/>
    </xf>
    <xf numFmtId="176" fontId="23" fillId="0" borderId="10" xfId="1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176" fontId="23" fillId="0" borderId="11" xfId="1" applyNumberFormat="1" applyFont="1" applyFill="1" applyBorder="1" applyAlignment="1">
      <alignment horizontal="center" vertical="center" wrapText="1" shrinkToFit="1"/>
    </xf>
    <xf numFmtId="176" fontId="23" fillId="0" borderId="9" xfId="1" applyNumberFormat="1" applyFont="1" applyFill="1" applyBorder="1" applyAlignment="1">
      <alignment horizontal="center" vertical="center" shrinkToFit="1"/>
    </xf>
    <xf numFmtId="176" fontId="23" fillId="0" borderId="10" xfId="1" applyNumberFormat="1" applyFont="1" applyFill="1" applyBorder="1" applyAlignment="1">
      <alignment horizontal="center" vertical="center" shrinkToFi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176" fontId="28" fillId="0" borderId="14" xfId="0" applyNumberFormat="1" applyFont="1" applyFill="1" applyBorder="1" applyAlignment="1">
      <alignment horizontal="left" vertical="center"/>
    </xf>
    <xf numFmtId="0" fontId="28" fillId="0" borderId="3" xfId="0" applyFont="1" applyBorder="1" applyAlignment="1">
      <alignment horizontal="left" vertical="center"/>
    </xf>
    <xf numFmtId="176" fontId="20" fillId="0" borderId="14" xfId="0" applyNumberFormat="1" applyFont="1" applyFill="1" applyBorder="1" applyAlignment="1">
      <alignment horizontal="distributed" vertical="center"/>
    </xf>
    <xf numFmtId="0" fontId="20" fillId="0" borderId="15" xfId="0" applyFont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28" fillId="0" borderId="15" xfId="0" applyFont="1" applyBorder="1" applyAlignment="1">
      <alignment vertical="center"/>
    </xf>
    <xf numFmtId="0" fontId="28" fillId="0" borderId="3" xfId="0" applyFont="1" applyBorder="1" applyAlignment="1">
      <alignment vertical="center"/>
    </xf>
    <xf numFmtId="0" fontId="28" fillId="0" borderId="11" xfId="0" applyFont="1" applyBorder="1" applyAlignment="1">
      <alignment vertical="center" textRotation="255" wrapText="1"/>
    </xf>
    <xf numFmtId="0" fontId="28" fillId="0" borderId="9" xfId="0" applyFont="1" applyBorder="1" applyAlignment="1">
      <alignment vertical="center" textRotation="255" wrapText="1"/>
    </xf>
    <xf numFmtId="0" fontId="28" fillId="0" borderId="10" xfId="0" applyFont="1" applyBorder="1" applyAlignment="1">
      <alignment vertical="center" textRotation="255" wrapText="1"/>
    </xf>
    <xf numFmtId="0" fontId="20" fillId="0" borderId="11" xfId="0" applyFont="1" applyBorder="1" applyAlignment="1">
      <alignment vertical="center" textRotation="255"/>
    </xf>
    <xf numFmtId="0" fontId="20" fillId="0" borderId="9" xfId="0" applyFont="1" applyBorder="1" applyAlignment="1">
      <alignment vertical="center" textRotation="255"/>
    </xf>
    <xf numFmtId="0" fontId="20" fillId="0" borderId="10" xfId="0" applyFont="1" applyBorder="1" applyAlignment="1">
      <alignment vertical="center" textRotation="255"/>
    </xf>
    <xf numFmtId="176" fontId="21" fillId="0" borderId="1" xfId="0" applyNumberFormat="1" applyFont="1" applyFill="1" applyBorder="1" applyAlignment="1">
      <alignment horizontal="center" vertical="center" textRotation="255" wrapText="1"/>
    </xf>
    <xf numFmtId="0" fontId="21" fillId="0" borderId="21" xfId="0" applyFont="1" applyBorder="1" applyAlignment="1">
      <alignment horizontal="center" vertical="center" textRotation="255" wrapText="1"/>
    </xf>
    <xf numFmtId="0" fontId="21" fillId="0" borderId="5" xfId="0" applyFont="1" applyBorder="1" applyAlignment="1">
      <alignment horizontal="center" vertical="center" textRotation="255" wrapText="1"/>
    </xf>
    <xf numFmtId="0" fontId="21" fillId="0" borderId="20" xfId="0" applyFont="1" applyBorder="1" applyAlignment="1">
      <alignment horizontal="center" vertical="center" textRotation="255" wrapText="1"/>
    </xf>
    <xf numFmtId="0" fontId="21" fillId="0" borderId="7" xfId="0" applyFont="1" applyBorder="1" applyAlignment="1">
      <alignment horizontal="center" vertical="center" textRotation="255" wrapText="1"/>
    </xf>
    <xf numFmtId="0" fontId="21" fillId="0" borderId="6" xfId="0" applyFont="1" applyBorder="1" applyAlignment="1">
      <alignment horizontal="center" vertical="center" textRotation="255" wrapText="1"/>
    </xf>
    <xf numFmtId="176" fontId="22" fillId="0" borderId="1" xfId="0" applyNumberFormat="1" applyFont="1" applyFill="1" applyBorder="1" applyAlignment="1">
      <alignment horizontal="center" vertical="center" textRotation="255"/>
    </xf>
    <xf numFmtId="0" fontId="28" fillId="0" borderId="5" xfId="0" applyFont="1" applyBorder="1" applyAlignment="1">
      <alignment vertical="center"/>
    </xf>
    <xf numFmtId="0" fontId="28" fillId="0" borderId="20" xfId="0" applyFont="1" applyBorder="1" applyAlignment="1">
      <alignment vertical="center"/>
    </xf>
    <xf numFmtId="0" fontId="28" fillId="0" borderId="7" xfId="0" applyFont="1" applyBorder="1" applyAlignment="1">
      <alignment vertical="center"/>
    </xf>
    <xf numFmtId="0" fontId="28" fillId="0" borderId="6" xfId="0" applyFont="1" applyBorder="1" applyAlignment="1">
      <alignment vertical="center"/>
    </xf>
    <xf numFmtId="0" fontId="28" fillId="0" borderId="15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176" fontId="24" fillId="0" borderId="14" xfId="0" applyNumberFormat="1" applyFont="1" applyFill="1" applyBorder="1" applyAlignment="1">
      <alignment horizontal="center" vertical="center"/>
    </xf>
    <xf numFmtId="0" fontId="24" fillId="0" borderId="3" xfId="0" applyFont="1" applyBorder="1" applyAlignment="1">
      <alignment vertical="center"/>
    </xf>
    <xf numFmtId="176" fontId="26" fillId="0" borderId="14" xfId="0" applyNumberFormat="1" applyFont="1" applyFill="1" applyBorder="1" applyAlignment="1">
      <alignment horizontal="distributed" vertical="center"/>
    </xf>
    <xf numFmtId="0" fontId="26" fillId="0" borderId="15" xfId="0" applyFont="1" applyBorder="1" applyAlignment="1">
      <alignment vertical="center"/>
    </xf>
    <xf numFmtId="0" fontId="26" fillId="0" borderId="3" xfId="0" applyFont="1" applyBorder="1" applyAlignment="1">
      <alignment vertical="center"/>
    </xf>
    <xf numFmtId="176" fontId="16" fillId="0" borderId="1" xfId="0" applyNumberFormat="1" applyFont="1" applyFill="1" applyBorder="1" applyAlignment="1">
      <alignment horizontal="center" vertical="center" textRotation="255"/>
    </xf>
    <xf numFmtId="0" fontId="24" fillId="0" borderId="21" xfId="0" applyFont="1" applyBorder="1" applyAlignment="1">
      <alignment vertical="center"/>
    </xf>
    <xf numFmtId="0" fontId="24" fillId="0" borderId="5" xfId="0" applyFont="1" applyBorder="1" applyAlignment="1">
      <alignment vertical="center"/>
    </xf>
    <xf numFmtId="0" fontId="24" fillId="0" borderId="20" xfId="0" applyFont="1" applyBorder="1" applyAlignment="1">
      <alignment vertical="center"/>
    </xf>
    <xf numFmtId="0" fontId="24" fillId="0" borderId="7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176" fontId="16" fillId="0" borderId="14" xfId="0" applyNumberFormat="1" applyFont="1" applyFill="1" applyBorder="1" applyAlignment="1">
      <alignment horizontal="distributed" vertical="center"/>
    </xf>
    <xf numFmtId="0" fontId="24" fillId="0" borderId="15" xfId="0" applyFont="1" applyBorder="1" applyAlignment="1">
      <alignment vertical="center"/>
    </xf>
    <xf numFmtId="0" fontId="26" fillId="0" borderId="11" xfId="0" applyFont="1" applyBorder="1" applyAlignment="1">
      <alignment vertical="center" textRotation="255"/>
    </xf>
    <xf numFmtId="0" fontId="26" fillId="0" borderId="9" xfId="0" applyFont="1" applyBorder="1" applyAlignment="1">
      <alignment vertical="center" textRotation="255"/>
    </xf>
    <xf numFmtId="0" fontId="26" fillId="0" borderId="10" xfId="0" applyFont="1" applyBorder="1" applyAlignment="1">
      <alignment vertical="center" textRotation="255"/>
    </xf>
    <xf numFmtId="0" fontId="24" fillId="0" borderId="11" xfId="0" applyFont="1" applyBorder="1" applyAlignment="1">
      <alignment vertical="center" textRotation="255" wrapText="1"/>
    </xf>
    <xf numFmtId="0" fontId="24" fillId="0" borderId="9" xfId="0" applyFont="1" applyBorder="1" applyAlignment="1">
      <alignment vertical="center" textRotation="255" wrapText="1"/>
    </xf>
    <xf numFmtId="0" fontId="24" fillId="0" borderId="10" xfId="0" applyFont="1" applyBorder="1" applyAlignment="1">
      <alignment vertical="center" textRotation="255" wrapText="1"/>
    </xf>
    <xf numFmtId="176" fontId="25" fillId="0" borderId="1" xfId="0" applyNumberFormat="1" applyFont="1" applyFill="1" applyBorder="1" applyAlignment="1">
      <alignment horizontal="center" vertical="center" textRotation="255" wrapText="1"/>
    </xf>
    <xf numFmtId="0" fontId="25" fillId="0" borderId="21" xfId="0" applyFont="1" applyBorder="1" applyAlignment="1">
      <alignment horizontal="center" vertical="center" textRotation="255" wrapText="1"/>
    </xf>
    <xf numFmtId="0" fontId="25" fillId="0" borderId="5" xfId="0" applyFont="1" applyBorder="1" applyAlignment="1">
      <alignment horizontal="center" vertical="center" textRotation="255" wrapText="1"/>
    </xf>
    <xf numFmtId="0" fontId="25" fillId="0" borderId="20" xfId="0" applyFont="1" applyBorder="1" applyAlignment="1">
      <alignment horizontal="center" vertical="center" textRotation="255" wrapText="1"/>
    </xf>
    <xf numFmtId="0" fontId="25" fillId="0" borderId="7" xfId="0" applyFont="1" applyBorder="1" applyAlignment="1">
      <alignment horizontal="center" vertical="center" textRotation="255" wrapText="1"/>
    </xf>
    <xf numFmtId="0" fontId="25" fillId="0" borderId="6" xfId="0" applyFont="1" applyBorder="1" applyAlignment="1">
      <alignment horizontal="center" vertical="center" textRotation="255" wrapText="1"/>
    </xf>
    <xf numFmtId="176" fontId="10" fillId="0" borderId="14" xfId="0" applyNumberFormat="1" applyFont="1" applyFill="1" applyBorder="1" applyAlignment="1">
      <alignment horizontal="distributed" vertical="center"/>
    </xf>
    <xf numFmtId="176" fontId="10" fillId="0" borderId="15" xfId="0" applyNumberFormat="1" applyFont="1" applyFill="1" applyBorder="1" applyAlignment="1">
      <alignment horizontal="distributed" vertical="center"/>
    </xf>
    <xf numFmtId="0" fontId="24" fillId="0" borderId="15" xfId="0" applyFont="1" applyBorder="1" applyAlignment="1">
      <alignment horizontal="distributed" vertical="center"/>
    </xf>
    <xf numFmtId="176" fontId="10" fillId="0" borderId="11" xfId="0" applyNumberFormat="1" applyFont="1" applyFill="1" applyBorder="1" applyAlignment="1">
      <alignment horizontal="center" vertical="center" textRotation="255"/>
    </xf>
    <xf numFmtId="176" fontId="10" fillId="0" borderId="9" xfId="0" applyNumberFormat="1" applyFont="1" applyFill="1" applyBorder="1" applyAlignment="1">
      <alignment horizontal="center" vertical="center" textRotation="255"/>
    </xf>
    <xf numFmtId="176" fontId="10" fillId="0" borderId="10" xfId="0" applyNumberFormat="1" applyFont="1" applyFill="1" applyBorder="1" applyAlignment="1">
      <alignment horizontal="center" vertical="center" textRotation="255"/>
    </xf>
    <xf numFmtId="176" fontId="25" fillId="0" borderId="24" xfId="0" applyNumberFormat="1" applyFont="1" applyFill="1" applyBorder="1" applyAlignment="1">
      <alignment horizontal="center" vertical="center" textRotation="255" wrapText="1"/>
    </xf>
    <xf numFmtId="0" fontId="25" fillId="0" borderId="25" xfId="0" applyFont="1" applyBorder="1" applyAlignment="1">
      <alignment horizontal="center" vertical="center" textRotation="255" wrapText="1"/>
    </xf>
    <xf numFmtId="176" fontId="16" fillId="0" borderId="26" xfId="0" applyNumberFormat="1" applyFont="1" applyFill="1" applyBorder="1" applyAlignment="1">
      <alignment horizontal="distributed" vertical="center"/>
    </xf>
    <xf numFmtId="0" fontId="24" fillId="0" borderId="27" xfId="0" applyFont="1" applyBorder="1" applyAlignment="1">
      <alignment vertical="center"/>
    </xf>
    <xf numFmtId="0" fontId="24" fillId="0" borderId="28" xfId="0" applyFont="1" applyBorder="1" applyAlignment="1">
      <alignment vertical="center"/>
    </xf>
    <xf numFmtId="176" fontId="10" fillId="0" borderId="1" xfId="0" applyNumberFormat="1" applyFont="1" applyFill="1" applyBorder="1" applyAlignment="1">
      <alignment horizontal="distributed" vertical="center"/>
    </xf>
    <xf numFmtId="176" fontId="10" fillId="0" borderId="2" xfId="0" applyNumberFormat="1" applyFont="1" applyFill="1" applyBorder="1" applyAlignment="1">
      <alignment horizontal="distributed" vertical="center"/>
    </xf>
    <xf numFmtId="49" fontId="10" fillId="0" borderId="9" xfId="0" applyNumberFormat="1" applyFont="1" applyFill="1" applyBorder="1" applyAlignment="1">
      <alignment horizontal="center" vertical="center" textRotation="255" shrinkToFit="1"/>
    </xf>
    <xf numFmtId="49" fontId="10" fillId="0" borderId="10" xfId="0" applyNumberFormat="1" applyFont="1" applyFill="1" applyBorder="1" applyAlignment="1">
      <alignment horizontal="center" vertical="center" textRotation="255" shrinkToFit="1"/>
    </xf>
    <xf numFmtId="176" fontId="10" fillId="0" borderId="7" xfId="0" applyNumberFormat="1" applyFont="1" applyFill="1" applyBorder="1" applyAlignment="1">
      <alignment horizontal="distributed" vertical="center"/>
    </xf>
    <xf numFmtId="176" fontId="10" fillId="0" borderId="8" xfId="0" applyNumberFormat="1" applyFont="1" applyFill="1" applyBorder="1" applyAlignment="1">
      <alignment horizontal="distributed" vertical="center"/>
    </xf>
    <xf numFmtId="176" fontId="10" fillId="0" borderId="16" xfId="0" applyNumberFormat="1" applyFont="1" applyFill="1" applyBorder="1" applyAlignment="1">
      <alignment horizontal="distributed" vertical="center"/>
    </xf>
    <xf numFmtId="176" fontId="10" fillId="0" borderId="17" xfId="0" applyNumberFormat="1" applyFont="1" applyFill="1" applyBorder="1" applyAlignment="1">
      <alignment horizontal="distributed" vertical="center"/>
    </xf>
    <xf numFmtId="176" fontId="10" fillId="0" borderId="14" xfId="1" applyNumberFormat="1" applyFont="1" applyFill="1" applyBorder="1" applyAlignment="1">
      <alignment horizontal="center" vertical="center" wrapText="1"/>
    </xf>
    <xf numFmtId="176" fontId="10" fillId="0" borderId="15" xfId="1" applyNumberFormat="1" applyFont="1" applyFill="1" applyBorder="1" applyAlignment="1">
      <alignment horizontal="center" vertical="center" wrapText="1"/>
    </xf>
    <xf numFmtId="176" fontId="10" fillId="0" borderId="3" xfId="1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justifyLastLine="1"/>
    </xf>
    <xf numFmtId="0" fontId="3" fillId="0" borderId="15" xfId="0" applyFont="1" applyFill="1" applyBorder="1" applyAlignment="1">
      <alignment horizontal="center" vertical="center" justifyLastLine="1"/>
    </xf>
    <xf numFmtId="0" fontId="3" fillId="0" borderId="3" xfId="0" applyFont="1" applyFill="1" applyBorder="1" applyAlignment="1">
      <alignment horizontal="center" vertical="center" justifyLastLine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16" fillId="0" borderId="14" xfId="0" applyNumberFormat="1" applyFont="1" applyBorder="1" applyAlignment="1">
      <alignment horizontal="center" vertical="center"/>
    </xf>
    <xf numFmtId="49" fontId="16" fillId="0" borderId="15" xfId="0" applyNumberFormat="1" applyFont="1" applyBorder="1" applyAlignment="1">
      <alignment horizontal="center" vertical="center"/>
    </xf>
    <xf numFmtId="49" fontId="16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3" fillId="0" borderId="1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6" fontId="12" fillId="0" borderId="14" xfId="1" applyNumberFormat="1" applyFont="1" applyFill="1" applyBorder="1" applyAlignment="1">
      <alignment horizontal="center" vertical="center"/>
    </xf>
    <xf numFmtId="176" fontId="12" fillId="0" borderId="15" xfId="1" applyNumberFormat="1" applyFont="1" applyFill="1" applyBorder="1" applyAlignment="1">
      <alignment horizontal="center" vertical="center"/>
    </xf>
    <xf numFmtId="176" fontId="12" fillId="0" borderId="3" xfId="1" applyNumberFormat="1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 justifyLastLine="1"/>
    </xf>
    <xf numFmtId="0" fontId="16" fillId="0" borderId="15" xfId="0" applyFont="1" applyFill="1" applyBorder="1" applyAlignment="1">
      <alignment horizontal="center" vertical="center" justifyLastLine="1"/>
    </xf>
    <xf numFmtId="0" fontId="16" fillId="0" borderId="3" xfId="0" applyFont="1" applyFill="1" applyBorder="1" applyAlignment="1">
      <alignment horizontal="center" vertical="center" justifyLastLine="1"/>
    </xf>
    <xf numFmtId="176" fontId="10" fillId="0" borderId="14" xfId="0" applyNumberFormat="1" applyFont="1" applyFill="1" applyBorder="1" applyAlignment="1">
      <alignment horizontal="center" vertical="center" wrapText="1"/>
    </xf>
    <xf numFmtId="176" fontId="10" fillId="0" borderId="15" xfId="0" applyNumberFormat="1" applyFont="1" applyFill="1" applyBorder="1" applyAlignment="1">
      <alignment horizontal="center" vertical="center" wrapText="1"/>
    </xf>
    <xf numFmtId="176" fontId="10" fillId="0" borderId="3" xfId="0" applyNumberFormat="1" applyFont="1" applyFill="1" applyBorder="1" applyAlignment="1">
      <alignment horizontal="center" vertical="center" wrapText="1"/>
    </xf>
    <xf numFmtId="176" fontId="10" fillId="0" borderId="11" xfId="1" applyNumberFormat="1" applyFont="1" applyFill="1" applyBorder="1" applyAlignment="1">
      <alignment horizontal="center" vertical="center" shrinkToFit="1"/>
    </xf>
    <xf numFmtId="176" fontId="10" fillId="0" borderId="9" xfId="1" applyNumberFormat="1" applyFont="1" applyFill="1" applyBorder="1" applyAlignment="1">
      <alignment horizontal="center" vertical="center" shrinkToFit="1"/>
    </xf>
    <xf numFmtId="176" fontId="10" fillId="0" borderId="10" xfId="1" applyNumberFormat="1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76" fontId="3" fillId="0" borderId="15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76" fontId="10" fillId="0" borderId="11" xfId="1" applyNumberFormat="1" applyFont="1" applyFill="1" applyBorder="1" applyAlignment="1">
      <alignment horizontal="center" vertical="center" wrapText="1"/>
    </xf>
    <xf numFmtId="176" fontId="10" fillId="0" borderId="9" xfId="1" applyNumberFormat="1" applyFont="1" applyFill="1" applyBorder="1" applyAlignment="1">
      <alignment horizontal="center" vertical="center" wrapText="1"/>
    </xf>
    <xf numFmtId="176" fontId="10" fillId="0" borderId="10" xfId="1" applyNumberFormat="1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</cellXfs>
  <cellStyles count="2">
    <cellStyle name="標準" xfId="0" builtinId="0"/>
    <cellStyle name="標準_23表" xfId="1" xr:uid="{00000000-0005-0000-0000-000001000000}"/>
  </cellStyles>
  <dxfs count="0"/>
  <tableStyles count="1" defaultTableStyle="TableStyleMedium2" defaultPivotStyle="PivotStyleLight16">
    <tableStyle name="Invisible" pivot="0" table="0" count="0" xr9:uid="{38004ECC-6218-46CA-9CFC-CE75603100B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4</xdr:row>
      <xdr:rowOff>0</xdr:rowOff>
    </xdr:from>
    <xdr:to>
      <xdr:col>37</xdr:col>
      <xdr:colOff>9525</xdr:colOff>
      <xdr:row>6</xdr:row>
      <xdr:rowOff>9525</xdr:rowOff>
    </xdr:to>
    <xdr:sp macro="" textlink="">
      <xdr:nvSpPr>
        <xdr:cNvPr id="77403" name="Line 755">
          <a:extLst>
            <a:ext uri="{FF2B5EF4-FFF2-40B4-BE49-F238E27FC236}">
              <a16:creationId xmlns:a16="http://schemas.microsoft.com/office/drawing/2014/main" id="{00000000-0008-0000-0000-00005B2E0100}"/>
            </a:ext>
          </a:extLst>
        </xdr:cNvPr>
        <xdr:cNvSpPr>
          <a:spLocks noChangeShapeType="1"/>
        </xdr:cNvSpPr>
      </xdr:nvSpPr>
      <xdr:spPr bwMode="auto">
        <a:xfrm>
          <a:off x="40871775" y="1028700"/>
          <a:ext cx="3800475" cy="1381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31</xdr:col>
      <xdr:colOff>0</xdr:colOff>
      <xdr:row>4</xdr:row>
      <xdr:rowOff>0</xdr:rowOff>
    </xdr:from>
    <xdr:to>
      <xdr:col>37</xdr:col>
      <xdr:colOff>19050</xdr:colOff>
      <xdr:row>5</xdr:row>
      <xdr:rowOff>9525</xdr:rowOff>
    </xdr:to>
    <xdr:sp macro="" textlink="">
      <xdr:nvSpPr>
        <xdr:cNvPr id="77404" name="Line 756">
          <a:extLst>
            <a:ext uri="{FF2B5EF4-FFF2-40B4-BE49-F238E27FC236}">
              <a16:creationId xmlns:a16="http://schemas.microsoft.com/office/drawing/2014/main" id="{00000000-0008-0000-0000-00005C2E0100}"/>
            </a:ext>
          </a:extLst>
        </xdr:cNvPr>
        <xdr:cNvSpPr>
          <a:spLocks noChangeShapeType="1"/>
        </xdr:cNvSpPr>
      </xdr:nvSpPr>
      <xdr:spPr bwMode="auto">
        <a:xfrm>
          <a:off x="40871775" y="1028700"/>
          <a:ext cx="3810000" cy="69532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31</xdr:col>
      <xdr:colOff>0</xdr:colOff>
      <xdr:row>4</xdr:row>
      <xdr:rowOff>0</xdr:rowOff>
    </xdr:from>
    <xdr:to>
      <xdr:col>37</xdr:col>
      <xdr:colOff>0</xdr:colOff>
      <xdr:row>7</xdr:row>
      <xdr:rowOff>0</xdr:rowOff>
    </xdr:to>
    <xdr:sp macro="" textlink="">
      <xdr:nvSpPr>
        <xdr:cNvPr id="77405" name="Line 757">
          <a:extLst>
            <a:ext uri="{FF2B5EF4-FFF2-40B4-BE49-F238E27FC236}">
              <a16:creationId xmlns:a16="http://schemas.microsoft.com/office/drawing/2014/main" id="{00000000-0008-0000-0000-00005D2E0100}"/>
            </a:ext>
          </a:extLst>
        </xdr:cNvPr>
        <xdr:cNvSpPr>
          <a:spLocks noChangeShapeType="1"/>
        </xdr:cNvSpPr>
      </xdr:nvSpPr>
      <xdr:spPr bwMode="auto">
        <a:xfrm>
          <a:off x="40871775" y="1028700"/>
          <a:ext cx="3790950" cy="2057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58</xdr:col>
      <xdr:colOff>0</xdr:colOff>
      <xdr:row>4</xdr:row>
      <xdr:rowOff>0</xdr:rowOff>
    </xdr:from>
    <xdr:to>
      <xdr:col>64</xdr:col>
      <xdr:colOff>9525</xdr:colOff>
      <xdr:row>6</xdr:row>
      <xdr:rowOff>9525</xdr:rowOff>
    </xdr:to>
    <xdr:sp macro="" textlink="">
      <xdr:nvSpPr>
        <xdr:cNvPr id="77406" name="Line 758">
          <a:extLst>
            <a:ext uri="{FF2B5EF4-FFF2-40B4-BE49-F238E27FC236}">
              <a16:creationId xmlns:a16="http://schemas.microsoft.com/office/drawing/2014/main" id="{00000000-0008-0000-0000-00005E2E0100}"/>
            </a:ext>
          </a:extLst>
        </xdr:cNvPr>
        <xdr:cNvSpPr>
          <a:spLocks noChangeShapeType="1"/>
        </xdr:cNvSpPr>
      </xdr:nvSpPr>
      <xdr:spPr bwMode="auto">
        <a:xfrm>
          <a:off x="80886300" y="1028700"/>
          <a:ext cx="3800475" cy="1381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58</xdr:col>
      <xdr:colOff>0</xdr:colOff>
      <xdr:row>4</xdr:row>
      <xdr:rowOff>0</xdr:rowOff>
    </xdr:from>
    <xdr:to>
      <xdr:col>64</xdr:col>
      <xdr:colOff>19050</xdr:colOff>
      <xdr:row>5</xdr:row>
      <xdr:rowOff>9525</xdr:rowOff>
    </xdr:to>
    <xdr:sp macro="" textlink="">
      <xdr:nvSpPr>
        <xdr:cNvPr id="77407" name="Line 759">
          <a:extLst>
            <a:ext uri="{FF2B5EF4-FFF2-40B4-BE49-F238E27FC236}">
              <a16:creationId xmlns:a16="http://schemas.microsoft.com/office/drawing/2014/main" id="{00000000-0008-0000-0000-00005F2E0100}"/>
            </a:ext>
          </a:extLst>
        </xdr:cNvPr>
        <xdr:cNvSpPr>
          <a:spLocks noChangeShapeType="1"/>
        </xdr:cNvSpPr>
      </xdr:nvSpPr>
      <xdr:spPr bwMode="auto">
        <a:xfrm>
          <a:off x="80886300" y="1028700"/>
          <a:ext cx="3810000" cy="69532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58</xdr:col>
      <xdr:colOff>0</xdr:colOff>
      <xdr:row>4</xdr:row>
      <xdr:rowOff>0</xdr:rowOff>
    </xdr:from>
    <xdr:to>
      <xdr:col>64</xdr:col>
      <xdr:colOff>0</xdr:colOff>
      <xdr:row>7</xdr:row>
      <xdr:rowOff>0</xdr:rowOff>
    </xdr:to>
    <xdr:sp macro="" textlink="">
      <xdr:nvSpPr>
        <xdr:cNvPr id="77408" name="Line 760">
          <a:extLst>
            <a:ext uri="{FF2B5EF4-FFF2-40B4-BE49-F238E27FC236}">
              <a16:creationId xmlns:a16="http://schemas.microsoft.com/office/drawing/2014/main" id="{00000000-0008-0000-0000-0000602E0100}"/>
            </a:ext>
          </a:extLst>
        </xdr:cNvPr>
        <xdr:cNvSpPr>
          <a:spLocks noChangeShapeType="1"/>
        </xdr:cNvSpPr>
      </xdr:nvSpPr>
      <xdr:spPr bwMode="auto">
        <a:xfrm>
          <a:off x="80886300" y="1028700"/>
          <a:ext cx="3790950" cy="2057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75</xdr:col>
      <xdr:colOff>0</xdr:colOff>
      <xdr:row>4</xdr:row>
      <xdr:rowOff>0</xdr:rowOff>
    </xdr:from>
    <xdr:to>
      <xdr:col>81</xdr:col>
      <xdr:colOff>9525</xdr:colOff>
      <xdr:row>6</xdr:row>
      <xdr:rowOff>9525</xdr:rowOff>
    </xdr:to>
    <xdr:sp macro="" textlink="">
      <xdr:nvSpPr>
        <xdr:cNvPr id="77409" name="Line 761">
          <a:extLst>
            <a:ext uri="{FF2B5EF4-FFF2-40B4-BE49-F238E27FC236}">
              <a16:creationId xmlns:a16="http://schemas.microsoft.com/office/drawing/2014/main" id="{00000000-0008-0000-0000-0000612E0100}"/>
            </a:ext>
          </a:extLst>
        </xdr:cNvPr>
        <xdr:cNvSpPr>
          <a:spLocks noChangeShapeType="1"/>
        </xdr:cNvSpPr>
      </xdr:nvSpPr>
      <xdr:spPr bwMode="auto">
        <a:xfrm>
          <a:off x="101279325" y="1028700"/>
          <a:ext cx="3419475" cy="1381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75</xdr:col>
      <xdr:colOff>0</xdr:colOff>
      <xdr:row>4</xdr:row>
      <xdr:rowOff>0</xdr:rowOff>
    </xdr:from>
    <xdr:to>
      <xdr:col>81</xdr:col>
      <xdr:colOff>19050</xdr:colOff>
      <xdr:row>5</xdr:row>
      <xdr:rowOff>9525</xdr:rowOff>
    </xdr:to>
    <xdr:sp macro="" textlink="">
      <xdr:nvSpPr>
        <xdr:cNvPr id="77410" name="Line 762">
          <a:extLst>
            <a:ext uri="{FF2B5EF4-FFF2-40B4-BE49-F238E27FC236}">
              <a16:creationId xmlns:a16="http://schemas.microsoft.com/office/drawing/2014/main" id="{00000000-0008-0000-0000-0000622E0100}"/>
            </a:ext>
          </a:extLst>
        </xdr:cNvPr>
        <xdr:cNvSpPr>
          <a:spLocks noChangeShapeType="1"/>
        </xdr:cNvSpPr>
      </xdr:nvSpPr>
      <xdr:spPr bwMode="auto">
        <a:xfrm>
          <a:off x="101279325" y="1028700"/>
          <a:ext cx="3429000" cy="69532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75</xdr:col>
      <xdr:colOff>0</xdr:colOff>
      <xdr:row>4</xdr:row>
      <xdr:rowOff>0</xdr:rowOff>
    </xdr:from>
    <xdr:to>
      <xdr:col>81</xdr:col>
      <xdr:colOff>0</xdr:colOff>
      <xdr:row>7</xdr:row>
      <xdr:rowOff>0</xdr:rowOff>
    </xdr:to>
    <xdr:sp macro="" textlink="">
      <xdr:nvSpPr>
        <xdr:cNvPr id="77411" name="Line 763">
          <a:extLst>
            <a:ext uri="{FF2B5EF4-FFF2-40B4-BE49-F238E27FC236}">
              <a16:creationId xmlns:a16="http://schemas.microsoft.com/office/drawing/2014/main" id="{00000000-0008-0000-0000-0000632E0100}"/>
            </a:ext>
          </a:extLst>
        </xdr:cNvPr>
        <xdr:cNvSpPr>
          <a:spLocks noChangeShapeType="1"/>
        </xdr:cNvSpPr>
      </xdr:nvSpPr>
      <xdr:spPr bwMode="auto">
        <a:xfrm>
          <a:off x="101279325" y="1028700"/>
          <a:ext cx="3409950" cy="2057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8</xdr:col>
      <xdr:colOff>9525</xdr:colOff>
      <xdr:row>6</xdr:row>
      <xdr:rowOff>9525</xdr:rowOff>
    </xdr:to>
    <xdr:sp macro="" textlink="">
      <xdr:nvSpPr>
        <xdr:cNvPr id="77412" name="Line 767">
          <a:extLst>
            <a:ext uri="{FF2B5EF4-FFF2-40B4-BE49-F238E27FC236}">
              <a16:creationId xmlns:a16="http://schemas.microsoft.com/office/drawing/2014/main" id="{00000000-0008-0000-0000-0000642E0100}"/>
            </a:ext>
          </a:extLst>
        </xdr:cNvPr>
        <xdr:cNvSpPr>
          <a:spLocks noChangeShapeType="1"/>
        </xdr:cNvSpPr>
      </xdr:nvSpPr>
      <xdr:spPr bwMode="auto">
        <a:xfrm>
          <a:off x="857250" y="1028700"/>
          <a:ext cx="3800475" cy="1381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8</xdr:col>
      <xdr:colOff>19050</xdr:colOff>
      <xdr:row>5</xdr:row>
      <xdr:rowOff>9525</xdr:rowOff>
    </xdr:to>
    <xdr:sp macro="" textlink="">
      <xdr:nvSpPr>
        <xdr:cNvPr id="77413" name="Line 768">
          <a:extLst>
            <a:ext uri="{FF2B5EF4-FFF2-40B4-BE49-F238E27FC236}">
              <a16:creationId xmlns:a16="http://schemas.microsoft.com/office/drawing/2014/main" id="{00000000-0008-0000-0000-0000652E0100}"/>
            </a:ext>
          </a:extLst>
        </xdr:cNvPr>
        <xdr:cNvSpPr>
          <a:spLocks noChangeShapeType="1"/>
        </xdr:cNvSpPr>
      </xdr:nvSpPr>
      <xdr:spPr bwMode="auto">
        <a:xfrm>
          <a:off x="857250" y="1028700"/>
          <a:ext cx="3810000" cy="69532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8</xdr:col>
      <xdr:colOff>0</xdr:colOff>
      <xdr:row>7</xdr:row>
      <xdr:rowOff>0</xdr:rowOff>
    </xdr:to>
    <xdr:sp macro="" textlink="">
      <xdr:nvSpPr>
        <xdr:cNvPr id="77414" name="Line 769">
          <a:extLst>
            <a:ext uri="{FF2B5EF4-FFF2-40B4-BE49-F238E27FC236}">
              <a16:creationId xmlns:a16="http://schemas.microsoft.com/office/drawing/2014/main" id="{00000000-0008-0000-0000-0000662E0100}"/>
            </a:ext>
          </a:extLst>
        </xdr:cNvPr>
        <xdr:cNvSpPr>
          <a:spLocks noChangeShapeType="1"/>
        </xdr:cNvSpPr>
      </xdr:nvSpPr>
      <xdr:spPr bwMode="auto">
        <a:xfrm>
          <a:off x="857250" y="1028700"/>
          <a:ext cx="3790950" cy="2057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92</xdr:col>
      <xdr:colOff>0</xdr:colOff>
      <xdr:row>4</xdr:row>
      <xdr:rowOff>0</xdr:rowOff>
    </xdr:from>
    <xdr:to>
      <xdr:col>98</xdr:col>
      <xdr:colOff>9525</xdr:colOff>
      <xdr:row>6</xdr:row>
      <xdr:rowOff>9525</xdr:rowOff>
    </xdr:to>
    <xdr:sp macro="" textlink="">
      <xdr:nvSpPr>
        <xdr:cNvPr id="77415" name="Line 761">
          <a:extLst>
            <a:ext uri="{FF2B5EF4-FFF2-40B4-BE49-F238E27FC236}">
              <a16:creationId xmlns:a16="http://schemas.microsoft.com/office/drawing/2014/main" id="{00000000-0008-0000-0000-0000672E0100}"/>
            </a:ext>
          </a:extLst>
        </xdr:cNvPr>
        <xdr:cNvSpPr>
          <a:spLocks noChangeShapeType="1"/>
        </xdr:cNvSpPr>
      </xdr:nvSpPr>
      <xdr:spPr bwMode="auto">
        <a:xfrm>
          <a:off x="121291350" y="1028700"/>
          <a:ext cx="3419475" cy="1381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92</xdr:col>
      <xdr:colOff>0</xdr:colOff>
      <xdr:row>4</xdr:row>
      <xdr:rowOff>0</xdr:rowOff>
    </xdr:from>
    <xdr:to>
      <xdr:col>98</xdr:col>
      <xdr:colOff>19050</xdr:colOff>
      <xdr:row>5</xdr:row>
      <xdr:rowOff>9525</xdr:rowOff>
    </xdr:to>
    <xdr:sp macro="" textlink="">
      <xdr:nvSpPr>
        <xdr:cNvPr id="77416" name="Line 762">
          <a:extLst>
            <a:ext uri="{FF2B5EF4-FFF2-40B4-BE49-F238E27FC236}">
              <a16:creationId xmlns:a16="http://schemas.microsoft.com/office/drawing/2014/main" id="{00000000-0008-0000-0000-0000682E0100}"/>
            </a:ext>
          </a:extLst>
        </xdr:cNvPr>
        <xdr:cNvSpPr>
          <a:spLocks noChangeShapeType="1"/>
        </xdr:cNvSpPr>
      </xdr:nvSpPr>
      <xdr:spPr bwMode="auto">
        <a:xfrm>
          <a:off x="121291350" y="1028700"/>
          <a:ext cx="3429000" cy="69532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92</xdr:col>
      <xdr:colOff>0</xdr:colOff>
      <xdr:row>4</xdr:row>
      <xdr:rowOff>0</xdr:rowOff>
    </xdr:from>
    <xdr:to>
      <xdr:col>98</xdr:col>
      <xdr:colOff>0</xdr:colOff>
      <xdr:row>7</xdr:row>
      <xdr:rowOff>0</xdr:rowOff>
    </xdr:to>
    <xdr:sp macro="" textlink="">
      <xdr:nvSpPr>
        <xdr:cNvPr id="77417" name="Line 763">
          <a:extLst>
            <a:ext uri="{FF2B5EF4-FFF2-40B4-BE49-F238E27FC236}">
              <a16:creationId xmlns:a16="http://schemas.microsoft.com/office/drawing/2014/main" id="{00000000-0008-0000-0000-0000692E0100}"/>
            </a:ext>
          </a:extLst>
        </xdr:cNvPr>
        <xdr:cNvSpPr>
          <a:spLocks noChangeShapeType="1"/>
        </xdr:cNvSpPr>
      </xdr:nvSpPr>
      <xdr:spPr bwMode="auto">
        <a:xfrm>
          <a:off x="121291350" y="1028700"/>
          <a:ext cx="3409950" cy="2057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8</xdr:col>
      <xdr:colOff>9525</xdr:colOff>
      <xdr:row>6</xdr:row>
      <xdr:rowOff>9525</xdr:rowOff>
    </xdr:to>
    <xdr:sp macro="" textlink="">
      <xdr:nvSpPr>
        <xdr:cNvPr id="11" name="Line 767">
          <a:extLst>
            <a:ext uri="{FF2B5EF4-FFF2-40B4-BE49-F238E27FC236}">
              <a16:creationId xmlns:a16="http://schemas.microsoft.com/office/drawing/2014/main" id="{4981D9BF-CA49-4D0D-A333-9B04292E9F05}"/>
            </a:ext>
          </a:extLst>
        </xdr:cNvPr>
        <xdr:cNvSpPr>
          <a:spLocks noChangeShapeType="1"/>
        </xdr:cNvSpPr>
      </xdr:nvSpPr>
      <xdr:spPr bwMode="auto">
        <a:xfrm>
          <a:off x="857250" y="1028700"/>
          <a:ext cx="3800475" cy="1381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8</xdr:col>
      <xdr:colOff>19050</xdr:colOff>
      <xdr:row>5</xdr:row>
      <xdr:rowOff>9525</xdr:rowOff>
    </xdr:to>
    <xdr:sp macro="" textlink="">
      <xdr:nvSpPr>
        <xdr:cNvPr id="12" name="Line 768">
          <a:extLst>
            <a:ext uri="{FF2B5EF4-FFF2-40B4-BE49-F238E27FC236}">
              <a16:creationId xmlns:a16="http://schemas.microsoft.com/office/drawing/2014/main" id="{8C592553-1A0B-4C9A-A94D-B241A20E0260}"/>
            </a:ext>
          </a:extLst>
        </xdr:cNvPr>
        <xdr:cNvSpPr>
          <a:spLocks noChangeShapeType="1"/>
        </xdr:cNvSpPr>
      </xdr:nvSpPr>
      <xdr:spPr bwMode="auto">
        <a:xfrm>
          <a:off x="857250" y="1028700"/>
          <a:ext cx="3810000" cy="69532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8</xdr:col>
      <xdr:colOff>0</xdr:colOff>
      <xdr:row>7</xdr:row>
      <xdr:rowOff>0</xdr:rowOff>
    </xdr:to>
    <xdr:sp macro="" textlink="">
      <xdr:nvSpPr>
        <xdr:cNvPr id="13" name="Line 769">
          <a:extLst>
            <a:ext uri="{FF2B5EF4-FFF2-40B4-BE49-F238E27FC236}">
              <a16:creationId xmlns:a16="http://schemas.microsoft.com/office/drawing/2014/main" id="{C43B91F1-C723-4601-889E-DDD70A081DA8}"/>
            </a:ext>
          </a:extLst>
        </xdr:cNvPr>
        <xdr:cNvSpPr>
          <a:spLocks noChangeShapeType="1"/>
        </xdr:cNvSpPr>
      </xdr:nvSpPr>
      <xdr:spPr bwMode="auto">
        <a:xfrm>
          <a:off x="857250" y="1028700"/>
          <a:ext cx="3790950" cy="2057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680" name="Line 33">
          <a:extLst>
            <a:ext uri="{FF2B5EF4-FFF2-40B4-BE49-F238E27FC236}">
              <a16:creationId xmlns:a16="http://schemas.microsoft.com/office/drawing/2014/main" id="{00000000-0008-0000-0100-0000C8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681" name="Line 34">
          <a:extLst>
            <a:ext uri="{FF2B5EF4-FFF2-40B4-BE49-F238E27FC236}">
              <a16:creationId xmlns:a16="http://schemas.microsoft.com/office/drawing/2014/main" id="{00000000-0008-0000-0100-0000C9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682" name="Line 35">
          <a:extLst>
            <a:ext uri="{FF2B5EF4-FFF2-40B4-BE49-F238E27FC236}">
              <a16:creationId xmlns:a16="http://schemas.microsoft.com/office/drawing/2014/main" id="{00000000-0008-0000-0100-0000CA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683" name="Line 36">
          <a:extLst>
            <a:ext uri="{FF2B5EF4-FFF2-40B4-BE49-F238E27FC236}">
              <a16:creationId xmlns:a16="http://schemas.microsoft.com/office/drawing/2014/main" id="{00000000-0008-0000-0100-0000CB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684" name="Line 37">
          <a:extLst>
            <a:ext uri="{FF2B5EF4-FFF2-40B4-BE49-F238E27FC236}">
              <a16:creationId xmlns:a16="http://schemas.microsoft.com/office/drawing/2014/main" id="{00000000-0008-0000-0100-0000CC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685" name="Line 38">
          <a:extLst>
            <a:ext uri="{FF2B5EF4-FFF2-40B4-BE49-F238E27FC236}">
              <a16:creationId xmlns:a16="http://schemas.microsoft.com/office/drawing/2014/main" id="{00000000-0008-0000-0100-0000CD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686" name="Line 39">
          <a:extLst>
            <a:ext uri="{FF2B5EF4-FFF2-40B4-BE49-F238E27FC236}">
              <a16:creationId xmlns:a16="http://schemas.microsoft.com/office/drawing/2014/main" id="{00000000-0008-0000-0100-0000CE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687" name="Line 40">
          <a:extLst>
            <a:ext uri="{FF2B5EF4-FFF2-40B4-BE49-F238E27FC236}">
              <a16:creationId xmlns:a16="http://schemas.microsoft.com/office/drawing/2014/main" id="{00000000-0008-0000-0100-0000CF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688" name="Line 41">
          <a:extLst>
            <a:ext uri="{FF2B5EF4-FFF2-40B4-BE49-F238E27FC236}">
              <a16:creationId xmlns:a16="http://schemas.microsoft.com/office/drawing/2014/main" id="{00000000-0008-0000-0100-0000D0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689" name="Line 42">
          <a:extLst>
            <a:ext uri="{FF2B5EF4-FFF2-40B4-BE49-F238E27FC236}">
              <a16:creationId xmlns:a16="http://schemas.microsoft.com/office/drawing/2014/main" id="{00000000-0008-0000-0100-0000D1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690" name="Line 43">
          <a:extLst>
            <a:ext uri="{FF2B5EF4-FFF2-40B4-BE49-F238E27FC236}">
              <a16:creationId xmlns:a16="http://schemas.microsoft.com/office/drawing/2014/main" id="{00000000-0008-0000-0100-0000D2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691" name="Line 44">
          <a:extLst>
            <a:ext uri="{FF2B5EF4-FFF2-40B4-BE49-F238E27FC236}">
              <a16:creationId xmlns:a16="http://schemas.microsoft.com/office/drawing/2014/main" id="{00000000-0008-0000-0100-0000D3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692" name="Line 45">
          <a:extLst>
            <a:ext uri="{FF2B5EF4-FFF2-40B4-BE49-F238E27FC236}">
              <a16:creationId xmlns:a16="http://schemas.microsoft.com/office/drawing/2014/main" id="{00000000-0008-0000-0100-0000D4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693" name="Line 46">
          <a:extLst>
            <a:ext uri="{FF2B5EF4-FFF2-40B4-BE49-F238E27FC236}">
              <a16:creationId xmlns:a16="http://schemas.microsoft.com/office/drawing/2014/main" id="{00000000-0008-0000-0100-0000D5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694" name="Line 47">
          <a:extLst>
            <a:ext uri="{FF2B5EF4-FFF2-40B4-BE49-F238E27FC236}">
              <a16:creationId xmlns:a16="http://schemas.microsoft.com/office/drawing/2014/main" id="{00000000-0008-0000-0100-0000D6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695" name="Line 51">
          <a:extLst>
            <a:ext uri="{FF2B5EF4-FFF2-40B4-BE49-F238E27FC236}">
              <a16:creationId xmlns:a16="http://schemas.microsoft.com/office/drawing/2014/main" id="{00000000-0008-0000-0100-0000D7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696" name="Line 52">
          <a:extLst>
            <a:ext uri="{FF2B5EF4-FFF2-40B4-BE49-F238E27FC236}">
              <a16:creationId xmlns:a16="http://schemas.microsoft.com/office/drawing/2014/main" id="{00000000-0008-0000-0100-0000D8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697" name="Line 53">
          <a:extLst>
            <a:ext uri="{FF2B5EF4-FFF2-40B4-BE49-F238E27FC236}">
              <a16:creationId xmlns:a16="http://schemas.microsoft.com/office/drawing/2014/main" id="{00000000-0008-0000-0100-0000D9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698" name="Line 54">
          <a:extLst>
            <a:ext uri="{FF2B5EF4-FFF2-40B4-BE49-F238E27FC236}">
              <a16:creationId xmlns:a16="http://schemas.microsoft.com/office/drawing/2014/main" id="{00000000-0008-0000-0100-0000DA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699" name="Line 55">
          <a:extLst>
            <a:ext uri="{FF2B5EF4-FFF2-40B4-BE49-F238E27FC236}">
              <a16:creationId xmlns:a16="http://schemas.microsoft.com/office/drawing/2014/main" id="{00000000-0008-0000-0100-0000DB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700" name="Line 56">
          <a:extLst>
            <a:ext uri="{FF2B5EF4-FFF2-40B4-BE49-F238E27FC236}">
              <a16:creationId xmlns:a16="http://schemas.microsoft.com/office/drawing/2014/main" id="{00000000-0008-0000-0100-0000DC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701" name="Line 57">
          <a:extLst>
            <a:ext uri="{FF2B5EF4-FFF2-40B4-BE49-F238E27FC236}">
              <a16:creationId xmlns:a16="http://schemas.microsoft.com/office/drawing/2014/main" id="{00000000-0008-0000-0100-0000DD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702" name="Line 58">
          <a:extLst>
            <a:ext uri="{FF2B5EF4-FFF2-40B4-BE49-F238E27FC236}">
              <a16:creationId xmlns:a16="http://schemas.microsoft.com/office/drawing/2014/main" id="{00000000-0008-0000-0100-0000DE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703" name="Line 59">
          <a:extLst>
            <a:ext uri="{FF2B5EF4-FFF2-40B4-BE49-F238E27FC236}">
              <a16:creationId xmlns:a16="http://schemas.microsoft.com/office/drawing/2014/main" id="{00000000-0008-0000-0100-0000DF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704" name="Line 60">
          <a:extLst>
            <a:ext uri="{FF2B5EF4-FFF2-40B4-BE49-F238E27FC236}">
              <a16:creationId xmlns:a16="http://schemas.microsoft.com/office/drawing/2014/main" id="{00000000-0008-0000-0100-0000E0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705" name="Line 61">
          <a:extLst>
            <a:ext uri="{FF2B5EF4-FFF2-40B4-BE49-F238E27FC236}">
              <a16:creationId xmlns:a16="http://schemas.microsoft.com/office/drawing/2014/main" id="{00000000-0008-0000-0100-0000E1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706" name="Line 62">
          <a:extLst>
            <a:ext uri="{FF2B5EF4-FFF2-40B4-BE49-F238E27FC236}">
              <a16:creationId xmlns:a16="http://schemas.microsoft.com/office/drawing/2014/main" id="{00000000-0008-0000-0100-0000E2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707" name="Line 63">
          <a:extLst>
            <a:ext uri="{FF2B5EF4-FFF2-40B4-BE49-F238E27FC236}">
              <a16:creationId xmlns:a16="http://schemas.microsoft.com/office/drawing/2014/main" id="{00000000-0008-0000-0100-0000E3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708" name="Line 64">
          <a:extLst>
            <a:ext uri="{FF2B5EF4-FFF2-40B4-BE49-F238E27FC236}">
              <a16:creationId xmlns:a16="http://schemas.microsoft.com/office/drawing/2014/main" id="{00000000-0008-0000-0100-0000E4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56</xdr:row>
      <xdr:rowOff>0</xdr:rowOff>
    </xdr:from>
    <xdr:to>
      <xdr:col>19</xdr:col>
      <xdr:colOff>0</xdr:colOff>
      <xdr:row>56</xdr:row>
      <xdr:rowOff>0</xdr:rowOff>
    </xdr:to>
    <xdr:sp macro="" textlink="">
      <xdr:nvSpPr>
        <xdr:cNvPr id="84709" name="Line 65">
          <a:extLst>
            <a:ext uri="{FF2B5EF4-FFF2-40B4-BE49-F238E27FC236}">
              <a16:creationId xmlns:a16="http://schemas.microsoft.com/office/drawing/2014/main" id="{00000000-0008-0000-0100-0000E54A0100}"/>
            </a:ext>
          </a:extLst>
        </xdr:cNvPr>
        <xdr:cNvSpPr>
          <a:spLocks noChangeShapeType="1"/>
        </xdr:cNvSpPr>
      </xdr:nvSpPr>
      <xdr:spPr bwMode="auto">
        <a:xfrm>
          <a:off x="2376487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10" name="Line 66">
          <a:extLst>
            <a:ext uri="{FF2B5EF4-FFF2-40B4-BE49-F238E27FC236}">
              <a16:creationId xmlns:a16="http://schemas.microsoft.com/office/drawing/2014/main" id="{00000000-0008-0000-0100-0000E6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11" name="Line 67">
          <a:extLst>
            <a:ext uri="{FF2B5EF4-FFF2-40B4-BE49-F238E27FC236}">
              <a16:creationId xmlns:a16="http://schemas.microsoft.com/office/drawing/2014/main" id="{00000000-0008-0000-0100-0000E7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12" name="Line 68">
          <a:extLst>
            <a:ext uri="{FF2B5EF4-FFF2-40B4-BE49-F238E27FC236}">
              <a16:creationId xmlns:a16="http://schemas.microsoft.com/office/drawing/2014/main" id="{00000000-0008-0000-0100-0000E8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13" name="Line 69">
          <a:extLst>
            <a:ext uri="{FF2B5EF4-FFF2-40B4-BE49-F238E27FC236}">
              <a16:creationId xmlns:a16="http://schemas.microsoft.com/office/drawing/2014/main" id="{00000000-0008-0000-0100-0000E9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14" name="Line 70">
          <a:extLst>
            <a:ext uri="{FF2B5EF4-FFF2-40B4-BE49-F238E27FC236}">
              <a16:creationId xmlns:a16="http://schemas.microsoft.com/office/drawing/2014/main" id="{00000000-0008-0000-0100-0000EA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15" name="Line 71">
          <a:extLst>
            <a:ext uri="{FF2B5EF4-FFF2-40B4-BE49-F238E27FC236}">
              <a16:creationId xmlns:a16="http://schemas.microsoft.com/office/drawing/2014/main" id="{00000000-0008-0000-0100-0000EB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16" name="Line 72">
          <a:extLst>
            <a:ext uri="{FF2B5EF4-FFF2-40B4-BE49-F238E27FC236}">
              <a16:creationId xmlns:a16="http://schemas.microsoft.com/office/drawing/2014/main" id="{00000000-0008-0000-0100-0000EC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17" name="Line 73">
          <a:extLst>
            <a:ext uri="{FF2B5EF4-FFF2-40B4-BE49-F238E27FC236}">
              <a16:creationId xmlns:a16="http://schemas.microsoft.com/office/drawing/2014/main" id="{00000000-0008-0000-0100-0000ED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18" name="Line 74">
          <a:extLst>
            <a:ext uri="{FF2B5EF4-FFF2-40B4-BE49-F238E27FC236}">
              <a16:creationId xmlns:a16="http://schemas.microsoft.com/office/drawing/2014/main" id="{00000000-0008-0000-0100-0000EE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19" name="Line 75">
          <a:extLst>
            <a:ext uri="{FF2B5EF4-FFF2-40B4-BE49-F238E27FC236}">
              <a16:creationId xmlns:a16="http://schemas.microsoft.com/office/drawing/2014/main" id="{00000000-0008-0000-0100-0000EF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20" name="Line 76">
          <a:extLst>
            <a:ext uri="{FF2B5EF4-FFF2-40B4-BE49-F238E27FC236}">
              <a16:creationId xmlns:a16="http://schemas.microsoft.com/office/drawing/2014/main" id="{00000000-0008-0000-0100-0000F0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21" name="Line 77">
          <a:extLst>
            <a:ext uri="{FF2B5EF4-FFF2-40B4-BE49-F238E27FC236}">
              <a16:creationId xmlns:a16="http://schemas.microsoft.com/office/drawing/2014/main" id="{00000000-0008-0000-0100-0000F1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22" name="Line 78">
          <a:extLst>
            <a:ext uri="{FF2B5EF4-FFF2-40B4-BE49-F238E27FC236}">
              <a16:creationId xmlns:a16="http://schemas.microsoft.com/office/drawing/2014/main" id="{00000000-0008-0000-0100-0000F2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23" name="Line 79">
          <a:extLst>
            <a:ext uri="{FF2B5EF4-FFF2-40B4-BE49-F238E27FC236}">
              <a16:creationId xmlns:a16="http://schemas.microsoft.com/office/drawing/2014/main" id="{00000000-0008-0000-0100-0000F3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24" name="Line 80">
          <a:extLst>
            <a:ext uri="{FF2B5EF4-FFF2-40B4-BE49-F238E27FC236}">
              <a16:creationId xmlns:a16="http://schemas.microsoft.com/office/drawing/2014/main" id="{00000000-0008-0000-0100-0000F4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25" name="Line 81">
          <a:extLst>
            <a:ext uri="{FF2B5EF4-FFF2-40B4-BE49-F238E27FC236}">
              <a16:creationId xmlns:a16="http://schemas.microsoft.com/office/drawing/2014/main" id="{00000000-0008-0000-0100-0000F5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26" name="Line 82">
          <a:extLst>
            <a:ext uri="{FF2B5EF4-FFF2-40B4-BE49-F238E27FC236}">
              <a16:creationId xmlns:a16="http://schemas.microsoft.com/office/drawing/2014/main" id="{00000000-0008-0000-0100-0000F6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27" name="Line 83">
          <a:extLst>
            <a:ext uri="{FF2B5EF4-FFF2-40B4-BE49-F238E27FC236}">
              <a16:creationId xmlns:a16="http://schemas.microsoft.com/office/drawing/2014/main" id="{00000000-0008-0000-0100-0000F7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28" name="Line 84">
          <a:extLst>
            <a:ext uri="{FF2B5EF4-FFF2-40B4-BE49-F238E27FC236}">
              <a16:creationId xmlns:a16="http://schemas.microsoft.com/office/drawing/2014/main" id="{00000000-0008-0000-0100-0000F8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29" name="Line 85">
          <a:extLst>
            <a:ext uri="{FF2B5EF4-FFF2-40B4-BE49-F238E27FC236}">
              <a16:creationId xmlns:a16="http://schemas.microsoft.com/office/drawing/2014/main" id="{00000000-0008-0000-0100-0000F9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30" name="Line 86">
          <a:extLst>
            <a:ext uri="{FF2B5EF4-FFF2-40B4-BE49-F238E27FC236}">
              <a16:creationId xmlns:a16="http://schemas.microsoft.com/office/drawing/2014/main" id="{00000000-0008-0000-0100-0000FA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31" name="Line 87">
          <a:extLst>
            <a:ext uri="{FF2B5EF4-FFF2-40B4-BE49-F238E27FC236}">
              <a16:creationId xmlns:a16="http://schemas.microsoft.com/office/drawing/2014/main" id="{00000000-0008-0000-0100-0000FB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32" name="Line 88">
          <a:extLst>
            <a:ext uri="{FF2B5EF4-FFF2-40B4-BE49-F238E27FC236}">
              <a16:creationId xmlns:a16="http://schemas.microsoft.com/office/drawing/2014/main" id="{00000000-0008-0000-0100-0000FC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33" name="Line 89">
          <a:extLst>
            <a:ext uri="{FF2B5EF4-FFF2-40B4-BE49-F238E27FC236}">
              <a16:creationId xmlns:a16="http://schemas.microsoft.com/office/drawing/2014/main" id="{00000000-0008-0000-0100-0000FD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34" name="Line 90">
          <a:extLst>
            <a:ext uri="{FF2B5EF4-FFF2-40B4-BE49-F238E27FC236}">
              <a16:creationId xmlns:a16="http://schemas.microsoft.com/office/drawing/2014/main" id="{00000000-0008-0000-0100-0000FE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35" name="Line 91">
          <a:extLst>
            <a:ext uri="{FF2B5EF4-FFF2-40B4-BE49-F238E27FC236}">
              <a16:creationId xmlns:a16="http://schemas.microsoft.com/office/drawing/2014/main" id="{00000000-0008-0000-0100-0000FF4A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36" name="Line 92">
          <a:extLst>
            <a:ext uri="{FF2B5EF4-FFF2-40B4-BE49-F238E27FC236}">
              <a16:creationId xmlns:a16="http://schemas.microsoft.com/office/drawing/2014/main" id="{00000000-0008-0000-0100-0000004B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37" name="Line 93">
          <a:extLst>
            <a:ext uri="{FF2B5EF4-FFF2-40B4-BE49-F238E27FC236}">
              <a16:creationId xmlns:a16="http://schemas.microsoft.com/office/drawing/2014/main" id="{00000000-0008-0000-0100-0000014B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38" name="Line 94">
          <a:extLst>
            <a:ext uri="{FF2B5EF4-FFF2-40B4-BE49-F238E27FC236}">
              <a16:creationId xmlns:a16="http://schemas.microsoft.com/office/drawing/2014/main" id="{00000000-0008-0000-0100-0000024B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56</xdr:row>
      <xdr:rowOff>0</xdr:rowOff>
    </xdr:from>
    <xdr:to>
      <xdr:col>33</xdr:col>
      <xdr:colOff>0</xdr:colOff>
      <xdr:row>56</xdr:row>
      <xdr:rowOff>0</xdr:rowOff>
    </xdr:to>
    <xdr:sp macro="" textlink="">
      <xdr:nvSpPr>
        <xdr:cNvPr id="84739" name="Line 95">
          <a:extLst>
            <a:ext uri="{FF2B5EF4-FFF2-40B4-BE49-F238E27FC236}">
              <a16:creationId xmlns:a16="http://schemas.microsoft.com/office/drawing/2014/main" id="{00000000-0008-0000-0100-0000034B0100}"/>
            </a:ext>
          </a:extLst>
        </xdr:cNvPr>
        <xdr:cNvSpPr>
          <a:spLocks noChangeShapeType="1"/>
        </xdr:cNvSpPr>
      </xdr:nvSpPr>
      <xdr:spPr bwMode="auto">
        <a:xfrm>
          <a:off x="5754052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40" name="Line 96">
          <a:extLst>
            <a:ext uri="{FF2B5EF4-FFF2-40B4-BE49-F238E27FC236}">
              <a16:creationId xmlns:a16="http://schemas.microsoft.com/office/drawing/2014/main" id="{00000000-0008-0000-0100-000004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41" name="Line 97">
          <a:extLst>
            <a:ext uri="{FF2B5EF4-FFF2-40B4-BE49-F238E27FC236}">
              <a16:creationId xmlns:a16="http://schemas.microsoft.com/office/drawing/2014/main" id="{00000000-0008-0000-0100-000005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42" name="Line 98">
          <a:extLst>
            <a:ext uri="{FF2B5EF4-FFF2-40B4-BE49-F238E27FC236}">
              <a16:creationId xmlns:a16="http://schemas.microsoft.com/office/drawing/2014/main" id="{00000000-0008-0000-0100-000006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43" name="Line 99">
          <a:extLst>
            <a:ext uri="{FF2B5EF4-FFF2-40B4-BE49-F238E27FC236}">
              <a16:creationId xmlns:a16="http://schemas.microsoft.com/office/drawing/2014/main" id="{00000000-0008-0000-0100-000007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44" name="Line 100">
          <a:extLst>
            <a:ext uri="{FF2B5EF4-FFF2-40B4-BE49-F238E27FC236}">
              <a16:creationId xmlns:a16="http://schemas.microsoft.com/office/drawing/2014/main" id="{00000000-0008-0000-0100-000008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45" name="Line 101">
          <a:extLst>
            <a:ext uri="{FF2B5EF4-FFF2-40B4-BE49-F238E27FC236}">
              <a16:creationId xmlns:a16="http://schemas.microsoft.com/office/drawing/2014/main" id="{00000000-0008-0000-0100-000009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46" name="Line 102">
          <a:extLst>
            <a:ext uri="{FF2B5EF4-FFF2-40B4-BE49-F238E27FC236}">
              <a16:creationId xmlns:a16="http://schemas.microsoft.com/office/drawing/2014/main" id="{00000000-0008-0000-0100-00000A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47" name="Line 103">
          <a:extLst>
            <a:ext uri="{FF2B5EF4-FFF2-40B4-BE49-F238E27FC236}">
              <a16:creationId xmlns:a16="http://schemas.microsoft.com/office/drawing/2014/main" id="{00000000-0008-0000-0100-00000B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48" name="Line 104">
          <a:extLst>
            <a:ext uri="{FF2B5EF4-FFF2-40B4-BE49-F238E27FC236}">
              <a16:creationId xmlns:a16="http://schemas.microsoft.com/office/drawing/2014/main" id="{00000000-0008-0000-0100-00000C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49" name="Line 105">
          <a:extLst>
            <a:ext uri="{FF2B5EF4-FFF2-40B4-BE49-F238E27FC236}">
              <a16:creationId xmlns:a16="http://schemas.microsoft.com/office/drawing/2014/main" id="{00000000-0008-0000-0100-00000D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50" name="Line 106">
          <a:extLst>
            <a:ext uri="{FF2B5EF4-FFF2-40B4-BE49-F238E27FC236}">
              <a16:creationId xmlns:a16="http://schemas.microsoft.com/office/drawing/2014/main" id="{00000000-0008-0000-0100-00000E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51" name="Line 107">
          <a:extLst>
            <a:ext uri="{FF2B5EF4-FFF2-40B4-BE49-F238E27FC236}">
              <a16:creationId xmlns:a16="http://schemas.microsoft.com/office/drawing/2014/main" id="{00000000-0008-0000-0100-00000F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52" name="Line 108">
          <a:extLst>
            <a:ext uri="{FF2B5EF4-FFF2-40B4-BE49-F238E27FC236}">
              <a16:creationId xmlns:a16="http://schemas.microsoft.com/office/drawing/2014/main" id="{00000000-0008-0000-0100-000010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53" name="Line 109">
          <a:extLst>
            <a:ext uri="{FF2B5EF4-FFF2-40B4-BE49-F238E27FC236}">
              <a16:creationId xmlns:a16="http://schemas.microsoft.com/office/drawing/2014/main" id="{00000000-0008-0000-0100-000011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54" name="Line 110">
          <a:extLst>
            <a:ext uri="{FF2B5EF4-FFF2-40B4-BE49-F238E27FC236}">
              <a16:creationId xmlns:a16="http://schemas.microsoft.com/office/drawing/2014/main" id="{00000000-0008-0000-0100-000012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55" name="Line 111">
          <a:extLst>
            <a:ext uri="{FF2B5EF4-FFF2-40B4-BE49-F238E27FC236}">
              <a16:creationId xmlns:a16="http://schemas.microsoft.com/office/drawing/2014/main" id="{00000000-0008-0000-0100-000013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56" name="Line 112">
          <a:extLst>
            <a:ext uri="{FF2B5EF4-FFF2-40B4-BE49-F238E27FC236}">
              <a16:creationId xmlns:a16="http://schemas.microsoft.com/office/drawing/2014/main" id="{00000000-0008-0000-0100-000014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57" name="Line 113">
          <a:extLst>
            <a:ext uri="{FF2B5EF4-FFF2-40B4-BE49-F238E27FC236}">
              <a16:creationId xmlns:a16="http://schemas.microsoft.com/office/drawing/2014/main" id="{00000000-0008-0000-0100-000015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58" name="Line 114">
          <a:extLst>
            <a:ext uri="{FF2B5EF4-FFF2-40B4-BE49-F238E27FC236}">
              <a16:creationId xmlns:a16="http://schemas.microsoft.com/office/drawing/2014/main" id="{00000000-0008-0000-0100-000016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59" name="Line 115">
          <a:extLst>
            <a:ext uri="{FF2B5EF4-FFF2-40B4-BE49-F238E27FC236}">
              <a16:creationId xmlns:a16="http://schemas.microsoft.com/office/drawing/2014/main" id="{00000000-0008-0000-0100-000017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60" name="Line 116">
          <a:extLst>
            <a:ext uri="{FF2B5EF4-FFF2-40B4-BE49-F238E27FC236}">
              <a16:creationId xmlns:a16="http://schemas.microsoft.com/office/drawing/2014/main" id="{00000000-0008-0000-0100-000018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61" name="Line 117">
          <a:extLst>
            <a:ext uri="{FF2B5EF4-FFF2-40B4-BE49-F238E27FC236}">
              <a16:creationId xmlns:a16="http://schemas.microsoft.com/office/drawing/2014/main" id="{00000000-0008-0000-0100-000019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62" name="Line 118">
          <a:extLst>
            <a:ext uri="{FF2B5EF4-FFF2-40B4-BE49-F238E27FC236}">
              <a16:creationId xmlns:a16="http://schemas.microsoft.com/office/drawing/2014/main" id="{00000000-0008-0000-0100-00001A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63" name="Line 119">
          <a:extLst>
            <a:ext uri="{FF2B5EF4-FFF2-40B4-BE49-F238E27FC236}">
              <a16:creationId xmlns:a16="http://schemas.microsoft.com/office/drawing/2014/main" id="{00000000-0008-0000-0100-00001B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64" name="Line 120">
          <a:extLst>
            <a:ext uri="{FF2B5EF4-FFF2-40B4-BE49-F238E27FC236}">
              <a16:creationId xmlns:a16="http://schemas.microsoft.com/office/drawing/2014/main" id="{00000000-0008-0000-0100-00001C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65" name="Line 121">
          <a:extLst>
            <a:ext uri="{FF2B5EF4-FFF2-40B4-BE49-F238E27FC236}">
              <a16:creationId xmlns:a16="http://schemas.microsoft.com/office/drawing/2014/main" id="{00000000-0008-0000-0100-00001D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66" name="Line 122">
          <a:extLst>
            <a:ext uri="{FF2B5EF4-FFF2-40B4-BE49-F238E27FC236}">
              <a16:creationId xmlns:a16="http://schemas.microsoft.com/office/drawing/2014/main" id="{00000000-0008-0000-0100-00001E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67" name="Line 123">
          <a:extLst>
            <a:ext uri="{FF2B5EF4-FFF2-40B4-BE49-F238E27FC236}">
              <a16:creationId xmlns:a16="http://schemas.microsoft.com/office/drawing/2014/main" id="{00000000-0008-0000-0100-00001F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68" name="Line 124">
          <a:extLst>
            <a:ext uri="{FF2B5EF4-FFF2-40B4-BE49-F238E27FC236}">
              <a16:creationId xmlns:a16="http://schemas.microsoft.com/office/drawing/2014/main" id="{00000000-0008-0000-0100-000020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56</xdr:row>
      <xdr:rowOff>0</xdr:rowOff>
    </xdr:from>
    <xdr:to>
      <xdr:col>50</xdr:col>
      <xdr:colOff>0</xdr:colOff>
      <xdr:row>56</xdr:row>
      <xdr:rowOff>0</xdr:rowOff>
    </xdr:to>
    <xdr:sp macro="" textlink="">
      <xdr:nvSpPr>
        <xdr:cNvPr id="84769" name="Line 125">
          <a:extLst>
            <a:ext uri="{FF2B5EF4-FFF2-40B4-BE49-F238E27FC236}">
              <a16:creationId xmlns:a16="http://schemas.microsoft.com/office/drawing/2014/main" id="{00000000-0008-0000-0100-0000214B0100}"/>
            </a:ext>
          </a:extLst>
        </xdr:cNvPr>
        <xdr:cNvSpPr>
          <a:spLocks noChangeShapeType="1"/>
        </xdr:cNvSpPr>
      </xdr:nvSpPr>
      <xdr:spPr bwMode="auto">
        <a:xfrm>
          <a:off x="89439750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70" name="Line 126">
          <a:extLst>
            <a:ext uri="{FF2B5EF4-FFF2-40B4-BE49-F238E27FC236}">
              <a16:creationId xmlns:a16="http://schemas.microsoft.com/office/drawing/2014/main" id="{00000000-0008-0000-0100-000022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71" name="Line 127">
          <a:extLst>
            <a:ext uri="{FF2B5EF4-FFF2-40B4-BE49-F238E27FC236}">
              <a16:creationId xmlns:a16="http://schemas.microsoft.com/office/drawing/2014/main" id="{00000000-0008-0000-0100-000023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72" name="Line 128">
          <a:extLst>
            <a:ext uri="{FF2B5EF4-FFF2-40B4-BE49-F238E27FC236}">
              <a16:creationId xmlns:a16="http://schemas.microsoft.com/office/drawing/2014/main" id="{00000000-0008-0000-0100-000024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73" name="Line 129">
          <a:extLst>
            <a:ext uri="{FF2B5EF4-FFF2-40B4-BE49-F238E27FC236}">
              <a16:creationId xmlns:a16="http://schemas.microsoft.com/office/drawing/2014/main" id="{00000000-0008-0000-0100-000025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74" name="Line 130">
          <a:extLst>
            <a:ext uri="{FF2B5EF4-FFF2-40B4-BE49-F238E27FC236}">
              <a16:creationId xmlns:a16="http://schemas.microsoft.com/office/drawing/2014/main" id="{00000000-0008-0000-0100-000026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75" name="Line 131">
          <a:extLst>
            <a:ext uri="{FF2B5EF4-FFF2-40B4-BE49-F238E27FC236}">
              <a16:creationId xmlns:a16="http://schemas.microsoft.com/office/drawing/2014/main" id="{00000000-0008-0000-0100-000027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76" name="Line 132">
          <a:extLst>
            <a:ext uri="{FF2B5EF4-FFF2-40B4-BE49-F238E27FC236}">
              <a16:creationId xmlns:a16="http://schemas.microsoft.com/office/drawing/2014/main" id="{00000000-0008-0000-0100-000028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77" name="Line 133">
          <a:extLst>
            <a:ext uri="{FF2B5EF4-FFF2-40B4-BE49-F238E27FC236}">
              <a16:creationId xmlns:a16="http://schemas.microsoft.com/office/drawing/2014/main" id="{00000000-0008-0000-0100-000029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78" name="Line 134">
          <a:extLst>
            <a:ext uri="{FF2B5EF4-FFF2-40B4-BE49-F238E27FC236}">
              <a16:creationId xmlns:a16="http://schemas.microsoft.com/office/drawing/2014/main" id="{00000000-0008-0000-0100-00002A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79" name="Line 135">
          <a:extLst>
            <a:ext uri="{FF2B5EF4-FFF2-40B4-BE49-F238E27FC236}">
              <a16:creationId xmlns:a16="http://schemas.microsoft.com/office/drawing/2014/main" id="{00000000-0008-0000-0100-00002B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80" name="Line 136">
          <a:extLst>
            <a:ext uri="{FF2B5EF4-FFF2-40B4-BE49-F238E27FC236}">
              <a16:creationId xmlns:a16="http://schemas.microsoft.com/office/drawing/2014/main" id="{00000000-0008-0000-0100-00002C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81" name="Line 137">
          <a:extLst>
            <a:ext uri="{FF2B5EF4-FFF2-40B4-BE49-F238E27FC236}">
              <a16:creationId xmlns:a16="http://schemas.microsoft.com/office/drawing/2014/main" id="{00000000-0008-0000-0100-00002D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82" name="Line 138">
          <a:extLst>
            <a:ext uri="{FF2B5EF4-FFF2-40B4-BE49-F238E27FC236}">
              <a16:creationId xmlns:a16="http://schemas.microsoft.com/office/drawing/2014/main" id="{00000000-0008-0000-0100-00002E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83" name="Line 139">
          <a:extLst>
            <a:ext uri="{FF2B5EF4-FFF2-40B4-BE49-F238E27FC236}">
              <a16:creationId xmlns:a16="http://schemas.microsoft.com/office/drawing/2014/main" id="{00000000-0008-0000-0100-00002F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84" name="Line 140">
          <a:extLst>
            <a:ext uri="{FF2B5EF4-FFF2-40B4-BE49-F238E27FC236}">
              <a16:creationId xmlns:a16="http://schemas.microsoft.com/office/drawing/2014/main" id="{00000000-0008-0000-0100-000030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85" name="Line 141">
          <a:extLst>
            <a:ext uri="{FF2B5EF4-FFF2-40B4-BE49-F238E27FC236}">
              <a16:creationId xmlns:a16="http://schemas.microsoft.com/office/drawing/2014/main" id="{00000000-0008-0000-0100-000031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86" name="Line 142">
          <a:extLst>
            <a:ext uri="{FF2B5EF4-FFF2-40B4-BE49-F238E27FC236}">
              <a16:creationId xmlns:a16="http://schemas.microsoft.com/office/drawing/2014/main" id="{00000000-0008-0000-0100-000032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87" name="Line 143">
          <a:extLst>
            <a:ext uri="{FF2B5EF4-FFF2-40B4-BE49-F238E27FC236}">
              <a16:creationId xmlns:a16="http://schemas.microsoft.com/office/drawing/2014/main" id="{00000000-0008-0000-0100-000033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88" name="Line 144">
          <a:extLst>
            <a:ext uri="{FF2B5EF4-FFF2-40B4-BE49-F238E27FC236}">
              <a16:creationId xmlns:a16="http://schemas.microsoft.com/office/drawing/2014/main" id="{00000000-0008-0000-0100-000034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89" name="Line 145">
          <a:extLst>
            <a:ext uri="{FF2B5EF4-FFF2-40B4-BE49-F238E27FC236}">
              <a16:creationId xmlns:a16="http://schemas.microsoft.com/office/drawing/2014/main" id="{00000000-0008-0000-0100-000035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90" name="Line 146">
          <a:extLst>
            <a:ext uri="{FF2B5EF4-FFF2-40B4-BE49-F238E27FC236}">
              <a16:creationId xmlns:a16="http://schemas.microsoft.com/office/drawing/2014/main" id="{00000000-0008-0000-0100-000036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91" name="Line 147">
          <a:extLst>
            <a:ext uri="{FF2B5EF4-FFF2-40B4-BE49-F238E27FC236}">
              <a16:creationId xmlns:a16="http://schemas.microsoft.com/office/drawing/2014/main" id="{00000000-0008-0000-0100-000037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92" name="Line 148">
          <a:extLst>
            <a:ext uri="{FF2B5EF4-FFF2-40B4-BE49-F238E27FC236}">
              <a16:creationId xmlns:a16="http://schemas.microsoft.com/office/drawing/2014/main" id="{00000000-0008-0000-0100-000038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93" name="Line 149">
          <a:extLst>
            <a:ext uri="{FF2B5EF4-FFF2-40B4-BE49-F238E27FC236}">
              <a16:creationId xmlns:a16="http://schemas.microsoft.com/office/drawing/2014/main" id="{00000000-0008-0000-0100-000039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94" name="Line 150">
          <a:extLst>
            <a:ext uri="{FF2B5EF4-FFF2-40B4-BE49-F238E27FC236}">
              <a16:creationId xmlns:a16="http://schemas.microsoft.com/office/drawing/2014/main" id="{00000000-0008-0000-0100-00003A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95" name="Line 151">
          <a:extLst>
            <a:ext uri="{FF2B5EF4-FFF2-40B4-BE49-F238E27FC236}">
              <a16:creationId xmlns:a16="http://schemas.microsoft.com/office/drawing/2014/main" id="{00000000-0008-0000-0100-00003B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96" name="Line 152">
          <a:extLst>
            <a:ext uri="{FF2B5EF4-FFF2-40B4-BE49-F238E27FC236}">
              <a16:creationId xmlns:a16="http://schemas.microsoft.com/office/drawing/2014/main" id="{00000000-0008-0000-0100-00003C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97" name="Line 153">
          <a:extLst>
            <a:ext uri="{FF2B5EF4-FFF2-40B4-BE49-F238E27FC236}">
              <a16:creationId xmlns:a16="http://schemas.microsoft.com/office/drawing/2014/main" id="{00000000-0008-0000-0100-00003D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98" name="Line 154">
          <a:extLst>
            <a:ext uri="{FF2B5EF4-FFF2-40B4-BE49-F238E27FC236}">
              <a16:creationId xmlns:a16="http://schemas.microsoft.com/office/drawing/2014/main" id="{00000000-0008-0000-0100-00003E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56</xdr:row>
      <xdr:rowOff>0</xdr:rowOff>
    </xdr:from>
    <xdr:to>
      <xdr:col>56</xdr:col>
      <xdr:colOff>0</xdr:colOff>
      <xdr:row>56</xdr:row>
      <xdr:rowOff>0</xdr:rowOff>
    </xdr:to>
    <xdr:sp macro="" textlink="">
      <xdr:nvSpPr>
        <xdr:cNvPr id="84799" name="Line 155">
          <a:extLst>
            <a:ext uri="{FF2B5EF4-FFF2-40B4-BE49-F238E27FC236}">
              <a16:creationId xmlns:a16="http://schemas.microsoft.com/office/drawing/2014/main" id="{00000000-0008-0000-0100-00003F4B0100}"/>
            </a:ext>
          </a:extLst>
        </xdr:cNvPr>
        <xdr:cNvSpPr>
          <a:spLocks noChangeShapeType="1"/>
        </xdr:cNvSpPr>
      </xdr:nvSpPr>
      <xdr:spPr bwMode="auto">
        <a:xfrm>
          <a:off x="100698300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00" name="Line 192">
          <a:extLst>
            <a:ext uri="{FF2B5EF4-FFF2-40B4-BE49-F238E27FC236}">
              <a16:creationId xmlns:a16="http://schemas.microsoft.com/office/drawing/2014/main" id="{00000000-0008-0000-0100-000040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01" name="Line 193">
          <a:extLst>
            <a:ext uri="{FF2B5EF4-FFF2-40B4-BE49-F238E27FC236}">
              <a16:creationId xmlns:a16="http://schemas.microsoft.com/office/drawing/2014/main" id="{00000000-0008-0000-0100-000041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02" name="Line 194">
          <a:extLst>
            <a:ext uri="{FF2B5EF4-FFF2-40B4-BE49-F238E27FC236}">
              <a16:creationId xmlns:a16="http://schemas.microsoft.com/office/drawing/2014/main" id="{00000000-0008-0000-0100-000042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03" name="Line 195">
          <a:extLst>
            <a:ext uri="{FF2B5EF4-FFF2-40B4-BE49-F238E27FC236}">
              <a16:creationId xmlns:a16="http://schemas.microsoft.com/office/drawing/2014/main" id="{00000000-0008-0000-0100-000043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04" name="Line 196">
          <a:extLst>
            <a:ext uri="{FF2B5EF4-FFF2-40B4-BE49-F238E27FC236}">
              <a16:creationId xmlns:a16="http://schemas.microsoft.com/office/drawing/2014/main" id="{00000000-0008-0000-0100-000044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05" name="Line 197">
          <a:extLst>
            <a:ext uri="{FF2B5EF4-FFF2-40B4-BE49-F238E27FC236}">
              <a16:creationId xmlns:a16="http://schemas.microsoft.com/office/drawing/2014/main" id="{00000000-0008-0000-0100-000045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06" name="Line 198">
          <a:extLst>
            <a:ext uri="{FF2B5EF4-FFF2-40B4-BE49-F238E27FC236}">
              <a16:creationId xmlns:a16="http://schemas.microsoft.com/office/drawing/2014/main" id="{00000000-0008-0000-0100-000046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07" name="Line 199">
          <a:extLst>
            <a:ext uri="{FF2B5EF4-FFF2-40B4-BE49-F238E27FC236}">
              <a16:creationId xmlns:a16="http://schemas.microsoft.com/office/drawing/2014/main" id="{00000000-0008-0000-0100-000047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08" name="Line 200">
          <a:extLst>
            <a:ext uri="{FF2B5EF4-FFF2-40B4-BE49-F238E27FC236}">
              <a16:creationId xmlns:a16="http://schemas.microsoft.com/office/drawing/2014/main" id="{00000000-0008-0000-0100-000048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09" name="Line 201">
          <a:extLst>
            <a:ext uri="{FF2B5EF4-FFF2-40B4-BE49-F238E27FC236}">
              <a16:creationId xmlns:a16="http://schemas.microsoft.com/office/drawing/2014/main" id="{00000000-0008-0000-0100-000049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10" name="Line 202">
          <a:extLst>
            <a:ext uri="{FF2B5EF4-FFF2-40B4-BE49-F238E27FC236}">
              <a16:creationId xmlns:a16="http://schemas.microsoft.com/office/drawing/2014/main" id="{00000000-0008-0000-0100-00004A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11" name="Line 203">
          <a:extLst>
            <a:ext uri="{FF2B5EF4-FFF2-40B4-BE49-F238E27FC236}">
              <a16:creationId xmlns:a16="http://schemas.microsoft.com/office/drawing/2014/main" id="{00000000-0008-0000-0100-00004B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12" name="Line 204">
          <a:extLst>
            <a:ext uri="{FF2B5EF4-FFF2-40B4-BE49-F238E27FC236}">
              <a16:creationId xmlns:a16="http://schemas.microsoft.com/office/drawing/2014/main" id="{00000000-0008-0000-0100-00004C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13" name="Line 205">
          <a:extLst>
            <a:ext uri="{FF2B5EF4-FFF2-40B4-BE49-F238E27FC236}">
              <a16:creationId xmlns:a16="http://schemas.microsoft.com/office/drawing/2014/main" id="{00000000-0008-0000-0100-00004D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14" name="Line 206">
          <a:extLst>
            <a:ext uri="{FF2B5EF4-FFF2-40B4-BE49-F238E27FC236}">
              <a16:creationId xmlns:a16="http://schemas.microsoft.com/office/drawing/2014/main" id="{00000000-0008-0000-0100-00004E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15" name="Line 207">
          <a:extLst>
            <a:ext uri="{FF2B5EF4-FFF2-40B4-BE49-F238E27FC236}">
              <a16:creationId xmlns:a16="http://schemas.microsoft.com/office/drawing/2014/main" id="{00000000-0008-0000-0100-00004F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16" name="Line 208">
          <a:extLst>
            <a:ext uri="{FF2B5EF4-FFF2-40B4-BE49-F238E27FC236}">
              <a16:creationId xmlns:a16="http://schemas.microsoft.com/office/drawing/2014/main" id="{00000000-0008-0000-0100-000050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17" name="Line 209">
          <a:extLst>
            <a:ext uri="{FF2B5EF4-FFF2-40B4-BE49-F238E27FC236}">
              <a16:creationId xmlns:a16="http://schemas.microsoft.com/office/drawing/2014/main" id="{00000000-0008-0000-0100-000051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18" name="Line 210">
          <a:extLst>
            <a:ext uri="{FF2B5EF4-FFF2-40B4-BE49-F238E27FC236}">
              <a16:creationId xmlns:a16="http://schemas.microsoft.com/office/drawing/2014/main" id="{00000000-0008-0000-0100-000052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19" name="Line 211">
          <a:extLst>
            <a:ext uri="{FF2B5EF4-FFF2-40B4-BE49-F238E27FC236}">
              <a16:creationId xmlns:a16="http://schemas.microsoft.com/office/drawing/2014/main" id="{00000000-0008-0000-0100-000053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20" name="Line 212">
          <a:extLst>
            <a:ext uri="{FF2B5EF4-FFF2-40B4-BE49-F238E27FC236}">
              <a16:creationId xmlns:a16="http://schemas.microsoft.com/office/drawing/2014/main" id="{00000000-0008-0000-0100-000054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21" name="Line 213">
          <a:extLst>
            <a:ext uri="{FF2B5EF4-FFF2-40B4-BE49-F238E27FC236}">
              <a16:creationId xmlns:a16="http://schemas.microsoft.com/office/drawing/2014/main" id="{00000000-0008-0000-0100-000055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22" name="Line 214">
          <a:extLst>
            <a:ext uri="{FF2B5EF4-FFF2-40B4-BE49-F238E27FC236}">
              <a16:creationId xmlns:a16="http://schemas.microsoft.com/office/drawing/2014/main" id="{00000000-0008-0000-0100-000056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23" name="Line 215">
          <a:extLst>
            <a:ext uri="{FF2B5EF4-FFF2-40B4-BE49-F238E27FC236}">
              <a16:creationId xmlns:a16="http://schemas.microsoft.com/office/drawing/2014/main" id="{00000000-0008-0000-0100-000057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24" name="Line 216">
          <a:extLst>
            <a:ext uri="{FF2B5EF4-FFF2-40B4-BE49-F238E27FC236}">
              <a16:creationId xmlns:a16="http://schemas.microsoft.com/office/drawing/2014/main" id="{00000000-0008-0000-0100-000058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25" name="Line 217">
          <a:extLst>
            <a:ext uri="{FF2B5EF4-FFF2-40B4-BE49-F238E27FC236}">
              <a16:creationId xmlns:a16="http://schemas.microsoft.com/office/drawing/2014/main" id="{00000000-0008-0000-0100-000059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26" name="Line 218">
          <a:extLst>
            <a:ext uri="{FF2B5EF4-FFF2-40B4-BE49-F238E27FC236}">
              <a16:creationId xmlns:a16="http://schemas.microsoft.com/office/drawing/2014/main" id="{00000000-0008-0000-0100-00005A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27" name="Line 219">
          <a:extLst>
            <a:ext uri="{FF2B5EF4-FFF2-40B4-BE49-F238E27FC236}">
              <a16:creationId xmlns:a16="http://schemas.microsoft.com/office/drawing/2014/main" id="{00000000-0008-0000-0100-00005B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28" name="Line 220">
          <a:extLst>
            <a:ext uri="{FF2B5EF4-FFF2-40B4-BE49-F238E27FC236}">
              <a16:creationId xmlns:a16="http://schemas.microsoft.com/office/drawing/2014/main" id="{00000000-0008-0000-0100-00005C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56</xdr:row>
      <xdr:rowOff>0</xdr:rowOff>
    </xdr:from>
    <xdr:to>
      <xdr:col>27</xdr:col>
      <xdr:colOff>0</xdr:colOff>
      <xdr:row>56</xdr:row>
      <xdr:rowOff>0</xdr:rowOff>
    </xdr:to>
    <xdr:sp macro="" textlink="">
      <xdr:nvSpPr>
        <xdr:cNvPr id="84829" name="Line 221">
          <a:extLst>
            <a:ext uri="{FF2B5EF4-FFF2-40B4-BE49-F238E27FC236}">
              <a16:creationId xmlns:a16="http://schemas.microsoft.com/office/drawing/2014/main" id="{00000000-0008-0000-0100-00005D4B0100}"/>
            </a:ext>
          </a:extLst>
        </xdr:cNvPr>
        <xdr:cNvSpPr>
          <a:spLocks noChangeShapeType="1"/>
        </xdr:cNvSpPr>
      </xdr:nvSpPr>
      <xdr:spPr bwMode="auto">
        <a:xfrm>
          <a:off x="3877627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30" name="Line 228">
          <a:extLst>
            <a:ext uri="{FF2B5EF4-FFF2-40B4-BE49-F238E27FC236}">
              <a16:creationId xmlns:a16="http://schemas.microsoft.com/office/drawing/2014/main" id="{00000000-0008-0000-0100-00005E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31" name="Line 229">
          <a:extLst>
            <a:ext uri="{FF2B5EF4-FFF2-40B4-BE49-F238E27FC236}">
              <a16:creationId xmlns:a16="http://schemas.microsoft.com/office/drawing/2014/main" id="{00000000-0008-0000-0100-00005F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32" name="Line 230">
          <a:extLst>
            <a:ext uri="{FF2B5EF4-FFF2-40B4-BE49-F238E27FC236}">
              <a16:creationId xmlns:a16="http://schemas.microsoft.com/office/drawing/2014/main" id="{00000000-0008-0000-0100-000060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33" name="Line 231">
          <a:extLst>
            <a:ext uri="{FF2B5EF4-FFF2-40B4-BE49-F238E27FC236}">
              <a16:creationId xmlns:a16="http://schemas.microsoft.com/office/drawing/2014/main" id="{00000000-0008-0000-0100-000061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34" name="Line 232">
          <a:extLst>
            <a:ext uri="{FF2B5EF4-FFF2-40B4-BE49-F238E27FC236}">
              <a16:creationId xmlns:a16="http://schemas.microsoft.com/office/drawing/2014/main" id="{00000000-0008-0000-0100-000062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35" name="Line 233">
          <a:extLst>
            <a:ext uri="{FF2B5EF4-FFF2-40B4-BE49-F238E27FC236}">
              <a16:creationId xmlns:a16="http://schemas.microsoft.com/office/drawing/2014/main" id="{00000000-0008-0000-0100-000063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36" name="Line 234">
          <a:extLst>
            <a:ext uri="{FF2B5EF4-FFF2-40B4-BE49-F238E27FC236}">
              <a16:creationId xmlns:a16="http://schemas.microsoft.com/office/drawing/2014/main" id="{00000000-0008-0000-0100-000064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37" name="Line 235">
          <a:extLst>
            <a:ext uri="{FF2B5EF4-FFF2-40B4-BE49-F238E27FC236}">
              <a16:creationId xmlns:a16="http://schemas.microsoft.com/office/drawing/2014/main" id="{00000000-0008-0000-0100-000065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38" name="Line 236">
          <a:extLst>
            <a:ext uri="{FF2B5EF4-FFF2-40B4-BE49-F238E27FC236}">
              <a16:creationId xmlns:a16="http://schemas.microsoft.com/office/drawing/2014/main" id="{00000000-0008-0000-0100-000066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39" name="Line 237">
          <a:extLst>
            <a:ext uri="{FF2B5EF4-FFF2-40B4-BE49-F238E27FC236}">
              <a16:creationId xmlns:a16="http://schemas.microsoft.com/office/drawing/2014/main" id="{00000000-0008-0000-0100-000067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40" name="Line 238">
          <a:extLst>
            <a:ext uri="{FF2B5EF4-FFF2-40B4-BE49-F238E27FC236}">
              <a16:creationId xmlns:a16="http://schemas.microsoft.com/office/drawing/2014/main" id="{00000000-0008-0000-0100-000068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41" name="Line 239">
          <a:extLst>
            <a:ext uri="{FF2B5EF4-FFF2-40B4-BE49-F238E27FC236}">
              <a16:creationId xmlns:a16="http://schemas.microsoft.com/office/drawing/2014/main" id="{00000000-0008-0000-0100-000069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42" name="Line 240">
          <a:extLst>
            <a:ext uri="{FF2B5EF4-FFF2-40B4-BE49-F238E27FC236}">
              <a16:creationId xmlns:a16="http://schemas.microsoft.com/office/drawing/2014/main" id="{00000000-0008-0000-0100-00006A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43" name="Line 241">
          <a:extLst>
            <a:ext uri="{FF2B5EF4-FFF2-40B4-BE49-F238E27FC236}">
              <a16:creationId xmlns:a16="http://schemas.microsoft.com/office/drawing/2014/main" id="{00000000-0008-0000-0100-00006B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44" name="Line 242">
          <a:extLst>
            <a:ext uri="{FF2B5EF4-FFF2-40B4-BE49-F238E27FC236}">
              <a16:creationId xmlns:a16="http://schemas.microsoft.com/office/drawing/2014/main" id="{00000000-0008-0000-0100-00006C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45" name="Line 243">
          <a:extLst>
            <a:ext uri="{FF2B5EF4-FFF2-40B4-BE49-F238E27FC236}">
              <a16:creationId xmlns:a16="http://schemas.microsoft.com/office/drawing/2014/main" id="{00000000-0008-0000-0100-00006D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46" name="Line 244">
          <a:extLst>
            <a:ext uri="{FF2B5EF4-FFF2-40B4-BE49-F238E27FC236}">
              <a16:creationId xmlns:a16="http://schemas.microsoft.com/office/drawing/2014/main" id="{00000000-0008-0000-0100-00006E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47" name="Line 245">
          <a:extLst>
            <a:ext uri="{FF2B5EF4-FFF2-40B4-BE49-F238E27FC236}">
              <a16:creationId xmlns:a16="http://schemas.microsoft.com/office/drawing/2014/main" id="{00000000-0008-0000-0100-00006F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48" name="Line 246">
          <a:extLst>
            <a:ext uri="{FF2B5EF4-FFF2-40B4-BE49-F238E27FC236}">
              <a16:creationId xmlns:a16="http://schemas.microsoft.com/office/drawing/2014/main" id="{00000000-0008-0000-0100-000070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49" name="Line 247">
          <a:extLst>
            <a:ext uri="{FF2B5EF4-FFF2-40B4-BE49-F238E27FC236}">
              <a16:creationId xmlns:a16="http://schemas.microsoft.com/office/drawing/2014/main" id="{00000000-0008-0000-0100-000071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50" name="Line 248">
          <a:extLst>
            <a:ext uri="{FF2B5EF4-FFF2-40B4-BE49-F238E27FC236}">
              <a16:creationId xmlns:a16="http://schemas.microsoft.com/office/drawing/2014/main" id="{00000000-0008-0000-0100-000072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51" name="Line 249">
          <a:extLst>
            <a:ext uri="{FF2B5EF4-FFF2-40B4-BE49-F238E27FC236}">
              <a16:creationId xmlns:a16="http://schemas.microsoft.com/office/drawing/2014/main" id="{00000000-0008-0000-0100-000073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52" name="Line 250">
          <a:extLst>
            <a:ext uri="{FF2B5EF4-FFF2-40B4-BE49-F238E27FC236}">
              <a16:creationId xmlns:a16="http://schemas.microsoft.com/office/drawing/2014/main" id="{00000000-0008-0000-0100-000074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53" name="Line 251">
          <a:extLst>
            <a:ext uri="{FF2B5EF4-FFF2-40B4-BE49-F238E27FC236}">
              <a16:creationId xmlns:a16="http://schemas.microsoft.com/office/drawing/2014/main" id="{00000000-0008-0000-0100-000075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54" name="Line 252">
          <a:extLst>
            <a:ext uri="{FF2B5EF4-FFF2-40B4-BE49-F238E27FC236}">
              <a16:creationId xmlns:a16="http://schemas.microsoft.com/office/drawing/2014/main" id="{00000000-0008-0000-0100-000076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55" name="Line 253">
          <a:extLst>
            <a:ext uri="{FF2B5EF4-FFF2-40B4-BE49-F238E27FC236}">
              <a16:creationId xmlns:a16="http://schemas.microsoft.com/office/drawing/2014/main" id="{00000000-0008-0000-0100-000077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56" name="Line 254">
          <a:extLst>
            <a:ext uri="{FF2B5EF4-FFF2-40B4-BE49-F238E27FC236}">
              <a16:creationId xmlns:a16="http://schemas.microsoft.com/office/drawing/2014/main" id="{00000000-0008-0000-0100-000078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57" name="Line 255">
          <a:extLst>
            <a:ext uri="{FF2B5EF4-FFF2-40B4-BE49-F238E27FC236}">
              <a16:creationId xmlns:a16="http://schemas.microsoft.com/office/drawing/2014/main" id="{00000000-0008-0000-0100-000079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58" name="Line 256">
          <a:extLst>
            <a:ext uri="{FF2B5EF4-FFF2-40B4-BE49-F238E27FC236}">
              <a16:creationId xmlns:a16="http://schemas.microsoft.com/office/drawing/2014/main" id="{00000000-0008-0000-0100-00007A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56</xdr:row>
      <xdr:rowOff>0</xdr:rowOff>
    </xdr:from>
    <xdr:to>
      <xdr:col>41</xdr:col>
      <xdr:colOff>0</xdr:colOff>
      <xdr:row>56</xdr:row>
      <xdr:rowOff>0</xdr:rowOff>
    </xdr:to>
    <xdr:sp macro="" textlink="">
      <xdr:nvSpPr>
        <xdr:cNvPr id="84859" name="Line 257">
          <a:extLst>
            <a:ext uri="{FF2B5EF4-FFF2-40B4-BE49-F238E27FC236}">
              <a16:creationId xmlns:a16="http://schemas.microsoft.com/office/drawing/2014/main" id="{00000000-0008-0000-0100-00007B4B0100}"/>
            </a:ext>
          </a:extLst>
        </xdr:cNvPr>
        <xdr:cNvSpPr>
          <a:spLocks noChangeShapeType="1"/>
        </xdr:cNvSpPr>
      </xdr:nvSpPr>
      <xdr:spPr bwMode="auto">
        <a:xfrm>
          <a:off x="72551925" y="156305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60" name="Line 306">
          <a:extLst>
            <a:ext uri="{FF2B5EF4-FFF2-40B4-BE49-F238E27FC236}">
              <a16:creationId xmlns:a16="http://schemas.microsoft.com/office/drawing/2014/main" id="{00000000-0008-0000-0100-00007C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61" name="Line 307">
          <a:extLst>
            <a:ext uri="{FF2B5EF4-FFF2-40B4-BE49-F238E27FC236}">
              <a16:creationId xmlns:a16="http://schemas.microsoft.com/office/drawing/2014/main" id="{00000000-0008-0000-0100-00007D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62" name="Line 308">
          <a:extLst>
            <a:ext uri="{FF2B5EF4-FFF2-40B4-BE49-F238E27FC236}">
              <a16:creationId xmlns:a16="http://schemas.microsoft.com/office/drawing/2014/main" id="{00000000-0008-0000-0100-00007E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63" name="Line 309">
          <a:extLst>
            <a:ext uri="{FF2B5EF4-FFF2-40B4-BE49-F238E27FC236}">
              <a16:creationId xmlns:a16="http://schemas.microsoft.com/office/drawing/2014/main" id="{00000000-0008-0000-0100-00007F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64" name="Line 310">
          <a:extLst>
            <a:ext uri="{FF2B5EF4-FFF2-40B4-BE49-F238E27FC236}">
              <a16:creationId xmlns:a16="http://schemas.microsoft.com/office/drawing/2014/main" id="{00000000-0008-0000-0100-000080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65" name="Line 311">
          <a:extLst>
            <a:ext uri="{FF2B5EF4-FFF2-40B4-BE49-F238E27FC236}">
              <a16:creationId xmlns:a16="http://schemas.microsoft.com/office/drawing/2014/main" id="{00000000-0008-0000-0100-000081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66" name="Line 312">
          <a:extLst>
            <a:ext uri="{FF2B5EF4-FFF2-40B4-BE49-F238E27FC236}">
              <a16:creationId xmlns:a16="http://schemas.microsoft.com/office/drawing/2014/main" id="{00000000-0008-0000-0100-000082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67" name="Line 313">
          <a:extLst>
            <a:ext uri="{FF2B5EF4-FFF2-40B4-BE49-F238E27FC236}">
              <a16:creationId xmlns:a16="http://schemas.microsoft.com/office/drawing/2014/main" id="{00000000-0008-0000-0100-000083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68" name="Line 314">
          <a:extLst>
            <a:ext uri="{FF2B5EF4-FFF2-40B4-BE49-F238E27FC236}">
              <a16:creationId xmlns:a16="http://schemas.microsoft.com/office/drawing/2014/main" id="{00000000-0008-0000-0100-000084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69" name="Line 315">
          <a:extLst>
            <a:ext uri="{FF2B5EF4-FFF2-40B4-BE49-F238E27FC236}">
              <a16:creationId xmlns:a16="http://schemas.microsoft.com/office/drawing/2014/main" id="{00000000-0008-0000-0100-000085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70" name="Line 316">
          <a:extLst>
            <a:ext uri="{FF2B5EF4-FFF2-40B4-BE49-F238E27FC236}">
              <a16:creationId xmlns:a16="http://schemas.microsoft.com/office/drawing/2014/main" id="{00000000-0008-0000-0100-000086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71" name="Line 317">
          <a:extLst>
            <a:ext uri="{FF2B5EF4-FFF2-40B4-BE49-F238E27FC236}">
              <a16:creationId xmlns:a16="http://schemas.microsoft.com/office/drawing/2014/main" id="{00000000-0008-0000-0100-000087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72" name="Line 318">
          <a:extLst>
            <a:ext uri="{FF2B5EF4-FFF2-40B4-BE49-F238E27FC236}">
              <a16:creationId xmlns:a16="http://schemas.microsoft.com/office/drawing/2014/main" id="{00000000-0008-0000-0100-000088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73" name="Line 319">
          <a:extLst>
            <a:ext uri="{FF2B5EF4-FFF2-40B4-BE49-F238E27FC236}">
              <a16:creationId xmlns:a16="http://schemas.microsoft.com/office/drawing/2014/main" id="{00000000-0008-0000-0100-000089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74" name="Line 320">
          <a:extLst>
            <a:ext uri="{FF2B5EF4-FFF2-40B4-BE49-F238E27FC236}">
              <a16:creationId xmlns:a16="http://schemas.microsoft.com/office/drawing/2014/main" id="{00000000-0008-0000-0100-00008A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75" name="Line 321">
          <a:extLst>
            <a:ext uri="{FF2B5EF4-FFF2-40B4-BE49-F238E27FC236}">
              <a16:creationId xmlns:a16="http://schemas.microsoft.com/office/drawing/2014/main" id="{00000000-0008-0000-0100-00008B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76" name="Line 322">
          <a:extLst>
            <a:ext uri="{FF2B5EF4-FFF2-40B4-BE49-F238E27FC236}">
              <a16:creationId xmlns:a16="http://schemas.microsoft.com/office/drawing/2014/main" id="{00000000-0008-0000-0100-00008C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77" name="Line 323">
          <a:extLst>
            <a:ext uri="{FF2B5EF4-FFF2-40B4-BE49-F238E27FC236}">
              <a16:creationId xmlns:a16="http://schemas.microsoft.com/office/drawing/2014/main" id="{00000000-0008-0000-0100-00008D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78" name="Line 324">
          <a:extLst>
            <a:ext uri="{FF2B5EF4-FFF2-40B4-BE49-F238E27FC236}">
              <a16:creationId xmlns:a16="http://schemas.microsoft.com/office/drawing/2014/main" id="{00000000-0008-0000-0100-00008E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79" name="Line 325">
          <a:extLst>
            <a:ext uri="{FF2B5EF4-FFF2-40B4-BE49-F238E27FC236}">
              <a16:creationId xmlns:a16="http://schemas.microsoft.com/office/drawing/2014/main" id="{00000000-0008-0000-0100-00008F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80" name="Line 326">
          <a:extLst>
            <a:ext uri="{FF2B5EF4-FFF2-40B4-BE49-F238E27FC236}">
              <a16:creationId xmlns:a16="http://schemas.microsoft.com/office/drawing/2014/main" id="{00000000-0008-0000-0100-000090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81" name="Line 327">
          <a:extLst>
            <a:ext uri="{FF2B5EF4-FFF2-40B4-BE49-F238E27FC236}">
              <a16:creationId xmlns:a16="http://schemas.microsoft.com/office/drawing/2014/main" id="{00000000-0008-0000-0100-000091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82" name="Line 328">
          <a:extLst>
            <a:ext uri="{FF2B5EF4-FFF2-40B4-BE49-F238E27FC236}">
              <a16:creationId xmlns:a16="http://schemas.microsoft.com/office/drawing/2014/main" id="{00000000-0008-0000-0100-000092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83" name="Line 329">
          <a:extLst>
            <a:ext uri="{FF2B5EF4-FFF2-40B4-BE49-F238E27FC236}">
              <a16:creationId xmlns:a16="http://schemas.microsoft.com/office/drawing/2014/main" id="{00000000-0008-0000-0100-000093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84" name="Line 330">
          <a:extLst>
            <a:ext uri="{FF2B5EF4-FFF2-40B4-BE49-F238E27FC236}">
              <a16:creationId xmlns:a16="http://schemas.microsoft.com/office/drawing/2014/main" id="{00000000-0008-0000-0100-000094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85" name="Line 331">
          <a:extLst>
            <a:ext uri="{FF2B5EF4-FFF2-40B4-BE49-F238E27FC236}">
              <a16:creationId xmlns:a16="http://schemas.microsoft.com/office/drawing/2014/main" id="{00000000-0008-0000-0100-000095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86" name="Line 332">
          <a:extLst>
            <a:ext uri="{FF2B5EF4-FFF2-40B4-BE49-F238E27FC236}">
              <a16:creationId xmlns:a16="http://schemas.microsoft.com/office/drawing/2014/main" id="{00000000-0008-0000-0100-000096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87" name="Line 333">
          <a:extLst>
            <a:ext uri="{FF2B5EF4-FFF2-40B4-BE49-F238E27FC236}">
              <a16:creationId xmlns:a16="http://schemas.microsoft.com/office/drawing/2014/main" id="{00000000-0008-0000-0100-000097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88" name="Line 334">
          <a:extLst>
            <a:ext uri="{FF2B5EF4-FFF2-40B4-BE49-F238E27FC236}">
              <a16:creationId xmlns:a16="http://schemas.microsoft.com/office/drawing/2014/main" id="{00000000-0008-0000-0100-000098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81</xdr:row>
      <xdr:rowOff>0</xdr:rowOff>
    </xdr:from>
    <xdr:to>
      <xdr:col>19</xdr:col>
      <xdr:colOff>0</xdr:colOff>
      <xdr:row>81</xdr:row>
      <xdr:rowOff>0</xdr:rowOff>
    </xdr:to>
    <xdr:sp macro="" textlink="">
      <xdr:nvSpPr>
        <xdr:cNvPr id="84889" name="Line 335">
          <a:extLst>
            <a:ext uri="{FF2B5EF4-FFF2-40B4-BE49-F238E27FC236}">
              <a16:creationId xmlns:a16="http://schemas.microsoft.com/office/drawing/2014/main" id="{00000000-0008-0000-0100-0000994B0100}"/>
            </a:ext>
          </a:extLst>
        </xdr:cNvPr>
        <xdr:cNvSpPr>
          <a:spLocks noChangeShapeType="1"/>
        </xdr:cNvSpPr>
      </xdr:nvSpPr>
      <xdr:spPr bwMode="auto">
        <a:xfrm>
          <a:off x="2376487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890" name="Line 336">
          <a:extLst>
            <a:ext uri="{FF2B5EF4-FFF2-40B4-BE49-F238E27FC236}">
              <a16:creationId xmlns:a16="http://schemas.microsoft.com/office/drawing/2014/main" id="{00000000-0008-0000-0100-00009A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891" name="Line 337">
          <a:extLst>
            <a:ext uri="{FF2B5EF4-FFF2-40B4-BE49-F238E27FC236}">
              <a16:creationId xmlns:a16="http://schemas.microsoft.com/office/drawing/2014/main" id="{00000000-0008-0000-0100-00009B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892" name="Line 338">
          <a:extLst>
            <a:ext uri="{FF2B5EF4-FFF2-40B4-BE49-F238E27FC236}">
              <a16:creationId xmlns:a16="http://schemas.microsoft.com/office/drawing/2014/main" id="{00000000-0008-0000-0100-00009C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893" name="Line 339">
          <a:extLst>
            <a:ext uri="{FF2B5EF4-FFF2-40B4-BE49-F238E27FC236}">
              <a16:creationId xmlns:a16="http://schemas.microsoft.com/office/drawing/2014/main" id="{00000000-0008-0000-0100-00009D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894" name="Line 340">
          <a:extLst>
            <a:ext uri="{FF2B5EF4-FFF2-40B4-BE49-F238E27FC236}">
              <a16:creationId xmlns:a16="http://schemas.microsoft.com/office/drawing/2014/main" id="{00000000-0008-0000-0100-00009E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895" name="Line 341">
          <a:extLst>
            <a:ext uri="{FF2B5EF4-FFF2-40B4-BE49-F238E27FC236}">
              <a16:creationId xmlns:a16="http://schemas.microsoft.com/office/drawing/2014/main" id="{00000000-0008-0000-0100-00009F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896" name="Line 342">
          <a:extLst>
            <a:ext uri="{FF2B5EF4-FFF2-40B4-BE49-F238E27FC236}">
              <a16:creationId xmlns:a16="http://schemas.microsoft.com/office/drawing/2014/main" id="{00000000-0008-0000-0100-0000A0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897" name="Line 343">
          <a:extLst>
            <a:ext uri="{FF2B5EF4-FFF2-40B4-BE49-F238E27FC236}">
              <a16:creationId xmlns:a16="http://schemas.microsoft.com/office/drawing/2014/main" id="{00000000-0008-0000-0100-0000A1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898" name="Line 344">
          <a:extLst>
            <a:ext uri="{FF2B5EF4-FFF2-40B4-BE49-F238E27FC236}">
              <a16:creationId xmlns:a16="http://schemas.microsoft.com/office/drawing/2014/main" id="{00000000-0008-0000-0100-0000A2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899" name="Line 345">
          <a:extLst>
            <a:ext uri="{FF2B5EF4-FFF2-40B4-BE49-F238E27FC236}">
              <a16:creationId xmlns:a16="http://schemas.microsoft.com/office/drawing/2014/main" id="{00000000-0008-0000-0100-0000A3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900" name="Line 346">
          <a:extLst>
            <a:ext uri="{FF2B5EF4-FFF2-40B4-BE49-F238E27FC236}">
              <a16:creationId xmlns:a16="http://schemas.microsoft.com/office/drawing/2014/main" id="{00000000-0008-0000-0100-0000A4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901" name="Line 347">
          <a:extLst>
            <a:ext uri="{FF2B5EF4-FFF2-40B4-BE49-F238E27FC236}">
              <a16:creationId xmlns:a16="http://schemas.microsoft.com/office/drawing/2014/main" id="{00000000-0008-0000-0100-0000A5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902" name="Line 348">
          <a:extLst>
            <a:ext uri="{FF2B5EF4-FFF2-40B4-BE49-F238E27FC236}">
              <a16:creationId xmlns:a16="http://schemas.microsoft.com/office/drawing/2014/main" id="{00000000-0008-0000-0100-0000A6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903" name="Line 349">
          <a:extLst>
            <a:ext uri="{FF2B5EF4-FFF2-40B4-BE49-F238E27FC236}">
              <a16:creationId xmlns:a16="http://schemas.microsoft.com/office/drawing/2014/main" id="{00000000-0008-0000-0100-0000A7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904" name="Line 350">
          <a:extLst>
            <a:ext uri="{FF2B5EF4-FFF2-40B4-BE49-F238E27FC236}">
              <a16:creationId xmlns:a16="http://schemas.microsoft.com/office/drawing/2014/main" id="{00000000-0008-0000-0100-0000A8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905" name="Line 351">
          <a:extLst>
            <a:ext uri="{FF2B5EF4-FFF2-40B4-BE49-F238E27FC236}">
              <a16:creationId xmlns:a16="http://schemas.microsoft.com/office/drawing/2014/main" id="{00000000-0008-0000-0100-0000A9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906" name="Line 352">
          <a:extLst>
            <a:ext uri="{FF2B5EF4-FFF2-40B4-BE49-F238E27FC236}">
              <a16:creationId xmlns:a16="http://schemas.microsoft.com/office/drawing/2014/main" id="{00000000-0008-0000-0100-0000AA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907" name="Line 353">
          <a:extLst>
            <a:ext uri="{FF2B5EF4-FFF2-40B4-BE49-F238E27FC236}">
              <a16:creationId xmlns:a16="http://schemas.microsoft.com/office/drawing/2014/main" id="{00000000-0008-0000-0100-0000AB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908" name="Line 354">
          <a:extLst>
            <a:ext uri="{FF2B5EF4-FFF2-40B4-BE49-F238E27FC236}">
              <a16:creationId xmlns:a16="http://schemas.microsoft.com/office/drawing/2014/main" id="{00000000-0008-0000-0100-0000AC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909" name="Line 355">
          <a:extLst>
            <a:ext uri="{FF2B5EF4-FFF2-40B4-BE49-F238E27FC236}">
              <a16:creationId xmlns:a16="http://schemas.microsoft.com/office/drawing/2014/main" id="{00000000-0008-0000-0100-0000AD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910" name="Line 356">
          <a:extLst>
            <a:ext uri="{FF2B5EF4-FFF2-40B4-BE49-F238E27FC236}">
              <a16:creationId xmlns:a16="http://schemas.microsoft.com/office/drawing/2014/main" id="{00000000-0008-0000-0100-0000AE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911" name="Line 357">
          <a:extLst>
            <a:ext uri="{FF2B5EF4-FFF2-40B4-BE49-F238E27FC236}">
              <a16:creationId xmlns:a16="http://schemas.microsoft.com/office/drawing/2014/main" id="{00000000-0008-0000-0100-0000AF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912" name="Line 358">
          <a:extLst>
            <a:ext uri="{FF2B5EF4-FFF2-40B4-BE49-F238E27FC236}">
              <a16:creationId xmlns:a16="http://schemas.microsoft.com/office/drawing/2014/main" id="{00000000-0008-0000-0100-0000B0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913" name="Line 359">
          <a:extLst>
            <a:ext uri="{FF2B5EF4-FFF2-40B4-BE49-F238E27FC236}">
              <a16:creationId xmlns:a16="http://schemas.microsoft.com/office/drawing/2014/main" id="{00000000-0008-0000-0100-0000B1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914" name="Line 360">
          <a:extLst>
            <a:ext uri="{FF2B5EF4-FFF2-40B4-BE49-F238E27FC236}">
              <a16:creationId xmlns:a16="http://schemas.microsoft.com/office/drawing/2014/main" id="{00000000-0008-0000-0100-0000B2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915" name="Line 361">
          <a:extLst>
            <a:ext uri="{FF2B5EF4-FFF2-40B4-BE49-F238E27FC236}">
              <a16:creationId xmlns:a16="http://schemas.microsoft.com/office/drawing/2014/main" id="{00000000-0008-0000-0100-0000B3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916" name="Line 362">
          <a:extLst>
            <a:ext uri="{FF2B5EF4-FFF2-40B4-BE49-F238E27FC236}">
              <a16:creationId xmlns:a16="http://schemas.microsoft.com/office/drawing/2014/main" id="{00000000-0008-0000-0100-0000B4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917" name="Line 363">
          <a:extLst>
            <a:ext uri="{FF2B5EF4-FFF2-40B4-BE49-F238E27FC236}">
              <a16:creationId xmlns:a16="http://schemas.microsoft.com/office/drawing/2014/main" id="{00000000-0008-0000-0100-0000B5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918" name="Line 364">
          <a:extLst>
            <a:ext uri="{FF2B5EF4-FFF2-40B4-BE49-F238E27FC236}">
              <a16:creationId xmlns:a16="http://schemas.microsoft.com/office/drawing/2014/main" id="{00000000-0008-0000-0100-0000B6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81</xdr:row>
      <xdr:rowOff>0</xdr:rowOff>
    </xdr:from>
    <xdr:to>
      <xdr:col>33</xdr:col>
      <xdr:colOff>0</xdr:colOff>
      <xdr:row>81</xdr:row>
      <xdr:rowOff>0</xdr:rowOff>
    </xdr:to>
    <xdr:sp macro="" textlink="">
      <xdr:nvSpPr>
        <xdr:cNvPr id="84919" name="Line 365">
          <a:extLst>
            <a:ext uri="{FF2B5EF4-FFF2-40B4-BE49-F238E27FC236}">
              <a16:creationId xmlns:a16="http://schemas.microsoft.com/office/drawing/2014/main" id="{00000000-0008-0000-0100-0000B74B0100}"/>
            </a:ext>
          </a:extLst>
        </xdr:cNvPr>
        <xdr:cNvSpPr>
          <a:spLocks noChangeShapeType="1"/>
        </xdr:cNvSpPr>
      </xdr:nvSpPr>
      <xdr:spPr bwMode="auto">
        <a:xfrm>
          <a:off x="5754052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20" name="Line 366">
          <a:extLst>
            <a:ext uri="{FF2B5EF4-FFF2-40B4-BE49-F238E27FC236}">
              <a16:creationId xmlns:a16="http://schemas.microsoft.com/office/drawing/2014/main" id="{00000000-0008-0000-0100-0000B8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21" name="Line 367">
          <a:extLst>
            <a:ext uri="{FF2B5EF4-FFF2-40B4-BE49-F238E27FC236}">
              <a16:creationId xmlns:a16="http://schemas.microsoft.com/office/drawing/2014/main" id="{00000000-0008-0000-0100-0000B9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22" name="Line 368">
          <a:extLst>
            <a:ext uri="{FF2B5EF4-FFF2-40B4-BE49-F238E27FC236}">
              <a16:creationId xmlns:a16="http://schemas.microsoft.com/office/drawing/2014/main" id="{00000000-0008-0000-0100-0000BA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23" name="Line 369">
          <a:extLst>
            <a:ext uri="{FF2B5EF4-FFF2-40B4-BE49-F238E27FC236}">
              <a16:creationId xmlns:a16="http://schemas.microsoft.com/office/drawing/2014/main" id="{00000000-0008-0000-0100-0000BB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24" name="Line 370">
          <a:extLst>
            <a:ext uri="{FF2B5EF4-FFF2-40B4-BE49-F238E27FC236}">
              <a16:creationId xmlns:a16="http://schemas.microsoft.com/office/drawing/2014/main" id="{00000000-0008-0000-0100-0000BC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25" name="Line 371">
          <a:extLst>
            <a:ext uri="{FF2B5EF4-FFF2-40B4-BE49-F238E27FC236}">
              <a16:creationId xmlns:a16="http://schemas.microsoft.com/office/drawing/2014/main" id="{00000000-0008-0000-0100-0000BD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26" name="Line 372">
          <a:extLst>
            <a:ext uri="{FF2B5EF4-FFF2-40B4-BE49-F238E27FC236}">
              <a16:creationId xmlns:a16="http://schemas.microsoft.com/office/drawing/2014/main" id="{00000000-0008-0000-0100-0000BE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27" name="Line 373">
          <a:extLst>
            <a:ext uri="{FF2B5EF4-FFF2-40B4-BE49-F238E27FC236}">
              <a16:creationId xmlns:a16="http://schemas.microsoft.com/office/drawing/2014/main" id="{00000000-0008-0000-0100-0000BF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28" name="Line 374">
          <a:extLst>
            <a:ext uri="{FF2B5EF4-FFF2-40B4-BE49-F238E27FC236}">
              <a16:creationId xmlns:a16="http://schemas.microsoft.com/office/drawing/2014/main" id="{00000000-0008-0000-0100-0000C0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29" name="Line 375">
          <a:extLst>
            <a:ext uri="{FF2B5EF4-FFF2-40B4-BE49-F238E27FC236}">
              <a16:creationId xmlns:a16="http://schemas.microsoft.com/office/drawing/2014/main" id="{00000000-0008-0000-0100-0000C1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30" name="Line 376">
          <a:extLst>
            <a:ext uri="{FF2B5EF4-FFF2-40B4-BE49-F238E27FC236}">
              <a16:creationId xmlns:a16="http://schemas.microsoft.com/office/drawing/2014/main" id="{00000000-0008-0000-0100-0000C2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31" name="Line 377">
          <a:extLst>
            <a:ext uri="{FF2B5EF4-FFF2-40B4-BE49-F238E27FC236}">
              <a16:creationId xmlns:a16="http://schemas.microsoft.com/office/drawing/2014/main" id="{00000000-0008-0000-0100-0000C3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32" name="Line 378">
          <a:extLst>
            <a:ext uri="{FF2B5EF4-FFF2-40B4-BE49-F238E27FC236}">
              <a16:creationId xmlns:a16="http://schemas.microsoft.com/office/drawing/2014/main" id="{00000000-0008-0000-0100-0000C4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33" name="Line 379">
          <a:extLst>
            <a:ext uri="{FF2B5EF4-FFF2-40B4-BE49-F238E27FC236}">
              <a16:creationId xmlns:a16="http://schemas.microsoft.com/office/drawing/2014/main" id="{00000000-0008-0000-0100-0000C5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34" name="Line 380">
          <a:extLst>
            <a:ext uri="{FF2B5EF4-FFF2-40B4-BE49-F238E27FC236}">
              <a16:creationId xmlns:a16="http://schemas.microsoft.com/office/drawing/2014/main" id="{00000000-0008-0000-0100-0000C6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35" name="Line 381">
          <a:extLst>
            <a:ext uri="{FF2B5EF4-FFF2-40B4-BE49-F238E27FC236}">
              <a16:creationId xmlns:a16="http://schemas.microsoft.com/office/drawing/2014/main" id="{00000000-0008-0000-0100-0000C7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36" name="Line 382">
          <a:extLst>
            <a:ext uri="{FF2B5EF4-FFF2-40B4-BE49-F238E27FC236}">
              <a16:creationId xmlns:a16="http://schemas.microsoft.com/office/drawing/2014/main" id="{00000000-0008-0000-0100-0000C8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37" name="Line 383">
          <a:extLst>
            <a:ext uri="{FF2B5EF4-FFF2-40B4-BE49-F238E27FC236}">
              <a16:creationId xmlns:a16="http://schemas.microsoft.com/office/drawing/2014/main" id="{00000000-0008-0000-0100-0000C9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38" name="Line 384">
          <a:extLst>
            <a:ext uri="{FF2B5EF4-FFF2-40B4-BE49-F238E27FC236}">
              <a16:creationId xmlns:a16="http://schemas.microsoft.com/office/drawing/2014/main" id="{00000000-0008-0000-0100-0000CA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39" name="Line 385">
          <a:extLst>
            <a:ext uri="{FF2B5EF4-FFF2-40B4-BE49-F238E27FC236}">
              <a16:creationId xmlns:a16="http://schemas.microsoft.com/office/drawing/2014/main" id="{00000000-0008-0000-0100-0000CB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40" name="Line 386">
          <a:extLst>
            <a:ext uri="{FF2B5EF4-FFF2-40B4-BE49-F238E27FC236}">
              <a16:creationId xmlns:a16="http://schemas.microsoft.com/office/drawing/2014/main" id="{00000000-0008-0000-0100-0000CC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41" name="Line 387">
          <a:extLst>
            <a:ext uri="{FF2B5EF4-FFF2-40B4-BE49-F238E27FC236}">
              <a16:creationId xmlns:a16="http://schemas.microsoft.com/office/drawing/2014/main" id="{00000000-0008-0000-0100-0000CD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42" name="Line 388">
          <a:extLst>
            <a:ext uri="{FF2B5EF4-FFF2-40B4-BE49-F238E27FC236}">
              <a16:creationId xmlns:a16="http://schemas.microsoft.com/office/drawing/2014/main" id="{00000000-0008-0000-0100-0000CE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43" name="Line 389">
          <a:extLst>
            <a:ext uri="{FF2B5EF4-FFF2-40B4-BE49-F238E27FC236}">
              <a16:creationId xmlns:a16="http://schemas.microsoft.com/office/drawing/2014/main" id="{00000000-0008-0000-0100-0000CF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44" name="Line 390">
          <a:extLst>
            <a:ext uri="{FF2B5EF4-FFF2-40B4-BE49-F238E27FC236}">
              <a16:creationId xmlns:a16="http://schemas.microsoft.com/office/drawing/2014/main" id="{00000000-0008-0000-0100-0000D0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45" name="Line 391">
          <a:extLst>
            <a:ext uri="{FF2B5EF4-FFF2-40B4-BE49-F238E27FC236}">
              <a16:creationId xmlns:a16="http://schemas.microsoft.com/office/drawing/2014/main" id="{00000000-0008-0000-0100-0000D1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46" name="Line 392">
          <a:extLst>
            <a:ext uri="{FF2B5EF4-FFF2-40B4-BE49-F238E27FC236}">
              <a16:creationId xmlns:a16="http://schemas.microsoft.com/office/drawing/2014/main" id="{00000000-0008-0000-0100-0000D2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47" name="Line 393">
          <a:extLst>
            <a:ext uri="{FF2B5EF4-FFF2-40B4-BE49-F238E27FC236}">
              <a16:creationId xmlns:a16="http://schemas.microsoft.com/office/drawing/2014/main" id="{00000000-0008-0000-0100-0000D3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48" name="Line 394">
          <a:extLst>
            <a:ext uri="{FF2B5EF4-FFF2-40B4-BE49-F238E27FC236}">
              <a16:creationId xmlns:a16="http://schemas.microsoft.com/office/drawing/2014/main" id="{00000000-0008-0000-0100-0000D4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81</xdr:row>
      <xdr:rowOff>0</xdr:rowOff>
    </xdr:from>
    <xdr:to>
      <xdr:col>50</xdr:col>
      <xdr:colOff>0</xdr:colOff>
      <xdr:row>81</xdr:row>
      <xdr:rowOff>0</xdr:rowOff>
    </xdr:to>
    <xdr:sp macro="" textlink="">
      <xdr:nvSpPr>
        <xdr:cNvPr id="84949" name="Line 395">
          <a:extLst>
            <a:ext uri="{FF2B5EF4-FFF2-40B4-BE49-F238E27FC236}">
              <a16:creationId xmlns:a16="http://schemas.microsoft.com/office/drawing/2014/main" id="{00000000-0008-0000-0100-0000D54B0100}"/>
            </a:ext>
          </a:extLst>
        </xdr:cNvPr>
        <xdr:cNvSpPr>
          <a:spLocks noChangeShapeType="1"/>
        </xdr:cNvSpPr>
      </xdr:nvSpPr>
      <xdr:spPr bwMode="auto">
        <a:xfrm>
          <a:off x="89439750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50" name="Line 456">
          <a:extLst>
            <a:ext uri="{FF2B5EF4-FFF2-40B4-BE49-F238E27FC236}">
              <a16:creationId xmlns:a16="http://schemas.microsoft.com/office/drawing/2014/main" id="{00000000-0008-0000-0100-0000D6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51" name="Line 457">
          <a:extLst>
            <a:ext uri="{FF2B5EF4-FFF2-40B4-BE49-F238E27FC236}">
              <a16:creationId xmlns:a16="http://schemas.microsoft.com/office/drawing/2014/main" id="{00000000-0008-0000-0100-0000D7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52" name="Line 458">
          <a:extLst>
            <a:ext uri="{FF2B5EF4-FFF2-40B4-BE49-F238E27FC236}">
              <a16:creationId xmlns:a16="http://schemas.microsoft.com/office/drawing/2014/main" id="{00000000-0008-0000-0100-0000D8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53" name="Line 459">
          <a:extLst>
            <a:ext uri="{FF2B5EF4-FFF2-40B4-BE49-F238E27FC236}">
              <a16:creationId xmlns:a16="http://schemas.microsoft.com/office/drawing/2014/main" id="{00000000-0008-0000-0100-0000D9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54" name="Line 460">
          <a:extLst>
            <a:ext uri="{FF2B5EF4-FFF2-40B4-BE49-F238E27FC236}">
              <a16:creationId xmlns:a16="http://schemas.microsoft.com/office/drawing/2014/main" id="{00000000-0008-0000-0100-0000DA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55" name="Line 461">
          <a:extLst>
            <a:ext uri="{FF2B5EF4-FFF2-40B4-BE49-F238E27FC236}">
              <a16:creationId xmlns:a16="http://schemas.microsoft.com/office/drawing/2014/main" id="{00000000-0008-0000-0100-0000DB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56" name="Line 462">
          <a:extLst>
            <a:ext uri="{FF2B5EF4-FFF2-40B4-BE49-F238E27FC236}">
              <a16:creationId xmlns:a16="http://schemas.microsoft.com/office/drawing/2014/main" id="{00000000-0008-0000-0100-0000DC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57" name="Line 463">
          <a:extLst>
            <a:ext uri="{FF2B5EF4-FFF2-40B4-BE49-F238E27FC236}">
              <a16:creationId xmlns:a16="http://schemas.microsoft.com/office/drawing/2014/main" id="{00000000-0008-0000-0100-0000DD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58" name="Line 464">
          <a:extLst>
            <a:ext uri="{FF2B5EF4-FFF2-40B4-BE49-F238E27FC236}">
              <a16:creationId xmlns:a16="http://schemas.microsoft.com/office/drawing/2014/main" id="{00000000-0008-0000-0100-0000DE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59" name="Line 465">
          <a:extLst>
            <a:ext uri="{FF2B5EF4-FFF2-40B4-BE49-F238E27FC236}">
              <a16:creationId xmlns:a16="http://schemas.microsoft.com/office/drawing/2014/main" id="{00000000-0008-0000-0100-0000DF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60" name="Line 466">
          <a:extLst>
            <a:ext uri="{FF2B5EF4-FFF2-40B4-BE49-F238E27FC236}">
              <a16:creationId xmlns:a16="http://schemas.microsoft.com/office/drawing/2014/main" id="{00000000-0008-0000-0100-0000E0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61" name="Line 467">
          <a:extLst>
            <a:ext uri="{FF2B5EF4-FFF2-40B4-BE49-F238E27FC236}">
              <a16:creationId xmlns:a16="http://schemas.microsoft.com/office/drawing/2014/main" id="{00000000-0008-0000-0100-0000E1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62" name="Line 468">
          <a:extLst>
            <a:ext uri="{FF2B5EF4-FFF2-40B4-BE49-F238E27FC236}">
              <a16:creationId xmlns:a16="http://schemas.microsoft.com/office/drawing/2014/main" id="{00000000-0008-0000-0100-0000E2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63" name="Line 469">
          <a:extLst>
            <a:ext uri="{FF2B5EF4-FFF2-40B4-BE49-F238E27FC236}">
              <a16:creationId xmlns:a16="http://schemas.microsoft.com/office/drawing/2014/main" id="{00000000-0008-0000-0100-0000E3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64" name="Line 470">
          <a:extLst>
            <a:ext uri="{FF2B5EF4-FFF2-40B4-BE49-F238E27FC236}">
              <a16:creationId xmlns:a16="http://schemas.microsoft.com/office/drawing/2014/main" id="{00000000-0008-0000-0100-0000E4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65" name="Line 471">
          <a:extLst>
            <a:ext uri="{FF2B5EF4-FFF2-40B4-BE49-F238E27FC236}">
              <a16:creationId xmlns:a16="http://schemas.microsoft.com/office/drawing/2014/main" id="{00000000-0008-0000-0100-0000E5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66" name="Line 472">
          <a:extLst>
            <a:ext uri="{FF2B5EF4-FFF2-40B4-BE49-F238E27FC236}">
              <a16:creationId xmlns:a16="http://schemas.microsoft.com/office/drawing/2014/main" id="{00000000-0008-0000-0100-0000E6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67" name="Line 473">
          <a:extLst>
            <a:ext uri="{FF2B5EF4-FFF2-40B4-BE49-F238E27FC236}">
              <a16:creationId xmlns:a16="http://schemas.microsoft.com/office/drawing/2014/main" id="{00000000-0008-0000-0100-0000E7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68" name="Line 474">
          <a:extLst>
            <a:ext uri="{FF2B5EF4-FFF2-40B4-BE49-F238E27FC236}">
              <a16:creationId xmlns:a16="http://schemas.microsoft.com/office/drawing/2014/main" id="{00000000-0008-0000-0100-0000E8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69" name="Line 475">
          <a:extLst>
            <a:ext uri="{FF2B5EF4-FFF2-40B4-BE49-F238E27FC236}">
              <a16:creationId xmlns:a16="http://schemas.microsoft.com/office/drawing/2014/main" id="{00000000-0008-0000-0100-0000E9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70" name="Line 476">
          <a:extLst>
            <a:ext uri="{FF2B5EF4-FFF2-40B4-BE49-F238E27FC236}">
              <a16:creationId xmlns:a16="http://schemas.microsoft.com/office/drawing/2014/main" id="{00000000-0008-0000-0100-0000EA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71" name="Line 477">
          <a:extLst>
            <a:ext uri="{FF2B5EF4-FFF2-40B4-BE49-F238E27FC236}">
              <a16:creationId xmlns:a16="http://schemas.microsoft.com/office/drawing/2014/main" id="{00000000-0008-0000-0100-0000EB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72" name="Line 478">
          <a:extLst>
            <a:ext uri="{FF2B5EF4-FFF2-40B4-BE49-F238E27FC236}">
              <a16:creationId xmlns:a16="http://schemas.microsoft.com/office/drawing/2014/main" id="{00000000-0008-0000-0100-0000EC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73" name="Line 479">
          <a:extLst>
            <a:ext uri="{FF2B5EF4-FFF2-40B4-BE49-F238E27FC236}">
              <a16:creationId xmlns:a16="http://schemas.microsoft.com/office/drawing/2014/main" id="{00000000-0008-0000-0100-0000ED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74" name="Line 480">
          <a:extLst>
            <a:ext uri="{FF2B5EF4-FFF2-40B4-BE49-F238E27FC236}">
              <a16:creationId xmlns:a16="http://schemas.microsoft.com/office/drawing/2014/main" id="{00000000-0008-0000-0100-0000EE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75" name="Line 481">
          <a:extLst>
            <a:ext uri="{FF2B5EF4-FFF2-40B4-BE49-F238E27FC236}">
              <a16:creationId xmlns:a16="http://schemas.microsoft.com/office/drawing/2014/main" id="{00000000-0008-0000-0100-0000EF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76" name="Line 482">
          <a:extLst>
            <a:ext uri="{FF2B5EF4-FFF2-40B4-BE49-F238E27FC236}">
              <a16:creationId xmlns:a16="http://schemas.microsoft.com/office/drawing/2014/main" id="{00000000-0008-0000-0100-0000F0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77" name="Line 483">
          <a:extLst>
            <a:ext uri="{FF2B5EF4-FFF2-40B4-BE49-F238E27FC236}">
              <a16:creationId xmlns:a16="http://schemas.microsoft.com/office/drawing/2014/main" id="{00000000-0008-0000-0100-0000F1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78" name="Line 484">
          <a:extLst>
            <a:ext uri="{FF2B5EF4-FFF2-40B4-BE49-F238E27FC236}">
              <a16:creationId xmlns:a16="http://schemas.microsoft.com/office/drawing/2014/main" id="{00000000-0008-0000-0100-0000F2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81</xdr:row>
      <xdr:rowOff>0</xdr:rowOff>
    </xdr:from>
    <xdr:to>
      <xdr:col>27</xdr:col>
      <xdr:colOff>0</xdr:colOff>
      <xdr:row>81</xdr:row>
      <xdr:rowOff>0</xdr:rowOff>
    </xdr:to>
    <xdr:sp macro="" textlink="">
      <xdr:nvSpPr>
        <xdr:cNvPr id="84979" name="Line 485">
          <a:extLst>
            <a:ext uri="{FF2B5EF4-FFF2-40B4-BE49-F238E27FC236}">
              <a16:creationId xmlns:a16="http://schemas.microsoft.com/office/drawing/2014/main" id="{00000000-0008-0000-0100-0000F34B0100}"/>
            </a:ext>
          </a:extLst>
        </xdr:cNvPr>
        <xdr:cNvSpPr>
          <a:spLocks noChangeShapeType="1"/>
        </xdr:cNvSpPr>
      </xdr:nvSpPr>
      <xdr:spPr bwMode="auto">
        <a:xfrm>
          <a:off x="3877627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4980" name="Line 486">
          <a:extLst>
            <a:ext uri="{FF2B5EF4-FFF2-40B4-BE49-F238E27FC236}">
              <a16:creationId xmlns:a16="http://schemas.microsoft.com/office/drawing/2014/main" id="{00000000-0008-0000-0100-0000F44B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4981" name="Line 487">
          <a:extLst>
            <a:ext uri="{FF2B5EF4-FFF2-40B4-BE49-F238E27FC236}">
              <a16:creationId xmlns:a16="http://schemas.microsoft.com/office/drawing/2014/main" id="{00000000-0008-0000-0100-0000F54B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4982" name="Line 488">
          <a:extLst>
            <a:ext uri="{FF2B5EF4-FFF2-40B4-BE49-F238E27FC236}">
              <a16:creationId xmlns:a16="http://schemas.microsoft.com/office/drawing/2014/main" id="{00000000-0008-0000-0100-0000F64B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4983" name="Line 489">
          <a:extLst>
            <a:ext uri="{FF2B5EF4-FFF2-40B4-BE49-F238E27FC236}">
              <a16:creationId xmlns:a16="http://schemas.microsoft.com/office/drawing/2014/main" id="{00000000-0008-0000-0100-0000F74B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4984" name="Line 490">
          <a:extLst>
            <a:ext uri="{FF2B5EF4-FFF2-40B4-BE49-F238E27FC236}">
              <a16:creationId xmlns:a16="http://schemas.microsoft.com/office/drawing/2014/main" id="{00000000-0008-0000-0100-0000F84B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4985" name="Line 491">
          <a:extLst>
            <a:ext uri="{FF2B5EF4-FFF2-40B4-BE49-F238E27FC236}">
              <a16:creationId xmlns:a16="http://schemas.microsoft.com/office/drawing/2014/main" id="{00000000-0008-0000-0100-0000F94B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4986" name="Line 492">
          <a:extLst>
            <a:ext uri="{FF2B5EF4-FFF2-40B4-BE49-F238E27FC236}">
              <a16:creationId xmlns:a16="http://schemas.microsoft.com/office/drawing/2014/main" id="{00000000-0008-0000-0100-0000FA4B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4987" name="Line 493">
          <a:extLst>
            <a:ext uri="{FF2B5EF4-FFF2-40B4-BE49-F238E27FC236}">
              <a16:creationId xmlns:a16="http://schemas.microsoft.com/office/drawing/2014/main" id="{00000000-0008-0000-0100-0000FB4B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4988" name="Line 494">
          <a:extLst>
            <a:ext uri="{FF2B5EF4-FFF2-40B4-BE49-F238E27FC236}">
              <a16:creationId xmlns:a16="http://schemas.microsoft.com/office/drawing/2014/main" id="{00000000-0008-0000-0100-0000FC4B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4989" name="Line 495">
          <a:extLst>
            <a:ext uri="{FF2B5EF4-FFF2-40B4-BE49-F238E27FC236}">
              <a16:creationId xmlns:a16="http://schemas.microsoft.com/office/drawing/2014/main" id="{00000000-0008-0000-0100-0000FD4B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4990" name="Line 496">
          <a:extLst>
            <a:ext uri="{FF2B5EF4-FFF2-40B4-BE49-F238E27FC236}">
              <a16:creationId xmlns:a16="http://schemas.microsoft.com/office/drawing/2014/main" id="{00000000-0008-0000-0100-0000FE4B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4991" name="Line 497">
          <a:extLst>
            <a:ext uri="{FF2B5EF4-FFF2-40B4-BE49-F238E27FC236}">
              <a16:creationId xmlns:a16="http://schemas.microsoft.com/office/drawing/2014/main" id="{00000000-0008-0000-0100-0000FF4B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4992" name="Line 498">
          <a:extLst>
            <a:ext uri="{FF2B5EF4-FFF2-40B4-BE49-F238E27FC236}">
              <a16:creationId xmlns:a16="http://schemas.microsoft.com/office/drawing/2014/main" id="{00000000-0008-0000-0100-0000004C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4993" name="Line 499">
          <a:extLst>
            <a:ext uri="{FF2B5EF4-FFF2-40B4-BE49-F238E27FC236}">
              <a16:creationId xmlns:a16="http://schemas.microsoft.com/office/drawing/2014/main" id="{00000000-0008-0000-0100-0000014C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4994" name="Line 500">
          <a:extLst>
            <a:ext uri="{FF2B5EF4-FFF2-40B4-BE49-F238E27FC236}">
              <a16:creationId xmlns:a16="http://schemas.microsoft.com/office/drawing/2014/main" id="{00000000-0008-0000-0100-0000024C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4995" name="Line 501">
          <a:extLst>
            <a:ext uri="{FF2B5EF4-FFF2-40B4-BE49-F238E27FC236}">
              <a16:creationId xmlns:a16="http://schemas.microsoft.com/office/drawing/2014/main" id="{00000000-0008-0000-0100-0000034C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4996" name="Line 502">
          <a:extLst>
            <a:ext uri="{FF2B5EF4-FFF2-40B4-BE49-F238E27FC236}">
              <a16:creationId xmlns:a16="http://schemas.microsoft.com/office/drawing/2014/main" id="{00000000-0008-0000-0100-0000044C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4997" name="Line 503">
          <a:extLst>
            <a:ext uri="{FF2B5EF4-FFF2-40B4-BE49-F238E27FC236}">
              <a16:creationId xmlns:a16="http://schemas.microsoft.com/office/drawing/2014/main" id="{00000000-0008-0000-0100-0000054C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4998" name="Line 504">
          <a:extLst>
            <a:ext uri="{FF2B5EF4-FFF2-40B4-BE49-F238E27FC236}">
              <a16:creationId xmlns:a16="http://schemas.microsoft.com/office/drawing/2014/main" id="{00000000-0008-0000-0100-0000064C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4999" name="Line 505">
          <a:extLst>
            <a:ext uri="{FF2B5EF4-FFF2-40B4-BE49-F238E27FC236}">
              <a16:creationId xmlns:a16="http://schemas.microsoft.com/office/drawing/2014/main" id="{00000000-0008-0000-0100-0000074C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5000" name="Line 506">
          <a:extLst>
            <a:ext uri="{FF2B5EF4-FFF2-40B4-BE49-F238E27FC236}">
              <a16:creationId xmlns:a16="http://schemas.microsoft.com/office/drawing/2014/main" id="{00000000-0008-0000-0100-0000084C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5001" name="Line 507">
          <a:extLst>
            <a:ext uri="{FF2B5EF4-FFF2-40B4-BE49-F238E27FC236}">
              <a16:creationId xmlns:a16="http://schemas.microsoft.com/office/drawing/2014/main" id="{00000000-0008-0000-0100-0000094C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5002" name="Line 508">
          <a:extLst>
            <a:ext uri="{FF2B5EF4-FFF2-40B4-BE49-F238E27FC236}">
              <a16:creationId xmlns:a16="http://schemas.microsoft.com/office/drawing/2014/main" id="{00000000-0008-0000-0100-00000A4C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5003" name="Line 509">
          <a:extLst>
            <a:ext uri="{FF2B5EF4-FFF2-40B4-BE49-F238E27FC236}">
              <a16:creationId xmlns:a16="http://schemas.microsoft.com/office/drawing/2014/main" id="{00000000-0008-0000-0100-00000B4C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5004" name="Line 510">
          <a:extLst>
            <a:ext uri="{FF2B5EF4-FFF2-40B4-BE49-F238E27FC236}">
              <a16:creationId xmlns:a16="http://schemas.microsoft.com/office/drawing/2014/main" id="{00000000-0008-0000-0100-00000C4C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5005" name="Line 511">
          <a:extLst>
            <a:ext uri="{FF2B5EF4-FFF2-40B4-BE49-F238E27FC236}">
              <a16:creationId xmlns:a16="http://schemas.microsoft.com/office/drawing/2014/main" id="{00000000-0008-0000-0100-00000D4C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5006" name="Line 512">
          <a:extLst>
            <a:ext uri="{FF2B5EF4-FFF2-40B4-BE49-F238E27FC236}">
              <a16:creationId xmlns:a16="http://schemas.microsoft.com/office/drawing/2014/main" id="{00000000-0008-0000-0100-00000E4C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5007" name="Line 513">
          <a:extLst>
            <a:ext uri="{FF2B5EF4-FFF2-40B4-BE49-F238E27FC236}">
              <a16:creationId xmlns:a16="http://schemas.microsoft.com/office/drawing/2014/main" id="{00000000-0008-0000-0100-00000F4C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5008" name="Line 514">
          <a:extLst>
            <a:ext uri="{FF2B5EF4-FFF2-40B4-BE49-F238E27FC236}">
              <a16:creationId xmlns:a16="http://schemas.microsoft.com/office/drawing/2014/main" id="{00000000-0008-0000-0100-0000104C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81</xdr:row>
      <xdr:rowOff>0</xdr:rowOff>
    </xdr:from>
    <xdr:to>
      <xdr:col>41</xdr:col>
      <xdr:colOff>0</xdr:colOff>
      <xdr:row>81</xdr:row>
      <xdr:rowOff>0</xdr:rowOff>
    </xdr:to>
    <xdr:sp macro="" textlink="">
      <xdr:nvSpPr>
        <xdr:cNvPr id="85009" name="Line 515">
          <a:extLst>
            <a:ext uri="{FF2B5EF4-FFF2-40B4-BE49-F238E27FC236}">
              <a16:creationId xmlns:a16="http://schemas.microsoft.com/office/drawing/2014/main" id="{00000000-0008-0000-0100-0000114C0100}"/>
            </a:ext>
          </a:extLst>
        </xdr:cNvPr>
        <xdr:cNvSpPr>
          <a:spLocks noChangeShapeType="1"/>
        </xdr:cNvSpPr>
      </xdr:nvSpPr>
      <xdr:spPr bwMode="auto">
        <a:xfrm>
          <a:off x="72551925" y="2220277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8</xdr:col>
      <xdr:colOff>9525</xdr:colOff>
      <xdr:row>6</xdr:row>
      <xdr:rowOff>9525</xdr:rowOff>
    </xdr:to>
    <xdr:sp macro="" textlink="">
      <xdr:nvSpPr>
        <xdr:cNvPr id="85010" name="Line 767">
          <a:extLst>
            <a:ext uri="{FF2B5EF4-FFF2-40B4-BE49-F238E27FC236}">
              <a16:creationId xmlns:a16="http://schemas.microsoft.com/office/drawing/2014/main" id="{00000000-0008-0000-0100-0000124C0100}"/>
            </a:ext>
          </a:extLst>
        </xdr:cNvPr>
        <xdr:cNvSpPr>
          <a:spLocks noChangeShapeType="1"/>
        </xdr:cNvSpPr>
      </xdr:nvSpPr>
      <xdr:spPr bwMode="auto">
        <a:xfrm>
          <a:off x="857250" y="1028700"/>
          <a:ext cx="3419475" cy="1019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8</xdr:col>
      <xdr:colOff>19050</xdr:colOff>
      <xdr:row>5</xdr:row>
      <xdr:rowOff>9525</xdr:rowOff>
    </xdr:to>
    <xdr:sp macro="" textlink="">
      <xdr:nvSpPr>
        <xdr:cNvPr id="85011" name="Line 768">
          <a:extLst>
            <a:ext uri="{FF2B5EF4-FFF2-40B4-BE49-F238E27FC236}">
              <a16:creationId xmlns:a16="http://schemas.microsoft.com/office/drawing/2014/main" id="{00000000-0008-0000-0100-0000134C0100}"/>
            </a:ext>
          </a:extLst>
        </xdr:cNvPr>
        <xdr:cNvSpPr>
          <a:spLocks noChangeShapeType="1"/>
        </xdr:cNvSpPr>
      </xdr:nvSpPr>
      <xdr:spPr bwMode="auto">
        <a:xfrm>
          <a:off x="857250" y="1028700"/>
          <a:ext cx="3429000" cy="51435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8</xdr:col>
      <xdr:colOff>0</xdr:colOff>
      <xdr:row>7</xdr:row>
      <xdr:rowOff>0</xdr:rowOff>
    </xdr:to>
    <xdr:sp macro="" textlink="">
      <xdr:nvSpPr>
        <xdr:cNvPr id="85012" name="Line 769">
          <a:extLst>
            <a:ext uri="{FF2B5EF4-FFF2-40B4-BE49-F238E27FC236}">
              <a16:creationId xmlns:a16="http://schemas.microsoft.com/office/drawing/2014/main" id="{00000000-0008-0000-0100-0000144C0100}"/>
            </a:ext>
          </a:extLst>
        </xdr:cNvPr>
        <xdr:cNvSpPr>
          <a:spLocks noChangeShapeType="1"/>
        </xdr:cNvSpPr>
      </xdr:nvSpPr>
      <xdr:spPr bwMode="auto">
        <a:xfrm>
          <a:off x="857250" y="1028700"/>
          <a:ext cx="3409950" cy="1514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C105"/>
  <sheetViews>
    <sheetView showZeros="0" tabSelected="1" view="pageBreakPreview" zoomScale="40" zoomScaleNormal="40" zoomScaleSheetLayoutView="40" workbookViewId="0"/>
  </sheetViews>
  <sheetFormatPr defaultRowHeight="22.5" customHeight="1" outlineLevelCol="1" x14ac:dyDescent="0.15"/>
  <cols>
    <col min="1" max="2" width="5.625" style="51" customWidth="1"/>
    <col min="3" max="4" width="7.625" style="51" customWidth="1"/>
    <col min="5" max="6" width="4.625" style="51" customWidth="1"/>
    <col min="7" max="7" width="6.625" style="51" customWidth="1"/>
    <col min="8" max="8" width="18.625" style="51" customWidth="1"/>
    <col min="9" max="9" width="10.875" style="51" customWidth="1"/>
    <col min="10" max="10" width="1.875" style="51" hidden="1" customWidth="1" outlineLevel="1"/>
    <col min="11" max="11" width="20.625" style="51" customWidth="1" collapsed="1"/>
    <col min="12" max="14" width="20.625" style="51" customWidth="1"/>
    <col min="15" max="27" width="24.625" style="51" hidden="1" customWidth="1" outlineLevel="1"/>
    <col min="28" max="31" width="5.625" style="51" hidden="1" customWidth="1" outlineLevel="1"/>
    <col min="32" max="33" width="7.625" style="51" hidden="1" customWidth="1" outlineLevel="1"/>
    <col min="34" max="35" width="4.625" style="51" hidden="1" customWidth="1" outlineLevel="1"/>
    <col min="36" max="36" width="6.625" style="51" hidden="1" customWidth="1" outlineLevel="1"/>
    <col min="37" max="37" width="18.625" style="51" hidden="1" customWidth="1" outlineLevel="1"/>
    <col min="38" max="38" width="9.625" style="51" hidden="1" customWidth="1" outlineLevel="1"/>
    <col min="39" max="39" width="24.625" style="51" hidden="1" customWidth="1" outlineLevel="1"/>
    <col min="40" max="40" width="24.625" style="51" customWidth="1" collapsed="1"/>
    <col min="41" max="41" width="24.625" style="51" hidden="1" customWidth="1"/>
    <col min="42" max="51" width="24.625" style="51" hidden="1" customWidth="1" outlineLevel="1"/>
    <col min="52" max="52" width="20.625" style="51" customWidth="1" collapsed="1"/>
    <col min="53" max="53" width="20.625" style="51" customWidth="1"/>
    <col min="54" max="54" width="24.625" style="51" hidden="1" customWidth="1"/>
    <col min="55" max="58" width="5.625" style="51" hidden="1" customWidth="1"/>
    <col min="59" max="60" width="7.625" style="51" hidden="1" customWidth="1"/>
    <col min="61" max="62" width="4.625" style="51" hidden="1" customWidth="1"/>
    <col min="63" max="63" width="6.625" style="51" hidden="1" customWidth="1"/>
    <col min="64" max="64" width="18.625" style="51" hidden="1" customWidth="1"/>
    <col min="65" max="65" width="9.625" style="51" hidden="1" customWidth="1"/>
    <col min="66" max="68" width="20.625" style="51" customWidth="1"/>
    <col min="69" max="73" width="24.625" style="51" hidden="1" customWidth="1" outlineLevel="1"/>
    <col min="74" max="74" width="5.625" style="51" hidden="1" customWidth="1" collapsed="1"/>
    <col min="75" max="76" width="5.625" style="51" hidden="1" customWidth="1"/>
    <col min="77" max="77" width="7.625" style="51" hidden="1" customWidth="1"/>
    <col min="78" max="79" width="3.625" style="51" hidden="1" customWidth="1"/>
    <col min="80" max="80" width="6.625" style="51" hidden="1" customWidth="1"/>
    <col min="81" max="81" width="17.625" style="51" hidden="1" customWidth="1"/>
    <col min="82" max="82" width="9.625" style="51" hidden="1" customWidth="1"/>
    <col min="83" max="85" width="20.625" style="51" customWidth="1"/>
    <col min="86" max="86" width="24.625" style="51" hidden="1" customWidth="1"/>
    <col min="87" max="87" width="20.625" style="51" customWidth="1"/>
    <col min="88" max="89" width="24.625" style="51" hidden="1" customWidth="1"/>
    <col min="90" max="90" width="33.375" style="63" hidden="1" customWidth="1"/>
    <col min="91" max="93" width="5.625" style="51" hidden="1" customWidth="1"/>
    <col min="94" max="94" width="7.625" style="51" hidden="1" customWidth="1"/>
    <col min="95" max="96" width="3.625" style="51" hidden="1" customWidth="1"/>
    <col min="97" max="97" width="6.625" style="51" hidden="1" customWidth="1"/>
    <col min="98" max="98" width="17.625" style="51" hidden="1" customWidth="1"/>
    <col min="99" max="99" width="9.625" style="51" hidden="1" customWidth="1"/>
    <col min="100" max="104" width="27.625" style="51" customWidth="1"/>
    <col min="105" max="106" width="5.625" style="51" customWidth="1"/>
    <col min="107" max="107" width="25.125" style="51" customWidth="1"/>
    <col min="108" max="16384" width="9" style="51"/>
  </cols>
  <sheetData>
    <row r="1" spans="1:107" ht="22.5" customHeight="1" x14ac:dyDescent="0.15">
      <c r="C1" s="52" t="s">
        <v>98</v>
      </c>
      <c r="D1" s="159" t="s">
        <v>27</v>
      </c>
      <c r="E1" s="160"/>
      <c r="F1" s="160"/>
      <c r="G1" s="160"/>
      <c r="H1" s="161"/>
      <c r="W1" s="53"/>
      <c r="X1" s="53"/>
      <c r="Y1" s="53"/>
      <c r="Z1" s="53"/>
      <c r="AA1" s="54" t="s">
        <v>74</v>
      </c>
      <c r="AF1" s="52" t="s">
        <v>111</v>
      </c>
      <c r="AG1" s="159" t="s">
        <v>27</v>
      </c>
      <c r="AH1" s="160"/>
      <c r="AI1" s="160"/>
      <c r="AJ1" s="160"/>
      <c r="AK1" s="161"/>
      <c r="BD1" s="53"/>
      <c r="BG1" s="52" t="s">
        <v>111</v>
      </c>
      <c r="BH1" s="159" t="s">
        <v>27</v>
      </c>
      <c r="BI1" s="160"/>
      <c r="BJ1" s="160"/>
      <c r="BK1" s="160"/>
      <c r="BL1" s="161"/>
      <c r="BP1" s="133"/>
      <c r="BX1" s="52" t="s">
        <v>98</v>
      </c>
      <c r="BY1" s="159" t="s">
        <v>27</v>
      </c>
      <c r="BZ1" s="160"/>
      <c r="CA1" s="160"/>
      <c r="CB1" s="160"/>
      <c r="CC1" s="161"/>
      <c r="CO1" s="52" t="s">
        <v>98</v>
      </c>
      <c r="CP1" s="159" t="s">
        <v>27</v>
      </c>
      <c r="CQ1" s="160"/>
      <c r="CR1" s="160"/>
      <c r="CS1" s="160"/>
      <c r="CT1" s="161"/>
      <c r="DC1" s="54" t="s">
        <v>74</v>
      </c>
    </row>
    <row r="2" spans="1:107" ht="18" customHeight="1" x14ac:dyDescent="0.15"/>
    <row r="3" spans="1:107" ht="22.5" customHeight="1" x14ac:dyDescent="0.15">
      <c r="C3" s="55" t="s">
        <v>185</v>
      </c>
      <c r="D3" s="56"/>
      <c r="F3" s="56"/>
      <c r="J3" s="56"/>
      <c r="K3" s="100" t="s">
        <v>186</v>
      </c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AF3" s="55" t="s">
        <v>196</v>
      </c>
      <c r="AG3" s="56"/>
      <c r="AI3" s="56"/>
      <c r="AM3" s="56"/>
      <c r="AO3" s="57"/>
      <c r="AP3" s="57"/>
      <c r="AQ3" s="57"/>
      <c r="AR3" s="57"/>
      <c r="AS3" s="58"/>
      <c r="AT3" s="58"/>
      <c r="AU3" s="58"/>
      <c r="AV3" s="58"/>
      <c r="AW3" s="59"/>
      <c r="AX3" s="59"/>
      <c r="AY3" s="59"/>
      <c r="AZ3" s="100" t="s">
        <v>186</v>
      </c>
      <c r="BA3" s="59"/>
      <c r="BB3" s="59"/>
      <c r="BC3" s="59"/>
      <c r="BD3" s="60"/>
      <c r="BG3" s="55" t="s">
        <v>196</v>
      </c>
      <c r="BH3" s="56"/>
      <c r="BJ3" s="56"/>
      <c r="BN3" s="61"/>
      <c r="BO3" s="61"/>
      <c r="BP3" s="61"/>
      <c r="BQ3" s="61"/>
      <c r="BR3" s="61"/>
      <c r="BS3" s="61"/>
      <c r="BT3" s="61"/>
      <c r="BX3" s="55" t="s">
        <v>196</v>
      </c>
      <c r="BY3" s="56"/>
      <c r="CA3" s="56"/>
      <c r="CE3" s="100" t="s">
        <v>186</v>
      </c>
      <c r="CO3" s="62" t="s">
        <v>197</v>
      </c>
      <c r="CP3" s="100"/>
      <c r="CQ3" s="62"/>
      <c r="CR3" s="100"/>
      <c r="CS3" s="62"/>
      <c r="CT3" s="62"/>
      <c r="CU3" s="62"/>
      <c r="CV3" s="100" t="s">
        <v>186</v>
      </c>
    </row>
    <row r="4" spans="1:107" ht="27.75" customHeight="1" x14ac:dyDescent="0.15">
      <c r="H4" s="63"/>
      <c r="I4" s="63"/>
      <c r="J4" s="64"/>
      <c r="K4" s="136" t="s">
        <v>184</v>
      </c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AK4" s="63"/>
      <c r="AL4" s="63"/>
      <c r="AM4" s="64"/>
      <c r="AN4" s="63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136" t="s">
        <v>184</v>
      </c>
      <c r="BA4" s="64"/>
      <c r="BB4" s="64"/>
      <c r="BC4" s="64"/>
      <c r="BD4" s="65"/>
      <c r="BL4" s="63"/>
      <c r="BM4" s="63"/>
      <c r="BN4" s="65"/>
      <c r="BO4" s="65"/>
      <c r="BP4" s="65"/>
      <c r="BQ4" s="65"/>
      <c r="BR4" s="65"/>
      <c r="BS4" s="65"/>
      <c r="BT4" s="65"/>
      <c r="CC4" s="63"/>
      <c r="CD4" s="63"/>
      <c r="CE4" s="136" t="s">
        <v>184</v>
      </c>
      <c r="CT4" s="63"/>
      <c r="CU4" s="63"/>
    </row>
    <row r="5" spans="1:107" s="66" customFormat="1" ht="54" customHeight="1" x14ac:dyDescent="0.15">
      <c r="B5" s="67"/>
      <c r="C5" s="68"/>
      <c r="D5" s="69"/>
      <c r="E5" s="69"/>
      <c r="F5" s="69"/>
      <c r="G5" s="69"/>
      <c r="H5" s="69"/>
      <c r="I5" s="70" t="s">
        <v>104</v>
      </c>
      <c r="J5" s="89" t="s">
        <v>0</v>
      </c>
      <c r="K5" s="164" t="s">
        <v>23</v>
      </c>
      <c r="L5" s="165"/>
      <c r="M5" s="165"/>
      <c r="N5" s="166"/>
      <c r="O5" s="164" t="s">
        <v>75</v>
      </c>
      <c r="P5" s="165"/>
      <c r="Q5" s="166"/>
      <c r="R5" s="164" t="s">
        <v>78</v>
      </c>
      <c r="S5" s="165"/>
      <c r="T5" s="166"/>
      <c r="U5" s="164" t="s">
        <v>82</v>
      </c>
      <c r="V5" s="165"/>
      <c r="W5" s="166"/>
      <c r="X5" s="164" t="s">
        <v>83</v>
      </c>
      <c r="Y5" s="165"/>
      <c r="Z5" s="165"/>
      <c r="AA5" s="166"/>
      <c r="AB5" s="71"/>
      <c r="AC5" s="71"/>
      <c r="AE5" s="67"/>
      <c r="AF5" s="68"/>
      <c r="AG5" s="69"/>
      <c r="AH5" s="69"/>
      <c r="AI5" s="69"/>
      <c r="AJ5" s="69"/>
      <c r="AK5" s="69"/>
      <c r="AL5" s="70" t="s">
        <v>104</v>
      </c>
      <c r="AM5" s="139" t="s">
        <v>89</v>
      </c>
      <c r="AN5" s="91" t="s">
        <v>24</v>
      </c>
      <c r="AO5" s="142"/>
      <c r="AP5" s="91" t="s">
        <v>112</v>
      </c>
      <c r="AQ5" s="167" t="s">
        <v>113</v>
      </c>
      <c r="AR5" s="168"/>
      <c r="AS5" s="138" t="s">
        <v>91</v>
      </c>
      <c r="AT5" s="167" t="s">
        <v>93</v>
      </c>
      <c r="AU5" s="169"/>
      <c r="AV5" s="168"/>
      <c r="AW5" s="170" t="s">
        <v>114</v>
      </c>
      <c r="AX5" s="171"/>
      <c r="AY5" s="172"/>
      <c r="AZ5" s="176" t="s">
        <v>17</v>
      </c>
      <c r="BA5" s="177"/>
      <c r="BB5" s="177"/>
      <c r="BC5" s="177"/>
      <c r="BD5" s="177"/>
      <c r="BE5" s="177"/>
      <c r="BF5" s="177"/>
      <c r="BG5" s="177"/>
      <c r="BH5" s="177"/>
      <c r="BI5" s="177"/>
      <c r="BJ5" s="177"/>
      <c r="BK5" s="177"/>
      <c r="BL5" s="177"/>
      <c r="BM5" s="177"/>
      <c r="BN5" s="177"/>
      <c r="BO5" s="177"/>
      <c r="BP5" s="178"/>
      <c r="BQ5" s="164" t="s">
        <v>95</v>
      </c>
      <c r="BR5" s="165"/>
      <c r="BS5" s="166"/>
      <c r="BT5" s="167" t="s">
        <v>117</v>
      </c>
      <c r="BU5" s="168"/>
      <c r="BW5" s="67"/>
      <c r="BX5" s="68"/>
      <c r="BY5" s="69"/>
      <c r="BZ5" s="69"/>
      <c r="CA5" s="69"/>
      <c r="CB5" s="69"/>
      <c r="CC5" s="69"/>
      <c r="CD5" s="70" t="s">
        <v>2</v>
      </c>
      <c r="CE5" s="167" t="s">
        <v>118</v>
      </c>
      <c r="CF5" s="168"/>
      <c r="CG5" s="170" t="s">
        <v>97</v>
      </c>
      <c r="CH5" s="171"/>
      <c r="CI5" s="172"/>
      <c r="CL5" s="103"/>
      <c r="CN5" s="67"/>
      <c r="CO5" s="68"/>
      <c r="CP5" s="69"/>
      <c r="CQ5" s="69"/>
      <c r="CR5" s="69"/>
      <c r="CS5" s="69"/>
      <c r="CT5" s="69"/>
      <c r="CU5" s="70" t="s">
        <v>2</v>
      </c>
      <c r="CV5" s="181" t="s">
        <v>26</v>
      </c>
      <c r="CW5" s="181" t="s">
        <v>191</v>
      </c>
      <c r="CX5" s="181" t="s">
        <v>192</v>
      </c>
      <c r="CY5" s="185" t="s">
        <v>190</v>
      </c>
      <c r="CZ5" s="179" t="s">
        <v>16</v>
      </c>
      <c r="DA5" s="75"/>
      <c r="DB5" s="76"/>
    </row>
    <row r="6" spans="1:107" s="66" customFormat="1" ht="54" customHeight="1" x14ac:dyDescent="0.15">
      <c r="B6" s="67"/>
      <c r="C6" s="72"/>
      <c r="D6" s="73"/>
      <c r="E6" s="73"/>
      <c r="F6" s="73"/>
      <c r="G6" s="73"/>
      <c r="H6" s="73"/>
      <c r="I6" s="74" t="s">
        <v>105</v>
      </c>
      <c r="J6" s="132" t="s">
        <v>11</v>
      </c>
      <c r="K6" s="153" t="s">
        <v>107</v>
      </c>
      <c r="L6" s="162"/>
      <c r="M6" s="162"/>
      <c r="N6" s="163"/>
      <c r="O6" s="153" t="s">
        <v>76</v>
      </c>
      <c r="P6" s="162"/>
      <c r="Q6" s="163"/>
      <c r="R6" s="153" t="s">
        <v>79</v>
      </c>
      <c r="S6" s="162"/>
      <c r="T6" s="163"/>
      <c r="U6" s="162" t="s">
        <v>76</v>
      </c>
      <c r="V6" s="162"/>
      <c r="W6" s="163"/>
      <c r="X6" s="153" t="s">
        <v>108</v>
      </c>
      <c r="Y6" s="163"/>
      <c r="Z6" s="137" t="s">
        <v>109</v>
      </c>
      <c r="AA6" s="132" t="s">
        <v>110</v>
      </c>
      <c r="AC6" s="67"/>
      <c r="AE6" s="67"/>
      <c r="AF6" s="72"/>
      <c r="AG6" s="73"/>
      <c r="AH6" s="73"/>
      <c r="AI6" s="73"/>
      <c r="AJ6" s="73"/>
      <c r="AK6" s="73"/>
      <c r="AL6" s="74" t="s">
        <v>105</v>
      </c>
      <c r="AM6" s="143" t="s">
        <v>76</v>
      </c>
      <c r="AN6" s="141" t="s">
        <v>11</v>
      </c>
      <c r="AO6" s="142"/>
      <c r="AP6" s="132" t="s">
        <v>11</v>
      </c>
      <c r="AQ6" s="153" t="s">
        <v>115</v>
      </c>
      <c r="AR6" s="163"/>
      <c r="AS6" s="137" t="s">
        <v>92</v>
      </c>
      <c r="AT6" s="153" t="s">
        <v>76</v>
      </c>
      <c r="AU6" s="162"/>
      <c r="AV6" s="163"/>
      <c r="AW6" s="153" t="s">
        <v>116</v>
      </c>
      <c r="AX6" s="162"/>
      <c r="AY6" s="163"/>
      <c r="AZ6" s="153" t="s">
        <v>194</v>
      </c>
      <c r="BA6" s="154"/>
      <c r="BB6" s="155"/>
      <c r="BC6" s="107"/>
      <c r="BD6" s="73"/>
      <c r="BE6" s="107"/>
      <c r="BF6" s="73"/>
      <c r="BG6" s="72"/>
      <c r="BH6" s="73"/>
      <c r="BI6" s="73"/>
      <c r="BJ6" s="73"/>
      <c r="BK6" s="73"/>
      <c r="BL6" s="73"/>
      <c r="BM6" s="74" t="s">
        <v>1</v>
      </c>
      <c r="BN6" s="153" t="s">
        <v>94</v>
      </c>
      <c r="BO6" s="162"/>
      <c r="BP6" s="163"/>
      <c r="BQ6" s="173" t="s">
        <v>11</v>
      </c>
      <c r="BR6" s="174"/>
      <c r="BS6" s="175"/>
      <c r="BT6" s="173" t="s">
        <v>119</v>
      </c>
      <c r="BU6" s="184"/>
      <c r="BW6" s="67"/>
      <c r="BX6" s="72"/>
      <c r="BY6" s="73"/>
      <c r="BZ6" s="73"/>
      <c r="CA6" s="73"/>
      <c r="CB6" s="73"/>
      <c r="CC6" s="73"/>
      <c r="CD6" s="74" t="s">
        <v>1</v>
      </c>
      <c r="CE6" s="173" t="s">
        <v>120</v>
      </c>
      <c r="CF6" s="175"/>
      <c r="CG6" s="188" t="s">
        <v>121</v>
      </c>
      <c r="CH6" s="189"/>
      <c r="CI6" s="184"/>
      <c r="CL6" s="104"/>
      <c r="CN6" s="67"/>
      <c r="CO6" s="72"/>
      <c r="CP6" s="73"/>
      <c r="CQ6" s="73"/>
      <c r="CR6" s="73"/>
      <c r="CS6" s="73"/>
      <c r="CT6" s="73"/>
      <c r="CU6" s="74" t="s">
        <v>1</v>
      </c>
      <c r="CV6" s="182"/>
      <c r="CW6" s="182"/>
      <c r="CX6" s="182"/>
      <c r="CY6" s="186"/>
      <c r="CZ6" s="180"/>
      <c r="DA6" s="75"/>
      <c r="DB6" s="76"/>
    </row>
    <row r="7" spans="1:107" s="66" customFormat="1" ht="54" customHeight="1" x14ac:dyDescent="0.15">
      <c r="A7" s="75" t="s">
        <v>5</v>
      </c>
      <c r="B7" s="76" t="s">
        <v>6</v>
      </c>
      <c r="C7" s="77" t="s">
        <v>3</v>
      </c>
      <c r="D7" s="78"/>
      <c r="E7" s="78"/>
      <c r="F7" s="78"/>
      <c r="G7" s="78"/>
      <c r="H7" s="78"/>
      <c r="I7" s="74" t="s">
        <v>106</v>
      </c>
      <c r="J7" s="132" t="s">
        <v>25</v>
      </c>
      <c r="K7" s="132" t="s">
        <v>26</v>
      </c>
      <c r="L7" s="132" t="s">
        <v>191</v>
      </c>
      <c r="M7" s="132" t="s">
        <v>192</v>
      </c>
      <c r="N7" s="132" t="s">
        <v>190</v>
      </c>
      <c r="O7" s="132" t="s">
        <v>26</v>
      </c>
      <c r="P7" s="132" t="s">
        <v>14</v>
      </c>
      <c r="Q7" s="132" t="s">
        <v>25</v>
      </c>
      <c r="R7" s="132" t="s">
        <v>80</v>
      </c>
      <c r="S7" s="132" t="s">
        <v>81</v>
      </c>
      <c r="T7" s="132" t="s">
        <v>25</v>
      </c>
      <c r="U7" s="132" t="s">
        <v>80</v>
      </c>
      <c r="V7" s="132" t="s">
        <v>81</v>
      </c>
      <c r="W7" s="132" t="s">
        <v>25</v>
      </c>
      <c r="X7" s="132" t="s">
        <v>26</v>
      </c>
      <c r="Y7" s="132" t="s">
        <v>81</v>
      </c>
      <c r="Z7" s="132" t="s">
        <v>87</v>
      </c>
      <c r="AA7" s="90" t="s">
        <v>88</v>
      </c>
      <c r="AB7" s="75" t="s">
        <v>5</v>
      </c>
      <c r="AC7" s="76" t="s">
        <v>6</v>
      </c>
      <c r="AD7" s="75" t="s">
        <v>5</v>
      </c>
      <c r="AE7" s="76" t="s">
        <v>6</v>
      </c>
      <c r="AF7" s="77" t="s">
        <v>3</v>
      </c>
      <c r="AG7" s="78"/>
      <c r="AH7" s="78"/>
      <c r="AI7" s="78"/>
      <c r="AJ7" s="78"/>
      <c r="AK7" s="78"/>
      <c r="AL7" s="74" t="s">
        <v>106</v>
      </c>
      <c r="AM7" s="132" t="s">
        <v>25</v>
      </c>
      <c r="AN7" s="132" t="s">
        <v>193</v>
      </c>
      <c r="AO7" s="140" t="s">
        <v>25</v>
      </c>
      <c r="AP7" s="132" t="s">
        <v>25</v>
      </c>
      <c r="AQ7" s="132" t="s">
        <v>26</v>
      </c>
      <c r="AR7" s="79" t="s">
        <v>14</v>
      </c>
      <c r="AS7" s="132" t="s">
        <v>25</v>
      </c>
      <c r="AT7" s="132" t="s">
        <v>26</v>
      </c>
      <c r="AU7" s="79" t="s">
        <v>14</v>
      </c>
      <c r="AV7" s="79" t="s">
        <v>25</v>
      </c>
      <c r="AW7" s="132" t="s">
        <v>26</v>
      </c>
      <c r="AX7" s="132" t="s">
        <v>14</v>
      </c>
      <c r="AY7" s="79" t="s">
        <v>25</v>
      </c>
      <c r="AZ7" s="79" t="s">
        <v>26</v>
      </c>
      <c r="BA7" s="132" t="s">
        <v>192</v>
      </c>
      <c r="BB7" s="80" t="s">
        <v>25</v>
      </c>
      <c r="BC7" s="144" t="s">
        <v>5</v>
      </c>
      <c r="BD7" s="145" t="s">
        <v>6</v>
      </c>
      <c r="BE7" s="144" t="s">
        <v>5</v>
      </c>
      <c r="BF7" s="145" t="s">
        <v>6</v>
      </c>
      <c r="BG7" s="77" t="s">
        <v>3</v>
      </c>
      <c r="BH7" s="78"/>
      <c r="BI7" s="78"/>
      <c r="BJ7" s="78"/>
      <c r="BK7" s="78"/>
      <c r="BL7" s="78"/>
      <c r="BM7" s="74" t="s">
        <v>4</v>
      </c>
      <c r="BN7" s="132" t="s">
        <v>26</v>
      </c>
      <c r="BO7" s="132" t="s">
        <v>192</v>
      </c>
      <c r="BP7" s="132" t="s">
        <v>190</v>
      </c>
      <c r="BQ7" s="79" t="s">
        <v>26</v>
      </c>
      <c r="BR7" s="132" t="s">
        <v>14</v>
      </c>
      <c r="BS7" s="132" t="s">
        <v>25</v>
      </c>
      <c r="BT7" s="79" t="s">
        <v>26</v>
      </c>
      <c r="BU7" s="132" t="s">
        <v>14</v>
      </c>
      <c r="BV7" s="75" t="s">
        <v>5</v>
      </c>
      <c r="BW7" s="76" t="s">
        <v>6</v>
      </c>
      <c r="BX7" s="77" t="s">
        <v>3</v>
      </c>
      <c r="BY7" s="78"/>
      <c r="BZ7" s="78"/>
      <c r="CA7" s="78"/>
      <c r="CB7" s="78"/>
      <c r="CC7" s="78"/>
      <c r="CD7" s="74" t="s">
        <v>4</v>
      </c>
      <c r="CE7" s="132" t="s">
        <v>26</v>
      </c>
      <c r="CF7" s="79" t="s">
        <v>192</v>
      </c>
      <c r="CG7" s="137" t="s">
        <v>26</v>
      </c>
      <c r="CH7" s="132" t="s">
        <v>14</v>
      </c>
      <c r="CI7" s="79" t="s">
        <v>190</v>
      </c>
      <c r="CK7" s="107"/>
      <c r="CL7" s="105"/>
      <c r="CM7" s="75" t="s">
        <v>5</v>
      </c>
      <c r="CN7" s="76" t="s">
        <v>6</v>
      </c>
      <c r="CO7" s="77" t="s">
        <v>3</v>
      </c>
      <c r="CP7" s="78"/>
      <c r="CQ7" s="78"/>
      <c r="CR7" s="78"/>
      <c r="CS7" s="78"/>
      <c r="CT7" s="78"/>
      <c r="CU7" s="74" t="s">
        <v>4</v>
      </c>
      <c r="CV7" s="183"/>
      <c r="CW7" s="183"/>
      <c r="CX7" s="183"/>
      <c r="CY7" s="187"/>
      <c r="CZ7" s="180"/>
      <c r="DA7" s="75" t="s">
        <v>5</v>
      </c>
      <c r="DB7" s="76" t="s">
        <v>6</v>
      </c>
    </row>
    <row r="8" spans="1:107" s="66" customFormat="1" ht="26.45" customHeight="1" x14ac:dyDescent="0.15">
      <c r="A8" s="66">
        <v>1</v>
      </c>
      <c r="B8" s="81">
        <v>1</v>
      </c>
      <c r="C8" s="82"/>
      <c r="D8" s="148" t="s">
        <v>30</v>
      </c>
      <c r="E8" s="149"/>
      <c r="F8" s="149"/>
      <c r="G8" s="149"/>
      <c r="H8" s="149"/>
      <c r="I8" s="83" t="s">
        <v>34</v>
      </c>
      <c r="J8" s="88">
        <f>入力シート!J9</f>
        <v>0</v>
      </c>
      <c r="K8" s="88">
        <v>0</v>
      </c>
      <c r="L8" s="88">
        <v>0</v>
      </c>
      <c r="M8" s="88">
        <v>0</v>
      </c>
      <c r="N8" s="88">
        <v>0</v>
      </c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C8" s="81"/>
      <c r="AE8" s="81"/>
      <c r="AF8" s="82"/>
      <c r="AG8" s="148"/>
      <c r="AH8" s="149"/>
      <c r="AI8" s="149"/>
      <c r="AJ8" s="149"/>
      <c r="AK8" s="149"/>
      <c r="AL8" s="83"/>
      <c r="AM8" s="88"/>
      <c r="AN8" s="88">
        <v>12</v>
      </c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>
        <v>0</v>
      </c>
      <c r="BA8" s="88">
        <v>0</v>
      </c>
      <c r="BB8" s="88"/>
      <c r="BD8" s="81"/>
      <c r="BF8" s="81"/>
      <c r="BG8" s="82"/>
      <c r="BH8" s="148"/>
      <c r="BI8" s="149"/>
      <c r="BJ8" s="149"/>
      <c r="BK8" s="149"/>
      <c r="BL8" s="149"/>
      <c r="BM8" s="83"/>
      <c r="BN8" s="88">
        <v>0</v>
      </c>
      <c r="BO8" s="88">
        <v>0</v>
      </c>
      <c r="BP8" s="88">
        <v>0</v>
      </c>
      <c r="BQ8" s="88"/>
      <c r="BR8" s="88"/>
      <c r="BS8" s="88"/>
      <c r="BT8" s="88"/>
      <c r="BU8" s="88"/>
      <c r="BW8" s="81"/>
      <c r="BX8" s="82"/>
      <c r="BY8" s="148"/>
      <c r="BZ8" s="149"/>
      <c r="CA8" s="149"/>
      <c r="CB8" s="149"/>
      <c r="CC8" s="149"/>
      <c r="CD8" s="83"/>
      <c r="CE8" s="88">
        <v>0</v>
      </c>
      <c r="CF8" s="88">
        <v>0</v>
      </c>
      <c r="CG8" s="88">
        <v>0</v>
      </c>
      <c r="CH8" s="88"/>
      <c r="CI8" s="88">
        <v>0</v>
      </c>
      <c r="CK8" s="107"/>
      <c r="CL8" s="106"/>
      <c r="CN8" s="81"/>
      <c r="CO8" s="82"/>
      <c r="CP8" s="148"/>
      <c r="CQ8" s="149"/>
      <c r="CR8" s="149"/>
      <c r="CS8" s="149"/>
      <c r="CT8" s="149"/>
      <c r="CU8" s="83"/>
      <c r="CV8" s="88">
        <f>K8+AZ8+BN8+CE8+CG8</f>
        <v>0</v>
      </c>
      <c r="CW8" s="88">
        <f>L8+AN8</f>
        <v>12</v>
      </c>
      <c r="CX8" s="88">
        <f>M8+BA8+BO8+CF8</f>
        <v>0</v>
      </c>
      <c r="CY8" s="88">
        <f>N8+AO8+BB8+BP8+CI8</f>
        <v>0</v>
      </c>
      <c r="CZ8" s="88">
        <f>SUM(CV8:CY8)</f>
        <v>12</v>
      </c>
      <c r="DA8" s="66">
        <v>1</v>
      </c>
      <c r="DB8" s="81">
        <v>1</v>
      </c>
    </row>
    <row r="9" spans="1:107" s="66" customFormat="1" ht="26.45" customHeight="1" x14ac:dyDescent="0.15">
      <c r="A9" s="66">
        <v>1</v>
      </c>
      <c r="B9" s="81">
        <v>2</v>
      </c>
      <c r="C9" s="84"/>
      <c r="D9" s="148" t="s">
        <v>31</v>
      </c>
      <c r="E9" s="149"/>
      <c r="F9" s="149"/>
      <c r="G9" s="149"/>
      <c r="H9" s="149"/>
      <c r="I9" s="85" t="s">
        <v>34</v>
      </c>
      <c r="J9" s="88">
        <f>入力シート!J10</f>
        <v>0</v>
      </c>
      <c r="K9" s="88">
        <v>0</v>
      </c>
      <c r="L9" s="88">
        <v>0</v>
      </c>
      <c r="M9" s="88">
        <v>0</v>
      </c>
      <c r="N9" s="88">
        <v>0</v>
      </c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C9" s="81"/>
      <c r="AE9" s="81"/>
      <c r="AF9" s="84"/>
      <c r="AG9" s="148"/>
      <c r="AH9" s="149"/>
      <c r="AI9" s="149"/>
      <c r="AJ9" s="149"/>
      <c r="AK9" s="149"/>
      <c r="AL9" s="85"/>
      <c r="AM9" s="88"/>
      <c r="AN9" s="88">
        <v>1</v>
      </c>
      <c r="AO9" s="88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>
        <v>0</v>
      </c>
      <c r="BA9" s="88">
        <v>0</v>
      </c>
      <c r="BB9" s="88"/>
      <c r="BD9" s="81"/>
      <c r="BF9" s="81"/>
      <c r="BG9" s="84"/>
      <c r="BH9" s="148"/>
      <c r="BI9" s="149"/>
      <c r="BJ9" s="149"/>
      <c r="BK9" s="149"/>
      <c r="BL9" s="149"/>
      <c r="BM9" s="85"/>
      <c r="BN9" s="88">
        <v>0</v>
      </c>
      <c r="BO9" s="88">
        <v>0</v>
      </c>
      <c r="BP9" s="88">
        <v>0</v>
      </c>
      <c r="BQ9" s="88"/>
      <c r="BR9" s="88"/>
      <c r="BS9" s="88"/>
      <c r="BT9" s="88"/>
      <c r="BU9" s="88"/>
      <c r="BW9" s="81"/>
      <c r="BX9" s="84"/>
      <c r="BY9" s="148"/>
      <c r="BZ9" s="149"/>
      <c r="CA9" s="149"/>
      <c r="CB9" s="149"/>
      <c r="CC9" s="149"/>
      <c r="CD9" s="85"/>
      <c r="CE9" s="88">
        <v>0</v>
      </c>
      <c r="CF9" s="88">
        <v>0</v>
      </c>
      <c r="CG9" s="88">
        <v>0</v>
      </c>
      <c r="CH9" s="88"/>
      <c r="CI9" s="88">
        <v>0</v>
      </c>
      <c r="CK9" s="107"/>
      <c r="CL9" s="106"/>
      <c r="CN9" s="81"/>
      <c r="CO9" s="84"/>
      <c r="CP9" s="148"/>
      <c r="CQ9" s="149"/>
      <c r="CR9" s="149"/>
      <c r="CS9" s="149"/>
      <c r="CT9" s="149"/>
      <c r="CU9" s="85"/>
      <c r="CV9" s="88">
        <f t="shared" ref="CV9:CV72" si="0">K9+AZ9+BN9+CE9+CG9</f>
        <v>0</v>
      </c>
      <c r="CW9" s="88">
        <f t="shared" ref="CW9:CW72" si="1">L9+AN9</f>
        <v>1</v>
      </c>
      <c r="CX9" s="88">
        <f t="shared" ref="CX9:CX72" si="2">M9+BA9+BO9+CF9</f>
        <v>0</v>
      </c>
      <c r="CY9" s="88">
        <f t="shared" ref="CY9:CY72" si="3">N9+AO9+BB9+BP9+CI9</f>
        <v>0</v>
      </c>
      <c r="CZ9" s="88">
        <f t="shared" ref="CZ9:CZ72" si="4">SUM(CV9:CY9)</f>
        <v>1</v>
      </c>
      <c r="DA9" s="66">
        <v>1</v>
      </c>
      <c r="DB9" s="81">
        <v>2</v>
      </c>
    </row>
    <row r="10" spans="1:107" s="66" customFormat="1" ht="26.45" customHeight="1" x14ac:dyDescent="0.15">
      <c r="A10" s="66">
        <v>1</v>
      </c>
      <c r="B10" s="81">
        <v>3</v>
      </c>
      <c r="C10" s="86" t="s">
        <v>49</v>
      </c>
      <c r="D10" s="148" t="s">
        <v>32</v>
      </c>
      <c r="E10" s="149"/>
      <c r="F10" s="149"/>
      <c r="G10" s="149"/>
      <c r="H10" s="149"/>
      <c r="I10" s="85"/>
      <c r="J10" s="88">
        <f>入力シート!J11</f>
        <v>0</v>
      </c>
      <c r="K10" s="88">
        <v>0</v>
      </c>
      <c r="L10" s="88">
        <v>0</v>
      </c>
      <c r="M10" s="88">
        <v>0</v>
      </c>
      <c r="N10" s="88">
        <v>0</v>
      </c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C10" s="81"/>
      <c r="AE10" s="81"/>
      <c r="AF10" s="86"/>
      <c r="AG10" s="148"/>
      <c r="AH10" s="149"/>
      <c r="AI10" s="149"/>
      <c r="AJ10" s="149"/>
      <c r="AK10" s="149"/>
      <c r="AL10" s="85"/>
      <c r="AM10" s="88"/>
      <c r="AN10" s="88">
        <v>0</v>
      </c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>
        <v>0</v>
      </c>
      <c r="BA10" s="88">
        <v>0</v>
      </c>
      <c r="BB10" s="88"/>
      <c r="BD10" s="81"/>
      <c r="BF10" s="81"/>
      <c r="BG10" s="86"/>
      <c r="BH10" s="148"/>
      <c r="BI10" s="149"/>
      <c r="BJ10" s="149"/>
      <c r="BK10" s="149"/>
      <c r="BL10" s="149"/>
      <c r="BM10" s="85"/>
      <c r="BN10" s="88">
        <v>0</v>
      </c>
      <c r="BO10" s="88">
        <v>0</v>
      </c>
      <c r="BP10" s="88">
        <v>0</v>
      </c>
      <c r="BQ10" s="88"/>
      <c r="BR10" s="88"/>
      <c r="BS10" s="88"/>
      <c r="BT10" s="88"/>
      <c r="BU10" s="88"/>
      <c r="BW10" s="81"/>
      <c r="BX10" s="86"/>
      <c r="BY10" s="148"/>
      <c r="BZ10" s="149"/>
      <c r="CA10" s="149"/>
      <c r="CB10" s="149"/>
      <c r="CC10" s="149"/>
      <c r="CD10" s="85"/>
      <c r="CE10" s="88">
        <v>0</v>
      </c>
      <c r="CF10" s="88">
        <v>0</v>
      </c>
      <c r="CG10" s="88">
        <v>0</v>
      </c>
      <c r="CH10" s="88"/>
      <c r="CI10" s="88">
        <v>0</v>
      </c>
      <c r="CK10" s="107"/>
      <c r="CL10" s="106"/>
      <c r="CN10" s="81"/>
      <c r="CO10" s="86"/>
      <c r="CP10" s="148"/>
      <c r="CQ10" s="149"/>
      <c r="CR10" s="149"/>
      <c r="CS10" s="149"/>
      <c r="CT10" s="149"/>
      <c r="CU10" s="85"/>
      <c r="CV10" s="88">
        <f t="shared" si="0"/>
        <v>0</v>
      </c>
      <c r="CW10" s="88">
        <f t="shared" si="1"/>
        <v>0</v>
      </c>
      <c r="CX10" s="88">
        <f t="shared" si="2"/>
        <v>0</v>
      </c>
      <c r="CY10" s="88">
        <f t="shared" si="3"/>
        <v>0</v>
      </c>
      <c r="CZ10" s="88">
        <f t="shared" si="4"/>
        <v>0</v>
      </c>
      <c r="DA10" s="66">
        <v>1</v>
      </c>
      <c r="DB10" s="81">
        <v>3</v>
      </c>
    </row>
    <row r="11" spans="1:107" s="66" customFormat="1" ht="26.45" customHeight="1" x14ac:dyDescent="0.15">
      <c r="A11" s="66">
        <v>1</v>
      </c>
      <c r="B11" s="81">
        <v>4</v>
      </c>
      <c r="C11" s="84"/>
      <c r="D11" s="148" t="s">
        <v>33</v>
      </c>
      <c r="E11" s="149"/>
      <c r="F11" s="149"/>
      <c r="G11" s="149"/>
      <c r="H11" s="149"/>
      <c r="I11" s="85"/>
      <c r="J11" s="88">
        <f>入力シート!J12</f>
        <v>0</v>
      </c>
      <c r="K11" s="88">
        <v>0</v>
      </c>
      <c r="L11" s="88">
        <v>0</v>
      </c>
      <c r="M11" s="88">
        <v>0</v>
      </c>
      <c r="N11" s="88">
        <v>0</v>
      </c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C11" s="81"/>
      <c r="AE11" s="81"/>
      <c r="AF11" s="84"/>
      <c r="AG11" s="148"/>
      <c r="AH11" s="149"/>
      <c r="AI11" s="149"/>
      <c r="AJ11" s="149"/>
      <c r="AK11" s="149"/>
      <c r="AL11" s="85"/>
      <c r="AM11" s="88"/>
      <c r="AN11" s="88">
        <v>0</v>
      </c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>
        <v>0</v>
      </c>
      <c r="BA11" s="88">
        <v>0</v>
      </c>
      <c r="BB11" s="88"/>
      <c r="BD11" s="81"/>
      <c r="BF11" s="81"/>
      <c r="BG11" s="84"/>
      <c r="BH11" s="148"/>
      <c r="BI11" s="149"/>
      <c r="BJ11" s="149"/>
      <c r="BK11" s="149"/>
      <c r="BL11" s="149"/>
      <c r="BM11" s="85"/>
      <c r="BN11" s="88">
        <v>0</v>
      </c>
      <c r="BO11" s="88">
        <v>0</v>
      </c>
      <c r="BP11" s="88">
        <v>0</v>
      </c>
      <c r="BQ11" s="88"/>
      <c r="BR11" s="88"/>
      <c r="BS11" s="88"/>
      <c r="BT11" s="88"/>
      <c r="BU11" s="88"/>
      <c r="BW11" s="81"/>
      <c r="BX11" s="84"/>
      <c r="BY11" s="148"/>
      <c r="BZ11" s="149"/>
      <c r="CA11" s="149"/>
      <c r="CB11" s="149"/>
      <c r="CC11" s="149"/>
      <c r="CD11" s="85"/>
      <c r="CE11" s="88">
        <v>0</v>
      </c>
      <c r="CF11" s="88">
        <v>0</v>
      </c>
      <c r="CG11" s="88">
        <v>0</v>
      </c>
      <c r="CH11" s="88"/>
      <c r="CI11" s="88">
        <v>0</v>
      </c>
      <c r="CK11" s="107"/>
      <c r="CL11" s="106"/>
      <c r="CN11" s="81"/>
      <c r="CO11" s="84"/>
      <c r="CP11" s="148"/>
      <c r="CQ11" s="149"/>
      <c r="CR11" s="149"/>
      <c r="CS11" s="149"/>
      <c r="CT11" s="149"/>
      <c r="CU11" s="85"/>
      <c r="CV11" s="88">
        <f t="shared" si="0"/>
        <v>0</v>
      </c>
      <c r="CW11" s="88">
        <f t="shared" si="1"/>
        <v>0</v>
      </c>
      <c r="CX11" s="88">
        <f t="shared" si="2"/>
        <v>0</v>
      </c>
      <c r="CY11" s="88">
        <f t="shared" si="3"/>
        <v>0</v>
      </c>
      <c r="CZ11" s="88">
        <f t="shared" si="4"/>
        <v>0</v>
      </c>
      <c r="DA11" s="66">
        <v>1</v>
      </c>
      <c r="DB11" s="81">
        <v>4</v>
      </c>
    </row>
    <row r="12" spans="1:107" s="66" customFormat="1" ht="26.45" customHeight="1" x14ac:dyDescent="0.15">
      <c r="A12" s="66">
        <v>1</v>
      </c>
      <c r="B12" s="81">
        <v>5</v>
      </c>
      <c r="C12" s="86" t="s">
        <v>28</v>
      </c>
      <c r="D12" s="150" t="s">
        <v>73</v>
      </c>
      <c r="E12" s="148" t="s">
        <v>35</v>
      </c>
      <c r="F12" s="149"/>
      <c r="G12" s="149"/>
      <c r="H12" s="149"/>
      <c r="I12" s="85"/>
      <c r="J12" s="88">
        <f>入力シート!J13</f>
        <v>0</v>
      </c>
      <c r="K12" s="88">
        <v>0</v>
      </c>
      <c r="L12" s="88">
        <v>0</v>
      </c>
      <c r="M12" s="88">
        <v>0</v>
      </c>
      <c r="N12" s="88">
        <v>0</v>
      </c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C12" s="81"/>
      <c r="AE12" s="81"/>
      <c r="AF12" s="86"/>
      <c r="AG12" s="150"/>
      <c r="AH12" s="148"/>
      <c r="AI12" s="149"/>
      <c r="AJ12" s="149"/>
      <c r="AK12" s="149"/>
      <c r="AL12" s="85"/>
      <c r="AM12" s="88"/>
      <c r="AN12" s="88">
        <v>0</v>
      </c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>
        <v>0</v>
      </c>
      <c r="BA12" s="88">
        <v>0</v>
      </c>
      <c r="BB12" s="88"/>
      <c r="BD12" s="81"/>
      <c r="BF12" s="81"/>
      <c r="BG12" s="86"/>
      <c r="BH12" s="150"/>
      <c r="BI12" s="148"/>
      <c r="BJ12" s="149"/>
      <c r="BK12" s="149"/>
      <c r="BL12" s="149"/>
      <c r="BM12" s="85"/>
      <c r="BN12" s="88">
        <v>0</v>
      </c>
      <c r="BO12" s="88">
        <v>0</v>
      </c>
      <c r="BP12" s="88">
        <v>0</v>
      </c>
      <c r="BQ12" s="88"/>
      <c r="BR12" s="88"/>
      <c r="BS12" s="88"/>
      <c r="BT12" s="88"/>
      <c r="BU12" s="88"/>
      <c r="BW12" s="81"/>
      <c r="BX12" s="86"/>
      <c r="BY12" s="150"/>
      <c r="BZ12" s="148"/>
      <c r="CA12" s="149"/>
      <c r="CB12" s="149"/>
      <c r="CC12" s="149"/>
      <c r="CD12" s="85"/>
      <c r="CE12" s="88">
        <v>0</v>
      </c>
      <c r="CF12" s="88">
        <v>0</v>
      </c>
      <c r="CG12" s="88">
        <v>0</v>
      </c>
      <c r="CH12" s="88"/>
      <c r="CI12" s="88">
        <v>0</v>
      </c>
      <c r="CK12" s="107"/>
      <c r="CL12" s="106"/>
      <c r="CN12" s="81"/>
      <c r="CO12" s="86"/>
      <c r="CP12" s="150"/>
      <c r="CQ12" s="148"/>
      <c r="CR12" s="149"/>
      <c r="CS12" s="149"/>
      <c r="CT12" s="149"/>
      <c r="CU12" s="85"/>
      <c r="CV12" s="88">
        <f t="shared" si="0"/>
        <v>0</v>
      </c>
      <c r="CW12" s="88">
        <f t="shared" si="1"/>
        <v>0</v>
      </c>
      <c r="CX12" s="88">
        <f t="shared" si="2"/>
        <v>0</v>
      </c>
      <c r="CY12" s="88">
        <f t="shared" si="3"/>
        <v>0</v>
      </c>
      <c r="CZ12" s="88">
        <f t="shared" si="4"/>
        <v>0</v>
      </c>
      <c r="DA12" s="66">
        <v>1</v>
      </c>
      <c r="DB12" s="81">
        <v>5</v>
      </c>
    </row>
    <row r="13" spans="1:107" s="66" customFormat="1" ht="26.45" customHeight="1" x14ac:dyDescent="0.15">
      <c r="A13" s="66">
        <v>1</v>
      </c>
      <c r="B13" s="81">
        <v>6</v>
      </c>
      <c r="C13" s="86"/>
      <c r="D13" s="151"/>
      <c r="E13" s="148" t="s">
        <v>36</v>
      </c>
      <c r="F13" s="149"/>
      <c r="G13" s="149"/>
      <c r="H13" s="149"/>
      <c r="I13" s="85"/>
      <c r="J13" s="88">
        <f>入力シート!J14</f>
        <v>0</v>
      </c>
      <c r="K13" s="88">
        <v>0</v>
      </c>
      <c r="L13" s="88">
        <v>0</v>
      </c>
      <c r="M13" s="88">
        <v>0</v>
      </c>
      <c r="N13" s="88">
        <v>0</v>
      </c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C13" s="81"/>
      <c r="AE13" s="81"/>
      <c r="AF13" s="86"/>
      <c r="AG13" s="151"/>
      <c r="AH13" s="148"/>
      <c r="AI13" s="149"/>
      <c r="AJ13" s="149"/>
      <c r="AK13" s="149"/>
      <c r="AL13" s="85"/>
      <c r="AM13" s="88"/>
      <c r="AN13" s="88">
        <v>0</v>
      </c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>
        <v>0</v>
      </c>
      <c r="BA13" s="88">
        <v>0</v>
      </c>
      <c r="BB13" s="88"/>
      <c r="BD13" s="81"/>
      <c r="BF13" s="81"/>
      <c r="BG13" s="86"/>
      <c r="BH13" s="151"/>
      <c r="BI13" s="148"/>
      <c r="BJ13" s="149"/>
      <c r="BK13" s="149"/>
      <c r="BL13" s="149"/>
      <c r="BM13" s="85"/>
      <c r="BN13" s="88">
        <v>0</v>
      </c>
      <c r="BO13" s="88">
        <v>0</v>
      </c>
      <c r="BP13" s="88">
        <v>0</v>
      </c>
      <c r="BQ13" s="88"/>
      <c r="BR13" s="88"/>
      <c r="BS13" s="88"/>
      <c r="BT13" s="88"/>
      <c r="BU13" s="88"/>
      <c r="BW13" s="81"/>
      <c r="BX13" s="86"/>
      <c r="BY13" s="151"/>
      <c r="BZ13" s="148"/>
      <c r="CA13" s="149"/>
      <c r="CB13" s="149"/>
      <c r="CC13" s="149"/>
      <c r="CD13" s="85"/>
      <c r="CE13" s="88">
        <v>0</v>
      </c>
      <c r="CF13" s="88">
        <v>0</v>
      </c>
      <c r="CG13" s="88">
        <v>0</v>
      </c>
      <c r="CH13" s="88"/>
      <c r="CI13" s="88">
        <v>0</v>
      </c>
      <c r="CK13" s="107"/>
      <c r="CL13" s="106"/>
      <c r="CN13" s="81"/>
      <c r="CO13" s="86"/>
      <c r="CP13" s="151"/>
      <c r="CQ13" s="148"/>
      <c r="CR13" s="149"/>
      <c r="CS13" s="149"/>
      <c r="CT13" s="149"/>
      <c r="CU13" s="85"/>
      <c r="CV13" s="88">
        <f t="shared" si="0"/>
        <v>0</v>
      </c>
      <c r="CW13" s="88">
        <f t="shared" si="1"/>
        <v>0</v>
      </c>
      <c r="CX13" s="88">
        <f t="shared" si="2"/>
        <v>0</v>
      </c>
      <c r="CY13" s="88">
        <f t="shared" si="3"/>
        <v>0</v>
      </c>
      <c r="CZ13" s="88">
        <f t="shared" si="4"/>
        <v>0</v>
      </c>
      <c r="DA13" s="66">
        <v>1</v>
      </c>
      <c r="DB13" s="81">
        <v>6</v>
      </c>
    </row>
    <row r="14" spans="1:107" s="66" customFormat="1" ht="26.45" customHeight="1" x14ac:dyDescent="0.15">
      <c r="A14" s="66">
        <v>1</v>
      </c>
      <c r="B14" s="81">
        <v>7</v>
      </c>
      <c r="C14" s="86"/>
      <c r="D14" s="151"/>
      <c r="E14" s="148" t="s">
        <v>37</v>
      </c>
      <c r="F14" s="149"/>
      <c r="G14" s="149"/>
      <c r="H14" s="149"/>
      <c r="I14" s="85"/>
      <c r="J14" s="88">
        <f>入力シート!J15</f>
        <v>0</v>
      </c>
      <c r="K14" s="88">
        <v>0</v>
      </c>
      <c r="L14" s="88">
        <v>0</v>
      </c>
      <c r="M14" s="88">
        <v>0</v>
      </c>
      <c r="N14" s="88">
        <v>0</v>
      </c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C14" s="81"/>
      <c r="AE14" s="81"/>
      <c r="AF14" s="86"/>
      <c r="AG14" s="151"/>
      <c r="AH14" s="148"/>
      <c r="AI14" s="149"/>
      <c r="AJ14" s="149"/>
      <c r="AK14" s="149"/>
      <c r="AL14" s="85"/>
      <c r="AM14" s="88"/>
      <c r="AN14" s="88">
        <v>0</v>
      </c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>
        <v>0</v>
      </c>
      <c r="BA14" s="88">
        <v>0</v>
      </c>
      <c r="BB14" s="88"/>
      <c r="BD14" s="81"/>
      <c r="BF14" s="81"/>
      <c r="BG14" s="86"/>
      <c r="BH14" s="151"/>
      <c r="BI14" s="148"/>
      <c r="BJ14" s="149"/>
      <c r="BK14" s="149"/>
      <c r="BL14" s="149"/>
      <c r="BM14" s="85"/>
      <c r="BN14" s="88">
        <v>0</v>
      </c>
      <c r="BO14" s="88">
        <v>0</v>
      </c>
      <c r="BP14" s="88">
        <v>0</v>
      </c>
      <c r="BQ14" s="88"/>
      <c r="BR14" s="88"/>
      <c r="BS14" s="88"/>
      <c r="BT14" s="88"/>
      <c r="BU14" s="88"/>
      <c r="BW14" s="81"/>
      <c r="BX14" s="86"/>
      <c r="BY14" s="151"/>
      <c r="BZ14" s="148"/>
      <c r="CA14" s="149"/>
      <c r="CB14" s="149"/>
      <c r="CC14" s="149"/>
      <c r="CD14" s="85"/>
      <c r="CE14" s="88">
        <v>0</v>
      </c>
      <c r="CF14" s="88">
        <v>0</v>
      </c>
      <c r="CG14" s="88">
        <v>0</v>
      </c>
      <c r="CH14" s="88"/>
      <c r="CI14" s="88">
        <v>0</v>
      </c>
      <c r="CK14" s="107"/>
      <c r="CL14" s="106"/>
      <c r="CN14" s="81"/>
      <c r="CO14" s="86"/>
      <c r="CP14" s="151"/>
      <c r="CQ14" s="148"/>
      <c r="CR14" s="149"/>
      <c r="CS14" s="149"/>
      <c r="CT14" s="149"/>
      <c r="CU14" s="85"/>
      <c r="CV14" s="88">
        <f t="shared" si="0"/>
        <v>0</v>
      </c>
      <c r="CW14" s="88">
        <f t="shared" si="1"/>
        <v>0</v>
      </c>
      <c r="CX14" s="88">
        <f t="shared" si="2"/>
        <v>0</v>
      </c>
      <c r="CY14" s="88">
        <f t="shared" si="3"/>
        <v>0</v>
      </c>
      <c r="CZ14" s="88">
        <f t="shared" si="4"/>
        <v>0</v>
      </c>
      <c r="DA14" s="66">
        <v>1</v>
      </c>
      <c r="DB14" s="81">
        <v>7</v>
      </c>
    </row>
    <row r="15" spans="1:107" s="66" customFormat="1" ht="26.45" customHeight="1" x14ac:dyDescent="0.15">
      <c r="A15" s="66">
        <v>1</v>
      </c>
      <c r="B15" s="81">
        <v>8</v>
      </c>
      <c r="C15" s="86" t="s">
        <v>29</v>
      </c>
      <c r="D15" s="152"/>
      <c r="E15" s="148" t="s">
        <v>48</v>
      </c>
      <c r="F15" s="149"/>
      <c r="G15" s="149"/>
      <c r="H15" s="149"/>
      <c r="I15" s="85"/>
      <c r="J15" s="88">
        <f>入力シート!J16</f>
        <v>0</v>
      </c>
      <c r="K15" s="88">
        <v>0</v>
      </c>
      <c r="L15" s="88">
        <v>0</v>
      </c>
      <c r="M15" s="88">
        <v>0</v>
      </c>
      <c r="N15" s="88">
        <v>0</v>
      </c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C15" s="81"/>
      <c r="AE15" s="81"/>
      <c r="AF15" s="86"/>
      <c r="AG15" s="152"/>
      <c r="AH15" s="148"/>
      <c r="AI15" s="149"/>
      <c r="AJ15" s="149"/>
      <c r="AK15" s="149"/>
      <c r="AL15" s="85"/>
      <c r="AM15" s="88"/>
      <c r="AN15" s="88">
        <v>0</v>
      </c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>
        <v>0</v>
      </c>
      <c r="BA15" s="88">
        <v>0</v>
      </c>
      <c r="BB15" s="88"/>
      <c r="BD15" s="81"/>
      <c r="BF15" s="81"/>
      <c r="BG15" s="86"/>
      <c r="BH15" s="152"/>
      <c r="BI15" s="148"/>
      <c r="BJ15" s="149"/>
      <c r="BK15" s="149"/>
      <c r="BL15" s="149"/>
      <c r="BM15" s="85"/>
      <c r="BN15" s="88">
        <v>0</v>
      </c>
      <c r="BO15" s="88">
        <v>0</v>
      </c>
      <c r="BP15" s="88">
        <v>0</v>
      </c>
      <c r="BQ15" s="88"/>
      <c r="BR15" s="88"/>
      <c r="BS15" s="88"/>
      <c r="BT15" s="88"/>
      <c r="BU15" s="88"/>
      <c r="BW15" s="81"/>
      <c r="BX15" s="86"/>
      <c r="BY15" s="152"/>
      <c r="BZ15" s="148"/>
      <c r="CA15" s="149"/>
      <c r="CB15" s="149"/>
      <c r="CC15" s="149"/>
      <c r="CD15" s="85"/>
      <c r="CE15" s="88">
        <v>0</v>
      </c>
      <c r="CF15" s="88">
        <v>0</v>
      </c>
      <c r="CG15" s="88">
        <v>0</v>
      </c>
      <c r="CH15" s="88"/>
      <c r="CI15" s="88">
        <v>0</v>
      </c>
      <c r="CK15" s="107"/>
      <c r="CL15" s="106"/>
      <c r="CN15" s="81"/>
      <c r="CO15" s="86"/>
      <c r="CP15" s="152"/>
      <c r="CQ15" s="148"/>
      <c r="CR15" s="149"/>
      <c r="CS15" s="149"/>
      <c r="CT15" s="149"/>
      <c r="CU15" s="85"/>
      <c r="CV15" s="88">
        <f t="shared" si="0"/>
        <v>0</v>
      </c>
      <c r="CW15" s="88">
        <f t="shared" si="1"/>
        <v>0</v>
      </c>
      <c r="CX15" s="88">
        <f t="shared" si="2"/>
        <v>0</v>
      </c>
      <c r="CY15" s="88">
        <f t="shared" si="3"/>
        <v>0</v>
      </c>
      <c r="CZ15" s="88">
        <f t="shared" si="4"/>
        <v>0</v>
      </c>
      <c r="DA15" s="66">
        <v>1</v>
      </c>
      <c r="DB15" s="81">
        <v>8</v>
      </c>
    </row>
    <row r="16" spans="1:107" s="66" customFormat="1" ht="26.45" customHeight="1" x14ac:dyDescent="0.15">
      <c r="A16" s="66">
        <v>1</v>
      </c>
      <c r="B16" s="81">
        <v>9</v>
      </c>
      <c r="C16" s="86"/>
      <c r="D16" s="148" t="s">
        <v>122</v>
      </c>
      <c r="E16" s="156"/>
      <c r="F16" s="156"/>
      <c r="G16" s="156"/>
      <c r="H16" s="156"/>
      <c r="I16" s="85"/>
      <c r="J16" s="88">
        <f>入力シート!J17</f>
        <v>0</v>
      </c>
      <c r="K16" s="88">
        <v>0</v>
      </c>
      <c r="L16" s="88">
        <v>0</v>
      </c>
      <c r="M16" s="88">
        <v>0</v>
      </c>
      <c r="N16" s="88">
        <v>0</v>
      </c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C16" s="81"/>
      <c r="AE16" s="81"/>
      <c r="AF16" s="86"/>
      <c r="AG16" s="148"/>
      <c r="AH16" s="156"/>
      <c r="AI16" s="156"/>
      <c r="AJ16" s="156"/>
      <c r="AK16" s="156"/>
      <c r="AL16" s="85"/>
      <c r="AM16" s="88"/>
      <c r="AN16" s="88">
        <v>12364</v>
      </c>
      <c r="AO16" s="88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>
        <v>0</v>
      </c>
      <c r="BA16" s="88">
        <v>0</v>
      </c>
      <c r="BB16" s="88"/>
      <c r="BD16" s="81"/>
      <c r="BF16" s="81"/>
      <c r="BG16" s="86"/>
      <c r="BH16" s="148"/>
      <c r="BI16" s="156"/>
      <c r="BJ16" s="156"/>
      <c r="BK16" s="156"/>
      <c r="BL16" s="156"/>
      <c r="BM16" s="85"/>
      <c r="BN16" s="88">
        <v>0</v>
      </c>
      <c r="BO16" s="88">
        <v>0</v>
      </c>
      <c r="BP16" s="88">
        <v>0</v>
      </c>
      <c r="BQ16" s="88"/>
      <c r="BR16" s="88"/>
      <c r="BS16" s="88"/>
      <c r="BT16" s="88"/>
      <c r="BU16" s="88"/>
      <c r="BW16" s="81"/>
      <c r="BX16" s="86"/>
      <c r="BY16" s="148"/>
      <c r="BZ16" s="156"/>
      <c r="CA16" s="156"/>
      <c r="CB16" s="156"/>
      <c r="CC16" s="156"/>
      <c r="CD16" s="85"/>
      <c r="CE16" s="88">
        <v>0</v>
      </c>
      <c r="CF16" s="88">
        <v>0</v>
      </c>
      <c r="CG16" s="88">
        <v>0</v>
      </c>
      <c r="CH16" s="88"/>
      <c r="CI16" s="88">
        <v>0</v>
      </c>
      <c r="CK16" s="107"/>
      <c r="CL16" s="106"/>
      <c r="CN16" s="81"/>
      <c r="CO16" s="86"/>
      <c r="CP16" s="148"/>
      <c r="CQ16" s="156"/>
      <c r="CR16" s="156"/>
      <c r="CS16" s="156"/>
      <c r="CT16" s="156"/>
      <c r="CU16" s="85"/>
      <c r="CV16" s="88">
        <f t="shared" si="0"/>
        <v>0</v>
      </c>
      <c r="CW16" s="88">
        <f t="shared" si="1"/>
        <v>12364</v>
      </c>
      <c r="CX16" s="88">
        <f t="shared" si="2"/>
        <v>0</v>
      </c>
      <c r="CY16" s="88">
        <f t="shared" si="3"/>
        <v>0</v>
      </c>
      <c r="CZ16" s="88">
        <f t="shared" si="4"/>
        <v>12364</v>
      </c>
      <c r="DA16" s="66">
        <v>1</v>
      </c>
      <c r="DB16" s="81">
        <v>9</v>
      </c>
    </row>
    <row r="17" spans="1:106" s="66" customFormat="1" ht="26.45" customHeight="1" x14ac:dyDescent="0.15">
      <c r="A17" s="66">
        <v>1</v>
      </c>
      <c r="B17" s="81">
        <v>10</v>
      </c>
      <c r="C17" s="86"/>
      <c r="D17" s="148" t="s">
        <v>38</v>
      </c>
      <c r="E17" s="149"/>
      <c r="F17" s="149"/>
      <c r="G17" s="149"/>
      <c r="H17" s="149"/>
      <c r="I17" s="85"/>
      <c r="J17" s="88">
        <f>入力シート!J18</f>
        <v>0</v>
      </c>
      <c r="K17" s="88">
        <v>0</v>
      </c>
      <c r="L17" s="88">
        <v>0</v>
      </c>
      <c r="M17" s="88">
        <v>0</v>
      </c>
      <c r="N17" s="88">
        <v>0</v>
      </c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C17" s="81"/>
      <c r="AE17" s="81"/>
      <c r="AF17" s="86"/>
      <c r="AG17" s="148"/>
      <c r="AH17" s="149"/>
      <c r="AI17" s="149"/>
      <c r="AJ17" s="149"/>
      <c r="AK17" s="149"/>
      <c r="AL17" s="85"/>
      <c r="AM17" s="88"/>
      <c r="AN17" s="88">
        <v>12364</v>
      </c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>
        <v>0</v>
      </c>
      <c r="BA17" s="88">
        <v>0</v>
      </c>
      <c r="BB17" s="88"/>
      <c r="BD17" s="81"/>
      <c r="BF17" s="81"/>
      <c r="BG17" s="86"/>
      <c r="BH17" s="148"/>
      <c r="BI17" s="149"/>
      <c r="BJ17" s="149"/>
      <c r="BK17" s="149"/>
      <c r="BL17" s="149"/>
      <c r="BM17" s="85"/>
      <c r="BN17" s="88">
        <v>0</v>
      </c>
      <c r="BO17" s="88">
        <v>0</v>
      </c>
      <c r="BP17" s="88">
        <v>0</v>
      </c>
      <c r="BQ17" s="88"/>
      <c r="BR17" s="88"/>
      <c r="BS17" s="88"/>
      <c r="BT17" s="88"/>
      <c r="BU17" s="88"/>
      <c r="BW17" s="81"/>
      <c r="BX17" s="86"/>
      <c r="BY17" s="148"/>
      <c r="BZ17" s="149"/>
      <c r="CA17" s="149"/>
      <c r="CB17" s="149"/>
      <c r="CC17" s="149"/>
      <c r="CD17" s="85"/>
      <c r="CE17" s="88">
        <v>0</v>
      </c>
      <c r="CF17" s="88">
        <v>0</v>
      </c>
      <c r="CG17" s="88">
        <v>0</v>
      </c>
      <c r="CH17" s="88"/>
      <c r="CI17" s="88">
        <v>0</v>
      </c>
      <c r="CK17" s="107"/>
      <c r="CL17" s="106"/>
      <c r="CN17" s="81"/>
      <c r="CO17" s="86"/>
      <c r="CP17" s="148"/>
      <c r="CQ17" s="149"/>
      <c r="CR17" s="149"/>
      <c r="CS17" s="149"/>
      <c r="CT17" s="149"/>
      <c r="CU17" s="85"/>
      <c r="CV17" s="88">
        <f t="shared" si="0"/>
        <v>0</v>
      </c>
      <c r="CW17" s="88">
        <f t="shared" si="1"/>
        <v>12364</v>
      </c>
      <c r="CX17" s="88">
        <f t="shared" si="2"/>
        <v>0</v>
      </c>
      <c r="CY17" s="88">
        <f t="shared" si="3"/>
        <v>0</v>
      </c>
      <c r="CZ17" s="88">
        <f t="shared" si="4"/>
        <v>12364</v>
      </c>
      <c r="DA17" s="66">
        <v>1</v>
      </c>
      <c r="DB17" s="81">
        <v>10</v>
      </c>
    </row>
    <row r="18" spans="1:106" s="66" customFormat="1" ht="26.45" customHeight="1" x14ac:dyDescent="0.15">
      <c r="A18" s="66">
        <v>1</v>
      </c>
      <c r="B18" s="81">
        <v>11</v>
      </c>
      <c r="C18" s="86"/>
      <c r="D18" s="148" t="s">
        <v>39</v>
      </c>
      <c r="E18" s="149"/>
      <c r="F18" s="149"/>
      <c r="G18" s="149"/>
      <c r="H18" s="149"/>
      <c r="I18" s="85" t="s">
        <v>41</v>
      </c>
      <c r="J18" s="88">
        <f>入力シート!J19</f>
        <v>0</v>
      </c>
      <c r="K18" s="88">
        <v>0</v>
      </c>
      <c r="L18" s="88">
        <v>0</v>
      </c>
      <c r="M18" s="88">
        <v>0</v>
      </c>
      <c r="N18" s="88">
        <v>0</v>
      </c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C18" s="81"/>
      <c r="AE18" s="81"/>
      <c r="AF18" s="86"/>
      <c r="AG18" s="148"/>
      <c r="AH18" s="149"/>
      <c r="AI18" s="149"/>
      <c r="AJ18" s="149"/>
      <c r="AK18" s="149"/>
      <c r="AL18" s="85"/>
      <c r="AM18" s="88"/>
      <c r="AN18" s="88">
        <v>66</v>
      </c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>
        <v>0</v>
      </c>
      <c r="BA18" s="88">
        <v>0</v>
      </c>
      <c r="BB18" s="88"/>
      <c r="BD18" s="81"/>
      <c r="BF18" s="81"/>
      <c r="BG18" s="86"/>
      <c r="BH18" s="148"/>
      <c r="BI18" s="149"/>
      <c r="BJ18" s="149"/>
      <c r="BK18" s="149"/>
      <c r="BL18" s="149"/>
      <c r="BM18" s="85"/>
      <c r="BN18" s="88">
        <v>0</v>
      </c>
      <c r="BO18" s="88">
        <v>0</v>
      </c>
      <c r="BP18" s="88">
        <v>0</v>
      </c>
      <c r="BQ18" s="88"/>
      <c r="BR18" s="88"/>
      <c r="BS18" s="88"/>
      <c r="BT18" s="88"/>
      <c r="BU18" s="88"/>
      <c r="BW18" s="81"/>
      <c r="BX18" s="86"/>
      <c r="BY18" s="148"/>
      <c r="BZ18" s="149"/>
      <c r="CA18" s="149"/>
      <c r="CB18" s="149"/>
      <c r="CC18" s="149"/>
      <c r="CD18" s="85"/>
      <c r="CE18" s="88">
        <v>0</v>
      </c>
      <c r="CF18" s="88">
        <v>0</v>
      </c>
      <c r="CG18" s="88">
        <v>0</v>
      </c>
      <c r="CH18" s="88"/>
      <c r="CI18" s="88">
        <v>0</v>
      </c>
      <c r="CK18" s="107"/>
      <c r="CL18" s="106"/>
      <c r="CN18" s="81"/>
      <c r="CO18" s="86"/>
      <c r="CP18" s="148"/>
      <c r="CQ18" s="149"/>
      <c r="CR18" s="149"/>
      <c r="CS18" s="149"/>
      <c r="CT18" s="149"/>
      <c r="CU18" s="85"/>
      <c r="CV18" s="88">
        <f t="shared" si="0"/>
        <v>0</v>
      </c>
      <c r="CW18" s="88">
        <f t="shared" si="1"/>
        <v>66</v>
      </c>
      <c r="CX18" s="88">
        <f t="shared" si="2"/>
        <v>0</v>
      </c>
      <c r="CY18" s="88">
        <f t="shared" si="3"/>
        <v>0</v>
      </c>
      <c r="CZ18" s="88">
        <f t="shared" si="4"/>
        <v>66</v>
      </c>
      <c r="DA18" s="66">
        <v>1</v>
      </c>
      <c r="DB18" s="81">
        <v>11</v>
      </c>
    </row>
    <row r="19" spans="1:106" s="66" customFormat="1" ht="26.45" customHeight="1" x14ac:dyDescent="0.15">
      <c r="A19" s="66">
        <v>1</v>
      </c>
      <c r="B19" s="81">
        <v>12</v>
      </c>
      <c r="C19" s="87"/>
      <c r="D19" s="148" t="s">
        <v>40</v>
      </c>
      <c r="E19" s="149"/>
      <c r="F19" s="149"/>
      <c r="G19" s="149"/>
      <c r="H19" s="149"/>
      <c r="I19" s="85" t="s">
        <v>42</v>
      </c>
      <c r="J19" s="88">
        <f>入力シート!J20</f>
        <v>0</v>
      </c>
      <c r="K19" s="88">
        <v>0</v>
      </c>
      <c r="L19" s="88">
        <v>0</v>
      </c>
      <c r="M19" s="88">
        <v>0</v>
      </c>
      <c r="N19" s="88">
        <v>0</v>
      </c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C19" s="81"/>
      <c r="AE19" s="81"/>
      <c r="AF19" s="87"/>
      <c r="AG19" s="148"/>
      <c r="AH19" s="149"/>
      <c r="AI19" s="149"/>
      <c r="AJ19" s="149"/>
      <c r="AK19" s="149"/>
      <c r="AL19" s="85"/>
      <c r="AM19" s="88"/>
      <c r="AN19" s="88">
        <v>1</v>
      </c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>
        <v>0</v>
      </c>
      <c r="BA19" s="88">
        <v>0</v>
      </c>
      <c r="BB19" s="88"/>
      <c r="BD19" s="81"/>
      <c r="BF19" s="81"/>
      <c r="BG19" s="87"/>
      <c r="BH19" s="148"/>
      <c r="BI19" s="149"/>
      <c r="BJ19" s="149"/>
      <c r="BK19" s="149"/>
      <c r="BL19" s="149"/>
      <c r="BM19" s="85"/>
      <c r="BN19" s="88">
        <v>0</v>
      </c>
      <c r="BO19" s="88">
        <v>0</v>
      </c>
      <c r="BP19" s="88">
        <v>0</v>
      </c>
      <c r="BQ19" s="88"/>
      <c r="BR19" s="88"/>
      <c r="BS19" s="88"/>
      <c r="BT19" s="88"/>
      <c r="BU19" s="88"/>
      <c r="BW19" s="81"/>
      <c r="BX19" s="87"/>
      <c r="BY19" s="148"/>
      <c r="BZ19" s="149"/>
      <c r="CA19" s="149"/>
      <c r="CB19" s="149"/>
      <c r="CC19" s="149"/>
      <c r="CD19" s="85"/>
      <c r="CE19" s="88">
        <v>0</v>
      </c>
      <c r="CF19" s="88">
        <v>0</v>
      </c>
      <c r="CG19" s="88">
        <v>0</v>
      </c>
      <c r="CH19" s="88"/>
      <c r="CI19" s="88">
        <v>0</v>
      </c>
      <c r="CK19" s="107"/>
      <c r="CL19" s="106"/>
      <c r="CN19" s="81"/>
      <c r="CO19" s="87"/>
      <c r="CP19" s="148"/>
      <c r="CQ19" s="149"/>
      <c r="CR19" s="149"/>
      <c r="CS19" s="149"/>
      <c r="CT19" s="149"/>
      <c r="CU19" s="85"/>
      <c r="CV19" s="88">
        <f t="shared" si="0"/>
        <v>0</v>
      </c>
      <c r="CW19" s="88">
        <f t="shared" si="1"/>
        <v>1</v>
      </c>
      <c r="CX19" s="88">
        <f t="shared" si="2"/>
        <v>0</v>
      </c>
      <c r="CY19" s="88">
        <f t="shared" si="3"/>
        <v>0</v>
      </c>
      <c r="CZ19" s="88">
        <f t="shared" si="4"/>
        <v>1</v>
      </c>
      <c r="DA19" s="66">
        <v>1</v>
      </c>
      <c r="DB19" s="81">
        <v>12</v>
      </c>
    </row>
    <row r="20" spans="1:106" s="66" customFormat="1" ht="26.25" customHeight="1" x14ac:dyDescent="0.15">
      <c r="A20" s="66">
        <v>1</v>
      </c>
      <c r="B20" s="81">
        <v>13</v>
      </c>
      <c r="C20" s="82"/>
      <c r="D20" s="148" t="s">
        <v>30</v>
      </c>
      <c r="E20" s="149"/>
      <c r="F20" s="149"/>
      <c r="G20" s="149"/>
      <c r="H20" s="149"/>
      <c r="I20" s="83" t="s">
        <v>34</v>
      </c>
      <c r="J20" s="88">
        <f>入力シート!J21</f>
        <v>0</v>
      </c>
      <c r="K20" s="88">
        <v>84</v>
      </c>
      <c r="L20" s="88">
        <v>120</v>
      </c>
      <c r="M20" s="88">
        <v>12</v>
      </c>
      <c r="N20" s="88">
        <v>24</v>
      </c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C20" s="81"/>
      <c r="AE20" s="81"/>
      <c r="AF20" s="82"/>
      <c r="AG20" s="148"/>
      <c r="AH20" s="149"/>
      <c r="AI20" s="149"/>
      <c r="AJ20" s="149"/>
      <c r="AK20" s="149"/>
      <c r="AL20" s="83"/>
      <c r="AM20" s="88"/>
      <c r="AN20" s="88">
        <v>132</v>
      </c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>
        <v>55</v>
      </c>
      <c r="BA20" s="88">
        <v>5</v>
      </c>
      <c r="BB20" s="88"/>
      <c r="BD20" s="81"/>
      <c r="BF20" s="81"/>
      <c r="BG20" s="82"/>
      <c r="BH20" s="148"/>
      <c r="BI20" s="149"/>
      <c r="BJ20" s="149"/>
      <c r="BK20" s="149"/>
      <c r="BL20" s="149"/>
      <c r="BM20" s="83"/>
      <c r="BN20" s="88">
        <v>12</v>
      </c>
      <c r="BO20" s="88">
        <v>0</v>
      </c>
      <c r="BP20" s="88">
        <v>0</v>
      </c>
      <c r="BQ20" s="88"/>
      <c r="BR20" s="88"/>
      <c r="BS20" s="88"/>
      <c r="BT20" s="88"/>
      <c r="BU20" s="88"/>
      <c r="BW20" s="81"/>
      <c r="BX20" s="82"/>
      <c r="BY20" s="148"/>
      <c r="BZ20" s="149"/>
      <c r="CA20" s="149"/>
      <c r="CB20" s="149"/>
      <c r="CC20" s="149"/>
      <c r="CD20" s="83"/>
      <c r="CE20" s="88">
        <v>123</v>
      </c>
      <c r="CF20" s="88">
        <v>9</v>
      </c>
      <c r="CG20" s="88">
        <v>149</v>
      </c>
      <c r="CH20" s="88"/>
      <c r="CI20" s="88">
        <v>12</v>
      </c>
      <c r="CK20" s="107"/>
      <c r="CL20" s="106"/>
      <c r="CN20" s="81"/>
      <c r="CO20" s="82"/>
      <c r="CP20" s="148"/>
      <c r="CQ20" s="149"/>
      <c r="CR20" s="149"/>
      <c r="CS20" s="149"/>
      <c r="CT20" s="149"/>
      <c r="CU20" s="83"/>
      <c r="CV20" s="88">
        <f t="shared" si="0"/>
        <v>423</v>
      </c>
      <c r="CW20" s="88">
        <f t="shared" si="1"/>
        <v>252</v>
      </c>
      <c r="CX20" s="88">
        <f t="shared" si="2"/>
        <v>26</v>
      </c>
      <c r="CY20" s="88">
        <f t="shared" si="3"/>
        <v>36</v>
      </c>
      <c r="CZ20" s="88">
        <f t="shared" si="4"/>
        <v>737</v>
      </c>
      <c r="DA20" s="66">
        <v>1</v>
      </c>
      <c r="DB20" s="81">
        <v>13</v>
      </c>
    </row>
    <row r="21" spans="1:106" s="66" customFormat="1" ht="26.45" customHeight="1" x14ac:dyDescent="0.15">
      <c r="A21" s="66">
        <v>1</v>
      </c>
      <c r="B21" s="81">
        <v>14</v>
      </c>
      <c r="C21" s="84"/>
      <c r="D21" s="148" t="s">
        <v>31</v>
      </c>
      <c r="E21" s="149"/>
      <c r="F21" s="149"/>
      <c r="G21" s="149"/>
      <c r="H21" s="149"/>
      <c r="I21" s="85" t="s">
        <v>34</v>
      </c>
      <c r="J21" s="88">
        <f>入力シート!J22</f>
        <v>0</v>
      </c>
      <c r="K21" s="88">
        <v>7</v>
      </c>
      <c r="L21" s="88">
        <v>10</v>
      </c>
      <c r="M21" s="88">
        <v>1</v>
      </c>
      <c r="N21" s="88">
        <v>2</v>
      </c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C21" s="81"/>
      <c r="AE21" s="81"/>
      <c r="AF21" s="84"/>
      <c r="AG21" s="148"/>
      <c r="AH21" s="149"/>
      <c r="AI21" s="149"/>
      <c r="AJ21" s="149"/>
      <c r="AK21" s="149"/>
      <c r="AL21" s="85"/>
      <c r="AM21" s="88"/>
      <c r="AN21" s="88">
        <v>11</v>
      </c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>
        <v>5</v>
      </c>
      <c r="BA21" s="88">
        <v>0</v>
      </c>
      <c r="BB21" s="88"/>
      <c r="BD21" s="81"/>
      <c r="BF21" s="81"/>
      <c r="BG21" s="84"/>
      <c r="BH21" s="148"/>
      <c r="BI21" s="149"/>
      <c r="BJ21" s="149"/>
      <c r="BK21" s="149"/>
      <c r="BL21" s="149"/>
      <c r="BM21" s="85"/>
      <c r="BN21" s="88">
        <v>1</v>
      </c>
      <c r="BO21" s="88">
        <v>0</v>
      </c>
      <c r="BP21" s="88">
        <v>0</v>
      </c>
      <c r="BQ21" s="88"/>
      <c r="BR21" s="88"/>
      <c r="BS21" s="88"/>
      <c r="BT21" s="88"/>
      <c r="BU21" s="88"/>
      <c r="BW21" s="81"/>
      <c r="BX21" s="84"/>
      <c r="BY21" s="148"/>
      <c r="BZ21" s="149"/>
      <c r="CA21" s="149"/>
      <c r="CB21" s="149"/>
      <c r="CC21" s="149"/>
      <c r="CD21" s="85"/>
      <c r="CE21" s="88">
        <v>11</v>
      </c>
      <c r="CF21" s="88">
        <v>1</v>
      </c>
      <c r="CG21" s="88">
        <v>12</v>
      </c>
      <c r="CH21" s="88"/>
      <c r="CI21" s="88">
        <v>1</v>
      </c>
      <c r="CK21" s="107"/>
      <c r="CL21" s="106"/>
      <c r="CN21" s="81"/>
      <c r="CO21" s="84"/>
      <c r="CP21" s="148"/>
      <c r="CQ21" s="149"/>
      <c r="CR21" s="149"/>
      <c r="CS21" s="149"/>
      <c r="CT21" s="149"/>
      <c r="CU21" s="85"/>
      <c r="CV21" s="88">
        <f t="shared" si="0"/>
        <v>36</v>
      </c>
      <c r="CW21" s="88">
        <f t="shared" si="1"/>
        <v>21</v>
      </c>
      <c r="CX21" s="88">
        <f t="shared" si="2"/>
        <v>2</v>
      </c>
      <c r="CY21" s="88">
        <f t="shared" si="3"/>
        <v>3</v>
      </c>
      <c r="CZ21" s="88">
        <f t="shared" si="4"/>
        <v>62</v>
      </c>
      <c r="DA21" s="66">
        <v>1</v>
      </c>
      <c r="DB21" s="81">
        <v>14</v>
      </c>
    </row>
    <row r="22" spans="1:106" s="66" customFormat="1" ht="26.45" customHeight="1" x14ac:dyDescent="0.15">
      <c r="A22" s="66">
        <v>1</v>
      </c>
      <c r="B22" s="81">
        <v>15</v>
      </c>
      <c r="C22" s="86" t="s">
        <v>50</v>
      </c>
      <c r="D22" s="148" t="s">
        <v>32</v>
      </c>
      <c r="E22" s="149"/>
      <c r="F22" s="149"/>
      <c r="G22" s="149"/>
      <c r="H22" s="149"/>
      <c r="I22" s="85"/>
      <c r="J22" s="88">
        <f>入力シート!J23</f>
        <v>0</v>
      </c>
      <c r="K22" s="88">
        <v>15396</v>
      </c>
      <c r="L22" s="88">
        <v>37173</v>
      </c>
      <c r="M22" s="88">
        <v>4228</v>
      </c>
      <c r="N22" s="88">
        <v>0</v>
      </c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C22" s="81"/>
      <c r="AE22" s="81"/>
      <c r="AF22" s="86"/>
      <c r="AG22" s="148"/>
      <c r="AH22" s="149"/>
      <c r="AI22" s="149"/>
      <c r="AJ22" s="149"/>
      <c r="AK22" s="149"/>
      <c r="AL22" s="85"/>
      <c r="AM22" s="88"/>
      <c r="AN22" s="88">
        <v>40722</v>
      </c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>
        <v>8925</v>
      </c>
      <c r="BA22" s="88">
        <v>882</v>
      </c>
      <c r="BB22" s="88"/>
      <c r="BD22" s="81"/>
      <c r="BF22" s="81"/>
      <c r="BG22" s="86"/>
      <c r="BH22" s="148"/>
      <c r="BI22" s="149"/>
      <c r="BJ22" s="149"/>
      <c r="BK22" s="149"/>
      <c r="BL22" s="149"/>
      <c r="BM22" s="85"/>
      <c r="BN22" s="88">
        <v>0</v>
      </c>
      <c r="BO22" s="88">
        <v>0</v>
      </c>
      <c r="BP22" s="88">
        <v>0</v>
      </c>
      <c r="BQ22" s="88"/>
      <c r="BR22" s="88"/>
      <c r="BS22" s="88"/>
      <c r="BT22" s="88"/>
      <c r="BU22" s="88"/>
      <c r="BW22" s="81"/>
      <c r="BX22" s="86"/>
      <c r="BY22" s="148"/>
      <c r="BZ22" s="149"/>
      <c r="CA22" s="149"/>
      <c r="CB22" s="149"/>
      <c r="CC22" s="149"/>
      <c r="CD22" s="85"/>
      <c r="CE22" s="88">
        <v>29812</v>
      </c>
      <c r="CF22" s="88">
        <v>2147</v>
      </c>
      <c r="CG22" s="88">
        <v>45753</v>
      </c>
      <c r="CH22" s="88"/>
      <c r="CI22" s="88">
        <v>2093</v>
      </c>
      <c r="CK22" s="107"/>
      <c r="CL22" s="106"/>
      <c r="CN22" s="81"/>
      <c r="CO22" s="86"/>
      <c r="CP22" s="148"/>
      <c r="CQ22" s="149"/>
      <c r="CR22" s="149"/>
      <c r="CS22" s="149"/>
      <c r="CT22" s="149"/>
      <c r="CU22" s="85"/>
      <c r="CV22" s="88">
        <f t="shared" si="0"/>
        <v>99886</v>
      </c>
      <c r="CW22" s="88">
        <f t="shared" si="1"/>
        <v>77895</v>
      </c>
      <c r="CX22" s="88">
        <f t="shared" si="2"/>
        <v>7257</v>
      </c>
      <c r="CY22" s="88">
        <f t="shared" si="3"/>
        <v>2093</v>
      </c>
      <c r="CZ22" s="88">
        <f t="shared" si="4"/>
        <v>187131</v>
      </c>
      <c r="DA22" s="66">
        <v>1</v>
      </c>
      <c r="DB22" s="81">
        <v>15</v>
      </c>
    </row>
    <row r="23" spans="1:106" s="66" customFormat="1" ht="26.45" customHeight="1" x14ac:dyDescent="0.15">
      <c r="A23" s="66">
        <v>1</v>
      </c>
      <c r="B23" s="81">
        <v>16</v>
      </c>
      <c r="C23" s="84"/>
      <c r="D23" s="148" t="s">
        <v>33</v>
      </c>
      <c r="E23" s="149"/>
      <c r="F23" s="149"/>
      <c r="G23" s="149"/>
      <c r="H23" s="149"/>
      <c r="I23" s="85"/>
      <c r="J23" s="88">
        <f>入力シート!J24</f>
        <v>0</v>
      </c>
      <c r="K23" s="88">
        <v>5558</v>
      </c>
      <c r="L23" s="88">
        <v>17035</v>
      </c>
      <c r="M23" s="88">
        <v>2116</v>
      </c>
      <c r="N23" s="88">
        <v>673</v>
      </c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C23" s="81"/>
      <c r="AE23" s="81"/>
      <c r="AF23" s="84"/>
      <c r="AG23" s="148"/>
      <c r="AH23" s="149"/>
      <c r="AI23" s="149"/>
      <c r="AJ23" s="149"/>
      <c r="AK23" s="149"/>
      <c r="AL23" s="85"/>
      <c r="AM23" s="88"/>
      <c r="AN23" s="88">
        <v>17838</v>
      </c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>
        <v>3967</v>
      </c>
      <c r="BA23" s="88">
        <v>394</v>
      </c>
      <c r="BB23" s="88"/>
      <c r="BD23" s="81"/>
      <c r="BF23" s="81"/>
      <c r="BG23" s="84"/>
      <c r="BH23" s="148"/>
      <c r="BI23" s="149"/>
      <c r="BJ23" s="149"/>
      <c r="BK23" s="149"/>
      <c r="BL23" s="149"/>
      <c r="BM23" s="85"/>
      <c r="BN23" s="88">
        <v>285</v>
      </c>
      <c r="BO23" s="88">
        <v>0</v>
      </c>
      <c r="BP23" s="88">
        <v>0</v>
      </c>
      <c r="BQ23" s="88"/>
      <c r="BR23" s="88"/>
      <c r="BS23" s="88"/>
      <c r="BT23" s="88"/>
      <c r="BU23" s="88"/>
      <c r="BW23" s="81"/>
      <c r="BX23" s="84"/>
      <c r="BY23" s="148"/>
      <c r="BZ23" s="149"/>
      <c r="CA23" s="149"/>
      <c r="CB23" s="149"/>
      <c r="CC23" s="149"/>
      <c r="CD23" s="85"/>
      <c r="CE23" s="88">
        <v>11716</v>
      </c>
      <c r="CF23" s="88">
        <v>821</v>
      </c>
      <c r="CG23" s="88">
        <v>19396</v>
      </c>
      <c r="CH23" s="88"/>
      <c r="CI23" s="88">
        <v>424</v>
      </c>
      <c r="CK23" s="107"/>
      <c r="CL23" s="106"/>
      <c r="CN23" s="81"/>
      <c r="CO23" s="84"/>
      <c r="CP23" s="148"/>
      <c r="CQ23" s="149"/>
      <c r="CR23" s="149"/>
      <c r="CS23" s="149"/>
      <c r="CT23" s="149"/>
      <c r="CU23" s="85"/>
      <c r="CV23" s="88">
        <f t="shared" si="0"/>
        <v>40922</v>
      </c>
      <c r="CW23" s="88">
        <f t="shared" si="1"/>
        <v>34873</v>
      </c>
      <c r="CX23" s="88">
        <f t="shared" si="2"/>
        <v>3331</v>
      </c>
      <c r="CY23" s="88">
        <f t="shared" si="3"/>
        <v>1097</v>
      </c>
      <c r="CZ23" s="88">
        <f t="shared" si="4"/>
        <v>80223</v>
      </c>
      <c r="DA23" s="66">
        <v>1</v>
      </c>
      <c r="DB23" s="81">
        <v>16</v>
      </c>
    </row>
    <row r="24" spans="1:106" s="66" customFormat="1" ht="26.45" customHeight="1" x14ac:dyDescent="0.15">
      <c r="A24" s="66">
        <v>1</v>
      </c>
      <c r="B24" s="81">
        <v>17</v>
      </c>
      <c r="C24" s="86" t="s">
        <v>43</v>
      </c>
      <c r="D24" s="150" t="s">
        <v>73</v>
      </c>
      <c r="E24" s="148" t="s">
        <v>35</v>
      </c>
      <c r="F24" s="149"/>
      <c r="G24" s="149"/>
      <c r="H24" s="149"/>
      <c r="I24" s="85"/>
      <c r="J24" s="88">
        <f>入力シート!J25</f>
        <v>0</v>
      </c>
      <c r="K24" s="88">
        <v>445</v>
      </c>
      <c r="L24" s="88">
        <v>483</v>
      </c>
      <c r="M24" s="88">
        <v>259</v>
      </c>
      <c r="N24" s="88">
        <v>0</v>
      </c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C24" s="81"/>
      <c r="AE24" s="81"/>
      <c r="AF24" s="86"/>
      <c r="AG24" s="150"/>
      <c r="AH24" s="148"/>
      <c r="AI24" s="149"/>
      <c r="AJ24" s="149"/>
      <c r="AK24" s="149"/>
      <c r="AL24" s="85"/>
      <c r="AM24" s="88"/>
      <c r="AN24" s="88">
        <v>49</v>
      </c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>
        <v>295</v>
      </c>
      <c r="BA24" s="88">
        <v>30</v>
      </c>
      <c r="BB24" s="88"/>
      <c r="BD24" s="81"/>
      <c r="BF24" s="81"/>
      <c r="BG24" s="86"/>
      <c r="BH24" s="150"/>
      <c r="BI24" s="148"/>
      <c r="BJ24" s="149"/>
      <c r="BK24" s="149"/>
      <c r="BL24" s="149"/>
      <c r="BM24" s="85"/>
      <c r="BN24" s="88">
        <v>0</v>
      </c>
      <c r="BO24" s="88">
        <v>0</v>
      </c>
      <c r="BP24" s="88">
        <v>0</v>
      </c>
      <c r="BQ24" s="88"/>
      <c r="BR24" s="88"/>
      <c r="BS24" s="88"/>
      <c r="BT24" s="88"/>
      <c r="BU24" s="88"/>
      <c r="BW24" s="81"/>
      <c r="BX24" s="86"/>
      <c r="BY24" s="150"/>
      <c r="BZ24" s="148"/>
      <c r="CA24" s="149"/>
      <c r="CB24" s="149"/>
      <c r="CC24" s="149"/>
      <c r="CD24" s="85"/>
      <c r="CE24" s="88">
        <v>2836</v>
      </c>
      <c r="CF24" s="88">
        <v>201</v>
      </c>
      <c r="CG24" s="88">
        <v>947</v>
      </c>
      <c r="CH24" s="88"/>
      <c r="CI24" s="88">
        <v>6</v>
      </c>
      <c r="CK24" s="107"/>
      <c r="CL24" s="106"/>
      <c r="CN24" s="81"/>
      <c r="CO24" s="86"/>
      <c r="CP24" s="150"/>
      <c r="CQ24" s="148"/>
      <c r="CR24" s="149"/>
      <c r="CS24" s="149"/>
      <c r="CT24" s="149"/>
      <c r="CU24" s="85"/>
      <c r="CV24" s="88">
        <f t="shared" si="0"/>
        <v>4523</v>
      </c>
      <c r="CW24" s="88">
        <f t="shared" si="1"/>
        <v>532</v>
      </c>
      <c r="CX24" s="88">
        <f t="shared" si="2"/>
        <v>490</v>
      </c>
      <c r="CY24" s="88">
        <f t="shared" si="3"/>
        <v>6</v>
      </c>
      <c r="CZ24" s="88">
        <f t="shared" si="4"/>
        <v>5551</v>
      </c>
      <c r="DA24" s="66">
        <v>1</v>
      </c>
      <c r="DB24" s="81">
        <v>17</v>
      </c>
    </row>
    <row r="25" spans="1:106" s="66" customFormat="1" ht="26.45" customHeight="1" x14ac:dyDescent="0.15">
      <c r="A25" s="66">
        <v>1</v>
      </c>
      <c r="B25" s="81">
        <v>18</v>
      </c>
      <c r="C25" s="86" t="s">
        <v>51</v>
      </c>
      <c r="D25" s="151"/>
      <c r="E25" s="148" t="s">
        <v>36</v>
      </c>
      <c r="F25" s="149"/>
      <c r="G25" s="149"/>
      <c r="H25" s="149"/>
      <c r="I25" s="85"/>
      <c r="J25" s="88">
        <f>入力シート!J26</f>
        <v>0</v>
      </c>
      <c r="K25" s="88">
        <v>480</v>
      </c>
      <c r="L25" s="88">
        <v>1299</v>
      </c>
      <c r="M25" s="88">
        <v>96</v>
      </c>
      <c r="N25" s="88">
        <v>0</v>
      </c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C25" s="81"/>
      <c r="AE25" s="81"/>
      <c r="AF25" s="86"/>
      <c r="AG25" s="151"/>
      <c r="AH25" s="148"/>
      <c r="AI25" s="149"/>
      <c r="AJ25" s="149"/>
      <c r="AK25" s="149"/>
      <c r="AL25" s="85"/>
      <c r="AM25" s="88"/>
      <c r="AN25" s="88">
        <v>0</v>
      </c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>
        <v>0</v>
      </c>
      <c r="BA25" s="88">
        <v>0</v>
      </c>
      <c r="BB25" s="88"/>
      <c r="BD25" s="81"/>
      <c r="BF25" s="81"/>
      <c r="BG25" s="86"/>
      <c r="BH25" s="151"/>
      <c r="BI25" s="148"/>
      <c r="BJ25" s="149"/>
      <c r="BK25" s="149"/>
      <c r="BL25" s="149"/>
      <c r="BM25" s="85"/>
      <c r="BN25" s="88">
        <v>0</v>
      </c>
      <c r="BO25" s="88">
        <v>0</v>
      </c>
      <c r="BP25" s="88">
        <v>0</v>
      </c>
      <c r="BQ25" s="88"/>
      <c r="BR25" s="88"/>
      <c r="BS25" s="88"/>
      <c r="BT25" s="88"/>
      <c r="BU25" s="88"/>
      <c r="BW25" s="81"/>
      <c r="BX25" s="86"/>
      <c r="BY25" s="151"/>
      <c r="BZ25" s="148"/>
      <c r="CA25" s="149"/>
      <c r="CB25" s="149"/>
      <c r="CC25" s="149"/>
      <c r="CD25" s="85"/>
      <c r="CE25" s="88">
        <v>6</v>
      </c>
      <c r="CF25" s="88">
        <v>0</v>
      </c>
      <c r="CG25" s="88">
        <v>548</v>
      </c>
      <c r="CH25" s="88"/>
      <c r="CI25" s="88">
        <v>0</v>
      </c>
      <c r="CK25" s="107"/>
      <c r="CL25" s="106"/>
      <c r="CN25" s="81"/>
      <c r="CO25" s="86"/>
      <c r="CP25" s="151"/>
      <c r="CQ25" s="148"/>
      <c r="CR25" s="149"/>
      <c r="CS25" s="149"/>
      <c r="CT25" s="149"/>
      <c r="CU25" s="85"/>
      <c r="CV25" s="88">
        <f t="shared" si="0"/>
        <v>1034</v>
      </c>
      <c r="CW25" s="88">
        <f t="shared" si="1"/>
        <v>1299</v>
      </c>
      <c r="CX25" s="88">
        <f t="shared" si="2"/>
        <v>96</v>
      </c>
      <c r="CY25" s="88">
        <f t="shared" si="3"/>
        <v>0</v>
      </c>
      <c r="CZ25" s="88">
        <f t="shared" si="4"/>
        <v>2429</v>
      </c>
      <c r="DA25" s="66">
        <v>1</v>
      </c>
      <c r="DB25" s="81">
        <v>18</v>
      </c>
    </row>
    <row r="26" spans="1:106" s="66" customFormat="1" ht="26.45" customHeight="1" x14ac:dyDescent="0.15">
      <c r="A26" s="66">
        <v>1</v>
      </c>
      <c r="B26" s="81">
        <v>19</v>
      </c>
      <c r="C26" s="86" t="s">
        <v>52</v>
      </c>
      <c r="D26" s="151"/>
      <c r="E26" s="148" t="s">
        <v>37</v>
      </c>
      <c r="F26" s="149"/>
      <c r="G26" s="149"/>
      <c r="H26" s="149"/>
      <c r="I26" s="85"/>
      <c r="J26" s="88">
        <f>入力シート!J27</f>
        <v>0</v>
      </c>
      <c r="K26" s="88">
        <v>4244</v>
      </c>
      <c r="L26" s="88">
        <v>12437</v>
      </c>
      <c r="M26" s="88">
        <v>1628</v>
      </c>
      <c r="N26" s="88">
        <v>673</v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C26" s="81"/>
      <c r="AE26" s="81"/>
      <c r="AF26" s="86"/>
      <c r="AG26" s="151"/>
      <c r="AH26" s="148"/>
      <c r="AI26" s="149"/>
      <c r="AJ26" s="149"/>
      <c r="AK26" s="149"/>
      <c r="AL26" s="85"/>
      <c r="AM26" s="88"/>
      <c r="AN26" s="88">
        <v>14105</v>
      </c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>
        <v>2909</v>
      </c>
      <c r="BA26" s="88">
        <v>289</v>
      </c>
      <c r="BB26" s="88"/>
      <c r="BD26" s="81"/>
      <c r="BF26" s="81"/>
      <c r="BG26" s="86"/>
      <c r="BH26" s="151"/>
      <c r="BI26" s="148"/>
      <c r="BJ26" s="149"/>
      <c r="BK26" s="149"/>
      <c r="BL26" s="149"/>
      <c r="BM26" s="85"/>
      <c r="BN26" s="88">
        <v>285</v>
      </c>
      <c r="BO26" s="88">
        <v>0</v>
      </c>
      <c r="BP26" s="88">
        <v>0</v>
      </c>
      <c r="BQ26" s="88"/>
      <c r="BR26" s="88"/>
      <c r="BS26" s="88"/>
      <c r="BT26" s="88"/>
      <c r="BU26" s="88"/>
      <c r="BW26" s="81"/>
      <c r="BX26" s="86"/>
      <c r="BY26" s="151"/>
      <c r="BZ26" s="148"/>
      <c r="CA26" s="149"/>
      <c r="CB26" s="149"/>
      <c r="CC26" s="149"/>
      <c r="CD26" s="85"/>
      <c r="CE26" s="88">
        <v>8240</v>
      </c>
      <c r="CF26" s="88">
        <v>567</v>
      </c>
      <c r="CG26" s="88">
        <v>16421</v>
      </c>
      <c r="CH26" s="88"/>
      <c r="CI26" s="88">
        <v>418</v>
      </c>
      <c r="CK26" s="107"/>
      <c r="CL26" s="106"/>
      <c r="CN26" s="81"/>
      <c r="CO26" s="86"/>
      <c r="CP26" s="151"/>
      <c r="CQ26" s="148"/>
      <c r="CR26" s="149"/>
      <c r="CS26" s="149"/>
      <c r="CT26" s="149"/>
      <c r="CU26" s="85"/>
      <c r="CV26" s="88">
        <f t="shared" si="0"/>
        <v>32099</v>
      </c>
      <c r="CW26" s="88">
        <f t="shared" si="1"/>
        <v>26542</v>
      </c>
      <c r="CX26" s="88">
        <f t="shared" si="2"/>
        <v>2484</v>
      </c>
      <c r="CY26" s="88">
        <f t="shared" si="3"/>
        <v>1091</v>
      </c>
      <c r="CZ26" s="88">
        <f t="shared" si="4"/>
        <v>62216</v>
      </c>
      <c r="DA26" s="66">
        <v>1</v>
      </c>
      <c r="DB26" s="81">
        <v>19</v>
      </c>
    </row>
    <row r="27" spans="1:106" s="66" customFormat="1" ht="26.45" customHeight="1" x14ac:dyDescent="0.15">
      <c r="A27" s="66">
        <v>1</v>
      </c>
      <c r="B27" s="81">
        <v>20</v>
      </c>
      <c r="C27" s="86" t="s">
        <v>54</v>
      </c>
      <c r="D27" s="152"/>
      <c r="E27" s="148" t="s">
        <v>55</v>
      </c>
      <c r="F27" s="149"/>
      <c r="G27" s="149"/>
      <c r="H27" s="149"/>
      <c r="I27" s="85"/>
      <c r="J27" s="88">
        <f>入力シート!J28</f>
        <v>0</v>
      </c>
      <c r="K27" s="88">
        <v>389</v>
      </c>
      <c r="L27" s="88">
        <v>2816</v>
      </c>
      <c r="M27" s="88">
        <v>133</v>
      </c>
      <c r="N27" s="88">
        <v>0</v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C27" s="81"/>
      <c r="AE27" s="81"/>
      <c r="AF27" s="86"/>
      <c r="AG27" s="152"/>
      <c r="AH27" s="148"/>
      <c r="AI27" s="149"/>
      <c r="AJ27" s="149"/>
      <c r="AK27" s="149"/>
      <c r="AL27" s="85"/>
      <c r="AM27" s="88"/>
      <c r="AN27" s="88">
        <v>3684</v>
      </c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>
        <v>763</v>
      </c>
      <c r="BA27" s="88">
        <v>75</v>
      </c>
      <c r="BB27" s="88"/>
      <c r="BD27" s="81"/>
      <c r="BF27" s="81"/>
      <c r="BG27" s="86"/>
      <c r="BH27" s="152"/>
      <c r="BI27" s="148"/>
      <c r="BJ27" s="149"/>
      <c r="BK27" s="149"/>
      <c r="BL27" s="149"/>
      <c r="BM27" s="85"/>
      <c r="BN27" s="88">
        <v>0</v>
      </c>
      <c r="BO27" s="88">
        <v>0</v>
      </c>
      <c r="BP27" s="88">
        <v>0</v>
      </c>
      <c r="BQ27" s="88"/>
      <c r="BR27" s="88"/>
      <c r="BS27" s="88"/>
      <c r="BT27" s="88"/>
      <c r="BU27" s="88"/>
      <c r="BW27" s="81"/>
      <c r="BX27" s="86"/>
      <c r="BY27" s="152"/>
      <c r="BZ27" s="148"/>
      <c r="CA27" s="149"/>
      <c r="CB27" s="149"/>
      <c r="CC27" s="149"/>
      <c r="CD27" s="85"/>
      <c r="CE27" s="88">
        <v>634</v>
      </c>
      <c r="CF27" s="88">
        <v>53</v>
      </c>
      <c r="CG27" s="88">
        <v>1480</v>
      </c>
      <c r="CH27" s="88"/>
      <c r="CI27" s="88">
        <v>0</v>
      </c>
      <c r="CK27" s="107"/>
      <c r="CL27" s="106"/>
      <c r="CN27" s="81"/>
      <c r="CO27" s="86"/>
      <c r="CP27" s="152"/>
      <c r="CQ27" s="148"/>
      <c r="CR27" s="149"/>
      <c r="CS27" s="149"/>
      <c r="CT27" s="149"/>
      <c r="CU27" s="85"/>
      <c r="CV27" s="88">
        <f t="shared" si="0"/>
        <v>3266</v>
      </c>
      <c r="CW27" s="88">
        <f t="shared" si="1"/>
        <v>6500</v>
      </c>
      <c r="CX27" s="88">
        <f t="shared" si="2"/>
        <v>261</v>
      </c>
      <c r="CY27" s="88">
        <f t="shared" si="3"/>
        <v>0</v>
      </c>
      <c r="CZ27" s="88">
        <f t="shared" si="4"/>
        <v>10027</v>
      </c>
      <c r="DA27" s="66">
        <v>1</v>
      </c>
      <c r="DB27" s="81">
        <v>20</v>
      </c>
    </row>
    <row r="28" spans="1:106" s="66" customFormat="1" ht="26.45" customHeight="1" x14ac:dyDescent="0.15">
      <c r="A28" s="66">
        <v>1</v>
      </c>
      <c r="B28" s="81">
        <v>21</v>
      </c>
      <c r="C28" s="86"/>
      <c r="D28" s="148" t="s">
        <v>122</v>
      </c>
      <c r="E28" s="156"/>
      <c r="F28" s="156"/>
      <c r="G28" s="156"/>
      <c r="H28" s="156"/>
      <c r="I28" s="85"/>
      <c r="J28" s="88">
        <f>入力シート!J29</f>
        <v>0</v>
      </c>
      <c r="K28" s="88">
        <v>4306</v>
      </c>
      <c r="L28" s="88">
        <v>0</v>
      </c>
      <c r="M28" s="88">
        <v>0</v>
      </c>
      <c r="N28" s="88">
        <v>4376</v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C28" s="81"/>
      <c r="AE28" s="81"/>
      <c r="AF28" s="86"/>
      <c r="AG28" s="148"/>
      <c r="AH28" s="156"/>
      <c r="AI28" s="156"/>
      <c r="AJ28" s="156"/>
      <c r="AK28" s="156"/>
      <c r="AL28" s="85"/>
      <c r="AM28" s="88"/>
      <c r="AN28" s="88">
        <v>0</v>
      </c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>
        <v>857</v>
      </c>
      <c r="BA28" s="88">
        <v>85</v>
      </c>
      <c r="BB28" s="88"/>
      <c r="BD28" s="81"/>
      <c r="BF28" s="81"/>
      <c r="BG28" s="86"/>
      <c r="BH28" s="148"/>
      <c r="BI28" s="156"/>
      <c r="BJ28" s="156"/>
      <c r="BK28" s="156"/>
      <c r="BL28" s="156"/>
      <c r="BM28" s="85"/>
      <c r="BN28" s="88">
        <v>1746</v>
      </c>
      <c r="BO28" s="88">
        <v>0</v>
      </c>
      <c r="BP28" s="88">
        <v>0</v>
      </c>
      <c r="BQ28" s="88"/>
      <c r="BR28" s="88"/>
      <c r="BS28" s="88"/>
      <c r="BT28" s="88"/>
      <c r="BU28" s="88"/>
      <c r="BW28" s="81"/>
      <c r="BX28" s="86"/>
      <c r="BY28" s="148"/>
      <c r="BZ28" s="156"/>
      <c r="CA28" s="156"/>
      <c r="CB28" s="156"/>
      <c r="CC28" s="156"/>
      <c r="CD28" s="85"/>
      <c r="CE28" s="88">
        <v>1438</v>
      </c>
      <c r="CF28" s="88">
        <v>147</v>
      </c>
      <c r="CG28" s="88">
        <v>0</v>
      </c>
      <c r="CH28" s="88"/>
      <c r="CI28" s="88">
        <v>0</v>
      </c>
      <c r="CK28" s="107"/>
      <c r="CL28" s="106"/>
      <c r="CN28" s="81"/>
      <c r="CO28" s="86"/>
      <c r="CP28" s="148"/>
      <c r="CQ28" s="156"/>
      <c r="CR28" s="156"/>
      <c r="CS28" s="156"/>
      <c r="CT28" s="156"/>
      <c r="CU28" s="85"/>
      <c r="CV28" s="88">
        <f t="shared" si="0"/>
        <v>8347</v>
      </c>
      <c r="CW28" s="88">
        <f t="shared" si="1"/>
        <v>0</v>
      </c>
      <c r="CX28" s="88">
        <f t="shared" si="2"/>
        <v>232</v>
      </c>
      <c r="CY28" s="88">
        <f t="shared" si="3"/>
        <v>4376</v>
      </c>
      <c r="CZ28" s="88">
        <f t="shared" si="4"/>
        <v>12955</v>
      </c>
      <c r="DA28" s="66">
        <v>1</v>
      </c>
      <c r="DB28" s="81">
        <v>21</v>
      </c>
    </row>
    <row r="29" spans="1:106" s="66" customFormat="1" ht="26.45" customHeight="1" x14ac:dyDescent="0.15">
      <c r="A29" s="66">
        <v>1</v>
      </c>
      <c r="B29" s="81">
        <v>22</v>
      </c>
      <c r="C29" s="86"/>
      <c r="D29" s="148" t="s">
        <v>38</v>
      </c>
      <c r="E29" s="149"/>
      <c r="F29" s="149"/>
      <c r="G29" s="149"/>
      <c r="H29" s="149"/>
      <c r="I29" s="85"/>
      <c r="J29" s="88">
        <f>入力シート!J30</f>
        <v>0</v>
      </c>
      <c r="K29" s="88">
        <v>25260</v>
      </c>
      <c r="L29" s="88">
        <v>54208</v>
      </c>
      <c r="M29" s="88">
        <v>6344</v>
      </c>
      <c r="N29" s="88">
        <v>5049</v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C29" s="81"/>
      <c r="AE29" s="81"/>
      <c r="AF29" s="86"/>
      <c r="AG29" s="148"/>
      <c r="AH29" s="149"/>
      <c r="AI29" s="149"/>
      <c r="AJ29" s="149"/>
      <c r="AK29" s="149"/>
      <c r="AL29" s="85"/>
      <c r="AM29" s="88"/>
      <c r="AN29" s="88">
        <v>58560</v>
      </c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>
        <v>13749</v>
      </c>
      <c r="BA29" s="88">
        <v>1361</v>
      </c>
      <c r="BB29" s="88"/>
      <c r="BD29" s="81"/>
      <c r="BF29" s="81"/>
      <c r="BG29" s="86"/>
      <c r="BH29" s="148"/>
      <c r="BI29" s="149"/>
      <c r="BJ29" s="149"/>
      <c r="BK29" s="149"/>
      <c r="BL29" s="149"/>
      <c r="BM29" s="85"/>
      <c r="BN29" s="88">
        <v>2031</v>
      </c>
      <c r="BO29" s="88">
        <v>0</v>
      </c>
      <c r="BP29" s="88">
        <v>0</v>
      </c>
      <c r="BQ29" s="88"/>
      <c r="BR29" s="88"/>
      <c r="BS29" s="88"/>
      <c r="BT29" s="88"/>
      <c r="BU29" s="88"/>
      <c r="BW29" s="81"/>
      <c r="BX29" s="86"/>
      <c r="BY29" s="148"/>
      <c r="BZ29" s="149"/>
      <c r="CA29" s="149"/>
      <c r="CB29" s="149"/>
      <c r="CC29" s="149"/>
      <c r="CD29" s="85"/>
      <c r="CE29" s="88">
        <v>42966</v>
      </c>
      <c r="CF29" s="88">
        <v>3115</v>
      </c>
      <c r="CG29" s="88">
        <v>65149</v>
      </c>
      <c r="CH29" s="88"/>
      <c r="CI29" s="88">
        <v>2517</v>
      </c>
      <c r="CK29" s="107"/>
      <c r="CL29" s="106"/>
      <c r="CN29" s="81"/>
      <c r="CO29" s="86"/>
      <c r="CP29" s="148"/>
      <c r="CQ29" s="149"/>
      <c r="CR29" s="149"/>
      <c r="CS29" s="149"/>
      <c r="CT29" s="149"/>
      <c r="CU29" s="85"/>
      <c r="CV29" s="88">
        <f t="shared" si="0"/>
        <v>149155</v>
      </c>
      <c r="CW29" s="88">
        <f t="shared" si="1"/>
        <v>112768</v>
      </c>
      <c r="CX29" s="88">
        <f t="shared" si="2"/>
        <v>10820</v>
      </c>
      <c r="CY29" s="88">
        <f t="shared" si="3"/>
        <v>7566</v>
      </c>
      <c r="CZ29" s="88">
        <f t="shared" si="4"/>
        <v>280309</v>
      </c>
      <c r="DA29" s="66">
        <v>1</v>
      </c>
      <c r="DB29" s="81">
        <v>22</v>
      </c>
    </row>
    <row r="30" spans="1:106" s="66" customFormat="1" ht="26.45" customHeight="1" x14ac:dyDescent="0.15">
      <c r="A30" s="66">
        <v>1</v>
      </c>
      <c r="B30" s="81">
        <v>23</v>
      </c>
      <c r="C30" s="86"/>
      <c r="D30" s="148" t="s">
        <v>39</v>
      </c>
      <c r="E30" s="149"/>
      <c r="F30" s="149"/>
      <c r="G30" s="149"/>
      <c r="H30" s="149"/>
      <c r="I30" s="85" t="s">
        <v>41</v>
      </c>
      <c r="J30" s="88">
        <f>入力シート!J31</f>
        <v>0</v>
      </c>
      <c r="K30" s="88">
        <v>358</v>
      </c>
      <c r="L30" s="88">
        <v>543</v>
      </c>
      <c r="M30" s="88">
        <v>58</v>
      </c>
      <c r="N30" s="88">
        <v>122</v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C30" s="81"/>
      <c r="AE30" s="81"/>
      <c r="AF30" s="86"/>
      <c r="AG30" s="148"/>
      <c r="AH30" s="149"/>
      <c r="AI30" s="149"/>
      <c r="AJ30" s="149"/>
      <c r="AK30" s="149"/>
      <c r="AL30" s="85"/>
      <c r="AM30" s="88"/>
      <c r="AN30" s="88">
        <v>544</v>
      </c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>
        <v>277</v>
      </c>
      <c r="BA30" s="88">
        <v>0</v>
      </c>
      <c r="BB30" s="88"/>
      <c r="BD30" s="81"/>
      <c r="BF30" s="81"/>
      <c r="BG30" s="86"/>
      <c r="BH30" s="148"/>
      <c r="BI30" s="149"/>
      <c r="BJ30" s="149"/>
      <c r="BK30" s="149"/>
      <c r="BL30" s="149"/>
      <c r="BM30" s="85"/>
      <c r="BN30" s="88">
        <v>63</v>
      </c>
      <c r="BO30" s="88">
        <v>0</v>
      </c>
      <c r="BP30" s="88">
        <v>0</v>
      </c>
      <c r="BQ30" s="88"/>
      <c r="BR30" s="88"/>
      <c r="BS30" s="88"/>
      <c r="BT30" s="88"/>
      <c r="BU30" s="88"/>
      <c r="BW30" s="81"/>
      <c r="BX30" s="86"/>
      <c r="BY30" s="148"/>
      <c r="BZ30" s="149"/>
      <c r="CA30" s="149"/>
      <c r="CB30" s="149"/>
      <c r="CC30" s="149"/>
      <c r="CD30" s="85"/>
      <c r="CE30" s="88">
        <v>553</v>
      </c>
      <c r="CF30" s="88">
        <v>42</v>
      </c>
      <c r="CG30" s="88">
        <v>691</v>
      </c>
      <c r="CH30" s="88"/>
      <c r="CI30" s="88">
        <v>50</v>
      </c>
      <c r="CK30" s="107"/>
      <c r="CL30" s="106"/>
      <c r="CN30" s="81"/>
      <c r="CO30" s="86"/>
      <c r="CP30" s="148"/>
      <c r="CQ30" s="149"/>
      <c r="CR30" s="149"/>
      <c r="CS30" s="149"/>
      <c r="CT30" s="149"/>
      <c r="CU30" s="85"/>
      <c r="CV30" s="88">
        <f t="shared" si="0"/>
        <v>1942</v>
      </c>
      <c r="CW30" s="88">
        <f t="shared" si="1"/>
        <v>1087</v>
      </c>
      <c r="CX30" s="88">
        <f t="shared" si="2"/>
        <v>100</v>
      </c>
      <c r="CY30" s="88">
        <f t="shared" si="3"/>
        <v>172</v>
      </c>
      <c r="CZ30" s="88">
        <f t="shared" si="4"/>
        <v>3301</v>
      </c>
      <c r="DA30" s="66">
        <v>1</v>
      </c>
      <c r="DB30" s="81">
        <v>23</v>
      </c>
    </row>
    <row r="31" spans="1:106" s="66" customFormat="1" ht="26.45" customHeight="1" x14ac:dyDescent="0.15">
      <c r="A31" s="66">
        <v>1</v>
      </c>
      <c r="B31" s="81">
        <v>24</v>
      </c>
      <c r="C31" s="87"/>
      <c r="D31" s="148" t="s">
        <v>40</v>
      </c>
      <c r="E31" s="149"/>
      <c r="F31" s="149"/>
      <c r="G31" s="149"/>
      <c r="H31" s="149"/>
      <c r="I31" s="85" t="s">
        <v>42</v>
      </c>
      <c r="J31" s="88">
        <f>入力シート!J32</f>
        <v>0</v>
      </c>
      <c r="K31" s="88">
        <v>220</v>
      </c>
      <c r="L31" s="88">
        <v>295</v>
      </c>
      <c r="M31" s="88">
        <v>23</v>
      </c>
      <c r="N31" s="88">
        <v>59</v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C31" s="81"/>
      <c r="AE31" s="81"/>
      <c r="AF31" s="87"/>
      <c r="AG31" s="148"/>
      <c r="AH31" s="149"/>
      <c r="AI31" s="149"/>
      <c r="AJ31" s="149"/>
      <c r="AK31" s="149"/>
      <c r="AL31" s="85"/>
      <c r="AM31" s="88"/>
      <c r="AN31" s="88">
        <v>208</v>
      </c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>
        <v>47</v>
      </c>
      <c r="BA31" s="88">
        <v>0</v>
      </c>
      <c r="BB31" s="88"/>
      <c r="BD31" s="81"/>
      <c r="BF31" s="81"/>
      <c r="BG31" s="87"/>
      <c r="BH31" s="148"/>
      <c r="BI31" s="149"/>
      <c r="BJ31" s="149"/>
      <c r="BK31" s="149"/>
      <c r="BL31" s="149"/>
      <c r="BM31" s="85"/>
      <c r="BN31" s="88">
        <v>2</v>
      </c>
      <c r="BO31" s="88">
        <v>0</v>
      </c>
      <c r="BP31" s="88">
        <v>0</v>
      </c>
      <c r="BQ31" s="88"/>
      <c r="BR31" s="88"/>
      <c r="BS31" s="88"/>
      <c r="BT31" s="88"/>
      <c r="BU31" s="88"/>
      <c r="BW31" s="81"/>
      <c r="BX31" s="87"/>
      <c r="BY31" s="148"/>
      <c r="BZ31" s="149"/>
      <c r="CA31" s="149"/>
      <c r="CB31" s="149"/>
      <c r="CC31" s="149"/>
      <c r="CD31" s="85"/>
      <c r="CE31" s="88">
        <v>145</v>
      </c>
      <c r="CF31" s="88">
        <v>11</v>
      </c>
      <c r="CG31" s="88">
        <v>301</v>
      </c>
      <c r="CH31" s="88"/>
      <c r="CI31" s="88">
        <v>1</v>
      </c>
      <c r="CK31" s="107"/>
      <c r="CL31" s="106"/>
      <c r="CN31" s="81"/>
      <c r="CO31" s="87"/>
      <c r="CP31" s="148"/>
      <c r="CQ31" s="149"/>
      <c r="CR31" s="149"/>
      <c r="CS31" s="149"/>
      <c r="CT31" s="149"/>
      <c r="CU31" s="85"/>
      <c r="CV31" s="88">
        <f t="shared" si="0"/>
        <v>715</v>
      </c>
      <c r="CW31" s="88">
        <f t="shared" si="1"/>
        <v>503</v>
      </c>
      <c r="CX31" s="88">
        <f t="shared" si="2"/>
        <v>34</v>
      </c>
      <c r="CY31" s="88">
        <f t="shared" si="3"/>
        <v>60</v>
      </c>
      <c r="CZ31" s="88">
        <f t="shared" si="4"/>
        <v>1312</v>
      </c>
      <c r="DA31" s="66">
        <v>1</v>
      </c>
      <c r="DB31" s="81">
        <v>24</v>
      </c>
    </row>
    <row r="32" spans="1:106" s="66" customFormat="1" ht="26.45" customHeight="1" x14ac:dyDescent="0.15">
      <c r="A32" s="66">
        <v>1</v>
      </c>
      <c r="B32" s="81">
        <v>25</v>
      </c>
      <c r="C32" s="82"/>
      <c r="D32" s="148" t="s">
        <v>30</v>
      </c>
      <c r="E32" s="149"/>
      <c r="F32" s="149"/>
      <c r="G32" s="149"/>
      <c r="H32" s="149"/>
      <c r="I32" s="83" t="s">
        <v>34</v>
      </c>
      <c r="J32" s="88">
        <f>入力シート!J33</f>
        <v>0</v>
      </c>
      <c r="K32" s="88">
        <v>588</v>
      </c>
      <c r="L32" s="88">
        <v>420</v>
      </c>
      <c r="M32" s="88">
        <v>72</v>
      </c>
      <c r="N32" s="88">
        <v>60</v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C32" s="81"/>
      <c r="AE32" s="81"/>
      <c r="AF32" s="82"/>
      <c r="AG32" s="148"/>
      <c r="AH32" s="149"/>
      <c r="AI32" s="149"/>
      <c r="AJ32" s="149"/>
      <c r="AK32" s="149"/>
      <c r="AL32" s="83"/>
      <c r="AM32" s="88"/>
      <c r="AN32" s="88">
        <v>289</v>
      </c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>
        <v>120</v>
      </c>
      <c r="BA32" s="88">
        <v>12</v>
      </c>
      <c r="BB32" s="88"/>
      <c r="BD32" s="81"/>
      <c r="BF32" s="81"/>
      <c r="BG32" s="82"/>
      <c r="BH32" s="148"/>
      <c r="BI32" s="149"/>
      <c r="BJ32" s="149"/>
      <c r="BK32" s="149"/>
      <c r="BL32" s="149"/>
      <c r="BM32" s="83"/>
      <c r="BN32" s="88">
        <v>12</v>
      </c>
      <c r="BO32" s="88">
        <v>12</v>
      </c>
      <c r="BP32" s="88">
        <v>0</v>
      </c>
      <c r="BQ32" s="88"/>
      <c r="BR32" s="88"/>
      <c r="BS32" s="88"/>
      <c r="BT32" s="88"/>
      <c r="BU32" s="88"/>
      <c r="BW32" s="81"/>
      <c r="BX32" s="82"/>
      <c r="BY32" s="148"/>
      <c r="BZ32" s="149"/>
      <c r="CA32" s="149"/>
      <c r="CB32" s="149"/>
      <c r="CC32" s="149"/>
      <c r="CD32" s="83"/>
      <c r="CE32" s="88">
        <v>547</v>
      </c>
      <c r="CF32" s="88">
        <v>41</v>
      </c>
      <c r="CG32" s="88">
        <v>838</v>
      </c>
      <c r="CH32" s="88"/>
      <c r="CI32" s="88">
        <v>36</v>
      </c>
      <c r="CK32" s="107"/>
      <c r="CL32" s="106"/>
      <c r="CN32" s="81"/>
      <c r="CO32" s="82"/>
      <c r="CP32" s="148"/>
      <c r="CQ32" s="149"/>
      <c r="CR32" s="149"/>
      <c r="CS32" s="149"/>
      <c r="CT32" s="149"/>
      <c r="CU32" s="83"/>
      <c r="CV32" s="88">
        <f t="shared" si="0"/>
        <v>2105</v>
      </c>
      <c r="CW32" s="88">
        <f t="shared" si="1"/>
        <v>709</v>
      </c>
      <c r="CX32" s="88">
        <f t="shared" si="2"/>
        <v>137</v>
      </c>
      <c r="CY32" s="88">
        <f t="shared" si="3"/>
        <v>96</v>
      </c>
      <c r="CZ32" s="88">
        <f t="shared" si="4"/>
        <v>3047</v>
      </c>
      <c r="DA32" s="66">
        <v>1</v>
      </c>
      <c r="DB32" s="81">
        <v>25</v>
      </c>
    </row>
    <row r="33" spans="1:106" s="66" customFormat="1" ht="26.45" customHeight="1" x14ac:dyDescent="0.15">
      <c r="A33" s="66">
        <v>1</v>
      </c>
      <c r="B33" s="81">
        <v>26</v>
      </c>
      <c r="C33" s="84"/>
      <c r="D33" s="148" t="s">
        <v>31</v>
      </c>
      <c r="E33" s="149"/>
      <c r="F33" s="149"/>
      <c r="G33" s="149"/>
      <c r="H33" s="149"/>
      <c r="I33" s="85" t="s">
        <v>34</v>
      </c>
      <c r="J33" s="88">
        <f>入力シート!J34</f>
        <v>0</v>
      </c>
      <c r="K33" s="88">
        <v>49</v>
      </c>
      <c r="L33" s="88">
        <v>35</v>
      </c>
      <c r="M33" s="88">
        <v>6</v>
      </c>
      <c r="N33" s="88">
        <v>5</v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C33" s="81"/>
      <c r="AE33" s="81"/>
      <c r="AF33" s="84"/>
      <c r="AG33" s="148"/>
      <c r="AH33" s="149"/>
      <c r="AI33" s="149"/>
      <c r="AJ33" s="149"/>
      <c r="AK33" s="149"/>
      <c r="AL33" s="85"/>
      <c r="AM33" s="88"/>
      <c r="AN33" s="88">
        <v>24</v>
      </c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>
        <v>10</v>
      </c>
      <c r="BA33" s="88">
        <v>1</v>
      </c>
      <c r="BB33" s="88"/>
      <c r="BD33" s="81"/>
      <c r="BF33" s="81"/>
      <c r="BG33" s="84"/>
      <c r="BH33" s="148"/>
      <c r="BI33" s="149"/>
      <c r="BJ33" s="149"/>
      <c r="BK33" s="149"/>
      <c r="BL33" s="149"/>
      <c r="BM33" s="85"/>
      <c r="BN33" s="88">
        <v>1</v>
      </c>
      <c r="BO33" s="88">
        <v>1</v>
      </c>
      <c r="BP33" s="88">
        <v>0</v>
      </c>
      <c r="BQ33" s="88"/>
      <c r="BR33" s="88"/>
      <c r="BS33" s="88"/>
      <c r="BT33" s="88"/>
      <c r="BU33" s="88"/>
      <c r="BW33" s="81"/>
      <c r="BX33" s="84"/>
      <c r="BY33" s="148"/>
      <c r="BZ33" s="149"/>
      <c r="CA33" s="149"/>
      <c r="CB33" s="149"/>
      <c r="CC33" s="149"/>
      <c r="CD33" s="85"/>
      <c r="CE33" s="88">
        <v>46</v>
      </c>
      <c r="CF33" s="88">
        <v>4</v>
      </c>
      <c r="CG33" s="88">
        <v>71</v>
      </c>
      <c r="CH33" s="88"/>
      <c r="CI33" s="88">
        <v>3</v>
      </c>
      <c r="CK33" s="107"/>
      <c r="CL33" s="106"/>
      <c r="CN33" s="81"/>
      <c r="CO33" s="84"/>
      <c r="CP33" s="148"/>
      <c r="CQ33" s="149"/>
      <c r="CR33" s="149"/>
      <c r="CS33" s="149"/>
      <c r="CT33" s="149"/>
      <c r="CU33" s="85"/>
      <c r="CV33" s="88">
        <f t="shared" si="0"/>
        <v>177</v>
      </c>
      <c r="CW33" s="88">
        <f t="shared" si="1"/>
        <v>59</v>
      </c>
      <c r="CX33" s="88">
        <f t="shared" si="2"/>
        <v>12</v>
      </c>
      <c r="CY33" s="88">
        <f t="shared" si="3"/>
        <v>8</v>
      </c>
      <c r="CZ33" s="88">
        <f t="shared" si="4"/>
        <v>256</v>
      </c>
      <c r="DA33" s="66">
        <v>1</v>
      </c>
      <c r="DB33" s="81">
        <v>26</v>
      </c>
    </row>
    <row r="34" spans="1:106" s="66" customFormat="1" ht="26.45" customHeight="1" x14ac:dyDescent="0.15">
      <c r="A34" s="66">
        <v>1</v>
      </c>
      <c r="B34" s="81">
        <v>27</v>
      </c>
      <c r="C34" s="86" t="s">
        <v>56</v>
      </c>
      <c r="D34" s="148" t="s">
        <v>32</v>
      </c>
      <c r="E34" s="149"/>
      <c r="F34" s="149"/>
      <c r="G34" s="149"/>
      <c r="H34" s="149"/>
      <c r="I34" s="85"/>
      <c r="J34" s="88">
        <f>入力シート!J35</f>
        <v>0</v>
      </c>
      <c r="K34" s="88">
        <v>63958</v>
      </c>
      <c r="L34" s="88">
        <v>67860</v>
      </c>
      <c r="M34" s="88">
        <v>15859</v>
      </c>
      <c r="N34" s="88">
        <v>0</v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C34" s="81"/>
      <c r="AE34" s="81"/>
      <c r="AF34" s="86"/>
      <c r="AG34" s="148"/>
      <c r="AH34" s="149"/>
      <c r="AI34" s="149"/>
      <c r="AJ34" s="149"/>
      <c r="AK34" s="149"/>
      <c r="AL34" s="85"/>
      <c r="AM34" s="88"/>
      <c r="AN34" s="88">
        <v>71925</v>
      </c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>
        <v>38606</v>
      </c>
      <c r="BA34" s="88">
        <v>3819</v>
      </c>
      <c r="BB34" s="88"/>
      <c r="BD34" s="81"/>
      <c r="BF34" s="81"/>
      <c r="BG34" s="86"/>
      <c r="BH34" s="148"/>
      <c r="BI34" s="149"/>
      <c r="BJ34" s="149"/>
      <c r="BK34" s="149"/>
      <c r="BL34" s="149"/>
      <c r="BM34" s="85"/>
      <c r="BN34" s="88">
        <v>4591</v>
      </c>
      <c r="BO34" s="88">
        <v>4609</v>
      </c>
      <c r="BP34" s="88">
        <v>0</v>
      </c>
      <c r="BQ34" s="88"/>
      <c r="BR34" s="88"/>
      <c r="BS34" s="88"/>
      <c r="BT34" s="88"/>
      <c r="BU34" s="88"/>
      <c r="BW34" s="81"/>
      <c r="BX34" s="86"/>
      <c r="BY34" s="148"/>
      <c r="BZ34" s="149"/>
      <c r="CA34" s="149"/>
      <c r="CB34" s="149"/>
      <c r="CC34" s="149"/>
      <c r="CD34" s="85"/>
      <c r="CE34" s="88">
        <v>120072</v>
      </c>
      <c r="CF34" s="88">
        <v>8528</v>
      </c>
      <c r="CG34" s="88">
        <v>168932</v>
      </c>
      <c r="CH34" s="88"/>
      <c r="CI34" s="88">
        <v>6714</v>
      </c>
      <c r="CK34" s="107"/>
      <c r="CL34" s="106"/>
      <c r="CN34" s="81"/>
      <c r="CO34" s="86"/>
      <c r="CP34" s="148"/>
      <c r="CQ34" s="149"/>
      <c r="CR34" s="149"/>
      <c r="CS34" s="149"/>
      <c r="CT34" s="149"/>
      <c r="CU34" s="85"/>
      <c r="CV34" s="88">
        <f t="shared" si="0"/>
        <v>396159</v>
      </c>
      <c r="CW34" s="88">
        <f t="shared" si="1"/>
        <v>139785</v>
      </c>
      <c r="CX34" s="88">
        <f t="shared" si="2"/>
        <v>32815</v>
      </c>
      <c r="CY34" s="88">
        <f t="shared" si="3"/>
        <v>6714</v>
      </c>
      <c r="CZ34" s="88">
        <f t="shared" si="4"/>
        <v>575473</v>
      </c>
      <c r="DA34" s="66">
        <v>1</v>
      </c>
      <c r="DB34" s="81">
        <v>27</v>
      </c>
    </row>
    <row r="35" spans="1:106" s="66" customFormat="1" ht="26.45" customHeight="1" x14ac:dyDescent="0.15">
      <c r="A35" s="66">
        <v>1</v>
      </c>
      <c r="B35" s="81">
        <v>28</v>
      </c>
      <c r="C35" s="84"/>
      <c r="D35" s="148" t="s">
        <v>33</v>
      </c>
      <c r="E35" s="149"/>
      <c r="F35" s="149"/>
      <c r="G35" s="149"/>
      <c r="H35" s="149"/>
      <c r="I35" s="85"/>
      <c r="J35" s="88">
        <f>入力シート!J36</f>
        <v>0</v>
      </c>
      <c r="K35" s="88">
        <v>44942</v>
      </c>
      <c r="L35" s="88">
        <v>38833</v>
      </c>
      <c r="M35" s="88">
        <v>8516</v>
      </c>
      <c r="N35" s="88">
        <v>1926</v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C35" s="81"/>
      <c r="AE35" s="81"/>
      <c r="AF35" s="84"/>
      <c r="AG35" s="148"/>
      <c r="AH35" s="149"/>
      <c r="AI35" s="149"/>
      <c r="AJ35" s="149"/>
      <c r="AK35" s="149"/>
      <c r="AL35" s="85"/>
      <c r="AM35" s="88"/>
      <c r="AN35" s="88">
        <v>32567</v>
      </c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>
        <v>18234</v>
      </c>
      <c r="BA35" s="88">
        <v>1804</v>
      </c>
      <c r="BB35" s="88"/>
      <c r="BD35" s="81"/>
      <c r="BF35" s="81"/>
      <c r="BG35" s="84"/>
      <c r="BH35" s="148"/>
      <c r="BI35" s="149"/>
      <c r="BJ35" s="149"/>
      <c r="BK35" s="149"/>
      <c r="BL35" s="149"/>
      <c r="BM35" s="85"/>
      <c r="BN35" s="88">
        <v>2113</v>
      </c>
      <c r="BO35" s="88">
        <v>2113</v>
      </c>
      <c r="BP35" s="88">
        <v>0</v>
      </c>
      <c r="BQ35" s="88"/>
      <c r="BR35" s="88"/>
      <c r="BS35" s="88"/>
      <c r="BT35" s="88"/>
      <c r="BU35" s="88"/>
      <c r="BW35" s="81"/>
      <c r="BX35" s="84"/>
      <c r="BY35" s="148"/>
      <c r="BZ35" s="149"/>
      <c r="CA35" s="149"/>
      <c r="CB35" s="149"/>
      <c r="CC35" s="149"/>
      <c r="CD35" s="85"/>
      <c r="CE35" s="88">
        <v>46409</v>
      </c>
      <c r="CF35" s="88">
        <v>3274</v>
      </c>
      <c r="CG35" s="88">
        <v>94313</v>
      </c>
      <c r="CH35" s="88"/>
      <c r="CI35" s="88">
        <v>3196</v>
      </c>
      <c r="CK35" s="107"/>
      <c r="CL35" s="106"/>
      <c r="CN35" s="81"/>
      <c r="CO35" s="84"/>
      <c r="CP35" s="148"/>
      <c r="CQ35" s="149"/>
      <c r="CR35" s="149"/>
      <c r="CS35" s="149"/>
      <c r="CT35" s="149"/>
      <c r="CU35" s="85"/>
      <c r="CV35" s="88">
        <f t="shared" si="0"/>
        <v>206011</v>
      </c>
      <c r="CW35" s="88">
        <f t="shared" si="1"/>
        <v>71400</v>
      </c>
      <c r="CX35" s="88">
        <f t="shared" si="2"/>
        <v>15707</v>
      </c>
      <c r="CY35" s="88">
        <f t="shared" si="3"/>
        <v>5122</v>
      </c>
      <c r="CZ35" s="88">
        <f t="shared" si="4"/>
        <v>298240</v>
      </c>
      <c r="DA35" s="66">
        <v>1</v>
      </c>
      <c r="DB35" s="81">
        <v>28</v>
      </c>
    </row>
    <row r="36" spans="1:106" s="66" customFormat="1" ht="26.45" customHeight="1" x14ac:dyDescent="0.15">
      <c r="A36" s="66">
        <v>1</v>
      </c>
      <c r="B36" s="81">
        <v>29</v>
      </c>
      <c r="C36" s="86" t="s">
        <v>44</v>
      </c>
      <c r="D36" s="150" t="s">
        <v>73</v>
      </c>
      <c r="E36" s="148" t="s">
        <v>35</v>
      </c>
      <c r="F36" s="149"/>
      <c r="G36" s="149"/>
      <c r="H36" s="149"/>
      <c r="I36" s="85"/>
      <c r="J36" s="88">
        <f>入力シート!J37</f>
        <v>0</v>
      </c>
      <c r="K36" s="88">
        <v>1178</v>
      </c>
      <c r="L36" s="88">
        <v>682</v>
      </c>
      <c r="M36" s="88">
        <v>294</v>
      </c>
      <c r="N36" s="88">
        <v>0</v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C36" s="81"/>
      <c r="AE36" s="81"/>
      <c r="AF36" s="86"/>
      <c r="AG36" s="150"/>
      <c r="AH36" s="148"/>
      <c r="AI36" s="149"/>
      <c r="AJ36" s="149"/>
      <c r="AK36" s="149"/>
      <c r="AL36" s="85"/>
      <c r="AM36" s="88"/>
      <c r="AN36" s="88">
        <v>95</v>
      </c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>
        <v>572</v>
      </c>
      <c r="BA36" s="88">
        <v>57</v>
      </c>
      <c r="BB36" s="88"/>
      <c r="BD36" s="81"/>
      <c r="BF36" s="81"/>
      <c r="BG36" s="86"/>
      <c r="BH36" s="150"/>
      <c r="BI36" s="148"/>
      <c r="BJ36" s="149"/>
      <c r="BK36" s="149"/>
      <c r="BL36" s="149"/>
      <c r="BM36" s="85"/>
      <c r="BN36" s="88">
        <v>24</v>
      </c>
      <c r="BO36" s="88">
        <v>39</v>
      </c>
      <c r="BP36" s="88">
        <v>0</v>
      </c>
      <c r="BQ36" s="88"/>
      <c r="BR36" s="88"/>
      <c r="BS36" s="88"/>
      <c r="BT36" s="88"/>
      <c r="BU36" s="88"/>
      <c r="BW36" s="81"/>
      <c r="BX36" s="86"/>
      <c r="BY36" s="150"/>
      <c r="BZ36" s="148"/>
      <c r="CA36" s="149"/>
      <c r="CB36" s="149"/>
      <c r="CC36" s="149"/>
      <c r="CD36" s="85"/>
      <c r="CE36" s="88">
        <v>9590</v>
      </c>
      <c r="CF36" s="88">
        <v>679</v>
      </c>
      <c r="CG36" s="88">
        <v>3000</v>
      </c>
      <c r="CH36" s="88"/>
      <c r="CI36" s="88">
        <v>15</v>
      </c>
      <c r="CK36" s="107"/>
      <c r="CL36" s="106"/>
      <c r="CN36" s="81"/>
      <c r="CO36" s="86"/>
      <c r="CP36" s="150"/>
      <c r="CQ36" s="148"/>
      <c r="CR36" s="149"/>
      <c r="CS36" s="149"/>
      <c r="CT36" s="149"/>
      <c r="CU36" s="85"/>
      <c r="CV36" s="88">
        <f t="shared" si="0"/>
        <v>14364</v>
      </c>
      <c r="CW36" s="88">
        <f t="shared" si="1"/>
        <v>777</v>
      </c>
      <c r="CX36" s="88">
        <f t="shared" si="2"/>
        <v>1069</v>
      </c>
      <c r="CY36" s="88">
        <f t="shared" si="3"/>
        <v>15</v>
      </c>
      <c r="CZ36" s="88">
        <f t="shared" si="4"/>
        <v>16225</v>
      </c>
      <c r="DA36" s="66">
        <v>1</v>
      </c>
      <c r="DB36" s="81">
        <v>29</v>
      </c>
    </row>
    <row r="37" spans="1:106" s="66" customFormat="1" ht="26.45" customHeight="1" x14ac:dyDescent="0.15">
      <c r="A37" s="66">
        <v>1</v>
      </c>
      <c r="B37" s="81">
        <v>30</v>
      </c>
      <c r="C37" s="86" t="s">
        <v>51</v>
      </c>
      <c r="D37" s="151"/>
      <c r="E37" s="148" t="s">
        <v>36</v>
      </c>
      <c r="F37" s="149"/>
      <c r="G37" s="149"/>
      <c r="H37" s="149"/>
      <c r="I37" s="85"/>
      <c r="J37" s="88">
        <f>入力シート!J38</f>
        <v>0</v>
      </c>
      <c r="K37" s="88">
        <v>1616</v>
      </c>
      <c r="L37" s="88">
        <v>1440</v>
      </c>
      <c r="M37" s="88">
        <v>384</v>
      </c>
      <c r="N37" s="88">
        <v>0</v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C37" s="81"/>
      <c r="AE37" s="81"/>
      <c r="AF37" s="86"/>
      <c r="AG37" s="151"/>
      <c r="AH37" s="148"/>
      <c r="AI37" s="149"/>
      <c r="AJ37" s="149"/>
      <c r="AK37" s="149"/>
      <c r="AL37" s="85"/>
      <c r="AM37" s="88"/>
      <c r="AN37" s="88">
        <v>1457</v>
      </c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>
        <v>0</v>
      </c>
      <c r="BA37" s="88">
        <v>0</v>
      </c>
      <c r="BB37" s="88"/>
      <c r="BD37" s="81"/>
      <c r="BF37" s="81"/>
      <c r="BG37" s="86"/>
      <c r="BH37" s="151"/>
      <c r="BI37" s="148"/>
      <c r="BJ37" s="149"/>
      <c r="BK37" s="149"/>
      <c r="BL37" s="149"/>
      <c r="BM37" s="85"/>
      <c r="BN37" s="88">
        <v>0</v>
      </c>
      <c r="BO37" s="88">
        <v>0</v>
      </c>
      <c r="BP37" s="88">
        <v>0</v>
      </c>
      <c r="BQ37" s="88"/>
      <c r="BR37" s="88"/>
      <c r="BS37" s="88"/>
      <c r="BT37" s="88"/>
      <c r="BU37" s="88"/>
      <c r="BW37" s="81"/>
      <c r="BX37" s="86"/>
      <c r="BY37" s="151"/>
      <c r="BZ37" s="148"/>
      <c r="CA37" s="149"/>
      <c r="CB37" s="149"/>
      <c r="CC37" s="149"/>
      <c r="CD37" s="85"/>
      <c r="CE37" s="88">
        <v>0</v>
      </c>
      <c r="CF37" s="88">
        <v>0</v>
      </c>
      <c r="CG37" s="88">
        <v>0</v>
      </c>
      <c r="CH37" s="88"/>
      <c r="CI37" s="88">
        <v>0</v>
      </c>
      <c r="CK37" s="107"/>
      <c r="CL37" s="106"/>
      <c r="CN37" s="81"/>
      <c r="CO37" s="86"/>
      <c r="CP37" s="151"/>
      <c r="CQ37" s="148"/>
      <c r="CR37" s="149"/>
      <c r="CS37" s="149"/>
      <c r="CT37" s="149"/>
      <c r="CU37" s="85"/>
      <c r="CV37" s="88">
        <f t="shared" si="0"/>
        <v>1616</v>
      </c>
      <c r="CW37" s="88">
        <f t="shared" si="1"/>
        <v>2897</v>
      </c>
      <c r="CX37" s="88">
        <f t="shared" si="2"/>
        <v>384</v>
      </c>
      <c r="CY37" s="88">
        <f t="shared" si="3"/>
        <v>0</v>
      </c>
      <c r="CZ37" s="88">
        <f t="shared" si="4"/>
        <v>4897</v>
      </c>
      <c r="DA37" s="66">
        <v>1</v>
      </c>
      <c r="DB37" s="81">
        <v>30</v>
      </c>
    </row>
    <row r="38" spans="1:106" s="66" customFormat="1" ht="26.45" customHeight="1" x14ac:dyDescent="0.15">
      <c r="A38" s="66">
        <v>1</v>
      </c>
      <c r="B38" s="81">
        <v>31</v>
      </c>
      <c r="C38" s="86" t="s">
        <v>52</v>
      </c>
      <c r="D38" s="151"/>
      <c r="E38" s="148" t="s">
        <v>37</v>
      </c>
      <c r="F38" s="149"/>
      <c r="G38" s="149"/>
      <c r="H38" s="149"/>
      <c r="I38" s="85"/>
      <c r="J38" s="88">
        <f>入力シート!J39</f>
        <v>0</v>
      </c>
      <c r="K38" s="88">
        <v>36414</v>
      </c>
      <c r="L38" s="88">
        <v>33062</v>
      </c>
      <c r="M38" s="88">
        <v>6723</v>
      </c>
      <c r="N38" s="88">
        <v>1926</v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C38" s="81"/>
      <c r="AE38" s="81"/>
      <c r="AF38" s="86"/>
      <c r="AG38" s="151"/>
      <c r="AH38" s="148"/>
      <c r="AI38" s="149"/>
      <c r="AJ38" s="149"/>
      <c r="AK38" s="149"/>
      <c r="AL38" s="85"/>
      <c r="AM38" s="88"/>
      <c r="AN38" s="88">
        <v>23812</v>
      </c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>
        <v>14219</v>
      </c>
      <c r="BA38" s="88">
        <v>1406</v>
      </c>
      <c r="BB38" s="88"/>
      <c r="BD38" s="81"/>
      <c r="BF38" s="81"/>
      <c r="BG38" s="86"/>
      <c r="BH38" s="151"/>
      <c r="BI38" s="148"/>
      <c r="BJ38" s="149"/>
      <c r="BK38" s="149"/>
      <c r="BL38" s="149"/>
      <c r="BM38" s="85"/>
      <c r="BN38" s="88">
        <v>1732</v>
      </c>
      <c r="BO38" s="88">
        <v>1721</v>
      </c>
      <c r="BP38" s="88">
        <v>0</v>
      </c>
      <c r="BQ38" s="88"/>
      <c r="BR38" s="88"/>
      <c r="BS38" s="88"/>
      <c r="BT38" s="88"/>
      <c r="BU38" s="88"/>
      <c r="BW38" s="81"/>
      <c r="BX38" s="86"/>
      <c r="BY38" s="151"/>
      <c r="BZ38" s="148"/>
      <c r="CA38" s="149"/>
      <c r="CB38" s="149"/>
      <c r="CC38" s="149"/>
      <c r="CD38" s="85"/>
      <c r="CE38" s="88">
        <v>27857</v>
      </c>
      <c r="CF38" s="88">
        <v>1951</v>
      </c>
      <c r="CG38" s="88">
        <v>55389</v>
      </c>
      <c r="CH38" s="88"/>
      <c r="CI38" s="88">
        <v>2049</v>
      </c>
      <c r="CK38" s="107"/>
      <c r="CL38" s="106"/>
      <c r="CN38" s="81"/>
      <c r="CO38" s="86"/>
      <c r="CP38" s="151"/>
      <c r="CQ38" s="148"/>
      <c r="CR38" s="149"/>
      <c r="CS38" s="149"/>
      <c r="CT38" s="149"/>
      <c r="CU38" s="85"/>
      <c r="CV38" s="88">
        <f t="shared" si="0"/>
        <v>135611</v>
      </c>
      <c r="CW38" s="88">
        <f t="shared" si="1"/>
        <v>56874</v>
      </c>
      <c r="CX38" s="88">
        <f t="shared" si="2"/>
        <v>11801</v>
      </c>
      <c r="CY38" s="88">
        <f t="shared" si="3"/>
        <v>3975</v>
      </c>
      <c r="CZ38" s="88">
        <f t="shared" si="4"/>
        <v>208261</v>
      </c>
      <c r="DA38" s="66">
        <v>1</v>
      </c>
      <c r="DB38" s="81">
        <v>31</v>
      </c>
    </row>
    <row r="39" spans="1:106" s="66" customFormat="1" ht="26.45" customHeight="1" x14ac:dyDescent="0.15">
      <c r="A39" s="66">
        <v>1</v>
      </c>
      <c r="B39" s="81">
        <v>32</v>
      </c>
      <c r="C39" s="86" t="s">
        <v>54</v>
      </c>
      <c r="D39" s="152"/>
      <c r="E39" s="148" t="s">
        <v>55</v>
      </c>
      <c r="F39" s="149"/>
      <c r="G39" s="149"/>
      <c r="H39" s="149"/>
      <c r="I39" s="85"/>
      <c r="J39" s="88">
        <f>入力シート!J40</f>
        <v>0</v>
      </c>
      <c r="K39" s="88">
        <v>5734</v>
      </c>
      <c r="L39" s="88">
        <v>3649</v>
      </c>
      <c r="M39" s="88">
        <v>1115</v>
      </c>
      <c r="N39" s="88">
        <v>0</v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C39" s="81"/>
      <c r="AE39" s="81"/>
      <c r="AF39" s="86"/>
      <c r="AG39" s="152"/>
      <c r="AH39" s="148"/>
      <c r="AI39" s="149"/>
      <c r="AJ39" s="149"/>
      <c r="AK39" s="149"/>
      <c r="AL39" s="85"/>
      <c r="AM39" s="88"/>
      <c r="AN39" s="88">
        <v>7203</v>
      </c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>
        <v>3443</v>
      </c>
      <c r="BA39" s="88">
        <v>341</v>
      </c>
      <c r="BB39" s="88"/>
      <c r="BD39" s="81"/>
      <c r="BF39" s="81"/>
      <c r="BG39" s="86"/>
      <c r="BH39" s="152"/>
      <c r="BI39" s="148"/>
      <c r="BJ39" s="149"/>
      <c r="BK39" s="149"/>
      <c r="BL39" s="149"/>
      <c r="BM39" s="85"/>
      <c r="BN39" s="88">
        <v>357</v>
      </c>
      <c r="BO39" s="88">
        <v>353</v>
      </c>
      <c r="BP39" s="88">
        <v>0</v>
      </c>
      <c r="BQ39" s="88"/>
      <c r="BR39" s="88"/>
      <c r="BS39" s="88"/>
      <c r="BT39" s="88"/>
      <c r="BU39" s="88"/>
      <c r="BW39" s="81"/>
      <c r="BX39" s="86"/>
      <c r="BY39" s="152"/>
      <c r="BZ39" s="148"/>
      <c r="CA39" s="149"/>
      <c r="CB39" s="149"/>
      <c r="CC39" s="149"/>
      <c r="CD39" s="85"/>
      <c r="CE39" s="88">
        <v>8962</v>
      </c>
      <c r="CF39" s="88">
        <v>644</v>
      </c>
      <c r="CG39" s="88">
        <v>35924</v>
      </c>
      <c r="CH39" s="88"/>
      <c r="CI39" s="88">
        <v>1132</v>
      </c>
      <c r="CK39" s="107"/>
      <c r="CL39" s="106"/>
      <c r="CN39" s="81"/>
      <c r="CO39" s="86"/>
      <c r="CP39" s="152"/>
      <c r="CQ39" s="148"/>
      <c r="CR39" s="149"/>
      <c r="CS39" s="149"/>
      <c r="CT39" s="149"/>
      <c r="CU39" s="85"/>
      <c r="CV39" s="88">
        <f t="shared" si="0"/>
        <v>54420</v>
      </c>
      <c r="CW39" s="88">
        <f t="shared" si="1"/>
        <v>10852</v>
      </c>
      <c r="CX39" s="88">
        <f t="shared" si="2"/>
        <v>2453</v>
      </c>
      <c r="CY39" s="88">
        <f t="shared" si="3"/>
        <v>1132</v>
      </c>
      <c r="CZ39" s="88">
        <f t="shared" si="4"/>
        <v>68857</v>
      </c>
      <c r="DA39" s="66">
        <v>1</v>
      </c>
      <c r="DB39" s="81">
        <v>32</v>
      </c>
    </row>
    <row r="40" spans="1:106" s="66" customFormat="1" ht="26.45" customHeight="1" x14ac:dyDescent="0.15">
      <c r="A40" s="66">
        <v>1</v>
      </c>
      <c r="B40" s="81">
        <v>33</v>
      </c>
      <c r="C40" s="86"/>
      <c r="D40" s="148" t="s">
        <v>122</v>
      </c>
      <c r="E40" s="156"/>
      <c r="F40" s="156"/>
      <c r="G40" s="156"/>
      <c r="H40" s="156"/>
      <c r="I40" s="85"/>
      <c r="J40" s="88">
        <f>入力シート!J41</f>
        <v>0</v>
      </c>
      <c r="K40" s="88">
        <v>76134</v>
      </c>
      <c r="L40" s="88">
        <v>44676</v>
      </c>
      <c r="M40" s="88">
        <v>5449</v>
      </c>
      <c r="N40" s="88">
        <v>10608</v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C40" s="81"/>
      <c r="AE40" s="81"/>
      <c r="AF40" s="86"/>
      <c r="AG40" s="148"/>
      <c r="AH40" s="156"/>
      <c r="AI40" s="156"/>
      <c r="AJ40" s="156"/>
      <c r="AK40" s="156"/>
      <c r="AL40" s="85"/>
      <c r="AM40" s="88"/>
      <c r="AN40" s="88">
        <v>0</v>
      </c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>
        <v>0</v>
      </c>
      <c r="BA40" s="88">
        <v>0</v>
      </c>
      <c r="BB40" s="88"/>
      <c r="BD40" s="81"/>
      <c r="BF40" s="81"/>
      <c r="BG40" s="86"/>
      <c r="BH40" s="148"/>
      <c r="BI40" s="156"/>
      <c r="BJ40" s="156"/>
      <c r="BK40" s="156"/>
      <c r="BL40" s="156"/>
      <c r="BM40" s="85"/>
      <c r="BN40" s="88">
        <v>0</v>
      </c>
      <c r="BO40" s="88">
        <v>0</v>
      </c>
      <c r="BP40" s="88">
        <v>0</v>
      </c>
      <c r="BQ40" s="88"/>
      <c r="BR40" s="88"/>
      <c r="BS40" s="88"/>
      <c r="BT40" s="88"/>
      <c r="BU40" s="88"/>
      <c r="BW40" s="81"/>
      <c r="BX40" s="86"/>
      <c r="BY40" s="148"/>
      <c r="BZ40" s="156"/>
      <c r="CA40" s="156"/>
      <c r="CB40" s="156"/>
      <c r="CC40" s="156"/>
      <c r="CD40" s="85"/>
      <c r="CE40" s="88">
        <v>1349</v>
      </c>
      <c r="CF40" s="88">
        <v>138</v>
      </c>
      <c r="CG40" s="88">
        <v>9697</v>
      </c>
      <c r="CH40" s="88"/>
      <c r="CI40" s="88">
        <v>0</v>
      </c>
      <c r="CK40" s="107"/>
      <c r="CL40" s="106"/>
      <c r="CN40" s="81"/>
      <c r="CO40" s="86"/>
      <c r="CP40" s="148"/>
      <c r="CQ40" s="156"/>
      <c r="CR40" s="156"/>
      <c r="CS40" s="156"/>
      <c r="CT40" s="156"/>
      <c r="CU40" s="85"/>
      <c r="CV40" s="88">
        <f t="shared" si="0"/>
        <v>87180</v>
      </c>
      <c r="CW40" s="88">
        <f t="shared" si="1"/>
        <v>44676</v>
      </c>
      <c r="CX40" s="88">
        <f t="shared" si="2"/>
        <v>5587</v>
      </c>
      <c r="CY40" s="88">
        <f t="shared" si="3"/>
        <v>10608</v>
      </c>
      <c r="CZ40" s="88">
        <f t="shared" si="4"/>
        <v>148051</v>
      </c>
      <c r="DA40" s="66">
        <v>1</v>
      </c>
      <c r="DB40" s="81">
        <v>33</v>
      </c>
    </row>
    <row r="41" spans="1:106" s="66" customFormat="1" ht="26.45" customHeight="1" x14ac:dyDescent="0.15">
      <c r="A41" s="66">
        <v>1</v>
      </c>
      <c r="B41" s="81">
        <v>34</v>
      </c>
      <c r="C41" s="86"/>
      <c r="D41" s="148" t="s">
        <v>38</v>
      </c>
      <c r="E41" s="149"/>
      <c r="F41" s="149"/>
      <c r="G41" s="149"/>
      <c r="H41" s="149"/>
      <c r="I41" s="85"/>
      <c r="J41" s="88">
        <f>入力シート!J42</f>
        <v>0</v>
      </c>
      <c r="K41" s="88">
        <v>185034</v>
      </c>
      <c r="L41" s="88">
        <v>151369</v>
      </c>
      <c r="M41" s="88">
        <v>29824</v>
      </c>
      <c r="N41" s="88">
        <v>12534</v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C41" s="81"/>
      <c r="AE41" s="81"/>
      <c r="AF41" s="86"/>
      <c r="AG41" s="148"/>
      <c r="AH41" s="149"/>
      <c r="AI41" s="149"/>
      <c r="AJ41" s="149"/>
      <c r="AK41" s="149"/>
      <c r="AL41" s="85"/>
      <c r="AM41" s="88"/>
      <c r="AN41" s="88">
        <v>104492</v>
      </c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>
        <v>56840</v>
      </c>
      <c r="BA41" s="88">
        <v>5623</v>
      </c>
      <c r="BB41" s="88"/>
      <c r="BD41" s="81"/>
      <c r="BF41" s="81"/>
      <c r="BG41" s="86"/>
      <c r="BH41" s="148"/>
      <c r="BI41" s="149"/>
      <c r="BJ41" s="149"/>
      <c r="BK41" s="149"/>
      <c r="BL41" s="149"/>
      <c r="BM41" s="85"/>
      <c r="BN41" s="88">
        <v>6704</v>
      </c>
      <c r="BO41" s="88">
        <v>6722</v>
      </c>
      <c r="BP41" s="88">
        <v>0</v>
      </c>
      <c r="BQ41" s="88"/>
      <c r="BR41" s="88"/>
      <c r="BS41" s="88"/>
      <c r="BT41" s="88"/>
      <c r="BU41" s="88"/>
      <c r="BW41" s="81"/>
      <c r="BX41" s="86"/>
      <c r="BY41" s="148"/>
      <c r="BZ41" s="149"/>
      <c r="CA41" s="149"/>
      <c r="CB41" s="149"/>
      <c r="CC41" s="149"/>
      <c r="CD41" s="85"/>
      <c r="CE41" s="88">
        <v>167830</v>
      </c>
      <c r="CF41" s="88">
        <v>11940</v>
      </c>
      <c r="CG41" s="88">
        <v>272942</v>
      </c>
      <c r="CH41" s="88"/>
      <c r="CI41" s="88">
        <v>9910</v>
      </c>
      <c r="CK41" s="107"/>
      <c r="CL41" s="106"/>
      <c r="CN41" s="81"/>
      <c r="CO41" s="86"/>
      <c r="CP41" s="148"/>
      <c r="CQ41" s="149"/>
      <c r="CR41" s="149"/>
      <c r="CS41" s="149"/>
      <c r="CT41" s="149"/>
      <c r="CU41" s="85"/>
      <c r="CV41" s="88">
        <f t="shared" si="0"/>
        <v>689350</v>
      </c>
      <c r="CW41" s="88">
        <f t="shared" si="1"/>
        <v>255861</v>
      </c>
      <c r="CX41" s="88">
        <f t="shared" si="2"/>
        <v>54109</v>
      </c>
      <c r="CY41" s="88">
        <f t="shared" si="3"/>
        <v>22444</v>
      </c>
      <c r="CZ41" s="88">
        <f t="shared" si="4"/>
        <v>1021764</v>
      </c>
      <c r="DA41" s="66">
        <v>1</v>
      </c>
      <c r="DB41" s="81">
        <v>34</v>
      </c>
    </row>
    <row r="42" spans="1:106" s="66" customFormat="1" ht="26.45" customHeight="1" x14ac:dyDescent="0.15">
      <c r="A42" s="66">
        <v>1</v>
      </c>
      <c r="B42" s="81">
        <v>35</v>
      </c>
      <c r="C42" s="86"/>
      <c r="D42" s="148" t="s">
        <v>39</v>
      </c>
      <c r="E42" s="149"/>
      <c r="F42" s="149"/>
      <c r="G42" s="149"/>
      <c r="H42" s="149"/>
      <c r="I42" s="85" t="s">
        <v>41</v>
      </c>
      <c r="J42" s="88">
        <f>入力シート!J43</f>
        <v>0</v>
      </c>
      <c r="K42" s="88">
        <v>2354</v>
      </c>
      <c r="L42" s="88">
        <v>1724</v>
      </c>
      <c r="M42" s="88">
        <v>299</v>
      </c>
      <c r="N42" s="88">
        <v>286</v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C42" s="81"/>
      <c r="AE42" s="81"/>
      <c r="AF42" s="86"/>
      <c r="AG42" s="148"/>
      <c r="AH42" s="149"/>
      <c r="AI42" s="149"/>
      <c r="AJ42" s="149"/>
      <c r="AK42" s="149"/>
      <c r="AL42" s="85"/>
      <c r="AM42" s="88"/>
      <c r="AN42" s="88">
        <v>1300</v>
      </c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>
        <v>545</v>
      </c>
      <c r="BA42" s="88">
        <v>55</v>
      </c>
      <c r="BB42" s="88"/>
      <c r="BD42" s="81"/>
      <c r="BF42" s="81"/>
      <c r="BG42" s="86"/>
      <c r="BH42" s="148"/>
      <c r="BI42" s="149"/>
      <c r="BJ42" s="149"/>
      <c r="BK42" s="149"/>
      <c r="BL42" s="149"/>
      <c r="BM42" s="85"/>
      <c r="BN42" s="88">
        <v>53</v>
      </c>
      <c r="BO42" s="88">
        <v>50</v>
      </c>
      <c r="BP42" s="88">
        <v>0</v>
      </c>
      <c r="BQ42" s="88"/>
      <c r="BR42" s="88"/>
      <c r="BS42" s="88"/>
      <c r="BT42" s="88"/>
      <c r="BU42" s="88"/>
      <c r="BW42" s="81"/>
      <c r="BX42" s="86"/>
      <c r="BY42" s="148"/>
      <c r="BZ42" s="149"/>
      <c r="CA42" s="149"/>
      <c r="CB42" s="149"/>
      <c r="CC42" s="149"/>
      <c r="CD42" s="85"/>
      <c r="CE42" s="88">
        <v>2515</v>
      </c>
      <c r="CF42" s="88">
        <v>182</v>
      </c>
      <c r="CG42" s="88">
        <v>2993</v>
      </c>
      <c r="CH42" s="88"/>
      <c r="CI42" s="88">
        <v>167</v>
      </c>
      <c r="CK42" s="107"/>
      <c r="CL42" s="106"/>
      <c r="CN42" s="81"/>
      <c r="CO42" s="86"/>
      <c r="CP42" s="148"/>
      <c r="CQ42" s="149"/>
      <c r="CR42" s="149"/>
      <c r="CS42" s="149"/>
      <c r="CT42" s="149"/>
      <c r="CU42" s="85"/>
      <c r="CV42" s="88">
        <f t="shared" si="0"/>
        <v>8460</v>
      </c>
      <c r="CW42" s="88">
        <f t="shared" si="1"/>
        <v>3024</v>
      </c>
      <c r="CX42" s="88">
        <f t="shared" si="2"/>
        <v>586</v>
      </c>
      <c r="CY42" s="88">
        <f t="shared" si="3"/>
        <v>453</v>
      </c>
      <c r="CZ42" s="88">
        <f t="shared" si="4"/>
        <v>12523</v>
      </c>
      <c r="DA42" s="66">
        <v>1</v>
      </c>
      <c r="DB42" s="81">
        <v>35</v>
      </c>
    </row>
    <row r="43" spans="1:106" s="66" customFormat="1" ht="26.45" customHeight="1" x14ac:dyDescent="0.15">
      <c r="A43" s="66">
        <v>1</v>
      </c>
      <c r="B43" s="81">
        <v>36</v>
      </c>
      <c r="C43" s="87"/>
      <c r="D43" s="148" t="s">
        <v>40</v>
      </c>
      <c r="E43" s="149"/>
      <c r="F43" s="149"/>
      <c r="G43" s="149"/>
      <c r="H43" s="149"/>
      <c r="I43" s="85" t="s">
        <v>42</v>
      </c>
      <c r="J43" s="88">
        <f>入力シート!J44</f>
        <v>0</v>
      </c>
      <c r="K43" s="88">
        <v>588</v>
      </c>
      <c r="L43" s="88">
        <v>490</v>
      </c>
      <c r="M43" s="88">
        <v>114</v>
      </c>
      <c r="N43" s="88">
        <v>58</v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C43" s="81"/>
      <c r="AE43" s="81"/>
      <c r="AF43" s="87"/>
      <c r="AG43" s="148"/>
      <c r="AH43" s="149"/>
      <c r="AI43" s="149"/>
      <c r="AJ43" s="149"/>
      <c r="AK43" s="149"/>
      <c r="AL43" s="85"/>
      <c r="AM43" s="88"/>
      <c r="AN43" s="88">
        <v>406</v>
      </c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>
        <v>280</v>
      </c>
      <c r="BA43" s="88">
        <v>32</v>
      </c>
      <c r="BB43" s="88"/>
      <c r="BD43" s="81"/>
      <c r="BF43" s="81"/>
      <c r="BG43" s="87"/>
      <c r="BH43" s="148"/>
      <c r="BI43" s="149"/>
      <c r="BJ43" s="149"/>
      <c r="BK43" s="149"/>
      <c r="BL43" s="149"/>
      <c r="BM43" s="85"/>
      <c r="BN43" s="88">
        <v>30</v>
      </c>
      <c r="BO43" s="88">
        <v>27</v>
      </c>
      <c r="BP43" s="88">
        <v>0</v>
      </c>
      <c r="BQ43" s="88"/>
      <c r="BR43" s="88"/>
      <c r="BS43" s="88"/>
      <c r="BT43" s="88"/>
      <c r="BU43" s="88"/>
      <c r="BW43" s="81"/>
      <c r="BX43" s="87"/>
      <c r="BY43" s="148"/>
      <c r="BZ43" s="149"/>
      <c r="CA43" s="149"/>
      <c r="CB43" s="149"/>
      <c r="CC43" s="149"/>
      <c r="CD43" s="85"/>
      <c r="CE43" s="88">
        <v>568</v>
      </c>
      <c r="CF43" s="88">
        <v>43</v>
      </c>
      <c r="CG43" s="88">
        <v>921</v>
      </c>
      <c r="CH43" s="88"/>
      <c r="CI43" s="88">
        <v>31</v>
      </c>
      <c r="CK43" s="107"/>
      <c r="CL43" s="106"/>
      <c r="CN43" s="81"/>
      <c r="CO43" s="87"/>
      <c r="CP43" s="148"/>
      <c r="CQ43" s="149"/>
      <c r="CR43" s="149"/>
      <c r="CS43" s="149"/>
      <c r="CT43" s="149"/>
      <c r="CU43" s="85"/>
      <c r="CV43" s="88">
        <f t="shared" si="0"/>
        <v>2387</v>
      </c>
      <c r="CW43" s="88">
        <f t="shared" si="1"/>
        <v>896</v>
      </c>
      <c r="CX43" s="88">
        <f t="shared" si="2"/>
        <v>216</v>
      </c>
      <c r="CY43" s="88">
        <f t="shared" si="3"/>
        <v>89</v>
      </c>
      <c r="CZ43" s="88">
        <f t="shared" si="4"/>
        <v>3588</v>
      </c>
      <c r="DA43" s="66">
        <v>1</v>
      </c>
      <c r="DB43" s="81">
        <v>36</v>
      </c>
    </row>
    <row r="44" spans="1:106" s="66" customFormat="1" ht="26.45" customHeight="1" x14ac:dyDescent="0.15">
      <c r="A44" s="66">
        <v>1</v>
      </c>
      <c r="B44" s="81">
        <v>37</v>
      </c>
      <c r="C44" s="82"/>
      <c r="D44" s="148" t="s">
        <v>30</v>
      </c>
      <c r="E44" s="149"/>
      <c r="F44" s="149"/>
      <c r="G44" s="149"/>
      <c r="H44" s="149"/>
      <c r="I44" s="83" t="s">
        <v>34</v>
      </c>
      <c r="J44" s="88">
        <f>入力シート!J45</f>
        <v>0</v>
      </c>
      <c r="K44" s="88">
        <v>24</v>
      </c>
      <c r="L44" s="88">
        <v>12</v>
      </c>
      <c r="M44" s="88">
        <v>0</v>
      </c>
      <c r="N44" s="88">
        <v>0</v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C44" s="81"/>
      <c r="AE44" s="81"/>
      <c r="AF44" s="82"/>
      <c r="AG44" s="148"/>
      <c r="AH44" s="149"/>
      <c r="AI44" s="149"/>
      <c r="AJ44" s="149"/>
      <c r="AK44" s="149"/>
      <c r="AL44" s="83"/>
      <c r="AM44" s="88"/>
      <c r="AN44" s="88">
        <v>12</v>
      </c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>
        <v>11</v>
      </c>
      <c r="BA44" s="88">
        <v>1</v>
      </c>
      <c r="BB44" s="88"/>
      <c r="BD44" s="81"/>
      <c r="BF44" s="81"/>
      <c r="BG44" s="82"/>
      <c r="BH44" s="148"/>
      <c r="BI44" s="149"/>
      <c r="BJ44" s="149"/>
      <c r="BK44" s="149"/>
      <c r="BL44" s="149"/>
      <c r="BM44" s="83"/>
      <c r="BN44" s="88">
        <v>12</v>
      </c>
      <c r="BO44" s="88">
        <v>0</v>
      </c>
      <c r="BP44" s="88">
        <v>0</v>
      </c>
      <c r="BQ44" s="88"/>
      <c r="BR44" s="88"/>
      <c r="BS44" s="88"/>
      <c r="BT44" s="88"/>
      <c r="BU44" s="88"/>
      <c r="BW44" s="81"/>
      <c r="BX44" s="82"/>
      <c r="BY44" s="148"/>
      <c r="BZ44" s="149"/>
      <c r="CA44" s="149"/>
      <c r="CB44" s="149"/>
      <c r="CC44" s="149"/>
      <c r="CD44" s="83"/>
      <c r="CE44" s="88">
        <v>0</v>
      </c>
      <c r="CF44" s="88">
        <v>0</v>
      </c>
      <c r="CG44" s="88">
        <v>36</v>
      </c>
      <c r="CH44" s="88"/>
      <c r="CI44" s="88">
        <v>0</v>
      </c>
      <c r="CK44" s="107"/>
      <c r="CL44" s="106"/>
      <c r="CN44" s="81"/>
      <c r="CO44" s="82"/>
      <c r="CP44" s="148"/>
      <c r="CQ44" s="149"/>
      <c r="CR44" s="149"/>
      <c r="CS44" s="149"/>
      <c r="CT44" s="149"/>
      <c r="CU44" s="83"/>
      <c r="CV44" s="88">
        <f t="shared" si="0"/>
        <v>83</v>
      </c>
      <c r="CW44" s="88">
        <f t="shared" si="1"/>
        <v>24</v>
      </c>
      <c r="CX44" s="88">
        <f t="shared" si="2"/>
        <v>1</v>
      </c>
      <c r="CY44" s="88">
        <f t="shared" si="3"/>
        <v>0</v>
      </c>
      <c r="CZ44" s="88">
        <f t="shared" si="4"/>
        <v>108</v>
      </c>
      <c r="DA44" s="66">
        <v>1</v>
      </c>
      <c r="DB44" s="81">
        <v>37</v>
      </c>
    </row>
    <row r="45" spans="1:106" s="66" customFormat="1" ht="26.45" customHeight="1" x14ac:dyDescent="0.15">
      <c r="A45" s="66">
        <v>1</v>
      </c>
      <c r="B45" s="81">
        <v>38</v>
      </c>
      <c r="C45" s="84"/>
      <c r="D45" s="148" t="s">
        <v>31</v>
      </c>
      <c r="E45" s="149"/>
      <c r="F45" s="149"/>
      <c r="G45" s="149"/>
      <c r="H45" s="149"/>
      <c r="I45" s="85" t="s">
        <v>34</v>
      </c>
      <c r="J45" s="88">
        <f>入力シート!J46</f>
        <v>0</v>
      </c>
      <c r="K45" s="88">
        <v>2</v>
      </c>
      <c r="L45" s="88">
        <v>1</v>
      </c>
      <c r="M45" s="88">
        <v>0</v>
      </c>
      <c r="N45" s="88">
        <v>0</v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C45" s="81"/>
      <c r="AE45" s="81"/>
      <c r="AF45" s="84"/>
      <c r="AG45" s="148"/>
      <c r="AH45" s="149"/>
      <c r="AI45" s="149"/>
      <c r="AJ45" s="149"/>
      <c r="AK45" s="149"/>
      <c r="AL45" s="85"/>
      <c r="AM45" s="88"/>
      <c r="AN45" s="88">
        <v>1</v>
      </c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>
        <v>1</v>
      </c>
      <c r="BA45" s="88">
        <v>0</v>
      </c>
      <c r="BB45" s="88"/>
      <c r="BD45" s="81"/>
      <c r="BF45" s="81"/>
      <c r="BG45" s="84"/>
      <c r="BH45" s="148"/>
      <c r="BI45" s="149"/>
      <c r="BJ45" s="149"/>
      <c r="BK45" s="149"/>
      <c r="BL45" s="149"/>
      <c r="BM45" s="85"/>
      <c r="BN45" s="88">
        <v>1</v>
      </c>
      <c r="BO45" s="88">
        <v>0</v>
      </c>
      <c r="BP45" s="88">
        <v>0</v>
      </c>
      <c r="BQ45" s="88"/>
      <c r="BR45" s="88"/>
      <c r="BS45" s="88"/>
      <c r="BT45" s="88"/>
      <c r="BU45" s="88"/>
      <c r="BW45" s="81"/>
      <c r="BX45" s="84"/>
      <c r="BY45" s="148"/>
      <c r="BZ45" s="149"/>
      <c r="CA45" s="149"/>
      <c r="CB45" s="149"/>
      <c r="CC45" s="149"/>
      <c r="CD45" s="85"/>
      <c r="CE45" s="88">
        <v>0</v>
      </c>
      <c r="CF45" s="88">
        <v>0</v>
      </c>
      <c r="CG45" s="88">
        <v>3</v>
      </c>
      <c r="CH45" s="88"/>
      <c r="CI45" s="88">
        <v>0</v>
      </c>
      <c r="CK45" s="107"/>
      <c r="CL45" s="106"/>
      <c r="CN45" s="81"/>
      <c r="CO45" s="84"/>
      <c r="CP45" s="148"/>
      <c r="CQ45" s="149"/>
      <c r="CR45" s="149"/>
      <c r="CS45" s="149"/>
      <c r="CT45" s="149"/>
      <c r="CU45" s="85"/>
      <c r="CV45" s="88">
        <f t="shared" si="0"/>
        <v>7</v>
      </c>
      <c r="CW45" s="88">
        <f t="shared" si="1"/>
        <v>2</v>
      </c>
      <c r="CX45" s="88">
        <f t="shared" si="2"/>
        <v>0</v>
      </c>
      <c r="CY45" s="88">
        <f t="shared" si="3"/>
        <v>0</v>
      </c>
      <c r="CZ45" s="88">
        <f t="shared" si="4"/>
        <v>9</v>
      </c>
      <c r="DA45" s="66">
        <v>1</v>
      </c>
      <c r="DB45" s="81">
        <v>38</v>
      </c>
    </row>
    <row r="46" spans="1:106" s="66" customFormat="1" ht="26.45" customHeight="1" x14ac:dyDescent="0.15">
      <c r="A46" s="66">
        <v>1</v>
      </c>
      <c r="B46" s="81">
        <v>39</v>
      </c>
      <c r="C46" s="86" t="s">
        <v>57</v>
      </c>
      <c r="D46" s="148" t="s">
        <v>32</v>
      </c>
      <c r="E46" s="149"/>
      <c r="F46" s="149"/>
      <c r="G46" s="149"/>
      <c r="H46" s="149"/>
      <c r="I46" s="85"/>
      <c r="J46" s="88">
        <f>入力シート!J47</f>
        <v>0</v>
      </c>
      <c r="K46" s="88">
        <v>8919</v>
      </c>
      <c r="L46" s="88">
        <v>4114</v>
      </c>
      <c r="M46" s="88">
        <v>0</v>
      </c>
      <c r="N46" s="88">
        <v>0</v>
      </c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C46" s="81"/>
      <c r="AE46" s="81"/>
      <c r="AF46" s="86"/>
      <c r="AG46" s="148"/>
      <c r="AH46" s="149"/>
      <c r="AI46" s="149"/>
      <c r="AJ46" s="149"/>
      <c r="AK46" s="149"/>
      <c r="AL46" s="85"/>
      <c r="AM46" s="88"/>
      <c r="AN46" s="88">
        <v>2600</v>
      </c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>
        <v>3915</v>
      </c>
      <c r="BA46" s="88">
        <v>387</v>
      </c>
      <c r="BB46" s="88"/>
      <c r="BD46" s="81"/>
      <c r="BF46" s="81"/>
      <c r="BG46" s="86"/>
      <c r="BH46" s="148"/>
      <c r="BI46" s="149"/>
      <c r="BJ46" s="149"/>
      <c r="BK46" s="149"/>
      <c r="BL46" s="149"/>
      <c r="BM46" s="85"/>
      <c r="BN46" s="88">
        <v>4694</v>
      </c>
      <c r="BO46" s="88">
        <v>0</v>
      </c>
      <c r="BP46" s="88">
        <v>0</v>
      </c>
      <c r="BQ46" s="88"/>
      <c r="BR46" s="88"/>
      <c r="BS46" s="88"/>
      <c r="BT46" s="88"/>
      <c r="BU46" s="88"/>
      <c r="BW46" s="81"/>
      <c r="BX46" s="86"/>
      <c r="BY46" s="148"/>
      <c r="BZ46" s="149"/>
      <c r="CA46" s="149"/>
      <c r="CB46" s="149"/>
      <c r="CC46" s="149"/>
      <c r="CD46" s="85"/>
      <c r="CE46" s="88">
        <v>0</v>
      </c>
      <c r="CF46" s="88">
        <v>0</v>
      </c>
      <c r="CG46" s="88">
        <v>9790</v>
      </c>
      <c r="CH46" s="88"/>
      <c r="CI46" s="88">
        <v>0</v>
      </c>
      <c r="CK46" s="107"/>
      <c r="CL46" s="106"/>
      <c r="CN46" s="81"/>
      <c r="CO46" s="86"/>
      <c r="CP46" s="148"/>
      <c r="CQ46" s="149"/>
      <c r="CR46" s="149"/>
      <c r="CS46" s="149"/>
      <c r="CT46" s="149"/>
      <c r="CU46" s="85"/>
      <c r="CV46" s="88">
        <f t="shared" si="0"/>
        <v>27318</v>
      </c>
      <c r="CW46" s="88">
        <f t="shared" si="1"/>
        <v>6714</v>
      </c>
      <c r="CX46" s="88">
        <f t="shared" si="2"/>
        <v>387</v>
      </c>
      <c r="CY46" s="88">
        <f t="shared" si="3"/>
        <v>0</v>
      </c>
      <c r="CZ46" s="88">
        <f t="shared" si="4"/>
        <v>34419</v>
      </c>
      <c r="DA46" s="66">
        <v>1</v>
      </c>
      <c r="DB46" s="81">
        <v>39</v>
      </c>
    </row>
    <row r="47" spans="1:106" s="66" customFormat="1" ht="26.45" customHeight="1" x14ac:dyDescent="0.15">
      <c r="A47" s="66">
        <v>1</v>
      </c>
      <c r="B47" s="81">
        <v>40</v>
      </c>
      <c r="C47" s="86" t="s">
        <v>44</v>
      </c>
      <c r="D47" s="148" t="s">
        <v>33</v>
      </c>
      <c r="E47" s="149"/>
      <c r="F47" s="149"/>
      <c r="G47" s="149"/>
      <c r="H47" s="149"/>
      <c r="I47" s="85"/>
      <c r="J47" s="88">
        <f>入力シート!J48</f>
        <v>0</v>
      </c>
      <c r="K47" s="88">
        <v>3694</v>
      </c>
      <c r="L47" s="88">
        <v>1762</v>
      </c>
      <c r="M47" s="88">
        <v>0</v>
      </c>
      <c r="N47" s="88">
        <v>0</v>
      </c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C47" s="81"/>
      <c r="AE47" s="81"/>
      <c r="AF47" s="86"/>
      <c r="AG47" s="148"/>
      <c r="AH47" s="149"/>
      <c r="AI47" s="149"/>
      <c r="AJ47" s="149"/>
      <c r="AK47" s="149"/>
      <c r="AL47" s="85"/>
      <c r="AM47" s="88"/>
      <c r="AN47" s="88">
        <v>677</v>
      </c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>
        <v>1817</v>
      </c>
      <c r="BA47" s="88">
        <v>180</v>
      </c>
      <c r="BB47" s="88"/>
      <c r="BD47" s="81"/>
      <c r="BF47" s="81"/>
      <c r="BG47" s="86"/>
      <c r="BH47" s="148"/>
      <c r="BI47" s="149"/>
      <c r="BJ47" s="149"/>
      <c r="BK47" s="149"/>
      <c r="BL47" s="149"/>
      <c r="BM47" s="85"/>
      <c r="BN47" s="88">
        <v>1883</v>
      </c>
      <c r="BO47" s="88">
        <v>0</v>
      </c>
      <c r="BP47" s="88">
        <v>0</v>
      </c>
      <c r="BQ47" s="88"/>
      <c r="BR47" s="88"/>
      <c r="BS47" s="88"/>
      <c r="BT47" s="88"/>
      <c r="BU47" s="88"/>
      <c r="BW47" s="81"/>
      <c r="BX47" s="86"/>
      <c r="BY47" s="148"/>
      <c r="BZ47" s="149"/>
      <c r="CA47" s="149"/>
      <c r="CB47" s="149"/>
      <c r="CC47" s="149"/>
      <c r="CD47" s="85"/>
      <c r="CE47" s="88">
        <v>0</v>
      </c>
      <c r="CF47" s="88">
        <v>0</v>
      </c>
      <c r="CG47" s="88">
        <v>4316</v>
      </c>
      <c r="CH47" s="88"/>
      <c r="CI47" s="88">
        <v>0</v>
      </c>
      <c r="CK47" s="107"/>
      <c r="CL47" s="106"/>
      <c r="CN47" s="81"/>
      <c r="CO47" s="86"/>
      <c r="CP47" s="148"/>
      <c r="CQ47" s="149"/>
      <c r="CR47" s="149"/>
      <c r="CS47" s="149"/>
      <c r="CT47" s="149"/>
      <c r="CU47" s="85"/>
      <c r="CV47" s="88">
        <f t="shared" si="0"/>
        <v>11710</v>
      </c>
      <c r="CW47" s="88">
        <f t="shared" si="1"/>
        <v>2439</v>
      </c>
      <c r="CX47" s="88">
        <f t="shared" si="2"/>
        <v>180</v>
      </c>
      <c r="CY47" s="88">
        <f t="shared" si="3"/>
        <v>0</v>
      </c>
      <c r="CZ47" s="88">
        <f t="shared" si="4"/>
        <v>14329</v>
      </c>
      <c r="DA47" s="66">
        <v>1</v>
      </c>
      <c r="DB47" s="81">
        <v>40</v>
      </c>
    </row>
    <row r="48" spans="1:106" s="66" customFormat="1" ht="26.45" customHeight="1" x14ac:dyDescent="0.15">
      <c r="A48" s="66">
        <v>1</v>
      </c>
      <c r="B48" s="81">
        <v>41</v>
      </c>
      <c r="C48" s="86" t="s">
        <v>45</v>
      </c>
      <c r="D48" s="150" t="s">
        <v>73</v>
      </c>
      <c r="E48" s="148" t="s">
        <v>35</v>
      </c>
      <c r="F48" s="149"/>
      <c r="G48" s="149"/>
      <c r="H48" s="149"/>
      <c r="I48" s="85"/>
      <c r="J48" s="88">
        <f>入力シート!J49</f>
        <v>0</v>
      </c>
      <c r="K48" s="88">
        <v>44</v>
      </c>
      <c r="L48" s="88">
        <v>98</v>
      </c>
      <c r="M48" s="88">
        <v>0</v>
      </c>
      <c r="N48" s="88">
        <v>0</v>
      </c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C48" s="81"/>
      <c r="AE48" s="81"/>
      <c r="AF48" s="86"/>
      <c r="AG48" s="150"/>
      <c r="AH48" s="148"/>
      <c r="AI48" s="149"/>
      <c r="AJ48" s="149"/>
      <c r="AK48" s="149"/>
      <c r="AL48" s="85"/>
      <c r="AM48" s="88"/>
      <c r="AN48" s="88">
        <v>150</v>
      </c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>
        <v>103</v>
      </c>
      <c r="BA48" s="88">
        <v>10</v>
      </c>
      <c r="BB48" s="88"/>
      <c r="BD48" s="81"/>
      <c r="BF48" s="81"/>
      <c r="BG48" s="86"/>
      <c r="BH48" s="150"/>
      <c r="BI48" s="148"/>
      <c r="BJ48" s="149"/>
      <c r="BK48" s="149"/>
      <c r="BL48" s="149"/>
      <c r="BM48" s="85"/>
      <c r="BN48" s="88">
        <v>58</v>
      </c>
      <c r="BO48" s="88">
        <v>0</v>
      </c>
      <c r="BP48" s="88">
        <v>0</v>
      </c>
      <c r="BQ48" s="88"/>
      <c r="BR48" s="88"/>
      <c r="BS48" s="88"/>
      <c r="BT48" s="88"/>
      <c r="BU48" s="88"/>
      <c r="BW48" s="81"/>
      <c r="BX48" s="86"/>
      <c r="BY48" s="150"/>
      <c r="BZ48" s="148"/>
      <c r="CA48" s="149"/>
      <c r="CB48" s="149"/>
      <c r="CC48" s="149"/>
      <c r="CD48" s="85"/>
      <c r="CE48" s="88">
        <v>0</v>
      </c>
      <c r="CF48" s="88">
        <v>0</v>
      </c>
      <c r="CG48" s="88">
        <v>159</v>
      </c>
      <c r="CH48" s="88"/>
      <c r="CI48" s="88">
        <v>0</v>
      </c>
      <c r="CK48" s="107"/>
      <c r="CL48" s="106"/>
      <c r="CN48" s="81"/>
      <c r="CO48" s="86"/>
      <c r="CP48" s="150"/>
      <c r="CQ48" s="148"/>
      <c r="CR48" s="149"/>
      <c r="CS48" s="149"/>
      <c r="CT48" s="149"/>
      <c r="CU48" s="85"/>
      <c r="CV48" s="88">
        <f t="shared" si="0"/>
        <v>364</v>
      </c>
      <c r="CW48" s="88">
        <f t="shared" si="1"/>
        <v>248</v>
      </c>
      <c r="CX48" s="88">
        <f t="shared" si="2"/>
        <v>10</v>
      </c>
      <c r="CY48" s="88">
        <f t="shared" si="3"/>
        <v>0</v>
      </c>
      <c r="CZ48" s="88">
        <f t="shared" si="4"/>
        <v>622</v>
      </c>
      <c r="DA48" s="66">
        <v>1</v>
      </c>
      <c r="DB48" s="81">
        <v>41</v>
      </c>
    </row>
    <row r="49" spans="1:106" s="66" customFormat="1" ht="26.45" customHeight="1" x14ac:dyDescent="0.15">
      <c r="A49" s="66">
        <v>1</v>
      </c>
      <c r="B49" s="81">
        <v>42</v>
      </c>
      <c r="C49" s="86" t="s">
        <v>58</v>
      </c>
      <c r="D49" s="151"/>
      <c r="E49" s="148" t="s">
        <v>36</v>
      </c>
      <c r="F49" s="149"/>
      <c r="G49" s="149"/>
      <c r="H49" s="149"/>
      <c r="I49" s="85"/>
      <c r="J49" s="88">
        <f>入力シート!J50</f>
        <v>0</v>
      </c>
      <c r="K49" s="88">
        <v>96</v>
      </c>
      <c r="L49" s="88">
        <v>0</v>
      </c>
      <c r="M49" s="88">
        <v>0</v>
      </c>
      <c r="N49" s="88">
        <v>0</v>
      </c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C49" s="81"/>
      <c r="AE49" s="81"/>
      <c r="AF49" s="86"/>
      <c r="AG49" s="151"/>
      <c r="AH49" s="148"/>
      <c r="AI49" s="149"/>
      <c r="AJ49" s="149"/>
      <c r="AK49" s="149"/>
      <c r="AL49" s="85"/>
      <c r="AM49" s="88"/>
      <c r="AN49" s="88">
        <v>0</v>
      </c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>
        <v>0</v>
      </c>
      <c r="BA49" s="88">
        <v>0</v>
      </c>
      <c r="BB49" s="88"/>
      <c r="BD49" s="81"/>
      <c r="BF49" s="81"/>
      <c r="BG49" s="86"/>
      <c r="BH49" s="151"/>
      <c r="BI49" s="148"/>
      <c r="BJ49" s="149"/>
      <c r="BK49" s="149"/>
      <c r="BL49" s="149"/>
      <c r="BM49" s="85"/>
      <c r="BN49" s="88">
        <v>0</v>
      </c>
      <c r="BO49" s="88">
        <v>0</v>
      </c>
      <c r="BP49" s="88">
        <v>0</v>
      </c>
      <c r="BQ49" s="88"/>
      <c r="BR49" s="88"/>
      <c r="BS49" s="88"/>
      <c r="BT49" s="88"/>
      <c r="BU49" s="88"/>
      <c r="BW49" s="81"/>
      <c r="BX49" s="86"/>
      <c r="BY49" s="151"/>
      <c r="BZ49" s="148"/>
      <c r="CA49" s="149"/>
      <c r="CB49" s="149"/>
      <c r="CC49" s="149"/>
      <c r="CD49" s="85"/>
      <c r="CE49" s="88">
        <v>0</v>
      </c>
      <c r="CF49" s="88">
        <v>0</v>
      </c>
      <c r="CG49" s="88">
        <v>0</v>
      </c>
      <c r="CH49" s="88"/>
      <c r="CI49" s="88">
        <v>0</v>
      </c>
      <c r="CK49" s="107"/>
      <c r="CL49" s="106"/>
      <c r="CN49" s="81"/>
      <c r="CO49" s="86"/>
      <c r="CP49" s="151"/>
      <c r="CQ49" s="148"/>
      <c r="CR49" s="149"/>
      <c r="CS49" s="149"/>
      <c r="CT49" s="149"/>
      <c r="CU49" s="85"/>
      <c r="CV49" s="88">
        <f t="shared" si="0"/>
        <v>96</v>
      </c>
      <c r="CW49" s="88">
        <f t="shared" si="1"/>
        <v>0</v>
      </c>
      <c r="CX49" s="88">
        <f t="shared" si="2"/>
        <v>0</v>
      </c>
      <c r="CY49" s="88">
        <f t="shared" si="3"/>
        <v>0</v>
      </c>
      <c r="CZ49" s="88">
        <f t="shared" si="4"/>
        <v>96</v>
      </c>
      <c r="DA49" s="66">
        <v>1</v>
      </c>
      <c r="DB49" s="81">
        <v>42</v>
      </c>
    </row>
    <row r="50" spans="1:106" s="66" customFormat="1" ht="26.45" customHeight="1" x14ac:dyDescent="0.15">
      <c r="A50" s="66">
        <v>1</v>
      </c>
      <c r="B50" s="81">
        <v>43</v>
      </c>
      <c r="C50" s="86" t="s">
        <v>59</v>
      </c>
      <c r="D50" s="151"/>
      <c r="E50" s="148" t="s">
        <v>37</v>
      </c>
      <c r="F50" s="149"/>
      <c r="G50" s="149"/>
      <c r="H50" s="149"/>
      <c r="I50" s="85"/>
      <c r="J50" s="88">
        <f>入力シート!J51</f>
        <v>0</v>
      </c>
      <c r="K50" s="88">
        <v>3240</v>
      </c>
      <c r="L50" s="88">
        <v>1466</v>
      </c>
      <c r="M50" s="88">
        <v>0</v>
      </c>
      <c r="N50" s="88">
        <v>0</v>
      </c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C50" s="81"/>
      <c r="AE50" s="81"/>
      <c r="AF50" s="86"/>
      <c r="AG50" s="151"/>
      <c r="AH50" s="148"/>
      <c r="AI50" s="149"/>
      <c r="AJ50" s="149"/>
      <c r="AK50" s="149"/>
      <c r="AL50" s="85"/>
      <c r="AM50" s="88"/>
      <c r="AN50" s="88">
        <v>477</v>
      </c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>
        <v>1524</v>
      </c>
      <c r="BA50" s="88">
        <v>151</v>
      </c>
      <c r="BB50" s="88"/>
      <c r="BD50" s="81"/>
      <c r="BF50" s="81"/>
      <c r="BG50" s="86"/>
      <c r="BH50" s="151"/>
      <c r="BI50" s="148"/>
      <c r="BJ50" s="149"/>
      <c r="BK50" s="149"/>
      <c r="BL50" s="149"/>
      <c r="BM50" s="85"/>
      <c r="BN50" s="88">
        <v>1722</v>
      </c>
      <c r="BO50" s="88">
        <v>0</v>
      </c>
      <c r="BP50" s="88">
        <v>0</v>
      </c>
      <c r="BQ50" s="88"/>
      <c r="BR50" s="88"/>
      <c r="BS50" s="88"/>
      <c r="BT50" s="88"/>
      <c r="BU50" s="88"/>
      <c r="BW50" s="81"/>
      <c r="BX50" s="86"/>
      <c r="BY50" s="151"/>
      <c r="BZ50" s="148"/>
      <c r="CA50" s="149"/>
      <c r="CB50" s="149"/>
      <c r="CC50" s="149"/>
      <c r="CD50" s="85"/>
      <c r="CE50" s="88">
        <v>0</v>
      </c>
      <c r="CF50" s="88">
        <v>0</v>
      </c>
      <c r="CG50" s="88">
        <v>3533</v>
      </c>
      <c r="CH50" s="88"/>
      <c r="CI50" s="88">
        <v>0</v>
      </c>
      <c r="CK50" s="107"/>
      <c r="CL50" s="106"/>
      <c r="CN50" s="81"/>
      <c r="CO50" s="86"/>
      <c r="CP50" s="151"/>
      <c r="CQ50" s="148"/>
      <c r="CR50" s="149"/>
      <c r="CS50" s="149"/>
      <c r="CT50" s="149"/>
      <c r="CU50" s="85"/>
      <c r="CV50" s="88">
        <f t="shared" si="0"/>
        <v>10019</v>
      </c>
      <c r="CW50" s="88">
        <f t="shared" si="1"/>
        <v>1943</v>
      </c>
      <c r="CX50" s="88">
        <f t="shared" si="2"/>
        <v>151</v>
      </c>
      <c r="CY50" s="88">
        <f t="shared" si="3"/>
        <v>0</v>
      </c>
      <c r="CZ50" s="88">
        <f t="shared" si="4"/>
        <v>12113</v>
      </c>
      <c r="DA50" s="66">
        <v>1</v>
      </c>
      <c r="DB50" s="81">
        <v>43</v>
      </c>
    </row>
    <row r="51" spans="1:106" s="66" customFormat="1" ht="26.45" customHeight="1" x14ac:dyDescent="0.15">
      <c r="A51" s="66">
        <v>1</v>
      </c>
      <c r="B51" s="81">
        <v>44</v>
      </c>
      <c r="C51" s="86" t="s">
        <v>46</v>
      </c>
      <c r="D51" s="152"/>
      <c r="E51" s="148" t="s">
        <v>60</v>
      </c>
      <c r="F51" s="149"/>
      <c r="G51" s="149"/>
      <c r="H51" s="149"/>
      <c r="I51" s="85"/>
      <c r="J51" s="88">
        <f>入力シート!J52</f>
        <v>0</v>
      </c>
      <c r="K51" s="88">
        <v>314</v>
      </c>
      <c r="L51" s="88">
        <v>198</v>
      </c>
      <c r="M51" s="88">
        <v>0</v>
      </c>
      <c r="N51" s="88">
        <v>0</v>
      </c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C51" s="81"/>
      <c r="AE51" s="81"/>
      <c r="AF51" s="86"/>
      <c r="AG51" s="152"/>
      <c r="AH51" s="148"/>
      <c r="AI51" s="149"/>
      <c r="AJ51" s="149"/>
      <c r="AK51" s="149"/>
      <c r="AL51" s="85"/>
      <c r="AM51" s="88"/>
      <c r="AN51" s="88">
        <v>50</v>
      </c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>
        <v>190</v>
      </c>
      <c r="BA51" s="88">
        <v>19</v>
      </c>
      <c r="BB51" s="88"/>
      <c r="BD51" s="81"/>
      <c r="BF51" s="81"/>
      <c r="BG51" s="86"/>
      <c r="BH51" s="152"/>
      <c r="BI51" s="148"/>
      <c r="BJ51" s="149"/>
      <c r="BK51" s="149"/>
      <c r="BL51" s="149"/>
      <c r="BM51" s="85"/>
      <c r="BN51" s="88">
        <v>103</v>
      </c>
      <c r="BO51" s="88">
        <v>0</v>
      </c>
      <c r="BP51" s="88">
        <v>0</v>
      </c>
      <c r="BQ51" s="88"/>
      <c r="BR51" s="88"/>
      <c r="BS51" s="88"/>
      <c r="BT51" s="88"/>
      <c r="BU51" s="88"/>
      <c r="BW51" s="81"/>
      <c r="BX51" s="86"/>
      <c r="BY51" s="152"/>
      <c r="BZ51" s="148"/>
      <c r="CA51" s="149"/>
      <c r="CB51" s="149"/>
      <c r="CC51" s="149"/>
      <c r="CD51" s="85"/>
      <c r="CE51" s="88">
        <v>0</v>
      </c>
      <c r="CF51" s="88">
        <v>0</v>
      </c>
      <c r="CG51" s="88">
        <v>624</v>
      </c>
      <c r="CH51" s="88"/>
      <c r="CI51" s="88">
        <v>0</v>
      </c>
      <c r="CK51" s="107"/>
      <c r="CL51" s="106"/>
      <c r="CN51" s="81"/>
      <c r="CO51" s="86"/>
      <c r="CP51" s="152"/>
      <c r="CQ51" s="148"/>
      <c r="CR51" s="149"/>
      <c r="CS51" s="149"/>
      <c r="CT51" s="149"/>
      <c r="CU51" s="85"/>
      <c r="CV51" s="88">
        <f t="shared" si="0"/>
        <v>1231</v>
      </c>
      <c r="CW51" s="88">
        <f t="shared" si="1"/>
        <v>248</v>
      </c>
      <c r="CX51" s="88">
        <f t="shared" si="2"/>
        <v>19</v>
      </c>
      <c r="CY51" s="88">
        <f t="shared" si="3"/>
        <v>0</v>
      </c>
      <c r="CZ51" s="88">
        <f t="shared" si="4"/>
        <v>1498</v>
      </c>
      <c r="DA51" s="66">
        <v>1</v>
      </c>
      <c r="DB51" s="81">
        <v>44</v>
      </c>
    </row>
    <row r="52" spans="1:106" s="66" customFormat="1" ht="26.45" customHeight="1" x14ac:dyDescent="0.15">
      <c r="A52" s="66">
        <v>1</v>
      </c>
      <c r="B52" s="81">
        <v>45</v>
      </c>
      <c r="C52" s="86" t="s">
        <v>155</v>
      </c>
      <c r="D52" s="148" t="s">
        <v>122</v>
      </c>
      <c r="E52" s="156"/>
      <c r="F52" s="156"/>
      <c r="G52" s="156"/>
      <c r="H52" s="156"/>
      <c r="I52" s="85"/>
      <c r="J52" s="88">
        <f>入力シート!J53</f>
        <v>0</v>
      </c>
      <c r="K52" s="88">
        <v>0</v>
      </c>
      <c r="L52" s="88">
        <v>0</v>
      </c>
      <c r="M52" s="88">
        <v>0</v>
      </c>
      <c r="N52" s="88">
        <v>0</v>
      </c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C52" s="81"/>
      <c r="AE52" s="81"/>
      <c r="AF52" s="86"/>
      <c r="AG52" s="148"/>
      <c r="AH52" s="156"/>
      <c r="AI52" s="156"/>
      <c r="AJ52" s="156"/>
      <c r="AK52" s="156"/>
      <c r="AL52" s="85"/>
      <c r="AM52" s="88"/>
      <c r="AN52" s="88">
        <v>0</v>
      </c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>
        <v>0</v>
      </c>
      <c r="BA52" s="88">
        <v>0</v>
      </c>
      <c r="BB52" s="88"/>
      <c r="BD52" s="81"/>
      <c r="BF52" s="81"/>
      <c r="BG52" s="86"/>
      <c r="BH52" s="148"/>
      <c r="BI52" s="156"/>
      <c r="BJ52" s="156"/>
      <c r="BK52" s="156"/>
      <c r="BL52" s="156"/>
      <c r="BM52" s="85"/>
      <c r="BN52" s="88">
        <v>0</v>
      </c>
      <c r="BO52" s="88">
        <v>0</v>
      </c>
      <c r="BP52" s="88">
        <v>0</v>
      </c>
      <c r="BQ52" s="88"/>
      <c r="BR52" s="88"/>
      <c r="BS52" s="88"/>
      <c r="BT52" s="88"/>
      <c r="BU52" s="88"/>
      <c r="BW52" s="81"/>
      <c r="BX52" s="86"/>
      <c r="BY52" s="148"/>
      <c r="BZ52" s="156"/>
      <c r="CA52" s="156"/>
      <c r="CB52" s="156"/>
      <c r="CC52" s="156"/>
      <c r="CD52" s="85"/>
      <c r="CE52" s="88">
        <v>0</v>
      </c>
      <c r="CF52" s="88">
        <v>0</v>
      </c>
      <c r="CG52" s="88">
        <v>0</v>
      </c>
      <c r="CH52" s="88"/>
      <c r="CI52" s="88">
        <v>0</v>
      </c>
      <c r="CK52" s="107"/>
      <c r="CL52" s="106"/>
      <c r="CN52" s="81"/>
      <c r="CO52" s="86"/>
      <c r="CP52" s="148"/>
      <c r="CQ52" s="156"/>
      <c r="CR52" s="156"/>
      <c r="CS52" s="156"/>
      <c r="CT52" s="156"/>
      <c r="CU52" s="85"/>
      <c r="CV52" s="88">
        <f t="shared" si="0"/>
        <v>0</v>
      </c>
      <c r="CW52" s="88">
        <f t="shared" si="1"/>
        <v>0</v>
      </c>
      <c r="CX52" s="88">
        <f t="shared" si="2"/>
        <v>0</v>
      </c>
      <c r="CY52" s="88">
        <f t="shared" si="3"/>
        <v>0</v>
      </c>
      <c r="CZ52" s="88">
        <f t="shared" si="4"/>
        <v>0</v>
      </c>
      <c r="DA52" s="66">
        <v>1</v>
      </c>
      <c r="DB52" s="81">
        <v>45</v>
      </c>
    </row>
    <row r="53" spans="1:106" s="66" customFormat="1" ht="26.45" customHeight="1" x14ac:dyDescent="0.15">
      <c r="A53" s="66">
        <v>1</v>
      </c>
      <c r="B53" s="81">
        <v>46</v>
      </c>
      <c r="C53" s="86" t="s">
        <v>156</v>
      </c>
      <c r="D53" s="148" t="s">
        <v>38</v>
      </c>
      <c r="E53" s="149"/>
      <c r="F53" s="149"/>
      <c r="G53" s="149"/>
      <c r="H53" s="149"/>
      <c r="I53" s="85"/>
      <c r="J53" s="88">
        <f>入力シート!J54</f>
        <v>0</v>
      </c>
      <c r="K53" s="88">
        <v>12613</v>
      </c>
      <c r="L53" s="88">
        <v>5876</v>
      </c>
      <c r="M53" s="88">
        <v>0</v>
      </c>
      <c r="N53" s="88">
        <v>0</v>
      </c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C53" s="81"/>
      <c r="AE53" s="81"/>
      <c r="AF53" s="86"/>
      <c r="AG53" s="148"/>
      <c r="AH53" s="149"/>
      <c r="AI53" s="149"/>
      <c r="AJ53" s="149"/>
      <c r="AK53" s="149"/>
      <c r="AL53" s="85"/>
      <c r="AM53" s="88"/>
      <c r="AN53" s="88">
        <v>3277</v>
      </c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88">
        <v>5732</v>
      </c>
      <c r="BA53" s="88">
        <v>567</v>
      </c>
      <c r="BB53" s="88"/>
      <c r="BD53" s="81"/>
      <c r="BF53" s="81"/>
      <c r="BG53" s="86"/>
      <c r="BH53" s="148"/>
      <c r="BI53" s="149"/>
      <c r="BJ53" s="149"/>
      <c r="BK53" s="149"/>
      <c r="BL53" s="149"/>
      <c r="BM53" s="85"/>
      <c r="BN53" s="88">
        <v>6577</v>
      </c>
      <c r="BO53" s="88">
        <v>0</v>
      </c>
      <c r="BP53" s="88">
        <v>0</v>
      </c>
      <c r="BQ53" s="88"/>
      <c r="BR53" s="88"/>
      <c r="BS53" s="88"/>
      <c r="BT53" s="88"/>
      <c r="BU53" s="88"/>
      <c r="BW53" s="81"/>
      <c r="BX53" s="86"/>
      <c r="BY53" s="148"/>
      <c r="BZ53" s="149"/>
      <c r="CA53" s="149"/>
      <c r="CB53" s="149"/>
      <c r="CC53" s="149"/>
      <c r="CD53" s="85"/>
      <c r="CE53" s="88">
        <v>0</v>
      </c>
      <c r="CF53" s="88">
        <v>0</v>
      </c>
      <c r="CG53" s="88">
        <v>14106</v>
      </c>
      <c r="CH53" s="88"/>
      <c r="CI53" s="88">
        <v>0</v>
      </c>
      <c r="CK53" s="107"/>
      <c r="CL53" s="106"/>
      <c r="CN53" s="81"/>
      <c r="CO53" s="86"/>
      <c r="CP53" s="148"/>
      <c r="CQ53" s="149"/>
      <c r="CR53" s="149"/>
      <c r="CS53" s="149"/>
      <c r="CT53" s="149"/>
      <c r="CU53" s="85"/>
      <c r="CV53" s="88">
        <f t="shared" si="0"/>
        <v>39028</v>
      </c>
      <c r="CW53" s="88">
        <f t="shared" si="1"/>
        <v>9153</v>
      </c>
      <c r="CX53" s="88">
        <f t="shared" si="2"/>
        <v>567</v>
      </c>
      <c r="CY53" s="88">
        <f t="shared" si="3"/>
        <v>0</v>
      </c>
      <c r="CZ53" s="88">
        <f t="shared" si="4"/>
        <v>48748</v>
      </c>
      <c r="DA53" s="66">
        <v>1</v>
      </c>
      <c r="DB53" s="81">
        <v>46</v>
      </c>
    </row>
    <row r="54" spans="1:106" s="66" customFormat="1" ht="26.45" customHeight="1" x14ac:dyDescent="0.15">
      <c r="A54" s="66">
        <v>1</v>
      </c>
      <c r="B54" s="81">
        <v>47</v>
      </c>
      <c r="C54" s="86"/>
      <c r="D54" s="148" t="s">
        <v>39</v>
      </c>
      <c r="E54" s="149"/>
      <c r="F54" s="149"/>
      <c r="G54" s="149"/>
      <c r="H54" s="149"/>
      <c r="I54" s="85" t="s">
        <v>41</v>
      </c>
      <c r="J54" s="88">
        <f>入力シート!J55</f>
        <v>0</v>
      </c>
      <c r="K54" s="88">
        <v>111</v>
      </c>
      <c r="L54" s="88">
        <v>46</v>
      </c>
      <c r="M54" s="88">
        <v>0</v>
      </c>
      <c r="N54" s="88">
        <v>0</v>
      </c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C54" s="81"/>
      <c r="AE54" s="81"/>
      <c r="AF54" s="86"/>
      <c r="AG54" s="148"/>
      <c r="AH54" s="149"/>
      <c r="AI54" s="149"/>
      <c r="AJ54" s="149"/>
      <c r="AK54" s="149"/>
      <c r="AL54" s="85"/>
      <c r="AM54" s="88"/>
      <c r="AN54" s="88">
        <v>62</v>
      </c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>
        <v>45</v>
      </c>
      <c r="BA54" s="88">
        <v>0</v>
      </c>
      <c r="BB54" s="88"/>
      <c r="BD54" s="81"/>
      <c r="BF54" s="81"/>
      <c r="BG54" s="86"/>
      <c r="BH54" s="148"/>
      <c r="BI54" s="149"/>
      <c r="BJ54" s="149"/>
      <c r="BK54" s="149"/>
      <c r="BL54" s="149"/>
      <c r="BM54" s="85"/>
      <c r="BN54" s="88">
        <v>48</v>
      </c>
      <c r="BO54" s="88">
        <v>0</v>
      </c>
      <c r="BP54" s="88">
        <v>0</v>
      </c>
      <c r="BQ54" s="88"/>
      <c r="BR54" s="88"/>
      <c r="BS54" s="88"/>
      <c r="BT54" s="88"/>
      <c r="BU54" s="88"/>
      <c r="BW54" s="81"/>
      <c r="BX54" s="86"/>
      <c r="BY54" s="148"/>
      <c r="BZ54" s="149"/>
      <c r="CA54" s="149"/>
      <c r="CB54" s="149"/>
      <c r="CC54" s="149"/>
      <c r="CD54" s="85"/>
      <c r="CE54" s="88">
        <v>0</v>
      </c>
      <c r="CF54" s="88">
        <v>0</v>
      </c>
      <c r="CG54" s="88">
        <v>139</v>
      </c>
      <c r="CH54" s="88"/>
      <c r="CI54" s="88">
        <v>0</v>
      </c>
      <c r="CK54" s="107"/>
      <c r="CL54" s="106"/>
      <c r="CN54" s="81"/>
      <c r="CO54" s="86"/>
      <c r="CP54" s="148"/>
      <c r="CQ54" s="149"/>
      <c r="CR54" s="149"/>
      <c r="CS54" s="149"/>
      <c r="CT54" s="149"/>
      <c r="CU54" s="85"/>
      <c r="CV54" s="88">
        <f t="shared" si="0"/>
        <v>343</v>
      </c>
      <c r="CW54" s="88">
        <f t="shared" si="1"/>
        <v>108</v>
      </c>
      <c r="CX54" s="88">
        <f t="shared" si="2"/>
        <v>0</v>
      </c>
      <c r="CY54" s="88">
        <f t="shared" si="3"/>
        <v>0</v>
      </c>
      <c r="CZ54" s="88">
        <f t="shared" si="4"/>
        <v>451</v>
      </c>
      <c r="DA54" s="66">
        <v>1</v>
      </c>
      <c r="DB54" s="81">
        <v>47</v>
      </c>
    </row>
    <row r="55" spans="1:106" s="66" customFormat="1" ht="26.45" customHeight="1" x14ac:dyDescent="0.15">
      <c r="A55" s="66">
        <v>1</v>
      </c>
      <c r="B55" s="81">
        <v>48</v>
      </c>
      <c r="C55" s="87"/>
      <c r="D55" s="148" t="s">
        <v>40</v>
      </c>
      <c r="E55" s="149"/>
      <c r="F55" s="149"/>
      <c r="G55" s="149"/>
      <c r="H55" s="149"/>
      <c r="I55" s="85" t="s">
        <v>42</v>
      </c>
      <c r="J55" s="88">
        <f>入力シート!J56</f>
        <v>0</v>
      </c>
      <c r="K55" s="88">
        <v>55</v>
      </c>
      <c r="L55" s="88">
        <v>6</v>
      </c>
      <c r="M55" s="88">
        <v>0</v>
      </c>
      <c r="N55" s="88">
        <v>0</v>
      </c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C55" s="81"/>
      <c r="AE55" s="81"/>
      <c r="AF55" s="87"/>
      <c r="AG55" s="148"/>
      <c r="AH55" s="149"/>
      <c r="AI55" s="149"/>
      <c r="AJ55" s="149"/>
      <c r="AK55" s="149"/>
      <c r="AL55" s="85"/>
      <c r="AM55" s="88"/>
      <c r="AN55" s="88">
        <v>40</v>
      </c>
      <c r="AO55" s="88"/>
      <c r="AP55" s="88"/>
      <c r="AQ55" s="88"/>
      <c r="AR55" s="88"/>
      <c r="AS55" s="88"/>
      <c r="AT55" s="88"/>
      <c r="AU55" s="88"/>
      <c r="AV55" s="88"/>
      <c r="AW55" s="88"/>
      <c r="AX55" s="88"/>
      <c r="AY55" s="88"/>
      <c r="AZ55" s="88">
        <v>26</v>
      </c>
      <c r="BA55" s="88">
        <v>0</v>
      </c>
      <c r="BB55" s="88"/>
      <c r="BD55" s="81"/>
      <c r="BF55" s="81"/>
      <c r="BG55" s="87"/>
      <c r="BH55" s="148"/>
      <c r="BI55" s="149"/>
      <c r="BJ55" s="149"/>
      <c r="BK55" s="149"/>
      <c r="BL55" s="149"/>
      <c r="BM55" s="85"/>
      <c r="BN55" s="88">
        <v>26</v>
      </c>
      <c r="BO55" s="88">
        <v>0</v>
      </c>
      <c r="BP55" s="88">
        <v>0</v>
      </c>
      <c r="BQ55" s="88"/>
      <c r="BR55" s="88"/>
      <c r="BS55" s="88"/>
      <c r="BT55" s="88"/>
      <c r="BU55" s="88"/>
      <c r="BW55" s="81"/>
      <c r="BX55" s="87"/>
      <c r="BY55" s="148"/>
      <c r="BZ55" s="149"/>
      <c r="CA55" s="149"/>
      <c r="CB55" s="149"/>
      <c r="CC55" s="149"/>
      <c r="CD55" s="85"/>
      <c r="CE55" s="88">
        <v>0</v>
      </c>
      <c r="CF55" s="88">
        <v>0</v>
      </c>
      <c r="CG55" s="88">
        <v>80</v>
      </c>
      <c r="CH55" s="88"/>
      <c r="CI55" s="88">
        <v>0</v>
      </c>
      <c r="CK55" s="107"/>
      <c r="CL55" s="106"/>
      <c r="CN55" s="81"/>
      <c r="CO55" s="87"/>
      <c r="CP55" s="148"/>
      <c r="CQ55" s="149"/>
      <c r="CR55" s="149"/>
      <c r="CS55" s="149"/>
      <c r="CT55" s="149"/>
      <c r="CU55" s="85"/>
      <c r="CV55" s="88">
        <f t="shared" si="0"/>
        <v>187</v>
      </c>
      <c r="CW55" s="88">
        <f t="shared" si="1"/>
        <v>46</v>
      </c>
      <c r="CX55" s="88">
        <f t="shared" si="2"/>
        <v>0</v>
      </c>
      <c r="CY55" s="88">
        <f t="shared" si="3"/>
        <v>0</v>
      </c>
      <c r="CZ55" s="88">
        <f t="shared" si="4"/>
        <v>233</v>
      </c>
      <c r="DA55" s="66">
        <v>1</v>
      </c>
      <c r="DB55" s="81">
        <v>48</v>
      </c>
    </row>
    <row r="56" spans="1:106" s="66" customFormat="1" ht="26.45" customHeight="1" x14ac:dyDescent="0.15">
      <c r="A56" s="66">
        <v>2</v>
      </c>
      <c r="B56" s="81">
        <v>1</v>
      </c>
      <c r="C56" s="146" t="s">
        <v>62</v>
      </c>
      <c r="D56" s="148" t="s">
        <v>30</v>
      </c>
      <c r="E56" s="149"/>
      <c r="F56" s="149"/>
      <c r="G56" s="149"/>
      <c r="H56" s="149"/>
      <c r="I56" s="83" t="s">
        <v>34</v>
      </c>
      <c r="J56" s="88">
        <f>入力シート!J57</f>
        <v>0</v>
      </c>
      <c r="K56" s="88">
        <v>0</v>
      </c>
      <c r="L56" s="88">
        <v>48</v>
      </c>
      <c r="M56" s="88">
        <v>0</v>
      </c>
      <c r="N56" s="88">
        <v>0</v>
      </c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C56" s="81"/>
      <c r="AE56" s="81"/>
      <c r="AF56" s="146"/>
      <c r="AG56" s="148"/>
      <c r="AH56" s="149"/>
      <c r="AI56" s="149"/>
      <c r="AJ56" s="149"/>
      <c r="AK56" s="149"/>
      <c r="AL56" s="83"/>
      <c r="AM56" s="88"/>
      <c r="AN56" s="88">
        <v>34</v>
      </c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>
        <v>11</v>
      </c>
      <c r="BA56" s="88">
        <v>1</v>
      </c>
      <c r="BB56" s="88"/>
      <c r="BD56" s="81"/>
      <c r="BF56" s="81"/>
      <c r="BG56" s="146"/>
      <c r="BH56" s="148"/>
      <c r="BI56" s="149"/>
      <c r="BJ56" s="149"/>
      <c r="BK56" s="149"/>
      <c r="BL56" s="149"/>
      <c r="BM56" s="83"/>
      <c r="BN56" s="88">
        <v>0</v>
      </c>
      <c r="BO56" s="88">
        <v>0</v>
      </c>
      <c r="BP56" s="88">
        <v>0</v>
      </c>
      <c r="BQ56" s="88"/>
      <c r="BR56" s="88"/>
      <c r="BS56" s="88"/>
      <c r="BT56" s="88"/>
      <c r="BU56" s="88"/>
      <c r="BW56" s="81"/>
      <c r="BX56" s="146"/>
      <c r="BY56" s="148"/>
      <c r="BZ56" s="149"/>
      <c r="CA56" s="149"/>
      <c r="CB56" s="149"/>
      <c r="CC56" s="149"/>
      <c r="CD56" s="83"/>
      <c r="CE56" s="88">
        <v>0</v>
      </c>
      <c r="CF56" s="88">
        <v>0</v>
      </c>
      <c r="CG56" s="88">
        <v>0</v>
      </c>
      <c r="CH56" s="88"/>
      <c r="CI56" s="88">
        <v>0</v>
      </c>
      <c r="CK56" s="107"/>
      <c r="CL56" s="106"/>
      <c r="CN56" s="81"/>
      <c r="CO56" s="146"/>
      <c r="CP56" s="148"/>
      <c r="CQ56" s="149"/>
      <c r="CR56" s="149"/>
      <c r="CS56" s="149"/>
      <c r="CT56" s="149"/>
      <c r="CU56" s="83"/>
      <c r="CV56" s="88">
        <f t="shared" si="0"/>
        <v>11</v>
      </c>
      <c r="CW56" s="88">
        <f t="shared" si="1"/>
        <v>82</v>
      </c>
      <c r="CX56" s="88">
        <f t="shared" si="2"/>
        <v>1</v>
      </c>
      <c r="CY56" s="88">
        <f t="shared" si="3"/>
        <v>0</v>
      </c>
      <c r="CZ56" s="88">
        <f t="shared" si="4"/>
        <v>94</v>
      </c>
      <c r="DA56" s="66">
        <v>2</v>
      </c>
      <c r="DB56" s="81">
        <v>1</v>
      </c>
    </row>
    <row r="57" spans="1:106" s="66" customFormat="1" ht="26.45" customHeight="1" x14ac:dyDescent="0.15">
      <c r="A57" s="66">
        <v>2</v>
      </c>
      <c r="B57" s="81">
        <v>2</v>
      </c>
      <c r="C57" s="157" t="s">
        <v>63</v>
      </c>
      <c r="D57" s="148" t="s">
        <v>31</v>
      </c>
      <c r="E57" s="149"/>
      <c r="F57" s="149"/>
      <c r="G57" s="149"/>
      <c r="H57" s="149"/>
      <c r="I57" s="85" t="s">
        <v>34</v>
      </c>
      <c r="J57" s="88">
        <f>入力シート!J58</f>
        <v>0</v>
      </c>
      <c r="K57" s="88">
        <v>0</v>
      </c>
      <c r="L57" s="88">
        <v>4</v>
      </c>
      <c r="M57" s="88">
        <v>0</v>
      </c>
      <c r="N57" s="88">
        <v>0</v>
      </c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C57" s="81"/>
      <c r="AE57" s="81"/>
      <c r="AF57" s="157"/>
      <c r="AG57" s="148"/>
      <c r="AH57" s="149"/>
      <c r="AI57" s="149"/>
      <c r="AJ57" s="149"/>
      <c r="AK57" s="149"/>
      <c r="AL57" s="85"/>
      <c r="AM57" s="88"/>
      <c r="AN57" s="88">
        <v>3</v>
      </c>
      <c r="AO57" s="88"/>
      <c r="AP57" s="88"/>
      <c r="AQ57" s="88"/>
      <c r="AR57" s="88"/>
      <c r="AS57" s="88"/>
      <c r="AT57" s="88"/>
      <c r="AU57" s="88"/>
      <c r="AV57" s="88"/>
      <c r="AW57" s="88"/>
      <c r="AX57" s="88"/>
      <c r="AY57" s="88"/>
      <c r="AZ57" s="88">
        <v>1</v>
      </c>
      <c r="BA57" s="88">
        <v>0</v>
      </c>
      <c r="BB57" s="88"/>
      <c r="BD57" s="81"/>
      <c r="BF57" s="81"/>
      <c r="BG57" s="157"/>
      <c r="BH57" s="148"/>
      <c r="BI57" s="149"/>
      <c r="BJ57" s="149"/>
      <c r="BK57" s="149"/>
      <c r="BL57" s="149"/>
      <c r="BM57" s="85"/>
      <c r="BN57" s="88">
        <v>0</v>
      </c>
      <c r="BO57" s="88">
        <v>0</v>
      </c>
      <c r="BP57" s="88">
        <v>0</v>
      </c>
      <c r="BQ57" s="88"/>
      <c r="BR57" s="88"/>
      <c r="BS57" s="88"/>
      <c r="BT57" s="88"/>
      <c r="BU57" s="88"/>
      <c r="BW57" s="81"/>
      <c r="BX57" s="157"/>
      <c r="BY57" s="148"/>
      <c r="BZ57" s="149"/>
      <c r="CA57" s="149"/>
      <c r="CB57" s="149"/>
      <c r="CC57" s="149"/>
      <c r="CD57" s="85"/>
      <c r="CE57" s="88">
        <v>0</v>
      </c>
      <c r="CF57" s="88">
        <v>0</v>
      </c>
      <c r="CG57" s="88">
        <v>0</v>
      </c>
      <c r="CH57" s="88"/>
      <c r="CI57" s="88">
        <v>0</v>
      </c>
      <c r="CK57" s="107"/>
      <c r="CL57" s="106"/>
      <c r="CN57" s="81"/>
      <c r="CO57" s="157"/>
      <c r="CP57" s="148"/>
      <c r="CQ57" s="149"/>
      <c r="CR57" s="149"/>
      <c r="CS57" s="149"/>
      <c r="CT57" s="149"/>
      <c r="CU57" s="85"/>
      <c r="CV57" s="88">
        <f t="shared" si="0"/>
        <v>1</v>
      </c>
      <c r="CW57" s="88">
        <f t="shared" si="1"/>
        <v>7</v>
      </c>
      <c r="CX57" s="88">
        <f t="shared" si="2"/>
        <v>0</v>
      </c>
      <c r="CY57" s="88">
        <f t="shared" si="3"/>
        <v>0</v>
      </c>
      <c r="CZ57" s="88">
        <f t="shared" si="4"/>
        <v>8</v>
      </c>
      <c r="DA57" s="66">
        <v>2</v>
      </c>
      <c r="DB57" s="81">
        <v>2</v>
      </c>
    </row>
    <row r="58" spans="1:106" s="66" customFormat="1" ht="26.45" customHeight="1" x14ac:dyDescent="0.15">
      <c r="A58" s="66">
        <v>2</v>
      </c>
      <c r="B58" s="81">
        <v>3</v>
      </c>
      <c r="C58" s="157"/>
      <c r="D58" s="148" t="s">
        <v>32</v>
      </c>
      <c r="E58" s="149"/>
      <c r="F58" s="149"/>
      <c r="G58" s="149"/>
      <c r="H58" s="149"/>
      <c r="I58" s="85"/>
      <c r="J58" s="88">
        <f>入力シート!J59</f>
        <v>0</v>
      </c>
      <c r="K58" s="88">
        <v>0</v>
      </c>
      <c r="L58" s="88">
        <v>13820</v>
      </c>
      <c r="M58" s="88">
        <v>0</v>
      </c>
      <c r="N58" s="88">
        <v>0</v>
      </c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C58" s="81"/>
      <c r="AE58" s="81"/>
      <c r="AF58" s="157"/>
      <c r="AG58" s="148"/>
      <c r="AH58" s="149"/>
      <c r="AI58" s="149"/>
      <c r="AJ58" s="149"/>
      <c r="AK58" s="149"/>
      <c r="AL58" s="85"/>
      <c r="AM58" s="88"/>
      <c r="AN58" s="88">
        <v>8347</v>
      </c>
      <c r="AO58" s="88"/>
      <c r="AP58" s="88"/>
      <c r="AQ58" s="88"/>
      <c r="AR58" s="88"/>
      <c r="AS58" s="88"/>
      <c r="AT58" s="88"/>
      <c r="AU58" s="88"/>
      <c r="AV58" s="88"/>
      <c r="AW58" s="88"/>
      <c r="AX58" s="88"/>
      <c r="AY58" s="88"/>
      <c r="AZ58" s="88">
        <v>4003</v>
      </c>
      <c r="BA58" s="88">
        <v>396</v>
      </c>
      <c r="BB58" s="88"/>
      <c r="BD58" s="81"/>
      <c r="BF58" s="81"/>
      <c r="BG58" s="157"/>
      <c r="BH58" s="148"/>
      <c r="BI58" s="149"/>
      <c r="BJ58" s="149"/>
      <c r="BK58" s="149"/>
      <c r="BL58" s="149"/>
      <c r="BM58" s="85"/>
      <c r="BN58" s="88">
        <v>0</v>
      </c>
      <c r="BO58" s="88">
        <v>0</v>
      </c>
      <c r="BP58" s="88">
        <v>0</v>
      </c>
      <c r="BQ58" s="88"/>
      <c r="BR58" s="88"/>
      <c r="BS58" s="88"/>
      <c r="BT58" s="88"/>
      <c r="BU58" s="88"/>
      <c r="BW58" s="81"/>
      <c r="BX58" s="157"/>
      <c r="BY58" s="148"/>
      <c r="BZ58" s="149"/>
      <c r="CA58" s="149"/>
      <c r="CB58" s="149"/>
      <c r="CC58" s="149"/>
      <c r="CD58" s="85"/>
      <c r="CE58" s="88">
        <v>0</v>
      </c>
      <c r="CF58" s="88">
        <v>0</v>
      </c>
      <c r="CG58" s="88">
        <v>0</v>
      </c>
      <c r="CH58" s="88"/>
      <c r="CI58" s="88">
        <v>0</v>
      </c>
      <c r="CK58" s="107"/>
      <c r="CL58" s="106"/>
      <c r="CN58" s="81"/>
      <c r="CO58" s="157"/>
      <c r="CP58" s="148"/>
      <c r="CQ58" s="149"/>
      <c r="CR58" s="149"/>
      <c r="CS58" s="149"/>
      <c r="CT58" s="149"/>
      <c r="CU58" s="85"/>
      <c r="CV58" s="88">
        <f t="shared" si="0"/>
        <v>4003</v>
      </c>
      <c r="CW58" s="88">
        <f t="shared" si="1"/>
        <v>22167</v>
      </c>
      <c r="CX58" s="88">
        <f t="shared" si="2"/>
        <v>396</v>
      </c>
      <c r="CY58" s="88">
        <f t="shared" si="3"/>
        <v>0</v>
      </c>
      <c r="CZ58" s="88">
        <f t="shared" si="4"/>
        <v>26566</v>
      </c>
      <c r="DA58" s="66">
        <v>2</v>
      </c>
      <c r="DB58" s="81">
        <v>3</v>
      </c>
    </row>
    <row r="59" spans="1:106" s="66" customFormat="1" ht="26.45" customHeight="1" x14ac:dyDescent="0.15">
      <c r="A59" s="66">
        <v>2</v>
      </c>
      <c r="B59" s="81">
        <v>4</v>
      </c>
      <c r="C59" s="157"/>
      <c r="D59" s="148" t="s">
        <v>33</v>
      </c>
      <c r="E59" s="149"/>
      <c r="F59" s="149"/>
      <c r="G59" s="149"/>
      <c r="H59" s="149"/>
      <c r="I59" s="85"/>
      <c r="J59" s="88">
        <f>入力シート!J60</f>
        <v>0</v>
      </c>
      <c r="K59" s="88">
        <v>0</v>
      </c>
      <c r="L59" s="88">
        <v>5259</v>
      </c>
      <c r="M59" s="88">
        <v>0</v>
      </c>
      <c r="N59" s="88">
        <v>0</v>
      </c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C59" s="81"/>
      <c r="AE59" s="81"/>
      <c r="AF59" s="157"/>
      <c r="AG59" s="148"/>
      <c r="AH59" s="149"/>
      <c r="AI59" s="149"/>
      <c r="AJ59" s="149"/>
      <c r="AK59" s="149"/>
      <c r="AL59" s="85"/>
      <c r="AM59" s="88"/>
      <c r="AN59" s="88">
        <v>3385</v>
      </c>
      <c r="AO59" s="88"/>
      <c r="AP59" s="88"/>
      <c r="AQ59" s="88"/>
      <c r="AR59" s="88"/>
      <c r="AS59" s="88"/>
      <c r="AT59" s="88"/>
      <c r="AU59" s="88"/>
      <c r="AV59" s="88"/>
      <c r="AW59" s="88"/>
      <c r="AX59" s="88"/>
      <c r="AY59" s="88"/>
      <c r="AZ59" s="88">
        <v>1850</v>
      </c>
      <c r="BA59" s="88">
        <v>183</v>
      </c>
      <c r="BB59" s="88"/>
      <c r="BD59" s="81"/>
      <c r="BF59" s="81"/>
      <c r="BG59" s="157"/>
      <c r="BH59" s="148"/>
      <c r="BI59" s="149"/>
      <c r="BJ59" s="149"/>
      <c r="BK59" s="149"/>
      <c r="BL59" s="149"/>
      <c r="BM59" s="85"/>
      <c r="BN59" s="88">
        <v>0</v>
      </c>
      <c r="BO59" s="88">
        <v>0</v>
      </c>
      <c r="BP59" s="88">
        <v>0</v>
      </c>
      <c r="BQ59" s="88"/>
      <c r="BR59" s="88"/>
      <c r="BS59" s="88"/>
      <c r="BT59" s="88"/>
      <c r="BU59" s="88"/>
      <c r="BW59" s="81"/>
      <c r="BX59" s="157"/>
      <c r="BY59" s="148"/>
      <c r="BZ59" s="149"/>
      <c r="CA59" s="149"/>
      <c r="CB59" s="149"/>
      <c r="CC59" s="149"/>
      <c r="CD59" s="85"/>
      <c r="CE59" s="88">
        <v>0</v>
      </c>
      <c r="CF59" s="88">
        <v>0</v>
      </c>
      <c r="CG59" s="88">
        <v>0</v>
      </c>
      <c r="CH59" s="88"/>
      <c r="CI59" s="88">
        <v>0</v>
      </c>
      <c r="CK59" s="107"/>
      <c r="CL59" s="106"/>
      <c r="CN59" s="81"/>
      <c r="CO59" s="157"/>
      <c r="CP59" s="148"/>
      <c r="CQ59" s="149"/>
      <c r="CR59" s="149"/>
      <c r="CS59" s="149"/>
      <c r="CT59" s="149"/>
      <c r="CU59" s="85"/>
      <c r="CV59" s="88">
        <f t="shared" si="0"/>
        <v>1850</v>
      </c>
      <c r="CW59" s="88">
        <f t="shared" si="1"/>
        <v>8644</v>
      </c>
      <c r="CX59" s="88">
        <f t="shared" si="2"/>
        <v>183</v>
      </c>
      <c r="CY59" s="88">
        <f t="shared" si="3"/>
        <v>0</v>
      </c>
      <c r="CZ59" s="88">
        <f t="shared" si="4"/>
        <v>10677</v>
      </c>
      <c r="DA59" s="66">
        <v>2</v>
      </c>
      <c r="DB59" s="81">
        <v>4</v>
      </c>
    </row>
    <row r="60" spans="1:106" s="66" customFormat="1" ht="26.45" customHeight="1" x14ac:dyDescent="0.15">
      <c r="A60" s="66">
        <v>2</v>
      </c>
      <c r="B60" s="81">
        <v>5</v>
      </c>
      <c r="C60" s="157"/>
      <c r="D60" s="150" t="s">
        <v>73</v>
      </c>
      <c r="E60" s="148" t="s">
        <v>35</v>
      </c>
      <c r="F60" s="149"/>
      <c r="G60" s="149"/>
      <c r="H60" s="149"/>
      <c r="I60" s="85"/>
      <c r="J60" s="88">
        <f>入力シート!J61</f>
        <v>0</v>
      </c>
      <c r="K60" s="88">
        <v>0</v>
      </c>
      <c r="L60" s="88">
        <v>104</v>
      </c>
      <c r="M60" s="88">
        <v>0</v>
      </c>
      <c r="N60" s="88">
        <v>0</v>
      </c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C60" s="81"/>
      <c r="AE60" s="81"/>
      <c r="AF60" s="157"/>
      <c r="AG60" s="150"/>
      <c r="AH60" s="148"/>
      <c r="AI60" s="149"/>
      <c r="AJ60" s="149"/>
      <c r="AK60" s="149"/>
      <c r="AL60" s="85"/>
      <c r="AM60" s="88"/>
      <c r="AN60" s="88">
        <v>18</v>
      </c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88">
        <v>0</v>
      </c>
      <c r="BA60" s="88">
        <v>0</v>
      </c>
      <c r="BB60" s="88"/>
      <c r="BD60" s="81"/>
      <c r="BF60" s="81"/>
      <c r="BG60" s="157"/>
      <c r="BH60" s="150"/>
      <c r="BI60" s="148"/>
      <c r="BJ60" s="149"/>
      <c r="BK60" s="149"/>
      <c r="BL60" s="149"/>
      <c r="BM60" s="85"/>
      <c r="BN60" s="88">
        <v>0</v>
      </c>
      <c r="BO60" s="88">
        <v>0</v>
      </c>
      <c r="BP60" s="88">
        <v>0</v>
      </c>
      <c r="BQ60" s="88"/>
      <c r="BR60" s="88"/>
      <c r="BS60" s="88"/>
      <c r="BT60" s="88"/>
      <c r="BU60" s="88"/>
      <c r="BW60" s="81"/>
      <c r="BX60" s="157"/>
      <c r="BY60" s="150"/>
      <c r="BZ60" s="148"/>
      <c r="CA60" s="149"/>
      <c r="CB60" s="149"/>
      <c r="CC60" s="149"/>
      <c r="CD60" s="85"/>
      <c r="CE60" s="88">
        <v>0</v>
      </c>
      <c r="CF60" s="88">
        <v>0</v>
      </c>
      <c r="CG60" s="88">
        <v>0</v>
      </c>
      <c r="CH60" s="88"/>
      <c r="CI60" s="88">
        <v>0</v>
      </c>
      <c r="CK60" s="107"/>
      <c r="CL60" s="106"/>
      <c r="CN60" s="81"/>
      <c r="CO60" s="157"/>
      <c r="CP60" s="150"/>
      <c r="CQ60" s="148"/>
      <c r="CR60" s="149"/>
      <c r="CS60" s="149"/>
      <c r="CT60" s="149"/>
      <c r="CU60" s="85"/>
      <c r="CV60" s="88">
        <f t="shared" si="0"/>
        <v>0</v>
      </c>
      <c r="CW60" s="88">
        <f t="shared" si="1"/>
        <v>122</v>
      </c>
      <c r="CX60" s="88">
        <f t="shared" si="2"/>
        <v>0</v>
      </c>
      <c r="CY60" s="88">
        <f t="shared" si="3"/>
        <v>0</v>
      </c>
      <c r="CZ60" s="88">
        <f t="shared" si="4"/>
        <v>122</v>
      </c>
      <c r="DA60" s="66">
        <v>2</v>
      </c>
      <c r="DB60" s="81">
        <v>5</v>
      </c>
    </row>
    <row r="61" spans="1:106" s="66" customFormat="1" ht="26.45" customHeight="1" x14ac:dyDescent="0.15">
      <c r="A61" s="66">
        <v>2</v>
      </c>
      <c r="B61" s="81">
        <v>6</v>
      </c>
      <c r="C61" s="157"/>
      <c r="D61" s="151"/>
      <c r="E61" s="148" t="s">
        <v>36</v>
      </c>
      <c r="F61" s="149"/>
      <c r="G61" s="149"/>
      <c r="H61" s="149"/>
      <c r="I61" s="85"/>
      <c r="J61" s="88">
        <f>入力シート!J62</f>
        <v>0</v>
      </c>
      <c r="K61" s="88">
        <v>0</v>
      </c>
      <c r="L61" s="88">
        <v>0</v>
      </c>
      <c r="M61" s="88">
        <v>0</v>
      </c>
      <c r="N61" s="88">
        <v>0</v>
      </c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C61" s="81"/>
      <c r="AE61" s="81"/>
      <c r="AF61" s="157"/>
      <c r="AG61" s="151"/>
      <c r="AH61" s="148"/>
      <c r="AI61" s="149"/>
      <c r="AJ61" s="149"/>
      <c r="AK61" s="149"/>
      <c r="AL61" s="85"/>
      <c r="AM61" s="88"/>
      <c r="AN61" s="88">
        <v>0</v>
      </c>
      <c r="AO61" s="88"/>
      <c r="AP61" s="88"/>
      <c r="AQ61" s="88"/>
      <c r="AR61" s="88"/>
      <c r="AS61" s="88"/>
      <c r="AT61" s="88"/>
      <c r="AU61" s="88"/>
      <c r="AV61" s="88"/>
      <c r="AW61" s="88"/>
      <c r="AX61" s="88"/>
      <c r="AY61" s="88"/>
      <c r="AZ61" s="88">
        <v>0</v>
      </c>
      <c r="BA61" s="88">
        <v>0</v>
      </c>
      <c r="BB61" s="88"/>
      <c r="BD61" s="81"/>
      <c r="BF61" s="81"/>
      <c r="BG61" s="157"/>
      <c r="BH61" s="151"/>
      <c r="BI61" s="148"/>
      <c r="BJ61" s="149"/>
      <c r="BK61" s="149"/>
      <c r="BL61" s="149"/>
      <c r="BM61" s="85"/>
      <c r="BN61" s="88">
        <v>0</v>
      </c>
      <c r="BO61" s="88">
        <v>0</v>
      </c>
      <c r="BP61" s="88">
        <v>0</v>
      </c>
      <c r="BQ61" s="88"/>
      <c r="BR61" s="88"/>
      <c r="BS61" s="88"/>
      <c r="BT61" s="88"/>
      <c r="BU61" s="88"/>
      <c r="BW61" s="81"/>
      <c r="BX61" s="157"/>
      <c r="BY61" s="151"/>
      <c r="BZ61" s="148"/>
      <c r="CA61" s="149"/>
      <c r="CB61" s="149"/>
      <c r="CC61" s="149"/>
      <c r="CD61" s="85"/>
      <c r="CE61" s="88">
        <v>0</v>
      </c>
      <c r="CF61" s="88">
        <v>0</v>
      </c>
      <c r="CG61" s="88">
        <v>0</v>
      </c>
      <c r="CH61" s="88"/>
      <c r="CI61" s="88">
        <v>0</v>
      </c>
      <c r="CK61" s="107"/>
      <c r="CL61" s="106"/>
      <c r="CN61" s="81"/>
      <c r="CO61" s="157"/>
      <c r="CP61" s="151"/>
      <c r="CQ61" s="148"/>
      <c r="CR61" s="149"/>
      <c r="CS61" s="149"/>
      <c r="CT61" s="149"/>
      <c r="CU61" s="85"/>
      <c r="CV61" s="88">
        <f t="shared" si="0"/>
        <v>0</v>
      </c>
      <c r="CW61" s="88">
        <f t="shared" si="1"/>
        <v>0</v>
      </c>
      <c r="CX61" s="88">
        <f t="shared" si="2"/>
        <v>0</v>
      </c>
      <c r="CY61" s="88">
        <f t="shared" si="3"/>
        <v>0</v>
      </c>
      <c r="CZ61" s="88">
        <f t="shared" si="4"/>
        <v>0</v>
      </c>
      <c r="DA61" s="66">
        <v>2</v>
      </c>
      <c r="DB61" s="81">
        <v>6</v>
      </c>
    </row>
    <row r="62" spans="1:106" s="66" customFormat="1" ht="26.45" customHeight="1" x14ac:dyDescent="0.15">
      <c r="A62" s="66">
        <v>2</v>
      </c>
      <c r="B62" s="81">
        <v>7</v>
      </c>
      <c r="C62" s="157"/>
      <c r="D62" s="151"/>
      <c r="E62" s="148" t="s">
        <v>37</v>
      </c>
      <c r="F62" s="149"/>
      <c r="G62" s="149"/>
      <c r="H62" s="149"/>
      <c r="I62" s="85"/>
      <c r="J62" s="88">
        <f>入力シート!J63</f>
        <v>0</v>
      </c>
      <c r="K62" s="88">
        <v>0</v>
      </c>
      <c r="L62" s="88">
        <v>4507</v>
      </c>
      <c r="M62" s="88">
        <v>0</v>
      </c>
      <c r="N62" s="88">
        <v>0</v>
      </c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C62" s="81"/>
      <c r="AE62" s="81"/>
      <c r="AF62" s="157"/>
      <c r="AG62" s="151"/>
      <c r="AH62" s="148"/>
      <c r="AI62" s="149"/>
      <c r="AJ62" s="149"/>
      <c r="AK62" s="149"/>
      <c r="AL62" s="85"/>
      <c r="AM62" s="88"/>
      <c r="AN62" s="88">
        <v>2848</v>
      </c>
      <c r="AO62" s="88"/>
      <c r="AP62" s="88"/>
      <c r="AQ62" s="88"/>
      <c r="AR62" s="88"/>
      <c r="AS62" s="88"/>
      <c r="AT62" s="88"/>
      <c r="AU62" s="88"/>
      <c r="AV62" s="88"/>
      <c r="AW62" s="88"/>
      <c r="AX62" s="88"/>
      <c r="AY62" s="88"/>
      <c r="AZ62" s="88">
        <v>1571</v>
      </c>
      <c r="BA62" s="88">
        <v>155</v>
      </c>
      <c r="BB62" s="88"/>
      <c r="BD62" s="81"/>
      <c r="BF62" s="81"/>
      <c r="BG62" s="157"/>
      <c r="BH62" s="151"/>
      <c r="BI62" s="148"/>
      <c r="BJ62" s="149"/>
      <c r="BK62" s="149"/>
      <c r="BL62" s="149"/>
      <c r="BM62" s="85"/>
      <c r="BN62" s="88">
        <v>0</v>
      </c>
      <c r="BO62" s="88">
        <v>0</v>
      </c>
      <c r="BP62" s="88">
        <v>0</v>
      </c>
      <c r="BQ62" s="88"/>
      <c r="BR62" s="88"/>
      <c r="BS62" s="88"/>
      <c r="BT62" s="88"/>
      <c r="BU62" s="88"/>
      <c r="BW62" s="81"/>
      <c r="BX62" s="157"/>
      <c r="BY62" s="151"/>
      <c r="BZ62" s="148"/>
      <c r="CA62" s="149"/>
      <c r="CB62" s="149"/>
      <c r="CC62" s="149"/>
      <c r="CD62" s="85"/>
      <c r="CE62" s="88">
        <v>0</v>
      </c>
      <c r="CF62" s="88">
        <v>0</v>
      </c>
      <c r="CG62" s="88">
        <v>0</v>
      </c>
      <c r="CH62" s="88"/>
      <c r="CI62" s="88">
        <v>0</v>
      </c>
      <c r="CK62" s="107"/>
      <c r="CL62" s="106"/>
      <c r="CN62" s="81"/>
      <c r="CO62" s="157"/>
      <c r="CP62" s="151"/>
      <c r="CQ62" s="148"/>
      <c r="CR62" s="149"/>
      <c r="CS62" s="149"/>
      <c r="CT62" s="149"/>
      <c r="CU62" s="85"/>
      <c r="CV62" s="88">
        <f t="shared" si="0"/>
        <v>1571</v>
      </c>
      <c r="CW62" s="88">
        <f t="shared" si="1"/>
        <v>7355</v>
      </c>
      <c r="CX62" s="88">
        <f t="shared" si="2"/>
        <v>155</v>
      </c>
      <c r="CY62" s="88">
        <f t="shared" si="3"/>
        <v>0</v>
      </c>
      <c r="CZ62" s="88">
        <f t="shared" si="4"/>
        <v>9081</v>
      </c>
      <c r="DA62" s="66">
        <v>2</v>
      </c>
      <c r="DB62" s="81">
        <v>7</v>
      </c>
    </row>
    <row r="63" spans="1:106" s="66" customFormat="1" ht="26.45" customHeight="1" x14ac:dyDescent="0.15">
      <c r="A63" s="66">
        <v>2</v>
      </c>
      <c r="B63" s="81">
        <v>8</v>
      </c>
      <c r="C63" s="157"/>
      <c r="D63" s="152"/>
      <c r="E63" s="148" t="s">
        <v>55</v>
      </c>
      <c r="F63" s="149"/>
      <c r="G63" s="149"/>
      <c r="H63" s="149"/>
      <c r="I63" s="85"/>
      <c r="J63" s="88">
        <f>入力シート!J64</f>
        <v>0</v>
      </c>
      <c r="K63" s="88">
        <v>0</v>
      </c>
      <c r="L63" s="88">
        <v>648</v>
      </c>
      <c r="M63" s="88">
        <v>0</v>
      </c>
      <c r="N63" s="88">
        <v>0</v>
      </c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C63" s="81"/>
      <c r="AE63" s="81"/>
      <c r="AF63" s="157"/>
      <c r="AG63" s="152"/>
      <c r="AH63" s="148"/>
      <c r="AI63" s="149"/>
      <c r="AJ63" s="149"/>
      <c r="AK63" s="149"/>
      <c r="AL63" s="85"/>
      <c r="AM63" s="88"/>
      <c r="AN63" s="88">
        <v>519</v>
      </c>
      <c r="AO63" s="88"/>
      <c r="AP63" s="88"/>
      <c r="AQ63" s="88"/>
      <c r="AR63" s="88"/>
      <c r="AS63" s="88"/>
      <c r="AT63" s="88"/>
      <c r="AU63" s="88"/>
      <c r="AV63" s="88"/>
      <c r="AW63" s="88"/>
      <c r="AX63" s="88"/>
      <c r="AY63" s="88"/>
      <c r="AZ63" s="88">
        <v>279</v>
      </c>
      <c r="BA63" s="88">
        <v>28</v>
      </c>
      <c r="BB63" s="88"/>
      <c r="BD63" s="81"/>
      <c r="BF63" s="81"/>
      <c r="BG63" s="157"/>
      <c r="BH63" s="152"/>
      <c r="BI63" s="148"/>
      <c r="BJ63" s="149"/>
      <c r="BK63" s="149"/>
      <c r="BL63" s="149"/>
      <c r="BM63" s="85"/>
      <c r="BN63" s="88">
        <v>0</v>
      </c>
      <c r="BO63" s="88">
        <v>0</v>
      </c>
      <c r="BP63" s="88">
        <v>0</v>
      </c>
      <c r="BQ63" s="88"/>
      <c r="BR63" s="88"/>
      <c r="BS63" s="88"/>
      <c r="BT63" s="88"/>
      <c r="BU63" s="88"/>
      <c r="BW63" s="81"/>
      <c r="BX63" s="157"/>
      <c r="BY63" s="152"/>
      <c r="BZ63" s="148"/>
      <c r="CA63" s="149"/>
      <c r="CB63" s="149"/>
      <c r="CC63" s="149"/>
      <c r="CD63" s="85"/>
      <c r="CE63" s="88">
        <v>0</v>
      </c>
      <c r="CF63" s="88">
        <v>0</v>
      </c>
      <c r="CG63" s="88">
        <v>0</v>
      </c>
      <c r="CH63" s="88"/>
      <c r="CI63" s="88">
        <v>0</v>
      </c>
      <c r="CK63" s="107"/>
      <c r="CL63" s="106"/>
      <c r="CN63" s="81"/>
      <c r="CO63" s="157"/>
      <c r="CP63" s="152"/>
      <c r="CQ63" s="148"/>
      <c r="CR63" s="149"/>
      <c r="CS63" s="149"/>
      <c r="CT63" s="149"/>
      <c r="CU63" s="85"/>
      <c r="CV63" s="88">
        <f t="shared" si="0"/>
        <v>279</v>
      </c>
      <c r="CW63" s="88">
        <f t="shared" si="1"/>
        <v>1167</v>
      </c>
      <c r="CX63" s="88">
        <f t="shared" si="2"/>
        <v>28</v>
      </c>
      <c r="CY63" s="88">
        <f t="shared" si="3"/>
        <v>0</v>
      </c>
      <c r="CZ63" s="88">
        <f t="shared" si="4"/>
        <v>1474</v>
      </c>
      <c r="DA63" s="66">
        <v>2</v>
      </c>
      <c r="DB63" s="81">
        <v>8</v>
      </c>
    </row>
    <row r="64" spans="1:106" s="66" customFormat="1" ht="26.45" customHeight="1" x14ac:dyDescent="0.15">
      <c r="A64" s="66">
        <v>2</v>
      </c>
      <c r="B64" s="81">
        <v>9</v>
      </c>
      <c r="C64" s="157"/>
      <c r="D64" s="148" t="s">
        <v>122</v>
      </c>
      <c r="E64" s="156"/>
      <c r="F64" s="156"/>
      <c r="G64" s="156"/>
      <c r="H64" s="156"/>
      <c r="I64" s="85"/>
      <c r="J64" s="88">
        <f>入力シート!J65</f>
        <v>0</v>
      </c>
      <c r="K64" s="88">
        <v>0</v>
      </c>
      <c r="L64" s="88">
        <v>0</v>
      </c>
      <c r="M64" s="88">
        <v>0</v>
      </c>
      <c r="N64" s="88">
        <v>0</v>
      </c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C64" s="81"/>
      <c r="AE64" s="81"/>
      <c r="AF64" s="157"/>
      <c r="AG64" s="148"/>
      <c r="AH64" s="156"/>
      <c r="AI64" s="156"/>
      <c r="AJ64" s="156"/>
      <c r="AK64" s="156"/>
      <c r="AL64" s="85"/>
      <c r="AM64" s="88"/>
      <c r="AN64" s="88">
        <v>0</v>
      </c>
      <c r="AO64" s="88"/>
      <c r="AP64" s="88"/>
      <c r="AQ64" s="88"/>
      <c r="AR64" s="88"/>
      <c r="AS64" s="88"/>
      <c r="AT64" s="88"/>
      <c r="AU64" s="88"/>
      <c r="AV64" s="88"/>
      <c r="AW64" s="88"/>
      <c r="AX64" s="88"/>
      <c r="AY64" s="88"/>
      <c r="AZ64" s="88">
        <v>0</v>
      </c>
      <c r="BA64" s="88">
        <v>0</v>
      </c>
      <c r="BB64" s="88"/>
      <c r="BD64" s="81"/>
      <c r="BF64" s="81"/>
      <c r="BG64" s="157"/>
      <c r="BH64" s="148"/>
      <c r="BI64" s="156"/>
      <c r="BJ64" s="156"/>
      <c r="BK64" s="156"/>
      <c r="BL64" s="156"/>
      <c r="BM64" s="85"/>
      <c r="BN64" s="88">
        <v>0</v>
      </c>
      <c r="BO64" s="88">
        <v>0</v>
      </c>
      <c r="BP64" s="88">
        <v>0</v>
      </c>
      <c r="BQ64" s="88"/>
      <c r="BR64" s="88"/>
      <c r="BS64" s="88"/>
      <c r="BT64" s="88"/>
      <c r="BU64" s="88"/>
      <c r="BW64" s="81"/>
      <c r="BX64" s="157"/>
      <c r="BY64" s="148"/>
      <c r="BZ64" s="156"/>
      <c r="CA64" s="156"/>
      <c r="CB64" s="156"/>
      <c r="CC64" s="156"/>
      <c r="CD64" s="85"/>
      <c r="CE64" s="88">
        <v>0</v>
      </c>
      <c r="CF64" s="88">
        <v>0</v>
      </c>
      <c r="CG64" s="88">
        <v>0</v>
      </c>
      <c r="CH64" s="88"/>
      <c r="CI64" s="88">
        <v>0</v>
      </c>
      <c r="CK64" s="107"/>
      <c r="CL64" s="106"/>
      <c r="CN64" s="81"/>
      <c r="CO64" s="157"/>
      <c r="CP64" s="148"/>
      <c r="CQ64" s="156"/>
      <c r="CR64" s="156"/>
      <c r="CS64" s="156"/>
      <c r="CT64" s="156"/>
      <c r="CU64" s="85"/>
      <c r="CV64" s="88">
        <f t="shared" si="0"/>
        <v>0</v>
      </c>
      <c r="CW64" s="88">
        <f t="shared" si="1"/>
        <v>0</v>
      </c>
      <c r="CX64" s="88">
        <f t="shared" si="2"/>
        <v>0</v>
      </c>
      <c r="CY64" s="88">
        <f t="shared" si="3"/>
        <v>0</v>
      </c>
      <c r="CZ64" s="88">
        <f t="shared" si="4"/>
        <v>0</v>
      </c>
      <c r="DA64" s="66">
        <v>2</v>
      </c>
      <c r="DB64" s="81">
        <v>9</v>
      </c>
    </row>
    <row r="65" spans="1:106" s="66" customFormat="1" ht="26.45" customHeight="1" x14ac:dyDescent="0.15">
      <c r="A65" s="66">
        <v>2</v>
      </c>
      <c r="B65" s="81">
        <v>10</v>
      </c>
      <c r="C65" s="157"/>
      <c r="D65" s="148" t="s">
        <v>38</v>
      </c>
      <c r="E65" s="149"/>
      <c r="F65" s="149"/>
      <c r="G65" s="149"/>
      <c r="H65" s="149"/>
      <c r="I65" s="85"/>
      <c r="J65" s="88">
        <f>入力シート!J66</f>
        <v>0</v>
      </c>
      <c r="K65" s="88">
        <v>0</v>
      </c>
      <c r="L65" s="88">
        <v>19079</v>
      </c>
      <c r="M65" s="88">
        <v>0</v>
      </c>
      <c r="N65" s="88">
        <v>0</v>
      </c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8"/>
      <c r="AC65" s="81"/>
      <c r="AE65" s="81"/>
      <c r="AF65" s="157"/>
      <c r="AG65" s="148"/>
      <c r="AH65" s="149"/>
      <c r="AI65" s="149"/>
      <c r="AJ65" s="149"/>
      <c r="AK65" s="149"/>
      <c r="AL65" s="85"/>
      <c r="AM65" s="88"/>
      <c r="AN65" s="88">
        <v>11732</v>
      </c>
      <c r="AO65" s="88"/>
      <c r="AP65" s="88"/>
      <c r="AQ65" s="88"/>
      <c r="AR65" s="88"/>
      <c r="AS65" s="88"/>
      <c r="AT65" s="88"/>
      <c r="AU65" s="88"/>
      <c r="AV65" s="88"/>
      <c r="AW65" s="88"/>
      <c r="AX65" s="88"/>
      <c r="AY65" s="88"/>
      <c r="AZ65" s="88">
        <v>5853</v>
      </c>
      <c r="BA65" s="88">
        <v>579</v>
      </c>
      <c r="BB65" s="88"/>
      <c r="BD65" s="81"/>
      <c r="BF65" s="81"/>
      <c r="BG65" s="157"/>
      <c r="BH65" s="148"/>
      <c r="BI65" s="149"/>
      <c r="BJ65" s="149"/>
      <c r="BK65" s="149"/>
      <c r="BL65" s="149"/>
      <c r="BM65" s="85"/>
      <c r="BN65" s="88">
        <v>0</v>
      </c>
      <c r="BO65" s="88">
        <v>0</v>
      </c>
      <c r="BP65" s="88">
        <v>0</v>
      </c>
      <c r="BQ65" s="88"/>
      <c r="BR65" s="88"/>
      <c r="BS65" s="88"/>
      <c r="BT65" s="88"/>
      <c r="BU65" s="88"/>
      <c r="BW65" s="81"/>
      <c r="BX65" s="157"/>
      <c r="BY65" s="148"/>
      <c r="BZ65" s="149"/>
      <c r="CA65" s="149"/>
      <c r="CB65" s="149"/>
      <c r="CC65" s="149"/>
      <c r="CD65" s="85"/>
      <c r="CE65" s="88">
        <v>0</v>
      </c>
      <c r="CF65" s="88">
        <v>0</v>
      </c>
      <c r="CG65" s="88">
        <v>0</v>
      </c>
      <c r="CH65" s="88"/>
      <c r="CI65" s="88">
        <v>0</v>
      </c>
      <c r="CK65" s="107"/>
      <c r="CL65" s="106"/>
      <c r="CN65" s="81"/>
      <c r="CO65" s="157"/>
      <c r="CP65" s="148"/>
      <c r="CQ65" s="149"/>
      <c r="CR65" s="149"/>
      <c r="CS65" s="149"/>
      <c r="CT65" s="149"/>
      <c r="CU65" s="85"/>
      <c r="CV65" s="88">
        <f t="shared" si="0"/>
        <v>5853</v>
      </c>
      <c r="CW65" s="88">
        <f t="shared" si="1"/>
        <v>30811</v>
      </c>
      <c r="CX65" s="88">
        <f t="shared" si="2"/>
        <v>579</v>
      </c>
      <c r="CY65" s="88">
        <f t="shared" si="3"/>
        <v>0</v>
      </c>
      <c r="CZ65" s="88">
        <f t="shared" si="4"/>
        <v>37243</v>
      </c>
      <c r="DA65" s="66">
        <v>2</v>
      </c>
      <c r="DB65" s="81">
        <v>10</v>
      </c>
    </row>
    <row r="66" spans="1:106" s="66" customFormat="1" ht="26.45" customHeight="1" x14ac:dyDescent="0.15">
      <c r="A66" s="66">
        <v>2</v>
      </c>
      <c r="B66" s="81">
        <v>11</v>
      </c>
      <c r="C66" s="157"/>
      <c r="D66" s="148" t="s">
        <v>39</v>
      </c>
      <c r="E66" s="149"/>
      <c r="F66" s="149"/>
      <c r="G66" s="149"/>
      <c r="H66" s="149"/>
      <c r="I66" s="85" t="s">
        <v>41</v>
      </c>
      <c r="J66" s="88">
        <f>入力シート!J67</f>
        <v>0</v>
      </c>
      <c r="K66" s="88">
        <v>0</v>
      </c>
      <c r="L66" s="88">
        <v>172</v>
      </c>
      <c r="M66" s="88">
        <v>0</v>
      </c>
      <c r="N66" s="88">
        <v>0</v>
      </c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8"/>
      <c r="AC66" s="81"/>
      <c r="AE66" s="81"/>
      <c r="AF66" s="157"/>
      <c r="AG66" s="148"/>
      <c r="AH66" s="149"/>
      <c r="AI66" s="149"/>
      <c r="AJ66" s="149"/>
      <c r="AK66" s="149"/>
      <c r="AL66" s="85"/>
      <c r="AM66" s="88"/>
      <c r="AN66" s="88">
        <v>103</v>
      </c>
      <c r="AO66" s="88"/>
      <c r="AP66" s="88"/>
      <c r="AQ66" s="88"/>
      <c r="AR66" s="88"/>
      <c r="AS66" s="88"/>
      <c r="AT66" s="88"/>
      <c r="AU66" s="88"/>
      <c r="AV66" s="88"/>
      <c r="AW66" s="88"/>
      <c r="AX66" s="88"/>
      <c r="AY66" s="88"/>
      <c r="AZ66" s="88">
        <v>45</v>
      </c>
      <c r="BA66" s="88">
        <v>0</v>
      </c>
      <c r="BB66" s="88"/>
      <c r="BD66" s="81"/>
      <c r="BF66" s="81"/>
      <c r="BG66" s="157"/>
      <c r="BH66" s="148"/>
      <c r="BI66" s="149"/>
      <c r="BJ66" s="149"/>
      <c r="BK66" s="149"/>
      <c r="BL66" s="149"/>
      <c r="BM66" s="85"/>
      <c r="BN66" s="88">
        <v>0</v>
      </c>
      <c r="BO66" s="88">
        <v>0</v>
      </c>
      <c r="BP66" s="88">
        <v>0</v>
      </c>
      <c r="BQ66" s="88"/>
      <c r="BR66" s="88"/>
      <c r="BS66" s="88"/>
      <c r="BT66" s="88"/>
      <c r="BU66" s="88"/>
      <c r="BW66" s="81"/>
      <c r="BX66" s="157"/>
      <c r="BY66" s="148"/>
      <c r="BZ66" s="149"/>
      <c r="CA66" s="149"/>
      <c r="CB66" s="149"/>
      <c r="CC66" s="149"/>
      <c r="CD66" s="85"/>
      <c r="CE66" s="88">
        <v>0</v>
      </c>
      <c r="CF66" s="88">
        <v>0</v>
      </c>
      <c r="CG66" s="88">
        <v>0</v>
      </c>
      <c r="CH66" s="88"/>
      <c r="CI66" s="88">
        <v>0</v>
      </c>
      <c r="CK66" s="107"/>
      <c r="CL66" s="106"/>
      <c r="CN66" s="81"/>
      <c r="CO66" s="157"/>
      <c r="CP66" s="148"/>
      <c r="CQ66" s="149"/>
      <c r="CR66" s="149"/>
      <c r="CS66" s="149"/>
      <c r="CT66" s="149"/>
      <c r="CU66" s="85"/>
      <c r="CV66" s="88">
        <f t="shared" si="0"/>
        <v>45</v>
      </c>
      <c r="CW66" s="88">
        <f t="shared" si="1"/>
        <v>275</v>
      </c>
      <c r="CX66" s="88">
        <f t="shared" si="2"/>
        <v>0</v>
      </c>
      <c r="CY66" s="88">
        <f t="shared" si="3"/>
        <v>0</v>
      </c>
      <c r="CZ66" s="88">
        <f t="shared" si="4"/>
        <v>320</v>
      </c>
      <c r="DA66" s="66">
        <v>2</v>
      </c>
      <c r="DB66" s="81">
        <v>11</v>
      </c>
    </row>
    <row r="67" spans="1:106" s="66" customFormat="1" ht="26.45" customHeight="1" x14ac:dyDescent="0.15">
      <c r="A67" s="66">
        <v>2</v>
      </c>
      <c r="B67" s="81">
        <v>12</v>
      </c>
      <c r="C67" s="158"/>
      <c r="D67" s="148" t="s">
        <v>40</v>
      </c>
      <c r="E67" s="149"/>
      <c r="F67" s="149"/>
      <c r="G67" s="149"/>
      <c r="H67" s="149"/>
      <c r="I67" s="85" t="s">
        <v>42</v>
      </c>
      <c r="J67" s="88">
        <f>入力シート!J68</f>
        <v>0</v>
      </c>
      <c r="K67" s="88">
        <v>0</v>
      </c>
      <c r="L67" s="88">
        <v>36</v>
      </c>
      <c r="M67" s="88">
        <v>0</v>
      </c>
      <c r="N67" s="88">
        <v>0</v>
      </c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8"/>
      <c r="AC67" s="81"/>
      <c r="AE67" s="81"/>
      <c r="AF67" s="158"/>
      <c r="AG67" s="148"/>
      <c r="AH67" s="149"/>
      <c r="AI67" s="149"/>
      <c r="AJ67" s="149"/>
      <c r="AK67" s="149"/>
      <c r="AL67" s="85"/>
      <c r="AM67" s="88"/>
      <c r="AN67" s="88">
        <v>9</v>
      </c>
      <c r="AO67" s="88"/>
      <c r="AP67" s="88"/>
      <c r="AQ67" s="88"/>
      <c r="AR67" s="88"/>
      <c r="AS67" s="88"/>
      <c r="AT67" s="88"/>
      <c r="AU67" s="88"/>
      <c r="AV67" s="88"/>
      <c r="AW67" s="88"/>
      <c r="AX67" s="88"/>
      <c r="AY67" s="88"/>
      <c r="AZ67" s="88">
        <v>25</v>
      </c>
      <c r="BA67" s="88">
        <v>0</v>
      </c>
      <c r="BB67" s="88"/>
      <c r="BD67" s="81"/>
      <c r="BF67" s="81"/>
      <c r="BG67" s="158"/>
      <c r="BH67" s="148"/>
      <c r="BI67" s="149"/>
      <c r="BJ67" s="149"/>
      <c r="BK67" s="149"/>
      <c r="BL67" s="149"/>
      <c r="BM67" s="85"/>
      <c r="BN67" s="88">
        <v>0</v>
      </c>
      <c r="BO67" s="88">
        <v>0</v>
      </c>
      <c r="BP67" s="88">
        <v>0</v>
      </c>
      <c r="BQ67" s="88"/>
      <c r="BR67" s="88"/>
      <c r="BS67" s="88"/>
      <c r="BT67" s="88"/>
      <c r="BU67" s="88"/>
      <c r="BW67" s="81"/>
      <c r="BX67" s="158"/>
      <c r="BY67" s="148"/>
      <c r="BZ67" s="149"/>
      <c r="CA67" s="149"/>
      <c r="CB67" s="149"/>
      <c r="CC67" s="149"/>
      <c r="CD67" s="85"/>
      <c r="CE67" s="88">
        <v>0</v>
      </c>
      <c r="CF67" s="88">
        <v>0</v>
      </c>
      <c r="CG67" s="88">
        <v>0</v>
      </c>
      <c r="CH67" s="88"/>
      <c r="CI67" s="88">
        <v>0</v>
      </c>
      <c r="CK67" s="107"/>
      <c r="CL67" s="106"/>
      <c r="CN67" s="81"/>
      <c r="CO67" s="158"/>
      <c r="CP67" s="148"/>
      <c r="CQ67" s="149"/>
      <c r="CR67" s="149"/>
      <c r="CS67" s="149"/>
      <c r="CT67" s="149"/>
      <c r="CU67" s="85"/>
      <c r="CV67" s="88">
        <f t="shared" si="0"/>
        <v>25</v>
      </c>
      <c r="CW67" s="88">
        <f t="shared" si="1"/>
        <v>45</v>
      </c>
      <c r="CX67" s="88">
        <f t="shared" si="2"/>
        <v>0</v>
      </c>
      <c r="CY67" s="88">
        <f t="shared" si="3"/>
        <v>0</v>
      </c>
      <c r="CZ67" s="88">
        <f t="shared" si="4"/>
        <v>70</v>
      </c>
      <c r="DA67" s="66">
        <v>2</v>
      </c>
      <c r="DB67" s="81">
        <v>12</v>
      </c>
    </row>
    <row r="68" spans="1:106" s="66" customFormat="1" ht="26.45" customHeight="1" x14ac:dyDescent="0.15">
      <c r="A68" s="66">
        <v>2</v>
      </c>
      <c r="B68" s="81">
        <v>13</v>
      </c>
      <c r="C68" s="82"/>
      <c r="D68" s="148" t="s">
        <v>30</v>
      </c>
      <c r="E68" s="149"/>
      <c r="F68" s="149"/>
      <c r="G68" s="149"/>
      <c r="H68" s="149"/>
      <c r="I68" s="83" t="s">
        <v>34</v>
      </c>
      <c r="J68" s="88">
        <f>入力シート!J69</f>
        <v>0</v>
      </c>
      <c r="K68" s="88">
        <v>48</v>
      </c>
      <c r="L68" s="88">
        <v>36</v>
      </c>
      <c r="M68" s="88">
        <v>0</v>
      </c>
      <c r="N68" s="88">
        <v>0</v>
      </c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C68" s="81"/>
      <c r="AE68" s="81"/>
      <c r="AF68" s="82"/>
      <c r="AG68" s="148"/>
      <c r="AH68" s="149"/>
      <c r="AI68" s="149"/>
      <c r="AJ68" s="149"/>
      <c r="AK68" s="149"/>
      <c r="AL68" s="83"/>
      <c r="AM68" s="88"/>
      <c r="AN68" s="88">
        <v>24</v>
      </c>
      <c r="AO68" s="88"/>
      <c r="AP68" s="88"/>
      <c r="AQ68" s="88"/>
      <c r="AR68" s="88"/>
      <c r="AS68" s="88"/>
      <c r="AT68" s="88"/>
      <c r="AU68" s="88"/>
      <c r="AV68" s="88"/>
      <c r="AW68" s="88"/>
      <c r="AX68" s="88"/>
      <c r="AY68" s="88"/>
      <c r="AZ68" s="88">
        <v>22</v>
      </c>
      <c r="BA68" s="88">
        <v>2</v>
      </c>
      <c r="BB68" s="88"/>
      <c r="BD68" s="81"/>
      <c r="BF68" s="81"/>
      <c r="BG68" s="82"/>
      <c r="BH68" s="148"/>
      <c r="BI68" s="149"/>
      <c r="BJ68" s="149"/>
      <c r="BK68" s="149"/>
      <c r="BL68" s="149"/>
      <c r="BM68" s="83"/>
      <c r="BN68" s="88">
        <v>24</v>
      </c>
      <c r="BO68" s="88">
        <v>0</v>
      </c>
      <c r="BP68" s="88">
        <v>12</v>
      </c>
      <c r="BQ68" s="88"/>
      <c r="BR68" s="88"/>
      <c r="BS68" s="88"/>
      <c r="BT68" s="88"/>
      <c r="BU68" s="88"/>
      <c r="BW68" s="81"/>
      <c r="BX68" s="82"/>
      <c r="BY68" s="148"/>
      <c r="BZ68" s="149"/>
      <c r="CA68" s="149"/>
      <c r="CB68" s="149"/>
      <c r="CC68" s="149"/>
      <c r="CD68" s="83"/>
      <c r="CE68" s="88">
        <v>67</v>
      </c>
      <c r="CF68" s="88">
        <v>5</v>
      </c>
      <c r="CG68" s="88">
        <v>36</v>
      </c>
      <c r="CH68" s="88"/>
      <c r="CI68" s="88">
        <v>0</v>
      </c>
      <c r="CK68" s="107"/>
      <c r="CL68" s="106"/>
      <c r="CN68" s="81"/>
      <c r="CO68" s="82"/>
      <c r="CP68" s="148"/>
      <c r="CQ68" s="149"/>
      <c r="CR68" s="149"/>
      <c r="CS68" s="149"/>
      <c r="CT68" s="149"/>
      <c r="CU68" s="83"/>
      <c r="CV68" s="88">
        <f t="shared" si="0"/>
        <v>197</v>
      </c>
      <c r="CW68" s="88">
        <f t="shared" si="1"/>
        <v>60</v>
      </c>
      <c r="CX68" s="88">
        <f t="shared" si="2"/>
        <v>7</v>
      </c>
      <c r="CY68" s="88">
        <f t="shared" si="3"/>
        <v>12</v>
      </c>
      <c r="CZ68" s="88">
        <f t="shared" si="4"/>
        <v>276</v>
      </c>
      <c r="DA68" s="66">
        <v>2</v>
      </c>
      <c r="DB68" s="81">
        <v>13</v>
      </c>
    </row>
    <row r="69" spans="1:106" s="66" customFormat="1" ht="26.45" customHeight="1" x14ac:dyDescent="0.15">
      <c r="A69" s="66">
        <v>2</v>
      </c>
      <c r="B69" s="81">
        <v>14</v>
      </c>
      <c r="C69" s="84"/>
      <c r="D69" s="148" t="s">
        <v>31</v>
      </c>
      <c r="E69" s="149"/>
      <c r="F69" s="149"/>
      <c r="G69" s="149"/>
      <c r="H69" s="149"/>
      <c r="I69" s="85" t="s">
        <v>34</v>
      </c>
      <c r="J69" s="88">
        <f>入力シート!J70</f>
        <v>0</v>
      </c>
      <c r="K69" s="88">
        <v>4</v>
      </c>
      <c r="L69" s="88">
        <v>3</v>
      </c>
      <c r="M69" s="88">
        <v>0</v>
      </c>
      <c r="N69" s="88">
        <v>0</v>
      </c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88"/>
      <c r="AA69" s="88"/>
      <c r="AC69" s="81"/>
      <c r="AE69" s="81"/>
      <c r="AF69" s="84"/>
      <c r="AG69" s="148"/>
      <c r="AH69" s="149"/>
      <c r="AI69" s="149"/>
      <c r="AJ69" s="149"/>
      <c r="AK69" s="149"/>
      <c r="AL69" s="85"/>
      <c r="AM69" s="88"/>
      <c r="AN69" s="88">
        <v>2</v>
      </c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8"/>
      <c r="AZ69" s="88">
        <v>2</v>
      </c>
      <c r="BA69" s="88">
        <v>0</v>
      </c>
      <c r="BB69" s="88"/>
      <c r="BD69" s="81"/>
      <c r="BF69" s="81"/>
      <c r="BG69" s="84"/>
      <c r="BH69" s="148"/>
      <c r="BI69" s="149"/>
      <c r="BJ69" s="149"/>
      <c r="BK69" s="149"/>
      <c r="BL69" s="149"/>
      <c r="BM69" s="85"/>
      <c r="BN69" s="88">
        <v>2</v>
      </c>
      <c r="BO69" s="88">
        <v>0</v>
      </c>
      <c r="BP69" s="88">
        <v>1</v>
      </c>
      <c r="BQ69" s="88"/>
      <c r="BR69" s="88"/>
      <c r="BS69" s="88"/>
      <c r="BT69" s="88"/>
      <c r="BU69" s="88"/>
      <c r="BW69" s="81"/>
      <c r="BX69" s="84"/>
      <c r="BY69" s="148"/>
      <c r="BZ69" s="149"/>
      <c r="CA69" s="149"/>
      <c r="CB69" s="149"/>
      <c r="CC69" s="149"/>
      <c r="CD69" s="85"/>
      <c r="CE69" s="88">
        <v>5</v>
      </c>
      <c r="CF69" s="88">
        <v>1</v>
      </c>
      <c r="CG69" s="88">
        <v>3</v>
      </c>
      <c r="CH69" s="88"/>
      <c r="CI69" s="88">
        <v>0</v>
      </c>
      <c r="CK69" s="107"/>
      <c r="CL69" s="106"/>
      <c r="CN69" s="81"/>
      <c r="CO69" s="84"/>
      <c r="CP69" s="148"/>
      <c r="CQ69" s="149"/>
      <c r="CR69" s="149"/>
      <c r="CS69" s="149"/>
      <c r="CT69" s="149"/>
      <c r="CU69" s="85"/>
      <c r="CV69" s="88">
        <f t="shared" si="0"/>
        <v>16</v>
      </c>
      <c r="CW69" s="88">
        <f t="shared" si="1"/>
        <v>5</v>
      </c>
      <c r="CX69" s="88">
        <f t="shared" si="2"/>
        <v>1</v>
      </c>
      <c r="CY69" s="88">
        <f t="shared" si="3"/>
        <v>1</v>
      </c>
      <c r="CZ69" s="88">
        <f t="shared" si="4"/>
        <v>23</v>
      </c>
      <c r="DA69" s="66">
        <v>2</v>
      </c>
      <c r="DB69" s="81">
        <v>14</v>
      </c>
    </row>
    <row r="70" spans="1:106" s="66" customFormat="1" ht="26.45" customHeight="1" x14ac:dyDescent="0.15">
      <c r="A70" s="66">
        <v>2</v>
      </c>
      <c r="B70" s="81">
        <v>15</v>
      </c>
      <c r="C70" s="86" t="s">
        <v>64</v>
      </c>
      <c r="D70" s="148" t="s">
        <v>32</v>
      </c>
      <c r="E70" s="149"/>
      <c r="F70" s="149"/>
      <c r="G70" s="149"/>
      <c r="H70" s="149"/>
      <c r="I70" s="85"/>
      <c r="J70" s="88">
        <f>入力シート!J71</f>
        <v>0</v>
      </c>
      <c r="K70" s="88">
        <v>14419</v>
      </c>
      <c r="L70" s="88">
        <v>14422</v>
      </c>
      <c r="M70" s="88">
        <v>0</v>
      </c>
      <c r="N70" s="88">
        <v>0</v>
      </c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8"/>
      <c r="AC70" s="81"/>
      <c r="AE70" s="81"/>
      <c r="AF70" s="86"/>
      <c r="AG70" s="148"/>
      <c r="AH70" s="149"/>
      <c r="AI70" s="149"/>
      <c r="AJ70" s="149"/>
      <c r="AK70" s="149"/>
      <c r="AL70" s="85"/>
      <c r="AM70" s="88"/>
      <c r="AN70" s="88">
        <v>9411</v>
      </c>
      <c r="AO70" s="88"/>
      <c r="AP70" s="88"/>
      <c r="AQ70" s="88"/>
      <c r="AR70" s="88"/>
      <c r="AS70" s="88"/>
      <c r="AT70" s="88"/>
      <c r="AU70" s="88"/>
      <c r="AV70" s="88"/>
      <c r="AW70" s="88"/>
      <c r="AX70" s="88"/>
      <c r="AY70" s="88"/>
      <c r="AZ70" s="88">
        <v>5712</v>
      </c>
      <c r="BA70" s="88">
        <v>565</v>
      </c>
      <c r="BB70" s="88"/>
      <c r="BD70" s="81"/>
      <c r="BF70" s="81"/>
      <c r="BG70" s="86"/>
      <c r="BH70" s="148"/>
      <c r="BI70" s="149"/>
      <c r="BJ70" s="149"/>
      <c r="BK70" s="149"/>
      <c r="BL70" s="149"/>
      <c r="BM70" s="85"/>
      <c r="BN70" s="88">
        <v>6620</v>
      </c>
      <c r="BO70" s="88">
        <v>0</v>
      </c>
      <c r="BP70" s="88">
        <v>4969</v>
      </c>
      <c r="BQ70" s="88"/>
      <c r="BR70" s="88"/>
      <c r="BS70" s="88"/>
      <c r="BT70" s="88"/>
      <c r="BU70" s="88"/>
      <c r="BW70" s="81"/>
      <c r="BX70" s="86"/>
      <c r="BY70" s="148"/>
      <c r="BZ70" s="149"/>
      <c r="CA70" s="149"/>
      <c r="CB70" s="149"/>
      <c r="CC70" s="149"/>
      <c r="CD70" s="85"/>
      <c r="CE70" s="88">
        <v>20373</v>
      </c>
      <c r="CF70" s="88">
        <v>1579</v>
      </c>
      <c r="CG70" s="88">
        <v>12025</v>
      </c>
      <c r="CH70" s="88"/>
      <c r="CI70" s="88">
        <v>0</v>
      </c>
      <c r="CK70" s="107"/>
      <c r="CL70" s="106"/>
      <c r="CN70" s="81"/>
      <c r="CO70" s="86"/>
      <c r="CP70" s="148"/>
      <c r="CQ70" s="149"/>
      <c r="CR70" s="149"/>
      <c r="CS70" s="149"/>
      <c r="CT70" s="149"/>
      <c r="CU70" s="85"/>
      <c r="CV70" s="88">
        <f t="shared" si="0"/>
        <v>59149</v>
      </c>
      <c r="CW70" s="88">
        <f t="shared" si="1"/>
        <v>23833</v>
      </c>
      <c r="CX70" s="88">
        <f t="shared" si="2"/>
        <v>2144</v>
      </c>
      <c r="CY70" s="88">
        <f t="shared" si="3"/>
        <v>4969</v>
      </c>
      <c r="CZ70" s="88">
        <f t="shared" si="4"/>
        <v>90095</v>
      </c>
      <c r="DA70" s="66">
        <v>2</v>
      </c>
      <c r="DB70" s="81">
        <v>15</v>
      </c>
    </row>
    <row r="71" spans="1:106" s="66" customFormat="1" ht="26.45" customHeight="1" x14ac:dyDescent="0.15">
      <c r="A71" s="66">
        <v>2</v>
      </c>
      <c r="B71" s="81">
        <v>16</v>
      </c>
      <c r="C71" s="84"/>
      <c r="D71" s="148" t="s">
        <v>33</v>
      </c>
      <c r="E71" s="149"/>
      <c r="F71" s="149"/>
      <c r="G71" s="149"/>
      <c r="H71" s="149"/>
      <c r="I71" s="85"/>
      <c r="J71" s="88">
        <f>入力シート!J72</f>
        <v>0</v>
      </c>
      <c r="K71" s="88">
        <v>6933</v>
      </c>
      <c r="L71" s="88">
        <v>6456</v>
      </c>
      <c r="M71" s="88">
        <v>0</v>
      </c>
      <c r="N71" s="88">
        <v>0</v>
      </c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  <c r="AC71" s="81"/>
      <c r="AE71" s="81"/>
      <c r="AF71" s="84"/>
      <c r="AG71" s="148"/>
      <c r="AH71" s="149"/>
      <c r="AI71" s="149"/>
      <c r="AJ71" s="149"/>
      <c r="AK71" s="149"/>
      <c r="AL71" s="85"/>
      <c r="AM71" s="88"/>
      <c r="AN71" s="88">
        <v>5108</v>
      </c>
      <c r="AO71" s="88"/>
      <c r="AP71" s="88"/>
      <c r="AQ71" s="88"/>
      <c r="AR71" s="88"/>
      <c r="AS71" s="88"/>
      <c r="AT71" s="88"/>
      <c r="AU71" s="88"/>
      <c r="AV71" s="88"/>
      <c r="AW71" s="88"/>
      <c r="AX71" s="88"/>
      <c r="AY71" s="88"/>
      <c r="AZ71" s="88">
        <v>2311</v>
      </c>
      <c r="BA71" s="88">
        <v>229</v>
      </c>
      <c r="BB71" s="88"/>
      <c r="BD71" s="81"/>
      <c r="BF71" s="81"/>
      <c r="BG71" s="84"/>
      <c r="BH71" s="148"/>
      <c r="BI71" s="149"/>
      <c r="BJ71" s="149"/>
      <c r="BK71" s="149"/>
      <c r="BL71" s="149"/>
      <c r="BM71" s="85"/>
      <c r="BN71" s="88">
        <v>2914</v>
      </c>
      <c r="BO71" s="88">
        <v>0</v>
      </c>
      <c r="BP71" s="88">
        <v>1990</v>
      </c>
      <c r="BQ71" s="88"/>
      <c r="BR71" s="88"/>
      <c r="BS71" s="88"/>
      <c r="BT71" s="88"/>
      <c r="BU71" s="88"/>
      <c r="BW71" s="81"/>
      <c r="BX71" s="84"/>
      <c r="BY71" s="148"/>
      <c r="BZ71" s="149"/>
      <c r="CA71" s="149"/>
      <c r="CB71" s="149"/>
      <c r="CC71" s="149"/>
      <c r="CD71" s="85"/>
      <c r="CE71" s="88">
        <v>9030</v>
      </c>
      <c r="CF71" s="88">
        <v>702</v>
      </c>
      <c r="CG71" s="88">
        <v>4900</v>
      </c>
      <c r="CH71" s="88"/>
      <c r="CI71" s="88">
        <v>0</v>
      </c>
      <c r="CK71" s="107"/>
      <c r="CL71" s="106"/>
      <c r="CN71" s="81"/>
      <c r="CO71" s="84"/>
      <c r="CP71" s="148"/>
      <c r="CQ71" s="149"/>
      <c r="CR71" s="149"/>
      <c r="CS71" s="149"/>
      <c r="CT71" s="149"/>
      <c r="CU71" s="85"/>
      <c r="CV71" s="88">
        <f t="shared" si="0"/>
        <v>26088</v>
      </c>
      <c r="CW71" s="88">
        <f t="shared" si="1"/>
        <v>11564</v>
      </c>
      <c r="CX71" s="88">
        <f t="shared" si="2"/>
        <v>931</v>
      </c>
      <c r="CY71" s="88">
        <f t="shared" si="3"/>
        <v>1990</v>
      </c>
      <c r="CZ71" s="88">
        <f t="shared" si="4"/>
        <v>40573</v>
      </c>
      <c r="DA71" s="66">
        <v>2</v>
      </c>
      <c r="DB71" s="81">
        <v>16</v>
      </c>
    </row>
    <row r="72" spans="1:106" s="66" customFormat="1" ht="26.45" customHeight="1" x14ac:dyDescent="0.15">
      <c r="A72" s="66">
        <v>2</v>
      </c>
      <c r="B72" s="81">
        <v>17</v>
      </c>
      <c r="C72" s="86" t="s">
        <v>47</v>
      </c>
      <c r="D72" s="150" t="s">
        <v>73</v>
      </c>
      <c r="E72" s="148" t="s">
        <v>35</v>
      </c>
      <c r="F72" s="149"/>
      <c r="G72" s="149"/>
      <c r="H72" s="149"/>
      <c r="I72" s="85"/>
      <c r="J72" s="88">
        <f>入力シート!J73</f>
        <v>0</v>
      </c>
      <c r="K72" s="88">
        <v>83</v>
      </c>
      <c r="L72" s="88">
        <v>67</v>
      </c>
      <c r="M72" s="88">
        <v>0</v>
      </c>
      <c r="N72" s="88">
        <v>0</v>
      </c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C72" s="81"/>
      <c r="AE72" s="81"/>
      <c r="AF72" s="86"/>
      <c r="AG72" s="150"/>
      <c r="AH72" s="148"/>
      <c r="AI72" s="149"/>
      <c r="AJ72" s="149"/>
      <c r="AK72" s="149"/>
      <c r="AL72" s="85"/>
      <c r="AM72" s="88"/>
      <c r="AN72" s="88">
        <v>907</v>
      </c>
      <c r="AO72" s="88"/>
      <c r="AP72" s="88"/>
      <c r="AQ72" s="88"/>
      <c r="AR72" s="88"/>
      <c r="AS72" s="88"/>
      <c r="AT72" s="88"/>
      <c r="AU72" s="88"/>
      <c r="AV72" s="88"/>
      <c r="AW72" s="88"/>
      <c r="AX72" s="88"/>
      <c r="AY72" s="88"/>
      <c r="AZ72" s="88">
        <v>294</v>
      </c>
      <c r="BA72" s="88">
        <v>29</v>
      </c>
      <c r="BB72" s="88"/>
      <c r="BD72" s="81"/>
      <c r="BF72" s="81"/>
      <c r="BG72" s="86"/>
      <c r="BH72" s="150"/>
      <c r="BI72" s="148"/>
      <c r="BJ72" s="149"/>
      <c r="BK72" s="149"/>
      <c r="BL72" s="149"/>
      <c r="BM72" s="85"/>
      <c r="BN72" s="88">
        <v>0</v>
      </c>
      <c r="BO72" s="88">
        <v>0</v>
      </c>
      <c r="BP72" s="88">
        <v>0</v>
      </c>
      <c r="BQ72" s="88"/>
      <c r="BR72" s="88"/>
      <c r="BS72" s="88"/>
      <c r="BT72" s="88"/>
      <c r="BU72" s="88"/>
      <c r="BW72" s="81"/>
      <c r="BX72" s="86"/>
      <c r="BY72" s="150"/>
      <c r="BZ72" s="148"/>
      <c r="CA72" s="149"/>
      <c r="CB72" s="149"/>
      <c r="CC72" s="149"/>
      <c r="CD72" s="85"/>
      <c r="CE72" s="88">
        <v>1365</v>
      </c>
      <c r="CF72" s="88">
        <v>102</v>
      </c>
      <c r="CG72" s="88">
        <v>0</v>
      </c>
      <c r="CH72" s="88"/>
      <c r="CI72" s="88">
        <v>0</v>
      </c>
      <c r="CK72" s="107"/>
      <c r="CL72" s="106"/>
      <c r="CN72" s="81"/>
      <c r="CO72" s="86"/>
      <c r="CP72" s="150"/>
      <c r="CQ72" s="148"/>
      <c r="CR72" s="149"/>
      <c r="CS72" s="149"/>
      <c r="CT72" s="149"/>
      <c r="CU72" s="85"/>
      <c r="CV72" s="88">
        <f t="shared" si="0"/>
        <v>1742</v>
      </c>
      <c r="CW72" s="88">
        <f t="shared" si="1"/>
        <v>974</v>
      </c>
      <c r="CX72" s="88">
        <f t="shared" si="2"/>
        <v>131</v>
      </c>
      <c r="CY72" s="88">
        <f t="shared" si="3"/>
        <v>0</v>
      </c>
      <c r="CZ72" s="88">
        <f t="shared" si="4"/>
        <v>2847</v>
      </c>
      <c r="DA72" s="66">
        <v>2</v>
      </c>
      <c r="DB72" s="81">
        <v>17</v>
      </c>
    </row>
    <row r="73" spans="1:106" s="66" customFormat="1" ht="26.45" customHeight="1" x14ac:dyDescent="0.15">
      <c r="A73" s="66">
        <v>2</v>
      </c>
      <c r="B73" s="81">
        <v>18</v>
      </c>
      <c r="C73" s="86" t="s">
        <v>65</v>
      </c>
      <c r="D73" s="151"/>
      <c r="E73" s="148" t="s">
        <v>36</v>
      </c>
      <c r="F73" s="149"/>
      <c r="G73" s="149"/>
      <c r="H73" s="149"/>
      <c r="I73" s="85"/>
      <c r="J73" s="88">
        <f>入力シート!J74</f>
        <v>0</v>
      </c>
      <c r="K73" s="88">
        <v>0</v>
      </c>
      <c r="L73" s="88">
        <v>0</v>
      </c>
      <c r="M73" s="88">
        <v>0</v>
      </c>
      <c r="N73" s="88">
        <v>0</v>
      </c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  <c r="AA73" s="88"/>
      <c r="AC73" s="81"/>
      <c r="AE73" s="81"/>
      <c r="AF73" s="86"/>
      <c r="AG73" s="151"/>
      <c r="AH73" s="148"/>
      <c r="AI73" s="149"/>
      <c r="AJ73" s="149"/>
      <c r="AK73" s="149"/>
      <c r="AL73" s="85"/>
      <c r="AM73" s="88"/>
      <c r="AN73" s="88">
        <v>0</v>
      </c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>
        <v>0</v>
      </c>
      <c r="BA73" s="88">
        <v>0</v>
      </c>
      <c r="BB73" s="88"/>
      <c r="BD73" s="81"/>
      <c r="BF73" s="81"/>
      <c r="BG73" s="86"/>
      <c r="BH73" s="151"/>
      <c r="BI73" s="148"/>
      <c r="BJ73" s="149"/>
      <c r="BK73" s="149"/>
      <c r="BL73" s="149"/>
      <c r="BM73" s="85"/>
      <c r="BN73" s="88">
        <v>0</v>
      </c>
      <c r="BO73" s="88">
        <v>0</v>
      </c>
      <c r="BP73" s="88">
        <v>0</v>
      </c>
      <c r="BQ73" s="88"/>
      <c r="BR73" s="88"/>
      <c r="BS73" s="88"/>
      <c r="BT73" s="88"/>
      <c r="BU73" s="88"/>
      <c r="BW73" s="81"/>
      <c r="BX73" s="86"/>
      <c r="BY73" s="151"/>
      <c r="BZ73" s="148"/>
      <c r="CA73" s="149"/>
      <c r="CB73" s="149"/>
      <c r="CC73" s="149"/>
      <c r="CD73" s="85"/>
      <c r="CE73" s="88">
        <v>0</v>
      </c>
      <c r="CF73" s="88">
        <v>0</v>
      </c>
      <c r="CG73" s="88">
        <v>0</v>
      </c>
      <c r="CH73" s="88"/>
      <c r="CI73" s="88">
        <v>0</v>
      </c>
      <c r="CK73" s="107"/>
      <c r="CL73" s="106"/>
      <c r="CN73" s="81"/>
      <c r="CO73" s="86"/>
      <c r="CP73" s="151"/>
      <c r="CQ73" s="148"/>
      <c r="CR73" s="149"/>
      <c r="CS73" s="149"/>
      <c r="CT73" s="149"/>
      <c r="CU73" s="85"/>
      <c r="CV73" s="88">
        <f t="shared" ref="CV73:CV103" si="5">K73+AZ73+BN73+CE73+CG73</f>
        <v>0</v>
      </c>
      <c r="CW73" s="88">
        <f t="shared" ref="CW73:CW103" si="6">L73+AN73</f>
        <v>0</v>
      </c>
      <c r="CX73" s="88">
        <f t="shared" ref="CX73:CX103" si="7">M73+BA73+BO73+CF73</f>
        <v>0</v>
      </c>
      <c r="CY73" s="88">
        <f t="shared" ref="CY73:CY103" si="8">N73+AO73+BB73+BP73+CI73</f>
        <v>0</v>
      </c>
      <c r="CZ73" s="88">
        <f t="shared" ref="CZ73:CZ103" si="9">SUM(CV73:CY73)</f>
        <v>0</v>
      </c>
      <c r="DA73" s="66">
        <v>2</v>
      </c>
      <c r="DB73" s="81">
        <v>18</v>
      </c>
    </row>
    <row r="74" spans="1:106" s="66" customFormat="1" ht="26.45" customHeight="1" x14ac:dyDescent="0.15">
      <c r="A74" s="66">
        <v>2</v>
      </c>
      <c r="B74" s="81">
        <v>19</v>
      </c>
      <c r="C74" s="86" t="s">
        <v>52</v>
      </c>
      <c r="D74" s="151"/>
      <c r="E74" s="148" t="s">
        <v>37</v>
      </c>
      <c r="F74" s="149"/>
      <c r="G74" s="149"/>
      <c r="H74" s="149"/>
      <c r="I74" s="85"/>
      <c r="J74" s="88">
        <f>入力シート!J75</f>
        <v>0</v>
      </c>
      <c r="K74" s="88">
        <v>5907</v>
      </c>
      <c r="L74" s="88">
        <v>5398</v>
      </c>
      <c r="M74" s="88">
        <v>0</v>
      </c>
      <c r="N74" s="88">
        <v>0</v>
      </c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/>
      <c r="AC74" s="81"/>
      <c r="AE74" s="81"/>
      <c r="AF74" s="86"/>
      <c r="AG74" s="151"/>
      <c r="AH74" s="148"/>
      <c r="AI74" s="149"/>
      <c r="AJ74" s="149"/>
      <c r="AK74" s="149"/>
      <c r="AL74" s="85"/>
      <c r="AM74" s="88"/>
      <c r="AN74" s="88">
        <v>3587</v>
      </c>
      <c r="AO74" s="88"/>
      <c r="AP74" s="88"/>
      <c r="AQ74" s="88"/>
      <c r="AR74" s="88"/>
      <c r="AS74" s="88"/>
      <c r="AT74" s="88"/>
      <c r="AU74" s="88"/>
      <c r="AV74" s="88"/>
      <c r="AW74" s="88"/>
      <c r="AX74" s="88"/>
      <c r="AY74" s="88"/>
      <c r="AZ74" s="88">
        <v>1890</v>
      </c>
      <c r="BA74" s="88">
        <v>187</v>
      </c>
      <c r="BB74" s="88"/>
      <c r="BD74" s="81"/>
      <c r="BF74" s="81"/>
      <c r="BG74" s="86"/>
      <c r="BH74" s="151"/>
      <c r="BI74" s="148"/>
      <c r="BJ74" s="149"/>
      <c r="BK74" s="149"/>
      <c r="BL74" s="149"/>
      <c r="BM74" s="85"/>
      <c r="BN74" s="88">
        <v>2298</v>
      </c>
      <c r="BO74" s="88">
        <v>0</v>
      </c>
      <c r="BP74" s="88">
        <v>1792</v>
      </c>
      <c r="BQ74" s="88"/>
      <c r="BR74" s="88"/>
      <c r="BS74" s="88"/>
      <c r="BT74" s="88"/>
      <c r="BU74" s="88"/>
      <c r="BW74" s="81"/>
      <c r="BX74" s="86"/>
      <c r="BY74" s="151"/>
      <c r="BZ74" s="148"/>
      <c r="CA74" s="149"/>
      <c r="CB74" s="149"/>
      <c r="CC74" s="149"/>
      <c r="CD74" s="85"/>
      <c r="CE74" s="88">
        <v>6738</v>
      </c>
      <c r="CF74" s="88">
        <v>520</v>
      </c>
      <c r="CG74" s="88">
        <v>3555</v>
      </c>
      <c r="CH74" s="88"/>
      <c r="CI74" s="88">
        <v>0</v>
      </c>
      <c r="CK74" s="107"/>
      <c r="CL74" s="106"/>
      <c r="CN74" s="81"/>
      <c r="CO74" s="86"/>
      <c r="CP74" s="151"/>
      <c r="CQ74" s="148"/>
      <c r="CR74" s="149"/>
      <c r="CS74" s="149"/>
      <c r="CT74" s="149"/>
      <c r="CU74" s="85"/>
      <c r="CV74" s="88">
        <f t="shared" si="5"/>
        <v>20388</v>
      </c>
      <c r="CW74" s="88">
        <f t="shared" si="6"/>
        <v>8985</v>
      </c>
      <c r="CX74" s="88">
        <f t="shared" si="7"/>
        <v>707</v>
      </c>
      <c r="CY74" s="88">
        <f t="shared" si="8"/>
        <v>1792</v>
      </c>
      <c r="CZ74" s="88">
        <f t="shared" si="9"/>
        <v>31872</v>
      </c>
      <c r="DA74" s="66">
        <v>2</v>
      </c>
      <c r="DB74" s="81">
        <v>19</v>
      </c>
    </row>
    <row r="75" spans="1:106" s="66" customFormat="1" ht="26.45" customHeight="1" x14ac:dyDescent="0.15">
      <c r="A75" s="66">
        <v>2</v>
      </c>
      <c r="B75" s="81">
        <v>20</v>
      </c>
      <c r="C75" s="86" t="s">
        <v>54</v>
      </c>
      <c r="D75" s="152"/>
      <c r="E75" s="148" t="s">
        <v>55</v>
      </c>
      <c r="F75" s="149"/>
      <c r="G75" s="149"/>
      <c r="H75" s="149"/>
      <c r="I75" s="85"/>
      <c r="J75" s="88">
        <f>入力シート!J76</f>
        <v>0</v>
      </c>
      <c r="K75" s="88">
        <v>943</v>
      </c>
      <c r="L75" s="88">
        <v>991</v>
      </c>
      <c r="M75" s="88">
        <v>0</v>
      </c>
      <c r="N75" s="88">
        <v>0</v>
      </c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8"/>
      <c r="Z75" s="88"/>
      <c r="AA75" s="88"/>
      <c r="AC75" s="81"/>
      <c r="AE75" s="81"/>
      <c r="AF75" s="86"/>
      <c r="AG75" s="152"/>
      <c r="AH75" s="148"/>
      <c r="AI75" s="149"/>
      <c r="AJ75" s="149"/>
      <c r="AK75" s="149"/>
      <c r="AL75" s="85"/>
      <c r="AM75" s="88"/>
      <c r="AN75" s="88">
        <v>614</v>
      </c>
      <c r="AO75" s="88"/>
      <c r="AP75" s="88"/>
      <c r="AQ75" s="88"/>
      <c r="AR75" s="88"/>
      <c r="AS75" s="88"/>
      <c r="AT75" s="88"/>
      <c r="AU75" s="88"/>
      <c r="AV75" s="88"/>
      <c r="AW75" s="88"/>
      <c r="AX75" s="88"/>
      <c r="AY75" s="88"/>
      <c r="AZ75" s="88">
        <v>127</v>
      </c>
      <c r="BA75" s="88">
        <v>13</v>
      </c>
      <c r="BB75" s="88"/>
      <c r="BD75" s="81"/>
      <c r="BF75" s="81"/>
      <c r="BG75" s="86"/>
      <c r="BH75" s="152"/>
      <c r="BI75" s="148"/>
      <c r="BJ75" s="149"/>
      <c r="BK75" s="149"/>
      <c r="BL75" s="149"/>
      <c r="BM75" s="85"/>
      <c r="BN75" s="88">
        <v>616</v>
      </c>
      <c r="BO75" s="88">
        <v>0</v>
      </c>
      <c r="BP75" s="88">
        <v>198</v>
      </c>
      <c r="BQ75" s="88"/>
      <c r="BR75" s="88"/>
      <c r="BS75" s="88"/>
      <c r="BT75" s="88"/>
      <c r="BU75" s="88"/>
      <c r="BW75" s="81"/>
      <c r="BX75" s="86"/>
      <c r="BY75" s="152"/>
      <c r="BZ75" s="148"/>
      <c r="CA75" s="149"/>
      <c r="CB75" s="149"/>
      <c r="CC75" s="149"/>
      <c r="CD75" s="85"/>
      <c r="CE75" s="88">
        <v>927</v>
      </c>
      <c r="CF75" s="88">
        <v>80</v>
      </c>
      <c r="CG75" s="88">
        <v>1345</v>
      </c>
      <c r="CH75" s="88"/>
      <c r="CI75" s="88">
        <v>0</v>
      </c>
      <c r="CK75" s="107"/>
      <c r="CL75" s="106"/>
      <c r="CN75" s="81"/>
      <c r="CO75" s="86"/>
      <c r="CP75" s="152"/>
      <c r="CQ75" s="148"/>
      <c r="CR75" s="149"/>
      <c r="CS75" s="149"/>
      <c r="CT75" s="149"/>
      <c r="CU75" s="85"/>
      <c r="CV75" s="88">
        <f t="shared" si="5"/>
        <v>3958</v>
      </c>
      <c r="CW75" s="88">
        <f t="shared" si="6"/>
        <v>1605</v>
      </c>
      <c r="CX75" s="88">
        <f t="shared" si="7"/>
        <v>93</v>
      </c>
      <c r="CY75" s="88">
        <f t="shared" si="8"/>
        <v>198</v>
      </c>
      <c r="CZ75" s="88">
        <f t="shared" si="9"/>
        <v>5854</v>
      </c>
      <c r="DA75" s="66">
        <v>2</v>
      </c>
      <c r="DB75" s="81">
        <v>20</v>
      </c>
    </row>
    <row r="76" spans="1:106" s="66" customFormat="1" ht="26.45" customHeight="1" x14ac:dyDescent="0.15">
      <c r="A76" s="66">
        <v>2</v>
      </c>
      <c r="B76" s="81">
        <v>21</v>
      </c>
      <c r="C76" s="86"/>
      <c r="D76" s="148" t="s">
        <v>122</v>
      </c>
      <c r="E76" s="156"/>
      <c r="F76" s="156"/>
      <c r="G76" s="156"/>
      <c r="H76" s="156"/>
      <c r="I76" s="85"/>
      <c r="J76" s="88">
        <f>入力シート!J77</f>
        <v>0</v>
      </c>
      <c r="K76" s="88">
        <v>1589</v>
      </c>
      <c r="L76" s="88">
        <v>0</v>
      </c>
      <c r="M76" s="88">
        <v>0</v>
      </c>
      <c r="N76" s="88">
        <v>0</v>
      </c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C76" s="81"/>
      <c r="AE76" s="81"/>
      <c r="AF76" s="86"/>
      <c r="AG76" s="148"/>
      <c r="AH76" s="156"/>
      <c r="AI76" s="156"/>
      <c r="AJ76" s="156"/>
      <c r="AK76" s="156"/>
      <c r="AL76" s="85"/>
      <c r="AM76" s="88"/>
      <c r="AN76" s="88">
        <v>0</v>
      </c>
      <c r="AO76" s="88"/>
      <c r="AP76" s="88"/>
      <c r="AQ76" s="88"/>
      <c r="AR76" s="88"/>
      <c r="AS76" s="88"/>
      <c r="AT76" s="88"/>
      <c r="AU76" s="88"/>
      <c r="AV76" s="88"/>
      <c r="AW76" s="88"/>
      <c r="AX76" s="88"/>
      <c r="AY76" s="88"/>
      <c r="AZ76" s="88">
        <v>0</v>
      </c>
      <c r="BA76" s="88">
        <v>0</v>
      </c>
      <c r="BB76" s="88"/>
      <c r="BD76" s="81"/>
      <c r="BF76" s="81"/>
      <c r="BG76" s="86"/>
      <c r="BH76" s="148"/>
      <c r="BI76" s="156"/>
      <c r="BJ76" s="156"/>
      <c r="BK76" s="156"/>
      <c r="BL76" s="156"/>
      <c r="BM76" s="85"/>
      <c r="BN76" s="88">
        <v>0</v>
      </c>
      <c r="BO76" s="88">
        <v>0</v>
      </c>
      <c r="BP76" s="88">
        <v>0</v>
      </c>
      <c r="BQ76" s="88"/>
      <c r="BR76" s="88"/>
      <c r="BS76" s="88"/>
      <c r="BT76" s="88"/>
      <c r="BU76" s="88"/>
      <c r="BW76" s="81"/>
      <c r="BX76" s="86"/>
      <c r="BY76" s="148"/>
      <c r="BZ76" s="156"/>
      <c r="CA76" s="156"/>
      <c r="CB76" s="156"/>
      <c r="CC76" s="156"/>
      <c r="CD76" s="85"/>
      <c r="CE76" s="88">
        <v>0</v>
      </c>
      <c r="CF76" s="88">
        <v>0</v>
      </c>
      <c r="CG76" s="88">
        <v>0</v>
      </c>
      <c r="CH76" s="88"/>
      <c r="CI76" s="88">
        <v>0</v>
      </c>
      <c r="CK76" s="107"/>
      <c r="CL76" s="106"/>
      <c r="CN76" s="81"/>
      <c r="CO76" s="86"/>
      <c r="CP76" s="148"/>
      <c r="CQ76" s="156"/>
      <c r="CR76" s="156"/>
      <c r="CS76" s="156"/>
      <c r="CT76" s="156"/>
      <c r="CU76" s="85"/>
      <c r="CV76" s="88">
        <f t="shared" si="5"/>
        <v>1589</v>
      </c>
      <c r="CW76" s="88">
        <f t="shared" si="6"/>
        <v>0</v>
      </c>
      <c r="CX76" s="88">
        <f t="shared" si="7"/>
        <v>0</v>
      </c>
      <c r="CY76" s="88">
        <f t="shared" si="8"/>
        <v>0</v>
      </c>
      <c r="CZ76" s="88">
        <f t="shared" si="9"/>
        <v>1589</v>
      </c>
      <c r="DA76" s="66">
        <v>2</v>
      </c>
      <c r="DB76" s="81">
        <v>21</v>
      </c>
    </row>
    <row r="77" spans="1:106" s="66" customFormat="1" ht="26.45" customHeight="1" x14ac:dyDescent="0.15">
      <c r="A77" s="66">
        <v>2</v>
      </c>
      <c r="B77" s="81">
        <v>22</v>
      </c>
      <c r="C77" s="86"/>
      <c r="D77" s="148" t="s">
        <v>38</v>
      </c>
      <c r="E77" s="149"/>
      <c r="F77" s="149"/>
      <c r="G77" s="149"/>
      <c r="H77" s="149"/>
      <c r="I77" s="85"/>
      <c r="J77" s="88">
        <f>入力シート!J78</f>
        <v>0</v>
      </c>
      <c r="K77" s="88">
        <v>22941</v>
      </c>
      <c r="L77" s="88">
        <v>20878</v>
      </c>
      <c r="M77" s="88">
        <v>0</v>
      </c>
      <c r="N77" s="88">
        <v>0</v>
      </c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  <c r="AA77" s="88"/>
      <c r="AC77" s="81"/>
      <c r="AE77" s="81"/>
      <c r="AF77" s="86"/>
      <c r="AG77" s="148"/>
      <c r="AH77" s="149"/>
      <c r="AI77" s="149"/>
      <c r="AJ77" s="149"/>
      <c r="AK77" s="149"/>
      <c r="AL77" s="85"/>
      <c r="AM77" s="88"/>
      <c r="AN77" s="88">
        <v>14519</v>
      </c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>
        <v>8023</v>
      </c>
      <c r="BA77" s="88">
        <v>794</v>
      </c>
      <c r="BB77" s="88"/>
      <c r="BD77" s="81"/>
      <c r="BF77" s="81"/>
      <c r="BG77" s="86"/>
      <c r="BH77" s="148"/>
      <c r="BI77" s="149"/>
      <c r="BJ77" s="149"/>
      <c r="BK77" s="149"/>
      <c r="BL77" s="149"/>
      <c r="BM77" s="85"/>
      <c r="BN77" s="88">
        <v>9534</v>
      </c>
      <c r="BO77" s="88">
        <v>0</v>
      </c>
      <c r="BP77" s="88">
        <v>6959</v>
      </c>
      <c r="BQ77" s="88"/>
      <c r="BR77" s="88"/>
      <c r="BS77" s="88"/>
      <c r="BT77" s="88"/>
      <c r="BU77" s="88"/>
      <c r="BW77" s="81"/>
      <c r="BX77" s="86"/>
      <c r="BY77" s="148"/>
      <c r="BZ77" s="149"/>
      <c r="CA77" s="149"/>
      <c r="CB77" s="149"/>
      <c r="CC77" s="149"/>
      <c r="CD77" s="85"/>
      <c r="CE77" s="88">
        <v>29403</v>
      </c>
      <c r="CF77" s="88">
        <v>2281</v>
      </c>
      <c r="CG77" s="88">
        <v>16925</v>
      </c>
      <c r="CH77" s="88"/>
      <c r="CI77" s="88">
        <v>0</v>
      </c>
      <c r="CK77" s="107"/>
      <c r="CL77" s="106"/>
      <c r="CN77" s="81"/>
      <c r="CO77" s="86"/>
      <c r="CP77" s="148"/>
      <c r="CQ77" s="149"/>
      <c r="CR77" s="149"/>
      <c r="CS77" s="149"/>
      <c r="CT77" s="149"/>
      <c r="CU77" s="85"/>
      <c r="CV77" s="88">
        <f t="shared" si="5"/>
        <v>86826</v>
      </c>
      <c r="CW77" s="88">
        <f t="shared" si="6"/>
        <v>35397</v>
      </c>
      <c r="CX77" s="88">
        <f t="shared" si="7"/>
        <v>3075</v>
      </c>
      <c r="CY77" s="88">
        <f t="shared" si="8"/>
        <v>6959</v>
      </c>
      <c r="CZ77" s="88">
        <f t="shared" si="9"/>
        <v>132257</v>
      </c>
      <c r="DA77" s="66">
        <v>2</v>
      </c>
      <c r="DB77" s="81">
        <v>22</v>
      </c>
    </row>
    <row r="78" spans="1:106" s="66" customFormat="1" ht="26.45" customHeight="1" x14ac:dyDescent="0.15">
      <c r="A78" s="66">
        <v>2</v>
      </c>
      <c r="B78" s="81">
        <v>23</v>
      </c>
      <c r="C78" s="86"/>
      <c r="D78" s="148" t="s">
        <v>39</v>
      </c>
      <c r="E78" s="149"/>
      <c r="F78" s="149"/>
      <c r="G78" s="149"/>
      <c r="H78" s="149"/>
      <c r="I78" s="85" t="s">
        <v>41</v>
      </c>
      <c r="J78" s="88">
        <f>入力シート!J79</f>
        <v>0</v>
      </c>
      <c r="K78" s="88">
        <v>213</v>
      </c>
      <c r="L78" s="88">
        <v>171</v>
      </c>
      <c r="M78" s="88">
        <v>0</v>
      </c>
      <c r="N78" s="88">
        <v>0</v>
      </c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C78" s="81"/>
      <c r="AE78" s="81"/>
      <c r="AF78" s="86"/>
      <c r="AG78" s="148"/>
      <c r="AH78" s="149"/>
      <c r="AI78" s="149"/>
      <c r="AJ78" s="149"/>
      <c r="AK78" s="149"/>
      <c r="AL78" s="85"/>
      <c r="AM78" s="88"/>
      <c r="AN78" s="88">
        <v>101</v>
      </c>
      <c r="AO78" s="88"/>
      <c r="AP78" s="88"/>
      <c r="AQ78" s="88"/>
      <c r="AR78" s="88"/>
      <c r="AS78" s="88"/>
      <c r="AT78" s="88"/>
      <c r="AU78" s="88"/>
      <c r="AV78" s="88"/>
      <c r="AW78" s="88"/>
      <c r="AX78" s="88"/>
      <c r="AY78" s="88"/>
      <c r="AZ78" s="88">
        <v>93</v>
      </c>
      <c r="BA78" s="88">
        <v>0</v>
      </c>
      <c r="BB78" s="88"/>
      <c r="BD78" s="81"/>
      <c r="BF78" s="81"/>
      <c r="BG78" s="86"/>
      <c r="BH78" s="148"/>
      <c r="BI78" s="149"/>
      <c r="BJ78" s="149"/>
      <c r="BK78" s="149"/>
      <c r="BL78" s="149"/>
      <c r="BM78" s="85"/>
      <c r="BN78" s="88">
        <v>104</v>
      </c>
      <c r="BO78" s="88">
        <v>0</v>
      </c>
      <c r="BP78" s="88">
        <v>48</v>
      </c>
      <c r="BQ78" s="88"/>
      <c r="BR78" s="88"/>
      <c r="BS78" s="88"/>
      <c r="BT78" s="88"/>
      <c r="BU78" s="88"/>
      <c r="BW78" s="81"/>
      <c r="BX78" s="86"/>
      <c r="BY78" s="148"/>
      <c r="BZ78" s="149"/>
      <c r="CA78" s="149"/>
      <c r="CB78" s="149"/>
      <c r="CC78" s="149"/>
      <c r="CD78" s="85"/>
      <c r="CE78" s="88">
        <v>321</v>
      </c>
      <c r="CF78" s="88">
        <v>25</v>
      </c>
      <c r="CG78" s="88">
        <v>183</v>
      </c>
      <c r="CH78" s="88"/>
      <c r="CI78" s="88">
        <v>0</v>
      </c>
      <c r="CK78" s="107"/>
      <c r="CL78" s="106"/>
      <c r="CN78" s="81"/>
      <c r="CO78" s="86"/>
      <c r="CP78" s="148"/>
      <c r="CQ78" s="149"/>
      <c r="CR78" s="149"/>
      <c r="CS78" s="149"/>
      <c r="CT78" s="149"/>
      <c r="CU78" s="85"/>
      <c r="CV78" s="88">
        <f t="shared" si="5"/>
        <v>914</v>
      </c>
      <c r="CW78" s="88">
        <f t="shared" si="6"/>
        <v>272</v>
      </c>
      <c r="CX78" s="88">
        <f t="shared" si="7"/>
        <v>25</v>
      </c>
      <c r="CY78" s="88">
        <f t="shared" si="8"/>
        <v>48</v>
      </c>
      <c r="CZ78" s="88">
        <f t="shared" si="9"/>
        <v>1259</v>
      </c>
      <c r="DA78" s="66">
        <v>2</v>
      </c>
      <c r="DB78" s="81">
        <v>23</v>
      </c>
    </row>
    <row r="79" spans="1:106" s="66" customFormat="1" ht="26.45" customHeight="1" x14ac:dyDescent="0.15">
      <c r="A79" s="66">
        <v>2</v>
      </c>
      <c r="B79" s="81">
        <v>24</v>
      </c>
      <c r="C79" s="87"/>
      <c r="D79" s="148" t="s">
        <v>40</v>
      </c>
      <c r="E79" s="149"/>
      <c r="F79" s="149"/>
      <c r="G79" s="149"/>
      <c r="H79" s="149"/>
      <c r="I79" s="85" t="s">
        <v>42</v>
      </c>
      <c r="J79" s="88">
        <f>入力シート!J80</f>
        <v>0</v>
      </c>
      <c r="K79" s="88">
        <v>84</v>
      </c>
      <c r="L79" s="88">
        <v>138</v>
      </c>
      <c r="M79" s="88">
        <v>0</v>
      </c>
      <c r="N79" s="88">
        <v>0</v>
      </c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88"/>
      <c r="AC79" s="81"/>
      <c r="AE79" s="81"/>
      <c r="AF79" s="87"/>
      <c r="AG79" s="148"/>
      <c r="AH79" s="149"/>
      <c r="AI79" s="149"/>
      <c r="AJ79" s="149"/>
      <c r="AK79" s="149"/>
      <c r="AL79" s="85"/>
      <c r="AM79" s="88"/>
      <c r="AN79" s="88">
        <v>60</v>
      </c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>
        <v>30</v>
      </c>
      <c r="BA79" s="88">
        <v>0</v>
      </c>
      <c r="BB79" s="88"/>
      <c r="BD79" s="81"/>
      <c r="BF79" s="81"/>
      <c r="BG79" s="87"/>
      <c r="BH79" s="148"/>
      <c r="BI79" s="149"/>
      <c r="BJ79" s="149"/>
      <c r="BK79" s="149"/>
      <c r="BL79" s="149"/>
      <c r="BM79" s="85"/>
      <c r="BN79" s="88">
        <v>40</v>
      </c>
      <c r="BO79" s="88">
        <v>0</v>
      </c>
      <c r="BP79" s="88">
        <v>29</v>
      </c>
      <c r="BQ79" s="88"/>
      <c r="BR79" s="88"/>
      <c r="BS79" s="88"/>
      <c r="BT79" s="88"/>
      <c r="BU79" s="88"/>
      <c r="BW79" s="81"/>
      <c r="BX79" s="87"/>
      <c r="BY79" s="148"/>
      <c r="BZ79" s="149"/>
      <c r="CA79" s="149"/>
      <c r="CB79" s="149"/>
      <c r="CC79" s="149"/>
      <c r="CD79" s="85"/>
      <c r="CE79" s="88">
        <v>189</v>
      </c>
      <c r="CF79" s="88">
        <v>15</v>
      </c>
      <c r="CG79" s="88">
        <v>123</v>
      </c>
      <c r="CH79" s="88"/>
      <c r="CI79" s="88">
        <v>0</v>
      </c>
      <c r="CK79" s="107"/>
      <c r="CL79" s="106"/>
      <c r="CN79" s="81"/>
      <c r="CO79" s="87"/>
      <c r="CP79" s="148"/>
      <c r="CQ79" s="149"/>
      <c r="CR79" s="149"/>
      <c r="CS79" s="149"/>
      <c r="CT79" s="149"/>
      <c r="CU79" s="85"/>
      <c r="CV79" s="88">
        <f t="shared" si="5"/>
        <v>466</v>
      </c>
      <c r="CW79" s="88">
        <f t="shared" si="6"/>
        <v>198</v>
      </c>
      <c r="CX79" s="88">
        <f t="shared" si="7"/>
        <v>15</v>
      </c>
      <c r="CY79" s="88">
        <f t="shared" si="8"/>
        <v>29</v>
      </c>
      <c r="CZ79" s="88">
        <f t="shared" si="9"/>
        <v>708</v>
      </c>
      <c r="DA79" s="66">
        <v>2</v>
      </c>
      <c r="DB79" s="81">
        <v>24</v>
      </c>
    </row>
    <row r="80" spans="1:106" s="66" customFormat="1" ht="26.45" customHeight="1" x14ac:dyDescent="0.15">
      <c r="A80" s="66">
        <v>2</v>
      </c>
      <c r="B80" s="81">
        <v>25</v>
      </c>
      <c r="C80" s="82"/>
      <c r="D80" s="148" t="s">
        <v>30</v>
      </c>
      <c r="E80" s="149"/>
      <c r="F80" s="149"/>
      <c r="G80" s="149"/>
      <c r="H80" s="149"/>
      <c r="I80" s="83" t="s">
        <v>34</v>
      </c>
      <c r="J80" s="88">
        <f>入力シート!J81</f>
        <v>0</v>
      </c>
      <c r="K80" s="88">
        <v>216</v>
      </c>
      <c r="L80" s="88">
        <v>96</v>
      </c>
      <c r="M80" s="88">
        <v>24</v>
      </c>
      <c r="N80" s="88">
        <v>60</v>
      </c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C80" s="81"/>
      <c r="AE80" s="81"/>
      <c r="AF80" s="82"/>
      <c r="AG80" s="148"/>
      <c r="AH80" s="149"/>
      <c r="AI80" s="149"/>
      <c r="AJ80" s="149"/>
      <c r="AK80" s="149"/>
      <c r="AL80" s="83"/>
      <c r="AM80" s="88"/>
      <c r="AN80" s="88">
        <v>58</v>
      </c>
      <c r="AO80" s="88"/>
      <c r="AP80" s="88"/>
      <c r="AQ80" s="88"/>
      <c r="AR80" s="88"/>
      <c r="AS80" s="88"/>
      <c r="AT80" s="88"/>
      <c r="AU80" s="88"/>
      <c r="AV80" s="88"/>
      <c r="AW80" s="88"/>
      <c r="AX80" s="88"/>
      <c r="AY80" s="88"/>
      <c r="AZ80" s="88">
        <v>207</v>
      </c>
      <c r="BA80" s="88">
        <v>26</v>
      </c>
      <c r="BB80" s="88"/>
      <c r="BD80" s="81"/>
      <c r="BF80" s="81"/>
      <c r="BG80" s="82"/>
      <c r="BH80" s="148"/>
      <c r="BI80" s="149"/>
      <c r="BJ80" s="149"/>
      <c r="BK80" s="149"/>
      <c r="BL80" s="149"/>
      <c r="BM80" s="83"/>
      <c r="BN80" s="88">
        <v>48</v>
      </c>
      <c r="BO80" s="88">
        <v>0</v>
      </c>
      <c r="BP80" s="88">
        <v>0</v>
      </c>
      <c r="BQ80" s="88"/>
      <c r="BR80" s="88"/>
      <c r="BS80" s="88"/>
      <c r="BT80" s="88"/>
      <c r="BU80" s="88"/>
      <c r="BW80" s="81"/>
      <c r="BX80" s="82"/>
      <c r="BY80" s="148"/>
      <c r="BZ80" s="149"/>
      <c r="CA80" s="149"/>
      <c r="CB80" s="149"/>
      <c r="CC80" s="149"/>
      <c r="CD80" s="83"/>
      <c r="CE80" s="88">
        <v>368</v>
      </c>
      <c r="CF80" s="88">
        <v>27</v>
      </c>
      <c r="CG80" s="88">
        <v>186</v>
      </c>
      <c r="CH80" s="88"/>
      <c r="CI80" s="88">
        <v>24</v>
      </c>
      <c r="CK80" s="107"/>
      <c r="CL80" s="106"/>
      <c r="CN80" s="81"/>
      <c r="CO80" s="82"/>
      <c r="CP80" s="148"/>
      <c r="CQ80" s="149"/>
      <c r="CR80" s="149"/>
      <c r="CS80" s="149"/>
      <c r="CT80" s="149"/>
      <c r="CU80" s="83"/>
      <c r="CV80" s="88">
        <f t="shared" si="5"/>
        <v>1025</v>
      </c>
      <c r="CW80" s="88">
        <f t="shared" si="6"/>
        <v>154</v>
      </c>
      <c r="CX80" s="88">
        <f t="shared" si="7"/>
        <v>77</v>
      </c>
      <c r="CY80" s="88">
        <f t="shared" si="8"/>
        <v>84</v>
      </c>
      <c r="CZ80" s="88">
        <f t="shared" si="9"/>
        <v>1340</v>
      </c>
      <c r="DA80" s="66">
        <v>2</v>
      </c>
      <c r="DB80" s="81">
        <v>25</v>
      </c>
    </row>
    <row r="81" spans="1:106" s="66" customFormat="1" ht="26.45" customHeight="1" x14ac:dyDescent="0.15">
      <c r="A81" s="66">
        <v>2</v>
      </c>
      <c r="B81" s="81">
        <v>26</v>
      </c>
      <c r="C81" s="84"/>
      <c r="D81" s="148" t="s">
        <v>31</v>
      </c>
      <c r="E81" s="149"/>
      <c r="F81" s="149"/>
      <c r="G81" s="149"/>
      <c r="H81" s="149"/>
      <c r="I81" s="85" t="s">
        <v>34</v>
      </c>
      <c r="J81" s="88">
        <f>入力シート!J82</f>
        <v>0</v>
      </c>
      <c r="K81" s="88">
        <v>18</v>
      </c>
      <c r="L81" s="88">
        <v>8</v>
      </c>
      <c r="M81" s="88">
        <v>2</v>
      </c>
      <c r="N81" s="88">
        <v>5</v>
      </c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88"/>
      <c r="Z81" s="88"/>
      <c r="AA81" s="88"/>
      <c r="AC81" s="81"/>
      <c r="AE81" s="81"/>
      <c r="AF81" s="84"/>
      <c r="AG81" s="148"/>
      <c r="AH81" s="149"/>
      <c r="AI81" s="149"/>
      <c r="AJ81" s="149"/>
      <c r="AK81" s="149"/>
      <c r="AL81" s="85"/>
      <c r="AM81" s="88"/>
      <c r="AN81" s="88">
        <v>5</v>
      </c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>
        <v>19</v>
      </c>
      <c r="BA81" s="88">
        <v>2</v>
      </c>
      <c r="BB81" s="88"/>
      <c r="BD81" s="81"/>
      <c r="BF81" s="81"/>
      <c r="BG81" s="84"/>
      <c r="BH81" s="148"/>
      <c r="BI81" s="149"/>
      <c r="BJ81" s="149"/>
      <c r="BK81" s="149"/>
      <c r="BL81" s="149"/>
      <c r="BM81" s="85"/>
      <c r="BN81" s="88">
        <v>4</v>
      </c>
      <c r="BO81" s="88">
        <v>0</v>
      </c>
      <c r="BP81" s="88">
        <v>0</v>
      </c>
      <c r="BQ81" s="88"/>
      <c r="BR81" s="88"/>
      <c r="BS81" s="88"/>
      <c r="BT81" s="88"/>
      <c r="BU81" s="88"/>
      <c r="BW81" s="81"/>
      <c r="BX81" s="84"/>
      <c r="BY81" s="148"/>
      <c r="BZ81" s="149"/>
      <c r="CA81" s="149"/>
      <c r="CB81" s="149"/>
      <c r="CC81" s="149"/>
      <c r="CD81" s="85"/>
      <c r="CE81" s="88">
        <v>30</v>
      </c>
      <c r="CF81" s="88">
        <v>3</v>
      </c>
      <c r="CG81" s="88">
        <v>16</v>
      </c>
      <c r="CH81" s="88"/>
      <c r="CI81" s="88">
        <v>2</v>
      </c>
      <c r="CK81" s="107"/>
      <c r="CL81" s="106"/>
      <c r="CN81" s="81"/>
      <c r="CO81" s="84"/>
      <c r="CP81" s="148"/>
      <c r="CQ81" s="149"/>
      <c r="CR81" s="149"/>
      <c r="CS81" s="149"/>
      <c r="CT81" s="149"/>
      <c r="CU81" s="85"/>
      <c r="CV81" s="88">
        <f t="shared" si="5"/>
        <v>87</v>
      </c>
      <c r="CW81" s="88">
        <f t="shared" si="6"/>
        <v>13</v>
      </c>
      <c r="CX81" s="88">
        <f t="shared" si="7"/>
        <v>7</v>
      </c>
      <c r="CY81" s="88">
        <f t="shared" si="8"/>
        <v>7</v>
      </c>
      <c r="CZ81" s="88">
        <f t="shared" si="9"/>
        <v>114</v>
      </c>
      <c r="DA81" s="66">
        <v>2</v>
      </c>
      <c r="DB81" s="81">
        <v>26</v>
      </c>
    </row>
    <row r="82" spans="1:106" s="66" customFormat="1" ht="26.45" customHeight="1" x14ac:dyDescent="0.15">
      <c r="A82" s="66">
        <v>2</v>
      </c>
      <c r="B82" s="81">
        <v>27</v>
      </c>
      <c r="C82" s="86" t="s">
        <v>66</v>
      </c>
      <c r="D82" s="148" t="s">
        <v>32</v>
      </c>
      <c r="E82" s="149"/>
      <c r="F82" s="149"/>
      <c r="G82" s="149"/>
      <c r="H82" s="149"/>
      <c r="I82" s="85"/>
      <c r="J82" s="88">
        <f>入力シート!J83</f>
        <v>0</v>
      </c>
      <c r="K82" s="88">
        <v>11991</v>
      </c>
      <c r="L82" s="88">
        <v>8428</v>
      </c>
      <c r="M82" s="88">
        <v>0</v>
      </c>
      <c r="N82" s="88">
        <v>4390</v>
      </c>
      <c r="O82" s="88"/>
      <c r="P82" s="88"/>
      <c r="Q82" s="88"/>
      <c r="R82" s="88"/>
      <c r="S82" s="88"/>
      <c r="T82" s="88"/>
      <c r="U82" s="88"/>
      <c r="V82" s="88"/>
      <c r="W82" s="88"/>
      <c r="X82" s="88"/>
      <c r="Y82" s="88"/>
      <c r="Z82" s="88"/>
      <c r="AA82" s="88"/>
      <c r="AC82" s="81"/>
      <c r="AE82" s="81"/>
      <c r="AF82" s="86"/>
      <c r="AG82" s="148"/>
      <c r="AH82" s="149"/>
      <c r="AI82" s="149"/>
      <c r="AJ82" s="149"/>
      <c r="AK82" s="149"/>
      <c r="AL82" s="85"/>
      <c r="AM82" s="88"/>
      <c r="AN82" s="88">
        <v>9702</v>
      </c>
      <c r="AO82" s="88"/>
      <c r="AP82" s="88"/>
      <c r="AQ82" s="88"/>
      <c r="AR82" s="88"/>
      <c r="AS82" s="88"/>
      <c r="AT82" s="88"/>
      <c r="AU82" s="88"/>
      <c r="AV82" s="88"/>
      <c r="AW82" s="88"/>
      <c r="AX82" s="88"/>
      <c r="AY82" s="88"/>
      <c r="AZ82" s="88">
        <v>16605</v>
      </c>
      <c r="BA82" s="88">
        <v>1642</v>
      </c>
      <c r="BB82" s="88"/>
      <c r="BD82" s="81"/>
      <c r="BF82" s="81"/>
      <c r="BG82" s="86"/>
      <c r="BH82" s="148"/>
      <c r="BI82" s="149"/>
      <c r="BJ82" s="149"/>
      <c r="BK82" s="149"/>
      <c r="BL82" s="149"/>
      <c r="BM82" s="85"/>
      <c r="BN82" s="88">
        <v>3870</v>
      </c>
      <c r="BO82" s="88">
        <v>0</v>
      </c>
      <c r="BP82" s="88">
        <v>0</v>
      </c>
      <c r="BQ82" s="88"/>
      <c r="BR82" s="88"/>
      <c r="BS82" s="88"/>
      <c r="BT82" s="88"/>
      <c r="BU82" s="88"/>
      <c r="BW82" s="81"/>
      <c r="BX82" s="86"/>
      <c r="BY82" s="148"/>
      <c r="BZ82" s="149"/>
      <c r="CA82" s="149"/>
      <c r="CB82" s="149"/>
      <c r="CC82" s="149"/>
      <c r="CD82" s="85"/>
      <c r="CE82" s="88">
        <v>50469</v>
      </c>
      <c r="CF82" s="88">
        <v>3867</v>
      </c>
      <c r="CG82" s="88">
        <v>38068</v>
      </c>
      <c r="CH82" s="88"/>
      <c r="CI82" s="88">
        <v>7987</v>
      </c>
      <c r="CK82" s="107"/>
      <c r="CL82" s="106"/>
      <c r="CN82" s="81"/>
      <c r="CO82" s="86"/>
      <c r="CP82" s="148"/>
      <c r="CQ82" s="149"/>
      <c r="CR82" s="149"/>
      <c r="CS82" s="149"/>
      <c r="CT82" s="149"/>
      <c r="CU82" s="85"/>
      <c r="CV82" s="88">
        <f t="shared" si="5"/>
        <v>121003</v>
      </c>
      <c r="CW82" s="88">
        <f t="shared" si="6"/>
        <v>18130</v>
      </c>
      <c r="CX82" s="88">
        <f t="shared" si="7"/>
        <v>5509</v>
      </c>
      <c r="CY82" s="88">
        <f t="shared" si="8"/>
        <v>12377</v>
      </c>
      <c r="CZ82" s="88">
        <f t="shared" si="9"/>
        <v>157019</v>
      </c>
      <c r="DA82" s="66">
        <v>2</v>
      </c>
      <c r="DB82" s="81">
        <v>27</v>
      </c>
    </row>
    <row r="83" spans="1:106" s="66" customFormat="1" ht="26.45" customHeight="1" x14ac:dyDescent="0.15">
      <c r="A83" s="66">
        <v>2</v>
      </c>
      <c r="B83" s="81">
        <v>28</v>
      </c>
      <c r="C83" s="84"/>
      <c r="D83" s="148" t="s">
        <v>33</v>
      </c>
      <c r="E83" s="149"/>
      <c r="F83" s="149"/>
      <c r="G83" s="149"/>
      <c r="H83" s="149"/>
      <c r="I83" s="85"/>
      <c r="J83" s="88">
        <f>入力シート!J84</f>
        <v>0</v>
      </c>
      <c r="K83" s="88">
        <v>10868</v>
      </c>
      <c r="L83" s="88">
        <v>5456</v>
      </c>
      <c r="M83" s="88">
        <v>753</v>
      </c>
      <c r="N83" s="88">
        <v>2746</v>
      </c>
      <c r="O83" s="88"/>
      <c r="P83" s="88"/>
      <c r="Q83" s="88"/>
      <c r="R83" s="88"/>
      <c r="S83" s="88"/>
      <c r="T83" s="88"/>
      <c r="U83" s="88"/>
      <c r="V83" s="88"/>
      <c r="W83" s="88"/>
      <c r="X83" s="88"/>
      <c r="Y83" s="88"/>
      <c r="Z83" s="88"/>
      <c r="AA83" s="88"/>
      <c r="AC83" s="81"/>
      <c r="AE83" s="81"/>
      <c r="AF83" s="84"/>
      <c r="AG83" s="148"/>
      <c r="AH83" s="149"/>
      <c r="AI83" s="149"/>
      <c r="AJ83" s="149"/>
      <c r="AK83" s="149"/>
      <c r="AL83" s="85"/>
      <c r="AM83" s="88"/>
      <c r="AN83" s="88">
        <v>3820</v>
      </c>
      <c r="AO83" s="88"/>
      <c r="AP83" s="88"/>
      <c r="AQ83" s="88"/>
      <c r="AR83" s="88"/>
      <c r="AS83" s="88"/>
      <c r="AT83" s="88"/>
      <c r="AU83" s="88"/>
      <c r="AV83" s="88"/>
      <c r="AW83" s="88"/>
      <c r="AX83" s="88"/>
      <c r="AY83" s="88"/>
      <c r="AZ83" s="88">
        <v>9584</v>
      </c>
      <c r="BA83" s="88">
        <v>948</v>
      </c>
      <c r="BB83" s="88"/>
      <c r="BD83" s="81"/>
      <c r="BF83" s="81"/>
      <c r="BG83" s="84"/>
      <c r="BH83" s="148"/>
      <c r="BI83" s="149"/>
      <c r="BJ83" s="149"/>
      <c r="BK83" s="149"/>
      <c r="BL83" s="149"/>
      <c r="BM83" s="85"/>
      <c r="BN83" s="88">
        <v>1269</v>
      </c>
      <c r="BO83" s="88">
        <v>0</v>
      </c>
      <c r="BP83" s="88">
        <v>0</v>
      </c>
      <c r="BQ83" s="88"/>
      <c r="BR83" s="88"/>
      <c r="BS83" s="88"/>
      <c r="BT83" s="88"/>
      <c r="BU83" s="88"/>
      <c r="BW83" s="81"/>
      <c r="BX83" s="84"/>
      <c r="BY83" s="148"/>
      <c r="BZ83" s="149"/>
      <c r="CA83" s="149"/>
      <c r="CB83" s="149"/>
      <c r="CC83" s="149"/>
      <c r="CD83" s="85"/>
      <c r="CE83" s="88">
        <v>18658</v>
      </c>
      <c r="CF83" s="88">
        <v>1461</v>
      </c>
      <c r="CG83" s="88">
        <v>14319</v>
      </c>
      <c r="CH83" s="88"/>
      <c r="CI83" s="88">
        <v>3514</v>
      </c>
      <c r="CK83" s="107"/>
      <c r="CL83" s="106"/>
      <c r="CN83" s="81"/>
      <c r="CO83" s="84"/>
      <c r="CP83" s="148"/>
      <c r="CQ83" s="149"/>
      <c r="CR83" s="149"/>
      <c r="CS83" s="149"/>
      <c r="CT83" s="149"/>
      <c r="CU83" s="85"/>
      <c r="CV83" s="88">
        <f t="shared" si="5"/>
        <v>54698</v>
      </c>
      <c r="CW83" s="88">
        <f t="shared" si="6"/>
        <v>9276</v>
      </c>
      <c r="CX83" s="88">
        <f t="shared" si="7"/>
        <v>3162</v>
      </c>
      <c r="CY83" s="88">
        <f t="shared" si="8"/>
        <v>6260</v>
      </c>
      <c r="CZ83" s="88">
        <f t="shared" si="9"/>
        <v>73396</v>
      </c>
      <c r="DA83" s="66">
        <v>2</v>
      </c>
      <c r="DB83" s="81">
        <v>28</v>
      </c>
    </row>
    <row r="84" spans="1:106" s="66" customFormat="1" ht="26.45" customHeight="1" x14ac:dyDescent="0.15">
      <c r="A84" s="66">
        <v>2</v>
      </c>
      <c r="B84" s="81">
        <v>29</v>
      </c>
      <c r="C84" s="86" t="s">
        <v>68</v>
      </c>
      <c r="D84" s="150" t="s">
        <v>73</v>
      </c>
      <c r="E84" s="148" t="s">
        <v>35</v>
      </c>
      <c r="F84" s="149"/>
      <c r="G84" s="149"/>
      <c r="H84" s="149"/>
      <c r="I84" s="85"/>
      <c r="J84" s="88">
        <f>入力シート!J85</f>
        <v>0</v>
      </c>
      <c r="K84" s="88">
        <v>167</v>
      </c>
      <c r="L84" s="88">
        <v>234</v>
      </c>
      <c r="M84" s="88">
        <v>0</v>
      </c>
      <c r="N84" s="88">
        <v>9</v>
      </c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  <c r="AC84" s="81"/>
      <c r="AE84" s="81"/>
      <c r="AF84" s="86"/>
      <c r="AG84" s="150"/>
      <c r="AH84" s="148"/>
      <c r="AI84" s="149"/>
      <c r="AJ84" s="149"/>
      <c r="AK84" s="149"/>
      <c r="AL84" s="85"/>
      <c r="AM84" s="88"/>
      <c r="AN84" s="88">
        <v>112</v>
      </c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>
        <v>110</v>
      </c>
      <c r="BA84" s="88">
        <v>12</v>
      </c>
      <c r="BB84" s="88"/>
      <c r="BD84" s="81"/>
      <c r="BF84" s="81"/>
      <c r="BG84" s="86"/>
      <c r="BH84" s="150"/>
      <c r="BI84" s="148"/>
      <c r="BJ84" s="149"/>
      <c r="BK84" s="149"/>
      <c r="BL84" s="149"/>
      <c r="BM84" s="85"/>
      <c r="BN84" s="88">
        <v>3</v>
      </c>
      <c r="BO84" s="88">
        <v>0</v>
      </c>
      <c r="BP84" s="88">
        <v>0</v>
      </c>
      <c r="BQ84" s="88"/>
      <c r="BR84" s="88"/>
      <c r="BS84" s="88"/>
      <c r="BT84" s="88"/>
      <c r="BU84" s="88"/>
      <c r="BW84" s="81"/>
      <c r="BX84" s="86"/>
      <c r="BY84" s="150"/>
      <c r="BZ84" s="148"/>
      <c r="CA84" s="149"/>
      <c r="CB84" s="149"/>
      <c r="CC84" s="149"/>
      <c r="CD84" s="85"/>
      <c r="CE84" s="88">
        <v>3692</v>
      </c>
      <c r="CF84" s="88">
        <v>283</v>
      </c>
      <c r="CG84" s="88">
        <v>351</v>
      </c>
      <c r="CH84" s="88"/>
      <c r="CI84" s="88">
        <v>169</v>
      </c>
      <c r="CK84" s="107"/>
      <c r="CL84" s="106"/>
      <c r="CN84" s="81"/>
      <c r="CO84" s="86"/>
      <c r="CP84" s="150"/>
      <c r="CQ84" s="148"/>
      <c r="CR84" s="149"/>
      <c r="CS84" s="149"/>
      <c r="CT84" s="149"/>
      <c r="CU84" s="85"/>
      <c r="CV84" s="88">
        <f t="shared" si="5"/>
        <v>4323</v>
      </c>
      <c r="CW84" s="88">
        <f t="shared" si="6"/>
        <v>346</v>
      </c>
      <c r="CX84" s="88">
        <f t="shared" si="7"/>
        <v>295</v>
      </c>
      <c r="CY84" s="88">
        <f t="shared" si="8"/>
        <v>178</v>
      </c>
      <c r="CZ84" s="88">
        <f t="shared" si="9"/>
        <v>5142</v>
      </c>
      <c r="DA84" s="66">
        <v>2</v>
      </c>
      <c r="DB84" s="81">
        <v>29</v>
      </c>
    </row>
    <row r="85" spans="1:106" s="66" customFormat="1" ht="26.45" customHeight="1" x14ac:dyDescent="0.15">
      <c r="A85" s="66">
        <v>2</v>
      </c>
      <c r="B85" s="81">
        <v>30</v>
      </c>
      <c r="C85" s="86" t="s">
        <v>69</v>
      </c>
      <c r="D85" s="151"/>
      <c r="E85" s="148" t="s">
        <v>36</v>
      </c>
      <c r="F85" s="149"/>
      <c r="G85" s="149"/>
      <c r="H85" s="149"/>
      <c r="I85" s="85"/>
      <c r="J85" s="88">
        <f>入力シート!J86</f>
        <v>0</v>
      </c>
      <c r="K85" s="88">
        <v>192</v>
      </c>
      <c r="L85" s="88">
        <v>0</v>
      </c>
      <c r="M85" s="88">
        <v>0</v>
      </c>
      <c r="N85" s="88">
        <v>0</v>
      </c>
      <c r="O85" s="88"/>
      <c r="P85" s="88"/>
      <c r="Q85" s="88"/>
      <c r="R85" s="88"/>
      <c r="S85" s="88"/>
      <c r="T85" s="88"/>
      <c r="U85" s="88"/>
      <c r="V85" s="88"/>
      <c r="W85" s="88"/>
      <c r="X85" s="88"/>
      <c r="Y85" s="88"/>
      <c r="Z85" s="88"/>
      <c r="AA85" s="88"/>
      <c r="AC85" s="81"/>
      <c r="AE85" s="81"/>
      <c r="AF85" s="86"/>
      <c r="AG85" s="151"/>
      <c r="AH85" s="148"/>
      <c r="AI85" s="149"/>
      <c r="AJ85" s="149"/>
      <c r="AK85" s="149"/>
      <c r="AL85" s="85"/>
      <c r="AM85" s="88"/>
      <c r="AN85" s="88">
        <v>0</v>
      </c>
      <c r="AO85" s="88"/>
      <c r="AP85" s="88"/>
      <c r="AQ85" s="88"/>
      <c r="AR85" s="88"/>
      <c r="AS85" s="88"/>
      <c r="AT85" s="88"/>
      <c r="AU85" s="88"/>
      <c r="AV85" s="88"/>
      <c r="AW85" s="88"/>
      <c r="AX85" s="88"/>
      <c r="AY85" s="88"/>
      <c r="AZ85" s="88">
        <v>0</v>
      </c>
      <c r="BA85" s="88">
        <v>0</v>
      </c>
      <c r="BB85" s="88"/>
      <c r="BD85" s="81"/>
      <c r="BF85" s="81"/>
      <c r="BG85" s="86"/>
      <c r="BH85" s="151"/>
      <c r="BI85" s="148"/>
      <c r="BJ85" s="149"/>
      <c r="BK85" s="149"/>
      <c r="BL85" s="149"/>
      <c r="BM85" s="85"/>
      <c r="BN85" s="88">
        <v>0</v>
      </c>
      <c r="BO85" s="88">
        <v>0</v>
      </c>
      <c r="BP85" s="88">
        <v>0</v>
      </c>
      <c r="BQ85" s="88"/>
      <c r="BR85" s="88"/>
      <c r="BS85" s="88"/>
      <c r="BT85" s="88"/>
      <c r="BU85" s="88"/>
      <c r="BW85" s="81"/>
      <c r="BX85" s="86"/>
      <c r="BY85" s="151"/>
      <c r="BZ85" s="148"/>
      <c r="CA85" s="149"/>
      <c r="CB85" s="149"/>
      <c r="CC85" s="149"/>
      <c r="CD85" s="85"/>
      <c r="CE85" s="88">
        <v>3</v>
      </c>
      <c r="CF85" s="88">
        <v>0</v>
      </c>
      <c r="CG85" s="88">
        <v>0</v>
      </c>
      <c r="CH85" s="88"/>
      <c r="CI85" s="88">
        <v>0</v>
      </c>
      <c r="CK85" s="107"/>
      <c r="CL85" s="106"/>
      <c r="CN85" s="81"/>
      <c r="CO85" s="86"/>
      <c r="CP85" s="151"/>
      <c r="CQ85" s="148"/>
      <c r="CR85" s="149"/>
      <c r="CS85" s="149"/>
      <c r="CT85" s="149"/>
      <c r="CU85" s="85"/>
      <c r="CV85" s="88">
        <f t="shared" si="5"/>
        <v>195</v>
      </c>
      <c r="CW85" s="88">
        <f t="shared" si="6"/>
        <v>0</v>
      </c>
      <c r="CX85" s="88">
        <f t="shared" si="7"/>
        <v>0</v>
      </c>
      <c r="CY85" s="88">
        <f t="shared" si="8"/>
        <v>0</v>
      </c>
      <c r="CZ85" s="88">
        <f t="shared" si="9"/>
        <v>195</v>
      </c>
      <c r="DA85" s="66">
        <v>2</v>
      </c>
      <c r="DB85" s="81">
        <v>30</v>
      </c>
    </row>
    <row r="86" spans="1:106" s="66" customFormat="1" ht="26.45" customHeight="1" x14ac:dyDescent="0.15">
      <c r="A86" s="66">
        <v>2</v>
      </c>
      <c r="B86" s="81">
        <v>31</v>
      </c>
      <c r="C86" s="86" t="s">
        <v>70</v>
      </c>
      <c r="D86" s="151"/>
      <c r="E86" s="148" t="s">
        <v>37</v>
      </c>
      <c r="F86" s="149"/>
      <c r="G86" s="149"/>
      <c r="H86" s="149"/>
      <c r="I86" s="85"/>
      <c r="J86" s="88">
        <f>入力シート!J87</f>
        <v>0</v>
      </c>
      <c r="K86" s="88">
        <v>9731</v>
      </c>
      <c r="L86" s="88">
        <v>4871</v>
      </c>
      <c r="M86" s="88">
        <v>753</v>
      </c>
      <c r="N86" s="88">
        <v>2662</v>
      </c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88"/>
      <c r="Z86" s="88"/>
      <c r="AA86" s="88"/>
      <c r="AC86" s="81"/>
      <c r="AE86" s="81"/>
      <c r="AF86" s="86"/>
      <c r="AG86" s="151"/>
      <c r="AH86" s="148"/>
      <c r="AI86" s="149"/>
      <c r="AJ86" s="149"/>
      <c r="AK86" s="149"/>
      <c r="AL86" s="85"/>
      <c r="AM86" s="88"/>
      <c r="AN86" s="88">
        <v>3381</v>
      </c>
      <c r="AO86" s="88"/>
      <c r="AP86" s="88"/>
      <c r="AQ86" s="88"/>
      <c r="AR86" s="88"/>
      <c r="AS86" s="88"/>
      <c r="AT86" s="88"/>
      <c r="AU86" s="88"/>
      <c r="AV86" s="88"/>
      <c r="AW86" s="88"/>
      <c r="AX86" s="88"/>
      <c r="AY86" s="88"/>
      <c r="AZ86" s="88">
        <v>7774</v>
      </c>
      <c r="BA86" s="88">
        <v>768</v>
      </c>
      <c r="BB86" s="88"/>
      <c r="BD86" s="81"/>
      <c r="BF86" s="81"/>
      <c r="BG86" s="86"/>
      <c r="BH86" s="151"/>
      <c r="BI86" s="148"/>
      <c r="BJ86" s="149"/>
      <c r="BK86" s="149"/>
      <c r="BL86" s="149"/>
      <c r="BM86" s="85"/>
      <c r="BN86" s="88">
        <v>1170</v>
      </c>
      <c r="BO86" s="88">
        <v>0</v>
      </c>
      <c r="BP86" s="88">
        <v>0</v>
      </c>
      <c r="BQ86" s="88"/>
      <c r="BR86" s="88"/>
      <c r="BS86" s="88"/>
      <c r="BT86" s="88"/>
      <c r="BU86" s="88"/>
      <c r="BW86" s="81"/>
      <c r="BX86" s="86"/>
      <c r="BY86" s="151"/>
      <c r="BZ86" s="148"/>
      <c r="CA86" s="149"/>
      <c r="CB86" s="149"/>
      <c r="CC86" s="149"/>
      <c r="CD86" s="85"/>
      <c r="CE86" s="88">
        <v>13248</v>
      </c>
      <c r="CF86" s="88">
        <v>1035</v>
      </c>
      <c r="CG86" s="88">
        <v>12766</v>
      </c>
      <c r="CH86" s="88"/>
      <c r="CI86" s="88">
        <v>2877</v>
      </c>
      <c r="CK86" s="107"/>
      <c r="CL86" s="106"/>
      <c r="CN86" s="81"/>
      <c r="CO86" s="86"/>
      <c r="CP86" s="151"/>
      <c r="CQ86" s="148"/>
      <c r="CR86" s="149"/>
      <c r="CS86" s="149"/>
      <c r="CT86" s="149"/>
      <c r="CU86" s="85"/>
      <c r="CV86" s="88">
        <f t="shared" si="5"/>
        <v>44689</v>
      </c>
      <c r="CW86" s="88">
        <f t="shared" si="6"/>
        <v>8252</v>
      </c>
      <c r="CX86" s="88">
        <f t="shared" si="7"/>
        <v>2556</v>
      </c>
      <c r="CY86" s="88">
        <f t="shared" si="8"/>
        <v>5539</v>
      </c>
      <c r="CZ86" s="88">
        <f t="shared" si="9"/>
        <v>61036</v>
      </c>
      <c r="DA86" s="66">
        <v>2</v>
      </c>
      <c r="DB86" s="81">
        <v>31</v>
      </c>
    </row>
    <row r="87" spans="1:106" s="66" customFormat="1" ht="26.45" customHeight="1" x14ac:dyDescent="0.15">
      <c r="A87" s="66">
        <v>2</v>
      </c>
      <c r="B87" s="81">
        <v>32</v>
      </c>
      <c r="C87" s="86" t="s">
        <v>53</v>
      </c>
      <c r="D87" s="152"/>
      <c r="E87" s="148" t="s">
        <v>55</v>
      </c>
      <c r="F87" s="149"/>
      <c r="G87" s="149"/>
      <c r="H87" s="149"/>
      <c r="I87" s="85"/>
      <c r="J87" s="88">
        <f>入力シート!J88</f>
        <v>0</v>
      </c>
      <c r="K87" s="88">
        <v>778</v>
      </c>
      <c r="L87" s="88">
        <v>351</v>
      </c>
      <c r="M87" s="88">
        <v>0</v>
      </c>
      <c r="N87" s="88">
        <v>75</v>
      </c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C87" s="81"/>
      <c r="AE87" s="81"/>
      <c r="AF87" s="86"/>
      <c r="AG87" s="152"/>
      <c r="AH87" s="148"/>
      <c r="AI87" s="149"/>
      <c r="AJ87" s="149"/>
      <c r="AK87" s="149"/>
      <c r="AL87" s="85"/>
      <c r="AM87" s="88"/>
      <c r="AN87" s="88">
        <v>327</v>
      </c>
      <c r="AO87" s="88"/>
      <c r="AP87" s="88"/>
      <c r="AQ87" s="88"/>
      <c r="AR87" s="88"/>
      <c r="AS87" s="88"/>
      <c r="AT87" s="88"/>
      <c r="AU87" s="88"/>
      <c r="AV87" s="88"/>
      <c r="AW87" s="88"/>
      <c r="AX87" s="88"/>
      <c r="AY87" s="88"/>
      <c r="AZ87" s="88">
        <v>1700</v>
      </c>
      <c r="BA87" s="88">
        <v>168</v>
      </c>
      <c r="BB87" s="88"/>
      <c r="BD87" s="81"/>
      <c r="BF87" s="81"/>
      <c r="BG87" s="86"/>
      <c r="BH87" s="152"/>
      <c r="BI87" s="148"/>
      <c r="BJ87" s="149"/>
      <c r="BK87" s="149"/>
      <c r="BL87" s="149"/>
      <c r="BM87" s="85"/>
      <c r="BN87" s="88">
        <v>96</v>
      </c>
      <c r="BO87" s="88">
        <v>0</v>
      </c>
      <c r="BP87" s="88">
        <v>0</v>
      </c>
      <c r="BQ87" s="88"/>
      <c r="BR87" s="88"/>
      <c r="BS87" s="88"/>
      <c r="BT87" s="88"/>
      <c r="BU87" s="88"/>
      <c r="BW87" s="81"/>
      <c r="BX87" s="86"/>
      <c r="BY87" s="152"/>
      <c r="BZ87" s="148"/>
      <c r="CA87" s="149"/>
      <c r="CB87" s="149"/>
      <c r="CC87" s="149"/>
      <c r="CD87" s="85"/>
      <c r="CE87" s="88">
        <v>1715</v>
      </c>
      <c r="CF87" s="88">
        <v>143</v>
      </c>
      <c r="CG87" s="88">
        <v>1202</v>
      </c>
      <c r="CH87" s="88"/>
      <c r="CI87" s="88">
        <v>468</v>
      </c>
      <c r="CK87" s="107"/>
      <c r="CL87" s="106"/>
      <c r="CN87" s="81"/>
      <c r="CO87" s="86"/>
      <c r="CP87" s="152"/>
      <c r="CQ87" s="148"/>
      <c r="CR87" s="149"/>
      <c r="CS87" s="149"/>
      <c r="CT87" s="149"/>
      <c r="CU87" s="85"/>
      <c r="CV87" s="88">
        <f t="shared" si="5"/>
        <v>5491</v>
      </c>
      <c r="CW87" s="88">
        <f t="shared" si="6"/>
        <v>678</v>
      </c>
      <c r="CX87" s="88">
        <f t="shared" si="7"/>
        <v>311</v>
      </c>
      <c r="CY87" s="88">
        <f t="shared" si="8"/>
        <v>543</v>
      </c>
      <c r="CZ87" s="88">
        <f t="shared" si="9"/>
        <v>7023</v>
      </c>
      <c r="DA87" s="66">
        <v>2</v>
      </c>
      <c r="DB87" s="81">
        <v>32</v>
      </c>
    </row>
    <row r="88" spans="1:106" s="66" customFormat="1" ht="26.45" customHeight="1" x14ac:dyDescent="0.15">
      <c r="A88" s="66">
        <v>2</v>
      </c>
      <c r="B88" s="81">
        <v>33</v>
      </c>
      <c r="C88" s="86" t="s">
        <v>156</v>
      </c>
      <c r="D88" s="148" t="s">
        <v>122</v>
      </c>
      <c r="E88" s="156"/>
      <c r="F88" s="156"/>
      <c r="G88" s="156"/>
      <c r="H88" s="156"/>
      <c r="I88" s="85"/>
      <c r="J88" s="88">
        <f>入力シート!J89</f>
        <v>0</v>
      </c>
      <c r="K88" s="88">
        <v>27620</v>
      </c>
      <c r="L88" s="88">
        <v>9933</v>
      </c>
      <c r="M88" s="88">
        <v>4104</v>
      </c>
      <c r="N88" s="88">
        <v>6768</v>
      </c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  <c r="AA88" s="88"/>
      <c r="AC88" s="81"/>
      <c r="AE88" s="81"/>
      <c r="AF88" s="86"/>
      <c r="AG88" s="148"/>
      <c r="AH88" s="156"/>
      <c r="AI88" s="156"/>
      <c r="AJ88" s="156"/>
      <c r="AK88" s="156"/>
      <c r="AL88" s="85"/>
      <c r="AM88" s="88"/>
      <c r="AN88" s="88">
        <v>1383</v>
      </c>
      <c r="AO88" s="88"/>
      <c r="AP88" s="88"/>
      <c r="AQ88" s="88"/>
      <c r="AR88" s="88"/>
      <c r="AS88" s="88"/>
      <c r="AT88" s="88"/>
      <c r="AU88" s="88"/>
      <c r="AV88" s="88"/>
      <c r="AW88" s="88"/>
      <c r="AX88" s="88"/>
      <c r="AY88" s="88"/>
      <c r="AZ88" s="88">
        <v>17528</v>
      </c>
      <c r="BA88" s="88">
        <v>1613</v>
      </c>
      <c r="BB88" s="88"/>
      <c r="BD88" s="81"/>
      <c r="BF88" s="81"/>
      <c r="BG88" s="86"/>
      <c r="BH88" s="148"/>
      <c r="BI88" s="156"/>
      <c r="BJ88" s="156"/>
      <c r="BK88" s="156"/>
      <c r="BL88" s="156"/>
      <c r="BM88" s="85"/>
      <c r="BN88" s="88">
        <v>2510</v>
      </c>
      <c r="BO88" s="88">
        <v>0</v>
      </c>
      <c r="BP88" s="88">
        <v>0</v>
      </c>
      <c r="BQ88" s="88"/>
      <c r="BR88" s="88"/>
      <c r="BS88" s="88"/>
      <c r="BT88" s="88"/>
      <c r="BU88" s="88"/>
      <c r="BW88" s="81"/>
      <c r="BX88" s="86"/>
      <c r="BY88" s="148"/>
      <c r="BZ88" s="156"/>
      <c r="CA88" s="156"/>
      <c r="CB88" s="156"/>
      <c r="CC88" s="156"/>
      <c r="CD88" s="85"/>
      <c r="CE88" s="88">
        <v>6180</v>
      </c>
      <c r="CF88" s="88">
        <v>460</v>
      </c>
      <c r="CG88" s="88">
        <v>2660</v>
      </c>
      <c r="CH88" s="88"/>
      <c r="CI88" s="88">
        <v>0</v>
      </c>
      <c r="CK88" s="107"/>
      <c r="CL88" s="106"/>
      <c r="CN88" s="81"/>
      <c r="CO88" s="86"/>
      <c r="CP88" s="148"/>
      <c r="CQ88" s="156"/>
      <c r="CR88" s="156"/>
      <c r="CS88" s="156"/>
      <c r="CT88" s="156"/>
      <c r="CU88" s="85"/>
      <c r="CV88" s="88">
        <f t="shared" si="5"/>
        <v>56498</v>
      </c>
      <c r="CW88" s="88">
        <f t="shared" si="6"/>
        <v>11316</v>
      </c>
      <c r="CX88" s="88">
        <f t="shared" si="7"/>
        <v>6177</v>
      </c>
      <c r="CY88" s="88">
        <f t="shared" si="8"/>
        <v>6768</v>
      </c>
      <c r="CZ88" s="88">
        <f t="shared" si="9"/>
        <v>80759</v>
      </c>
      <c r="DA88" s="66">
        <v>2</v>
      </c>
      <c r="DB88" s="81">
        <v>33</v>
      </c>
    </row>
    <row r="89" spans="1:106" s="66" customFormat="1" ht="26.45" customHeight="1" x14ac:dyDescent="0.15">
      <c r="A89" s="66">
        <v>2</v>
      </c>
      <c r="B89" s="81">
        <v>34</v>
      </c>
      <c r="C89" s="86"/>
      <c r="D89" s="148" t="s">
        <v>38</v>
      </c>
      <c r="E89" s="149"/>
      <c r="F89" s="149"/>
      <c r="G89" s="149"/>
      <c r="H89" s="149"/>
      <c r="I89" s="85"/>
      <c r="J89" s="88">
        <f>入力シート!J90</f>
        <v>0</v>
      </c>
      <c r="K89" s="88">
        <v>50479</v>
      </c>
      <c r="L89" s="88">
        <v>23817</v>
      </c>
      <c r="M89" s="88">
        <v>4857</v>
      </c>
      <c r="N89" s="88">
        <v>13904</v>
      </c>
      <c r="O89" s="88"/>
      <c r="P89" s="88"/>
      <c r="Q89" s="88"/>
      <c r="R89" s="88"/>
      <c r="S89" s="88"/>
      <c r="T89" s="88"/>
      <c r="U89" s="88"/>
      <c r="V89" s="88"/>
      <c r="W89" s="88"/>
      <c r="X89" s="88"/>
      <c r="Y89" s="88"/>
      <c r="Z89" s="88"/>
      <c r="AA89" s="88"/>
      <c r="AC89" s="81"/>
      <c r="AE89" s="81"/>
      <c r="AF89" s="86"/>
      <c r="AG89" s="148"/>
      <c r="AH89" s="149"/>
      <c r="AI89" s="149"/>
      <c r="AJ89" s="149"/>
      <c r="AK89" s="149"/>
      <c r="AL89" s="85"/>
      <c r="AM89" s="88"/>
      <c r="AN89" s="88">
        <v>14905</v>
      </c>
      <c r="AO89" s="88"/>
      <c r="AP89" s="88"/>
      <c r="AQ89" s="88"/>
      <c r="AR89" s="88"/>
      <c r="AS89" s="88"/>
      <c r="AT89" s="88"/>
      <c r="AU89" s="88"/>
      <c r="AV89" s="88"/>
      <c r="AW89" s="88"/>
      <c r="AX89" s="88"/>
      <c r="AY89" s="88"/>
      <c r="AZ89" s="88">
        <v>43717</v>
      </c>
      <c r="BA89" s="88">
        <v>4203</v>
      </c>
      <c r="BB89" s="88"/>
      <c r="BD89" s="81"/>
      <c r="BF89" s="81"/>
      <c r="BG89" s="86"/>
      <c r="BH89" s="148"/>
      <c r="BI89" s="149"/>
      <c r="BJ89" s="149"/>
      <c r="BK89" s="149"/>
      <c r="BL89" s="149"/>
      <c r="BM89" s="85"/>
      <c r="BN89" s="88">
        <v>7649</v>
      </c>
      <c r="BO89" s="88">
        <v>0</v>
      </c>
      <c r="BP89" s="88">
        <v>0</v>
      </c>
      <c r="BQ89" s="88"/>
      <c r="BR89" s="88"/>
      <c r="BS89" s="88"/>
      <c r="BT89" s="88"/>
      <c r="BU89" s="88"/>
      <c r="BW89" s="81"/>
      <c r="BX89" s="86"/>
      <c r="BY89" s="148"/>
      <c r="BZ89" s="149"/>
      <c r="CA89" s="149"/>
      <c r="CB89" s="149"/>
      <c r="CC89" s="149"/>
      <c r="CD89" s="85"/>
      <c r="CE89" s="88">
        <v>75307</v>
      </c>
      <c r="CF89" s="88">
        <v>5788</v>
      </c>
      <c r="CG89" s="88">
        <v>55047</v>
      </c>
      <c r="CH89" s="88"/>
      <c r="CI89" s="88">
        <v>11501</v>
      </c>
      <c r="CK89" s="107"/>
      <c r="CL89" s="106"/>
      <c r="CN89" s="81"/>
      <c r="CO89" s="86"/>
      <c r="CP89" s="148"/>
      <c r="CQ89" s="149"/>
      <c r="CR89" s="149"/>
      <c r="CS89" s="149"/>
      <c r="CT89" s="149"/>
      <c r="CU89" s="85"/>
      <c r="CV89" s="88">
        <f t="shared" si="5"/>
        <v>232199</v>
      </c>
      <c r="CW89" s="88">
        <f t="shared" si="6"/>
        <v>38722</v>
      </c>
      <c r="CX89" s="88">
        <f t="shared" si="7"/>
        <v>14848</v>
      </c>
      <c r="CY89" s="88">
        <f t="shared" si="8"/>
        <v>25405</v>
      </c>
      <c r="CZ89" s="88">
        <f t="shared" si="9"/>
        <v>311174</v>
      </c>
      <c r="DA89" s="66">
        <v>2</v>
      </c>
      <c r="DB89" s="81">
        <v>34</v>
      </c>
    </row>
    <row r="90" spans="1:106" s="66" customFormat="1" ht="26.45" customHeight="1" x14ac:dyDescent="0.15">
      <c r="A90" s="66">
        <v>2</v>
      </c>
      <c r="B90" s="81">
        <v>35</v>
      </c>
      <c r="C90" s="86"/>
      <c r="D90" s="148" t="s">
        <v>39</v>
      </c>
      <c r="E90" s="149"/>
      <c r="F90" s="149"/>
      <c r="G90" s="149"/>
      <c r="H90" s="149"/>
      <c r="I90" s="85" t="s">
        <v>41</v>
      </c>
      <c r="J90" s="88">
        <f>入力シート!J91</f>
        <v>0</v>
      </c>
      <c r="K90" s="88">
        <v>1042</v>
      </c>
      <c r="L90" s="88">
        <v>448</v>
      </c>
      <c r="M90" s="88">
        <v>118</v>
      </c>
      <c r="N90" s="88">
        <v>288</v>
      </c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88"/>
      <c r="AA90" s="88"/>
      <c r="AC90" s="81"/>
      <c r="AE90" s="81"/>
      <c r="AF90" s="86"/>
      <c r="AG90" s="148"/>
      <c r="AH90" s="149"/>
      <c r="AI90" s="149"/>
      <c r="AJ90" s="149"/>
      <c r="AK90" s="149"/>
      <c r="AL90" s="85"/>
      <c r="AM90" s="88"/>
      <c r="AN90" s="88">
        <v>268</v>
      </c>
      <c r="AO90" s="88"/>
      <c r="AP90" s="88"/>
      <c r="AQ90" s="88"/>
      <c r="AR90" s="88"/>
      <c r="AS90" s="88"/>
      <c r="AT90" s="88"/>
      <c r="AU90" s="88"/>
      <c r="AV90" s="88"/>
      <c r="AW90" s="88"/>
      <c r="AX90" s="88"/>
      <c r="AY90" s="88"/>
      <c r="AZ90" s="88">
        <v>860</v>
      </c>
      <c r="BA90" s="88">
        <v>86</v>
      </c>
      <c r="BB90" s="88"/>
      <c r="BD90" s="81"/>
      <c r="BF90" s="81"/>
      <c r="BG90" s="86"/>
      <c r="BH90" s="148"/>
      <c r="BI90" s="149"/>
      <c r="BJ90" s="149"/>
      <c r="BK90" s="149"/>
      <c r="BL90" s="149"/>
      <c r="BM90" s="85"/>
      <c r="BN90" s="88">
        <v>231</v>
      </c>
      <c r="BO90" s="88">
        <v>0</v>
      </c>
      <c r="BP90" s="88">
        <v>0</v>
      </c>
      <c r="BQ90" s="88"/>
      <c r="BR90" s="88"/>
      <c r="BS90" s="88"/>
      <c r="BT90" s="88"/>
      <c r="BU90" s="88"/>
      <c r="BW90" s="81"/>
      <c r="BX90" s="86"/>
      <c r="BY90" s="148"/>
      <c r="BZ90" s="149"/>
      <c r="CA90" s="149"/>
      <c r="CB90" s="149"/>
      <c r="CC90" s="149"/>
      <c r="CD90" s="85"/>
      <c r="CE90" s="88">
        <v>1772</v>
      </c>
      <c r="CF90" s="88">
        <v>134</v>
      </c>
      <c r="CG90" s="88">
        <v>819</v>
      </c>
      <c r="CH90" s="88"/>
      <c r="CI90" s="88">
        <v>100</v>
      </c>
      <c r="CK90" s="107"/>
      <c r="CL90" s="106"/>
      <c r="CN90" s="81"/>
      <c r="CO90" s="86"/>
      <c r="CP90" s="148"/>
      <c r="CQ90" s="149"/>
      <c r="CR90" s="149"/>
      <c r="CS90" s="149"/>
      <c r="CT90" s="149"/>
      <c r="CU90" s="85"/>
      <c r="CV90" s="88">
        <f t="shared" si="5"/>
        <v>4724</v>
      </c>
      <c r="CW90" s="88">
        <f t="shared" si="6"/>
        <v>716</v>
      </c>
      <c r="CX90" s="88">
        <f t="shared" si="7"/>
        <v>338</v>
      </c>
      <c r="CY90" s="88">
        <f t="shared" si="8"/>
        <v>388</v>
      </c>
      <c r="CZ90" s="88">
        <f t="shared" si="9"/>
        <v>6166</v>
      </c>
      <c r="DA90" s="66">
        <v>2</v>
      </c>
      <c r="DB90" s="81">
        <v>35</v>
      </c>
    </row>
    <row r="91" spans="1:106" s="66" customFormat="1" ht="26.45" customHeight="1" x14ac:dyDescent="0.15">
      <c r="A91" s="66">
        <v>2</v>
      </c>
      <c r="B91" s="81">
        <v>36</v>
      </c>
      <c r="C91" s="87"/>
      <c r="D91" s="148" t="s">
        <v>40</v>
      </c>
      <c r="E91" s="149"/>
      <c r="F91" s="149"/>
      <c r="G91" s="149"/>
      <c r="H91" s="149"/>
      <c r="I91" s="85" t="s">
        <v>42</v>
      </c>
      <c r="J91" s="88">
        <f>入力シート!J92</f>
        <v>0</v>
      </c>
      <c r="K91" s="88">
        <v>133</v>
      </c>
      <c r="L91" s="88">
        <v>69</v>
      </c>
      <c r="M91" s="88">
        <v>33</v>
      </c>
      <c r="N91" s="88">
        <v>88</v>
      </c>
      <c r="O91" s="88"/>
      <c r="P91" s="88"/>
      <c r="Q91" s="88"/>
      <c r="R91" s="88"/>
      <c r="S91" s="88"/>
      <c r="T91" s="88"/>
      <c r="U91" s="88"/>
      <c r="V91" s="88"/>
      <c r="W91" s="88"/>
      <c r="X91" s="88"/>
      <c r="Y91" s="88"/>
      <c r="Z91" s="88"/>
      <c r="AA91" s="88"/>
      <c r="AC91" s="81"/>
      <c r="AE91" s="81"/>
      <c r="AF91" s="87"/>
      <c r="AG91" s="148"/>
      <c r="AH91" s="149"/>
      <c r="AI91" s="149"/>
      <c r="AJ91" s="149"/>
      <c r="AK91" s="149"/>
      <c r="AL91" s="85"/>
      <c r="AM91" s="88"/>
      <c r="AN91" s="88">
        <v>42</v>
      </c>
      <c r="AO91" s="88"/>
      <c r="AP91" s="88"/>
      <c r="AQ91" s="88"/>
      <c r="AR91" s="88"/>
      <c r="AS91" s="88"/>
      <c r="AT91" s="88"/>
      <c r="AU91" s="88"/>
      <c r="AV91" s="88"/>
      <c r="AW91" s="88"/>
      <c r="AX91" s="88"/>
      <c r="AY91" s="88"/>
      <c r="AZ91" s="88">
        <v>160</v>
      </c>
      <c r="BA91" s="88">
        <v>28</v>
      </c>
      <c r="BB91" s="88"/>
      <c r="BD91" s="81"/>
      <c r="BF91" s="81"/>
      <c r="BG91" s="87"/>
      <c r="BH91" s="148"/>
      <c r="BI91" s="149"/>
      <c r="BJ91" s="149"/>
      <c r="BK91" s="149"/>
      <c r="BL91" s="149"/>
      <c r="BM91" s="85"/>
      <c r="BN91" s="88">
        <v>2</v>
      </c>
      <c r="BO91" s="88">
        <v>0</v>
      </c>
      <c r="BP91" s="88">
        <v>0</v>
      </c>
      <c r="BQ91" s="88"/>
      <c r="BR91" s="88"/>
      <c r="BS91" s="88"/>
      <c r="BT91" s="88"/>
      <c r="BU91" s="88"/>
      <c r="BW91" s="81"/>
      <c r="BX91" s="87"/>
      <c r="BY91" s="148"/>
      <c r="BZ91" s="149"/>
      <c r="CA91" s="149"/>
      <c r="CB91" s="149"/>
      <c r="CC91" s="149"/>
      <c r="CD91" s="85"/>
      <c r="CE91" s="88">
        <v>406</v>
      </c>
      <c r="CF91" s="88">
        <v>30</v>
      </c>
      <c r="CG91" s="88">
        <v>213</v>
      </c>
      <c r="CH91" s="88"/>
      <c r="CI91" s="88">
        <v>62</v>
      </c>
      <c r="CK91" s="107"/>
      <c r="CL91" s="106"/>
      <c r="CN91" s="81"/>
      <c r="CO91" s="87"/>
      <c r="CP91" s="148"/>
      <c r="CQ91" s="149"/>
      <c r="CR91" s="149"/>
      <c r="CS91" s="149"/>
      <c r="CT91" s="149"/>
      <c r="CU91" s="85"/>
      <c r="CV91" s="88">
        <f t="shared" si="5"/>
        <v>914</v>
      </c>
      <c r="CW91" s="88">
        <f t="shared" si="6"/>
        <v>111</v>
      </c>
      <c r="CX91" s="88">
        <f t="shared" si="7"/>
        <v>91</v>
      </c>
      <c r="CY91" s="88">
        <f t="shared" si="8"/>
        <v>150</v>
      </c>
      <c r="CZ91" s="88">
        <f t="shared" si="9"/>
        <v>1266</v>
      </c>
      <c r="DA91" s="66">
        <v>2</v>
      </c>
      <c r="DB91" s="81">
        <v>36</v>
      </c>
    </row>
    <row r="92" spans="1:106" s="66" customFormat="1" ht="26.45" customHeight="1" x14ac:dyDescent="0.15">
      <c r="A92" s="66">
        <v>2</v>
      </c>
      <c r="B92" s="81">
        <v>37</v>
      </c>
      <c r="C92" s="82"/>
      <c r="D92" s="148" t="s">
        <v>30</v>
      </c>
      <c r="E92" s="149"/>
      <c r="F92" s="149"/>
      <c r="G92" s="149"/>
      <c r="H92" s="149"/>
      <c r="I92" s="83" t="s">
        <v>34</v>
      </c>
      <c r="J92" s="88">
        <f>入力シート!J93</f>
        <v>0</v>
      </c>
      <c r="K92" s="88">
        <v>960</v>
      </c>
      <c r="L92" s="88">
        <v>732</v>
      </c>
      <c r="M92" s="88">
        <v>108</v>
      </c>
      <c r="N92" s="88">
        <v>144</v>
      </c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C92" s="81"/>
      <c r="AE92" s="81"/>
      <c r="AF92" s="82"/>
      <c r="AG92" s="148"/>
      <c r="AH92" s="149"/>
      <c r="AI92" s="149"/>
      <c r="AJ92" s="149"/>
      <c r="AK92" s="149"/>
      <c r="AL92" s="83"/>
      <c r="AM92" s="88"/>
      <c r="AN92" s="88">
        <v>561</v>
      </c>
      <c r="AO92" s="88"/>
      <c r="AP92" s="88"/>
      <c r="AQ92" s="88"/>
      <c r="AR92" s="88"/>
      <c r="AS92" s="88"/>
      <c r="AT92" s="88"/>
      <c r="AU92" s="88"/>
      <c r="AV92" s="88"/>
      <c r="AW92" s="88"/>
      <c r="AX92" s="88"/>
      <c r="AY92" s="88"/>
      <c r="AZ92" s="88">
        <v>426</v>
      </c>
      <c r="BA92" s="88">
        <v>47</v>
      </c>
      <c r="BB92" s="88"/>
      <c r="BD92" s="81"/>
      <c r="BF92" s="81"/>
      <c r="BG92" s="82"/>
      <c r="BH92" s="148"/>
      <c r="BI92" s="149"/>
      <c r="BJ92" s="149"/>
      <c r="BK92" s="149"/>
      <c r="BL92" s="149"/>
      <c r="BM92" s="83"/>
      <c r="BN92" s="88">
        <v>108</v>
      </c>
      <c r="BO92" s="88">
        <v>12</v>
      </c>
      <c r="BP92" s="88">
        <v>12</v>
      </c>
      <c r="BQ92" s="88"/>
      <c r="BR92" s="88"/>
      <c r="BS92" s="88"/>
      <c r="BT92" s="88"/>
      <c r="BU92" s="88"/>
      <c r="BW92" s="81"/>
      <c r="BX92" s="82"/>
      <c r="BY92" s="148"/>
      <c r="BZ92" s="149"/>
      <c r="CA92" s="149"/>
      <c r="CB92" s="149"/>
      <c r="CC92" s="149"/>
      <c r="CD92" s="83"/>
      <c r="CE92" s="88">
        <v>1105</v>
      </c>
      <c r="CF92" s="88">
        <v>82</v>
      </c>
      <c r="CG92" s="88">
        <v>1245</v>
      </c>
      <c r="CH92" s="88"/>
      <c r="CI92" s="88">
        <v>72</v>
      </c>
      <c r="CK92" s="107"/>
      <c r="CL92" s="106"/>
      <c r="CN92" s="81"/>
      <c r="CO92" s="82"/>
      <c r="CP92" s="148"/>
      <c r="CQ92" s="149"/>
      <c r="CR92" s="149"/>
      <c r="CS92" s="149"/>
      <c r="CT92" s="149"/>
      <c r="CU92" s="83"/>
      <c r="CV92" s="88">
        <f t="shared" si="5"/>
        <v>3844</v>
      </c>
      <c r="CW92" s="88">
        <f t="shared" si="6"/>
        <v>1293</v>
      </c>
      <c r="CX92" s="88">
        <f t="shared" si="7"/>
        <v>249</v>
      </c>
      <c r="CY92" s="88">
        <f t="shared" si="8"/>
        <v>228</v>
      </c>
      <c r="CZ92" s="88">
        <f t="shared" si="9"/>
        <v>5614</v>
      </c>
      <c r="DA92" s="66">
        <v>2</v>
      </c>
      <c r="DB92" s="81">
        <v>37</v>
      </c>
    </row>
    <row r="93" spans="1:106" s="66" customFormat="1" ht="26.45" customHeight="1" x14ac:dyDescent="0.15">
      <c r="A93" s="66">
        <v>2</v>
      </c>
      <c r="B93" s="81">
        <v>38</v>
      </c>
      <c r="C93" s="84"/>
      <c r="D93" s="148" t="s">
        <v>31</v>
      </c>
      <c r="E93" s="149"/>
      <c r="F93" s="149"/>
      <c r="G93" s="149"/>
      <c r="H93" s="149"/>
      <c r="I93" s="85" t="s">
        <v>34</v>
      </c>
      <c r="J93" s="88">
        <f>入力シート!J94</f>
        <v>0</v>
      </c>
      <c r="K93" s="88">
        <v>80</v>
      </c>
      <c r="L93" s="88">
        <v>61</v>
      </c>
      <c r="M93" s="88">
        <v>9</v>
      </c>
      <c r="N93" s="88">
        <v>12</v>
      </c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88"/>
      <c r="AA93" s="88"/>
      <c r="AC93" s="81"/>
      <c r="AE93" s="81"/>
      <c r="AF93" s="84"/>
      <c r="AG93" s="148"/>
      <c r="AH93" s="149"/>
      <c r="AI93" s="149"/>
      <c r="AJ93" s="149"/>
      <c r="AK93" s="149"/>
      <c r="AL93" s="85"/>
      <c r="AM93" s="88"/>
      <c r="AN93" s="88">
        <v>47</v>
      </c>
      <c r="AO93" s="88"/>
      <c r="AP93" s="88"/>
      <c r="AQ93" s="88"/>
      <c r="AR93" s="88"/>
      <c r="AS93" s="88"/>
      <c r="AT93" s="88"/>
      <c r="AU93" s="88"/>
      <c r="AV93" s="88"/>
      <c r="AW93" s="88"/>
      <c r="AX93" s="88"/>
      <c r="AY93" s="88"/>
      <c r="AZ93" s="88">
        <v>38</v>
      </c>
      <c r="BA93" s="88">
        <v>3</v>
      </c>
      <c r="BB93" s="88"/>
      <c r="BD93" s="81"/>
      <c r="BF93" s="81"/>
      <c r="BG93" s="84"/>
      <c r="BH93" s="148"/>
      <c r="BI93" s="149"/>
      <c r="BJ93" s="149"/>
      <c r="BK93" s="149"/>
      <c r="BL93" s="149"/>
      <c r="BM93" s="85"/>
      <c r="BN93" s="88">
        <v>9</v>
      </c>
      <c r="BO93" s="88">
        <v>1</v>
      </c>
      <c r="BP93" s="88">
        <v>1</v>
      </c>
      <c r="BQ93" s="88"/>
      <c r="BR93" s="88"/>
      <c r="BS93" s="88"/>
      <c r="BT93" s="88"/>
      <c r="BU93" s="88"/>
      <c r="BW93" s="81"/>
      <c r="BX93" s="84"/>
      <c r="BY93" s="148"/>
      <c r="BZ93" s="149"/>
      <c r="CA93" s="149"/>
      <c r="CB93" s="149"/>
      <c r="CC93" s="149"/>
      <c r="CD93" s="85"/>
      <c r="CE93" s="88">
        <v>92</v>
      </c>
      <c r="CF93" s="88">
        <v>9</v>
      </c>
      <c r="CG93" s="88">
        <v>105</v>
      </c>
      <c r="CH93" s="88"/>
      <c r="CI93" s="88">
        <v>6</v>
      </c>
      <c r="CK93" s="107"/>
      <c r="CL93" s="106"/>
      <c r="CN93" s="81"/>
      <c r="CO93" s="84"/>
      <c r="CP93" s="148"/>
      <c r="CQ93" s="149"/>
      <c r="CR93" s="149"/>
      <c r="CS93" s="149"/>
      <c r="CT93" s="149"/>
      <c r="CU93" s="85"/>
      <c r="CV93" s="88">
        <f t="shared" si="5"/>
        <v>324</v>
      </c>
      <c r="CW93" s="88">
        <f t="shared" si="6"/>
        <v>108</v>
      </c>
      <c r="CX93" s="88">
        <f t="shared" si="7"/>
        <v>22</v>
      </c>
      <c r="CY93" s="88">
        <f t="shared" si="8"/>
        <v>19</v>
      </c>
      <c r="CZ93" s="88">
        <f t="shared" si="9"/>
        <v>473</v>
      </c>
      <c r="DA93" s="66">
        <v>2</v>
      </c>
      <c r="DB93" s="81">
        <v>38</v>
      </c>
    </row>
    <row r="94" spans="1:106" s="66" customFormat="1" ht="26.45" customHeight="1" x14ac:dyDescent="0.15">
      <c r="A94" s="66">
        <v>2</v>
      </c>
      <c r="B94" s="81">
        <v>39</v>
      </c>
      <c r="C94" s="86" t="s">
        <v>38</v>
      </c>
      <c r="D94" s="148" t="s">
        <v>32</v>
      </c>
      <c r="E94" s="149"/>
      <c r="F94" s="149"/>
      <c r="G94" s="149"/>
      <c r="H94" s="149"/>
      <c r="I94" s="85"/>
      <c r="J94" s="88">
        <f>入力シート!J95</f>
        <v>0</v>
      </c>
      <c r="K94" s="88">
        <v>114683</v>
      </c>
      <c r="L94" s="88">
        <v>145817</v>
      </c>
      <c r="M94" s="88">
        <v>20087</v>
      </c>
      <c r="N94" s="88">
        <v>4390</v>
      </c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C94" s="81"/>
      <c r="AE94" s="81"/>
      <c r="AF94" s="86"/>
      <c r="AG94" s="148"/>
      <c r="AH94" s="149"/>
      <c r="AI94" s="149"/>
      <c r="AJ94" s="149"/>
      <c r="AK94" s="149"/>
      <c r="AL94" s="85"/>
      <c r="AM94" s="88"/>
      <c r="AN94" s="88">
        <v>142707</v>
      </c>
      <c r="AO94" s="88"/>
      <c r="AP94" s="88"/>
      <c r="AQ94" s="88"/>
      <c r="AR94" s="88"/>
      <c r="AS94" s="88"/>
      <c r="AT94" s="88"/>
      <c r="AU94" s="88"/>
      <c r="AV94" s="88"/>
      <c r="AW94" s="88"/>
      <c r="AX94" s="88"/>
      <c r="AY94" s="88"/>
      <c r="AZ94" s="88">
        <v>77766</v>
      </c>
      <c r="BA94" s="88">
        <v>7691</v>
      </c>
      <c r="BB94" s="88"/>
      <c r="BD94" s="81"/>
      <c r="BF94" s="81"/>
      <c r="BG94" s="86"/>
      <c r="BH94" s="148"/>
      <c r="BI94" s="149"/>
      <c r="BJ94" s="149"/>
      <c r="BK94" s="149"/>
      <c r="BL94" s="149"/>
      <c r="BM94" s="85"/>
      <c r="BN94" s="88">
        <v>19775</v>
      </c>
      <c r="BO94" s="88">
        <v>4609</v>
      </c>
      <c r="BP94" s="88">
        <v>4969</v>
      </c>
      <c r="BQ94" s="88"/>
      <c r="BR94" s="88"/>
      <c r="BS94" s="88"/>
      <c r="BT94" s="88"/>
      <c r="BU94" s="88"/>
      <c r="BW94" s="81"/>
      <c r="BX94" s="86"/>
      <c r="BY94" s="148"/>
      <c r="BZ94" s="149"/>
      <c r="CA94" s="149"/>
      <c r="CB94" s="149"/>
      <c r="CC94" s="149"/>
      <c r="CD94" s="85"/>
      <c r="CE94" s="88">
        <v>220726</v>
      </c>
      <c r="CF94" s="88">
        <v>16121</v>
      </c>
      <c r="CG94" s="88">
        <v>274568</v>
      </c>
      <c r="CH94" s="88"/>
      <c r="CI94" s="88">
        <v>16794</v>
      </c>
      <c r="CK94" s="107"/>
      <c r="CL94" s="106"/>
      <c r="CN94" s="81"/>
      <c r="CO94" s="86"/>
      <c r="CP94" s="148"/>
      <c r="CQ94" s="149"/>
      <c r="CR94" s="149"/>
      <c r="CS94" s="149"/>
      <c r="CT94" s="149"/>
      <c r="CU94" s="85"/>
      <c r="CV94" s="88">
        <f t="shared" si="5"/>
        <v>707518</v>
      </c>
      <c r="CW94" s="88">
        <f t="shared" si="6"/>
        <v>288524</v>
      </c>
      <c r="CX94" s="88">
        <f t="shared" si="7"/>
        <v>48508</v>
      </c>
      <c r="CY94" s="88">
        <f t="shared" si="8"/>
        <v>26153</v>
      </c>
      <c r="CZ94" s="88">
        <f t="shared" si="9"/>
        <v>1070703</v>
      </c>
      <c r="DA94" s="66">
        <v>2</v>
      </c>
      <c r="DB94" s="81">
        <v>39</v>
      </c>
    </row>
    <row r="95" spans="1:106" s="66" customFormat="1" ht="26.45" customHeight="1" x14ac:dyDescent="0.15">
      <c r="A95" s="66">
        <v>2</v>
      </c>
      <c r="B95" s="81">
        <v>40</v>
      </c>
      <c r="C95" s="84"/>
      <c r="D95" s="148" t="s">
        <v>33</v>
      </c>
      <c r="E95" s="149"/>
      <c r="F95" s="149"/>
      <c r="G95" s="149"/>
      <c r="H95" s="149"/>
      <c r="I95" s="85"/>
      <c r="J95" s="88">
        <f>入力シート!J96</f>
        <v>0</v>
      </c>
      <c r="K95" s="88">
        <v>71995</v>
      </c>
      <c r="L95" s="88">
        <v>74801</v>
      </c>
      <c r="M95" s="88">
        <v>11385</v>
      </c>
      <c r="N95" s="88">
        <v>5345</v>
      </c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  <c r="AA95" s="88"/>
      <c r="AC95" s="81"/>
      <c r="AE95" s="81"/>
      <c r="AF95" s="84"/>
      <c r="AG95" s="148"/>
      <c r="AH95" s="149"/>
      <c r="AI95" s="149"/>
      <c r="AJ95" s="149"/>
      <c r="AK95" s="149"/>
      <c r="AL95" s="85"/>
      <c r="AM95" s="88"/>
      <c r="AN95" s="88">
        <v>63395</v>
      </c>
      <c r="AO95" s="88"/>
      <c r="AP95" s="88"/>
      <c r="AQ95" s="88"/>
      <c r="AR95" s="88"/>
      <c r="AS95" s="88"/>
      <c r="AT95" s="88"/>
      <c r="AU95" s="88"/>
      <c r="AV95" s="88"/>
      <c r="AW95" s="88"/>
      <c r="AX95" s="88"/>
      <c r="AY95" s="88"/>
      <c r="AZ95" s="88">
        <v>37763</v>
      </c>
      <c r="BA95" s="88">
        <v>3738</v>
      </c>
      <c r="BB95" s="88"/>
      <c r="BD95" s="81"/>
      <c r="BF95" s="81"/>
      <c r="BG95" s="84"/>
      <c r="BH95" s="148"/>
      <c r="BI95" s="149"/>
      <c r="BJ95" s="149"/>
      <c r="BK95" s="149"/>
      <c r="BL95" s="149"/>
      <c r="BM95" s="85"/>
      <c r="BN95" s="88">
        <v>8464</v>
      </c>
      <c r="BO95" s="88">
        <v>2113</v>
      </c>
      <c r="BP95" s="88">
        <v>1990</v>
      </c>
      <c r="BQ95" s="88"/>
      <c r="BR95" s="88"/>
      <c r="BS95" s="88"/>
      <c r="BT95" s="88"/>
      <c r="BU95" s="88"/>
      <c r="BW95" s="81"/>
      <c r="BX95" s="84"/>
      <c r="BY95" s="148"/>
      <c r="BZ95" s="149"/>
      <c r="CA95" s="149"/>
      <c r="CB95" s="149"/>
      <c r="CC95" s="149"/>
      <c r="CD95" s="85"/>
      <c r="CE95" s="88">
        <v>85813</v>
      </c>
      <c r="CF95" s="88">
        <v>6258</v>
      </c>
      <c r="CG95" s="88">
        <v>137244</v>
      </c>
      <c r="CH95" s="88"/>
      <c r="CI95" s="88">
        <v>7134</v>
      </c>
      <c r="CK95" s="107"/>
      <c r="CL95" s="106"/>
      <c r="CN95" s="81"/>
      <c r="CO95" s="84"/>
      <c r="CP95" s="148"/>
      <c r="CQ95" s="149"/>
      <c r="CR95" s="149"/>
      <c r="CS95" s="149"/>
      <c r="CT95" s="149"/>
      <c r="CU95" s="85"/>
      <c r="CV95" s="88">
        <f t="shared" si="5"/>
        <v>341279</v>
      </c>
      <c r="CW95" s="88">
        <f t="shared" si="6"/>
        <v>138196</v>
      </c>
      <c r="CX95" s="88">
        <f t="shared" si="7"/>
        <v>23494</v>
      </c>
      <c r="CY95" s="88">
        <f t="shared" si="8"/>
        <v>14469</v>
      </c>
      <c r="CZ95" s="88">
        <f t="shared" si="9"/>
        <v>517438</v>
      </c>
      <c r="DA95" s="66">
        <v>2</v>
      </c>
      <c r="DB95" s="81">
        <v>40</v>
      </c>
    </row>
    <row r="96" spans="1:106" s="66" customFormat="1" ht="26.45" customHeight="1" x14ac:dyDescent="0.15">
      <c r="A96" s="66">
        <v>2</v>
      </c>
      <c r="B96" s="81">
        <v>41</v>
      </c>
      <c r="C96" s="86" t="s">
        <v>71</v>
      </c>
      <c r="D96" s="150" t="s">
        <v>73</v>
      </c>
      <c r="E96" s="148" t="s">
        <v>35</v>
      </c>
      <c r="F96" s="149"/>
      <c r="G96" s="149"/>
      <c r="H96" s="149"/>
      <c r="I96" s="85"/>
      <c r="J96" s="88">
        <f>入力シート!J97</f>
        <v>0</v>
      </c>
      <c r="K96" s="88">
        <v>1917</v>
      </c>
      <c r="L96" s="88">
        <v>1668</v>
      </c>
      <c r="M96" s="88">
        <v>553</v>
      </c>
      <c r="N96" s="88">
        <v>9</v>
      </c>
      <c r="O96" s="88"/>
      <c r="P96" s="88"/>
      <c r="Q96" s="88"/>
      <c r="R96" s="88"/>
      <c r="S96" s="88"/>
      <c r="T96" s="88"/>
      <c r="U96" s="88"/>
      <c r="V96" s="88"/>
      <c r="W96" s="88"/>
      <c r="X96" s="88"/>
      <c r="Y96" s="88"/>
      <c r="Z96" s="88"/>
      <c r="AA96" s="88"/>
      <c r="AC96" s="81"/>
      <c r="AE96" s="81"/>
      <c r="AF96" s="86"/>
      <c r="AG96" s="150"/>
      <c r="AH96" s="148"/>
      <c r="AI96" s="149"/>
      <c r="AJ96" s="149"/>
      <c r="AK96" s="149"/>
      <c r="AL96" s="85"/>
      <c r="AM96" s="88"/>
      <c r="AN96" s="88">
        <v>1331</v>
      </c>
      <c r="AO96" s="88"/>
      <c r="AP96" s="88"/>
      <c r="AQ96" s="88"/>
      <c r="AR96" s="88"/>
      <c r="AS96" s="88"/>
      <c r="AT96" s="88"/>
      <c r="AU96" s="88"/>
      <c r="AV96" s="88"/>
      <c r="AW96" s="88"/>
      <c r="AX96" s="88"/>
      <c r="AY96" s="88"/>
      <c r="AZ96" s="88">
        <v>1374</v>
      </c>
      <c r="BA96" s="88">
        <v>138</v>
      </c>
      <c r="BB96" s="88"/>
      <c r="BD96" s="81"/>
      <c r="BF96" s="81"/>
      <c r="BG96" s="86"/>
      <c r="BH96" s="150"/>
      <c r="BI96" s="148"/>
      <c r="BJ96" s="149"/>
      <c r="BK96" s="149"/>
      <c r="BL96" s="149"/>
      <c r="BM96" s="85"/>
      <c r="BN96" s="88">
        <v>85</v>
      </c>
      <c r="BO96" s="88">
        <v>39</v>
      </c>
      <c r="BP96" s="88">
        <v>0</v>
      </c>
      <c r="BQ96" s="88"/>
      <c r="BR96" s="88"/>
      <c r="BS96" s="88"/>
      <c r="BT96" s="88"/>
      <c r="BU96" s="88"/>
      <c r="BW96" s="81"/>
      <c r="BX96" s="86"/>
      <c r="BY96" s="150"/>
      <c r="BZ96" s="148"/>
      <c r="CA96" s="149"/>
      <c r="CB96" s="149"/>
      <c r="CC96" s="149"/>
      <c r="CD96" s="85"/>
      <c r="CE96" s="88">
        <v>17483</v>
      </c>
      <c r="CF96" s="88">
        <v>1265</v>
      </c>
      <c r="CG96" s="88">
        <v>4457</v>
      </c>
      <c r="CH96" s="88"/>
      <c r="CI96" s="88">
        <v>190</v>
      </c>
      <c r="CK96" s="107"/>
      <c r="CL96" s="106"/>
      <c r="CN96" s="81"/>
      <c r="CO96" s="86"/>
      <c r="CP96" s="150"/>
      <c r="CQ96" s="148"/>
      <c r="CR96" s="149"/>
      <c r="CS96" s="149"/>
      <c r="CT96" s="149"/>
      <c r="CU96" s="85"/>
      <c r="CV96" s="88">
        <f t="shared" si="5"/>
        <v>25316</v>
      </c>
      <c r="CW96" s="88">
        <f t="shared" si="6"/>
        <v>2999</v>
      </c>
      <c r="CX96" s="88">
        <f t="shared" si="7"/>
        <v>1995</v>
      </c>
      <c r="CY96" s="88">
        <f t="shared" si="8"/>
        <v>199</v>
      </c>
      <c r="CZ96" s="88">
        <f t="shared" si="9"/>
        <v>30509</v>
      </c>
      <c r="DA96" s="66">
        <v>2</v>
      </c>
      <c r="DB96" s="81">
        <v>41</v>
      </c>
    </row>
    <row r="97" spans="1:106" s="66" customFormat="1" ht="26.45" customHeight="1" x14ac:dyDescent="0.15">
      <c r="A97" s="66">
        <v>2</v>
      </c>
      <c r="B97" s="81">
        <v>42</v>
      </c>
      <c r="C97" s="86"/>
      <c r="D97" s="151"/>
      <c r="E97" s="148" t="s">
        <v>36</v>
      </c>
      <c r="F97" s="149"/>
      <c r="G97" s="149"/>
      <c r="H97" s="149"/>
      <c r="I97" s="85"/>
      <c r="J97" s="88">
        <f>入力シート!J98</f>
        <v>0</v>
      </c>
      <c r="K97" s="88">
        <v>2384</v>
      </c>
      <c r="L97" s="88">
        <v>2739</v>
      </c>
      <c r="M97" s="88">
        <v>480</v>
      </c>
      <c r="N97" s="88">
        <v>0</v>
      </c>
      <c r="O97" s="88"/>
      <c r="P97" s="88"/>
      <c r="Q97" s="88"/>
      <c r="R97" s="88"/>
      <c r="S97" s="88"/>
      <c r="T97" s="88"/>
      <c r="U97" s="88"/>
      <c r="V97" s="88"/>
      <c r="W97" s="88"/>
      <c r="X97" s="88"/>
      <c r="Y97" s="88"/>
      <c r="Z97" s="88"/>
      <c r="AA97" s="88"/>
      <c r="AC97" s="81"/>
      <c r="AE97" s="81"/>
      <c r="AF97" s="86"/>
      <c r="AG97" s="151"/>
      <c r="AH97" s="148"/>
      <c r="AI97" s="149"/>
      <c r="AJ97" s="149"/>
      <c r="AK97" s="149"/>
      <c r="AL97" s="85"/>
      <c r="AM97" s="88"/>
      <c r="AN97" s="88">
        <v>1457</v>
      </c>
      <c r="AO97" s="88"/>
      <c r="AP97" s="88"/>
      <c r="AQ97" s="88"/>
      <c r="AR97" s="88"/>
      <c r="AS97" s="88"/>
      <c r="AT97" s="88"/>
      <c r="AU97" s="88"/>
      <c r="AV97" s="88"/>
      <c r="AW97" s="88"/>
      <c r="AX97" s="88"/>
      <c r="AY97" s="88"/>
      <c r="AZ97" s="88">
        <v>0</v>
      </c>
      <c r="BA97" s="88">
        <v>0</v>
      </c>
      <c r="BB97" s="88"/>
      <c r="BD97" s="81"/>
      <c r="BF97" s="81"/>
      <c r="BG97" s="86"/>
      <c r="BH97" s="151"/>
      <c r="BI97" s="148"/>
      <c r="BJ97" s="149"/>
      <c r="BK97" s="149"/>
      <c r="BL97" s="149"/>
      <c r="BM97" s="85"/>
      <c r="BN97" s="88">
        <v>0</v>
      </c>
      <c r="BO97" s="88">
        <v>0</v>
      </c>
      <c r="BP97" s="88">
        <v>0</v>
      </c>
      <c r="BQ97" s="88"/>
      <c r="BR97" s="88"/>
      <c r="BS97" s="88"/>
      <c r="BT97" s="88"/>
      <c r="BU97" s="88"/>
      <c r="BW97" s="81"/>
      <c r="BX97" s="86"/>
      <c r="BY97" s="151"/>
      <c r="BZ97" s="148"/>
      <c r="CA97" s="149"/>
      <c r="CB97" s="149"/>
      <c r="CC97" s="149"/>
      <c r="CD97" s="85"/>
      <c r="CE97" s="88">
        <v>9</v>
      </c>
      <c r="CF97" s="88">
        <v>0</v>
      </c>
      <c r="CG97" s="88">
        <v>548</v>
      </c>
      <c r="CH97" s="88"/>
      <c r="CI97" s="88">
        <v>0</v>
      </c>
      <c r="CK97" s="107"/>
      <c r="CL97" s="106"/>
      <c r="CN97" s="81"/>
      <c r="CO97" s="86"/>
      <c r="CP97" s="151"/>
      <c r="CQ97" s="148"/>
      <c r="CR97" s="149"/>
      <c r="CS97" s="149"/>
      <c r="CT97" s="149"/>
      <c r="CU97" s="85"/>
      <c r="CV97" s="88">
        <f t="shared" si="5"/>
        <v>2941</v>
      </c>
      <c r="CW97" s="88">
        <f t="shared" si="6"/>
        <v>4196</v>
      </c>
      <c r="CX97" s="88">
        <f t="shared" si="7"/>
        <v>480</v>
      </c>
      <c r="CY97" s="88">
        <f t="shared" si="8"/>
        <v>0</v>
      </c>
      <c r="CZ97" s="88">
        <f t="shared" si="9"/>
        <v>7617</v>
      </c>
      <c r="DA97" s="66">
        <v>2</v>
      </c>
      <c r="DB97" s="81">
        <v>42</v>
      </c>
    </row>
    <row r="98" spans="1:106" s="66" customFormat="1" ht="26.45" customHeight="1" x14ac:dyDescent="0.15">
      <c r="A98" s="66">
        <v>2</v>
      </c>
      <c r="B98" s="81">
        <v>43</v>
      </c>
      <c r="C98" s="147" t="s">
        <v>72</v>
      </c>
      <c r="D98" s="151"/>
      <c r="E98" s="148" t="s">
        <v>37</v>
      </c>
      <c r="F98" s="149"/>
      <c r="G98" s="149"/>
      <c r="H98" s="149"/>
      <c r="I98" s="85"/>
      <c r="J98" s="88">
        <f>入力シート!J99</f>
        <v>0</v>
      </c>
      <c r="K98" s="88">
        <v>59536</v>
      </c>
      <c r="L98" s="88">
        <v>61741</v>
      </c>
      <c r="M98" s="88">
        <v>9104</v>
      </c>
      <c r="N98" s="88">
        <v>5261</v>
      </c>
      <c r="O98" s="88"/>
      <c r="P98" s="88"/>
      <c r="Q98" s="88"/>
      <c r="R98" s="88"/>
      <c r="S98" s="88"/>
      <c r="T98" s="88"/>
      <c r="U98" s="88"/>
      <c r="V98" s="88"/>
      <c r="W98" s="88"/>
      <c r="X98" s="88"/>
      <c r="Y98" s="88"/>
      <c r="Z98" s="88"/>
      <c r="AA98" s="88"/>
      <c r="AC98" s="81"/>
      <c r="AE98" s="81"/>
      <c r="AF98" s="147"/>
      <c r="AG98" s="151"/>
      <c r="AH98" s="148"/>
      <c r="AI98" s="149"/>
      <c r="AJ98" s="149"/>
      <c r="AK98" s="149"/>
      <c r="AL98" s="85"/>
      <c r="AM98" s="88"/>
      <c r="AN98" s="88">
        <v>48210</v>
      </c>
      <c r="AO98" s="88"/>
      <c r="AP98" s="88"/>
      <c r="AQ98" s="88"/>
      <c r="AR98" s="88"/>
      <c r="AS98" s="88"/>
      <c r="AT98" s="88"/>
      <c r="AU98" s="88"/>
      <c r="AV98" s="88"/>
      <c r="AW98" s="88"/>
      <c r="AX98" s="88"/>
      <c r="AY98" s="88"/>
      <c r="AZ98" s="88">
        <v>29887</v>
      </c>
      <c r="BA98" s="88">
        <v>2956</v>
      </c>
      <c r="BB98" s="88"/>
      <c r="BD98" s="81"/>
      <c r="BF98" s="81"/>
      <c r="BG98" s="147"/>
      <c r="BH98" s="151"/>
      <c r="BI98" s="148"/>
      <c r="BJ98" s="149"/>
      <c r="BK98" s="149"/>
      <c r="BL98" s="149"/>
      <c r="BM98" s="85"/>
      <c r="BN98" s="88">
        <v>7207</v>
      </c>
      <c r="BO98" s="88">
        <v>1721</v>
      </c>
      <c r="BP98" s="88">
        <v>1792</v>
      </c>
      <c r="BQ98" s="88"/>
      <c r="BR98" s="88"/>
      <c r="BS98" s="88"/>
      <c r="BT98" s="88"/>
      <c r="BU98" s="88"/>
      <c r="BW98" s="81"/>
      <c r="BX98" s="147"/>
      <c r="BY98" s="151"/>
      <c r="BZ98" s="148"/>
      <c r="CA98" s="149"/>
      <c r="CB98" s="149"/>
      <c r="CC98" s="149"/>
      <c r="CD98" s="85"/>
      <c r="CE98" s="88">
        <v>56083</v>
      </c>
      <c r="CF98" s="88">
        <v>4073</v>
      </c>
      <c r="CG98" s="88">
        <v>91664</v>
      </c>
      <c r="CH98" s="88"/>
      <c r="CI98" s="88">
        <v>5344</v>
      </c>
      <c r="CK98" s="107"/>
      <c r="CL98" s="106"/>
      <c r="CN98" s="81"/>
      <c r="CO98" s="147"/>
      <c r="CP98" s="151"/>
      <c r="CQ98" s="148"/>
      <c r="CR98" s="149"/>
      <c r="CS98" s="149"/>
      <c r="CT98" s="149"/>
      <c r="CU98" s="85"/>
      <c r="CV98" s="88">
        <f t="shared" si="5"/>
        <v>244377</v>
      </c>
      <c r="CW98" s="88">
        <f t="shared" si="6"/>
        <v>109951</v>
      </c>
      <c r="CX98" s="88">
        <f t="shared" si="7"/>
        <v>17854</v>
      </c>
      <c r="CY98" s="88">
        <f t="shared" si="8"/>
        <v>12397</v>
      </c>
      <c r="CZ98" s="88">
        <f t="shared" si="9"/>
        <v>384579</v>
      </c>
      <c r="DA98" s="66">
        <v>2</v>
      </c>
      <c r="DB98" s="81">
        <v>43</v>
      </c>
    </row>
    <row r="99" spans="1:106" s="66" customFormat="1" ht="26.45" customHeight="1" x14ac:dyDescent="0.15">
      <c r="A99" s="66">
        <v>2</v>
      </c>
      <c r="B99" s="81">
        <v>44</v>
      </c>
      <c r="C99" s="86"/>
      <c r="D99" s="152"/>
      <c r="E99" s="148" t="s">
        <v>55</v>
      </c>
      <c r="F99" s="149"/>
      <c r="G99" s="149"/>
      <c r="H99" s="149"/>
      <c r="I99" s="85"/>
      <c r="J99" s="88">
        <f>入力シート!J100</f>
        <v>0</v>
      </c>
      <c r="K99" s="88">
        <v>8158</v>
      </c>
      <c r="L99" s="88">
        <v>8653</v>
      </c>
      <c r="M99" s="88">
        <v>1248</v>
      </c>
      <c r="N99" s="88">
        <v>75</v>
      </c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88"/>
      <c r="Z99" s="88"/>
      <c r="AA99" s="88"/>
      <c r="AC99" s="81"/>
      <c r="AE99" s="81"/>
      <c r="AF99" s="86"/>
      <c r="AG99" s="152"/>
      <c r="AH99" s="148"/>
      <c r="AI99" s="149"/>
      <c r="AJ99" s="149"/>
      <c r="AK99" s="149"/>
      <c r="AL99" s="85"/>
      <c r="AM99" s="88"/>
      <c r="AN99" s="88">
        <v>12397</v>
      </c>
      <c r="AO99" s="88"/>
      <c r="AP99" s="88"/>
      <c r="AQ99" s="88"/>
      <c r="AR99" s="88"/>
      <c r="AS99" s="88"/>
      <c r="AT99" s="88"/>
      <c r="AU99" s="88"/>
      <c r="AV99" s="88"/>
      <c r="AW99" s="88"/>
      <c r="AX99" s="88"/>
      <c r="AY99" s="88"/>
      <c r="AZ99" s="88">
        <v>6502</v>
      </c>
      <c r="BA99" s="88">
        <v>644</v>
      </c>
      <c r="BB99" s="88"/>
      <c r="BD99" s="81"/>
      <c r="BF99" s="81"/>
      <c r="BG99" s="86"/>
      <c r="BH99" s="152"/>
      <c r="BI99" s="148"/>
      <c r="BJ99" s="149"/>
      <c r="BK99" s="149"/>
      <c r="BL99" s="149"/>
      <c r="BM99" s="85"/>
      <c r="BN99" s="88">
        <v>1172</v>
      </c>
      <c r="BO99" s="88">
        <v>353</v>
      </c>
      <c r="BP99" s="88">
        <v>198</v>
      </c>
      <c r="BQ99" s="88"/>
      <c r="BR99" s="88"/>
      <c r="BS99" s="88"/>
      <c r="BT99" s="88"/>
      <c r="BU99" s="88"/>
      <c r="BW99" s="81"/>
      <c r="BX99" s="86"/>
      <c r="BY99" s="152"/>
      <c r="BZ99" s="148"/>
      <c r="CA99" s="149"/>
      <c r="CB99" s="149"/>
      <c r="CC99" s="149"/>
      <c r="CD99" s="85"/>
      <c r="CE99" s="88">
        <v>12238</v>
      </c>
      <c r="CF99" s="88">
        <v>920</v>
      </c>
      <c r="CG99" s="88">
        <v>40575</v>
      </c>
      <c r="CH99" s="88"/>
      <c r="CI99" s="88">
        <v>1600</v>
      </c>
      <c r="CK99" s="107"/>
      <c r="CL99" s="106"/>
      <c r="CN99" s="81"/>
      <c r="CO99" s="86"/>
      <c r="CP99" s="152"/>
      <c r="CQ99" s="148"/>
      <c r="CR99" s="149"/>
      <c r="CS99" s="149"/>
      <c r="CT99" s="149"/>
      <c r="CU99" s="85"/>
      <c r="CV99" s="88">
        <f t="shared" si="5"/>
        <v>68645</v>
      </c>
      <c r="CW99" s="88">
        <f t="shared" si="6"/>
        <v>21050</v>
      </c>
      <c r="CX99" s="88">
        <f t="shared" si="7"/>
        <v>3165</v>
      </c>
      <c r="CY99" s="88">
        <f t="shared" si="8"/>
        <v>1873</v>
      </c>
      <c r="CZ99" s="88">
        <f t="shared" si="9"/>
        <v>94733</v>
      </c>
      <c r="DA99" s="66">
        <v>2</v>
      </c>
      <c r="DB99" s="81">
        <v>44</v>
      </c>
    </row>
    <row r="100" spans="1:106" s="66" customFormat="1" ht="26.45" customHeight="1" x14ac:dyDescent="0.15">
      <c r="A100" s="66">
        <v>2</v>
      </c>
      <c r="B100" s="81">
        <v>45</v>
      </c>
      <c r="C100" s="86"/>
      <c r="D100" s="148" t="s">
        <v>122</v>
      </c>
      <c r="E100" s="156"/>
      <c r="F100" s="156"/>
      <c r="G100" s="156"/>
      <c r="H100" s="156"/>
      <c r="I100" s="85"/>
      <c r="J100" s="88">
        <f>入力シート!J101</f>
        <v>0</v>
      </c>
      <c r="K100" s="88">
        <v>109649</v>
      </c>
      <c r="L100" s="88">
        <v>54609</v>
      </c>
      <c r="M100" s="88">
        <v>9553</v>
      </c>
      <c r="N100" s="88">
        <v>21752</v>
      </c>
      <c r="O100" s="88"/>
      <c r="P100" s="88"/>
      <c r="Q100" s="88"/>
      <c r="R100" s="88"/>
      <c r="S100" s="88"/>
      <c r="T100" s="88"/>
      <c r="U100" s="88"/>
      <c r="V100" s="88"/>
      <c r="W100" s="88"/>
      <c r="X100" s="88"/>
      <c r="Y100" s="88"/>
      <c r="Z100" s="88"/>
      <c r="AA100" s="88"/>
      <c r="AC100" s="81"/>
      <c r="AE100" s="81"/>
      <c r="AF100" s="86"/>
      <c r="AG100" s="148"/>
      <c r="AH100" s="156"/>
      <c r="AI100" s="156"/>
      <c r="AJ100" s="156"/>
      <c r="AK100" s="156"/>
      <c r="AL100" s="85"/>
      <c r="AM100" s="88"/>
      <c r="AN100" s="88">
        <v>13747</v>
      </c>
      <c r="AO100" s="88"/>
      <c r="AP100" s="88"/>
      <c r="AQ100" s="88"/>
      <c r="AR100" s="88"/>
      <c r="AS100" s="88"/>
      <c r="AT100" s="88"/>
      <c r="AU100" s="88"/>
      <c r="AV100" s="88"/>
      <c r="AW100" s="88"/>
      <c r="AX100" s="88"/>
      <c r="AY100" s="88"/>
      <c r="AZ100" s="88">
        <v>18385</v>
      </c>
      <c r="BA100" s="88">
        <v>1698</v>
      </c>
      <c r="BB100" s="88"/>
      <c r="BD100" s="81"/>
      <c r="BF100" s="81"/>
      <c r="BG100" s="86"/>
      <c r="BH100" s="148"/>
      <c r="BI100" s="156"/>
      <c r="BJ100" s="156"/>
      <c r="BK100" s="156"/>
      <c r="BL100" s="156"/>
      <c r="BM100" s="85"/>
      <c r="BN100" s="88">
        <v>4256</v>
      </c>
      <c r="BO100" s="88">
        <v>0</v>
      </c>
      <c r="BP100" s="88">
        <v>0</v>
      </c>
      <c r="BQ100" s="88"/>
      <c r="BR100" s="88"/>
      <c r="BS100" s="88"/>
      <c r="BT100" s="88"/>
      <c r="BU100" s="88"/>
      <c r="BW100" s="81"/>
      <c r="BX100" s="86"/>
      <c r="BY100" s="148"/>
      <c r="BZ100" s="156"/>
      <c r="CA100" s="156"/>
      <c r="CB100" s="156"/>
      <c r="CC100" s="156"/>
      <c r="CD100" s="85"/>
      <c r="CE100" s="88">
        <v>8967</v>
      </c>
      <c r="CF100" s="88">
        <v>745</v>
      </c>
      <c r="CG100" s="88">
        <v>12357</v>
      </c>
      <c r="CH100" s="88"/>
      <c r="CI100" s="88">
        <v>0</v>
      </c>
      <c r="CK100" s="107"/>
      <c r="CL100" s="106"/>
      <c r="CN100" s="81"/>
      <c r="CO100" s="86"/>
      <c r="CP100" s="148"/>
      <c r="CQ100" s="156"/>
      <c r="CR100" s="156"/>
      <c r="CS100" s="156"/>
      <c r="CT100" s="156"/>
      <c r="CU100" s="85"/>
      <c r="CV100" s="88">
        <f t="shared" si="5"/>
        <v>153614</v>
      </c>
      <c r="CW100" s="88">
        <f t="shared" si="6"/>
        <v>68356</v>
      </c>
      <c r="CX100" s="88">
        <f t="shared" si="7"/>
        <v>11996</v>
      </c>
      <c r="CY100" s="88">
        <f t="shared" si="8"/>
        <v>21752</v>
      </c>
      <c r="CZ100" s="88">
        <f t="shared" si="9"/>
        <v>255718</v>
      </c>
      <c r="DA100" s="66">
        <v>2</v>
      </c>
      <c r="DB100" s="81">
        <v>45</v>
      </c>
    </row>
    <row r="101" spans="1:106" s="66" customFormat="1" ht="26.45" customHeight="1" x14ac:dyDescent="0.15">
      <c r="A101" s="66">
        <v>2</v>
      </c>
      <c r="B101" s="81">
        <v>46</v>
      </c>
      <c r="C101" s="86" t="s">
        <v>67</v>
      </c>
      <c r="D101" s="148" t="s">
        <v>38</v>
      </c>
      <c r="E101" s="149"/>
      <c r="F101" s="149"/>
      <c r="G101" s="149"/>
      <c r="H101" s="149"/>
      <c r="I101" s="85"/>
      <c r="J101" s="88">
        <f>入力シート!J102</f>
        <v>0</v>
      </c>
      <c r="K101" s="88">
        <v>296327</v>
      </c>
      <c r="L101" s="88">
        <v>275227</v>
      </c>
      <c r="M101" s="88">
        <v>41025</v>
      </c>
      <c r="N101" s="88">
        <v>31487</v>
      </c>
      <c r="O101" s="88"/>
      <c r="P101" s="88"/>
      <c r="Q101" s="88"/>
      <c r="R101" s="88"/>
      <c r="S101" s="88"/>
      <c r="T101" s="88"/>
      <c r="U101" s="88"/>
      <c r="V101" s="88"/>
      <c r="W101" s="88"/>
      <c r="X101" s="88"/>
      <c r="Y101" s="88"/>
      <c r="Z101" s="88"/>
      <c r="AA101" s="88"/>
      <c r="AC101" s="81"/>
      <c r="AE101" s="81"/>
      <c r="AF101" s="86"/>
      <c r="AG101" s="148"/>
      <c r="AH101" s="149"/>
      <c r="AI101" s="149"/>
      <c r="AJ101" s="149"/>
      <c r="AK101" s="149"/>
      <c r="AL101" s="85"/>
      <c r="AM101" s="88"/>
      <c r="AN101" s="88">
        <v>219849</v>
      </c>
      <c r="AO101" s="88"/>
      <c r="AP101" s="88"/>
      <c r="AQ101" s="88"/>
      <c r="AR101" s="88"/>
      <c r="AS101" s="88"/>
      <c r="AT101" s="88"/>
      <c r="AU101" s="88"/>
      <c r="AV101" s="88"/>
      <c r="AW101" s="88"/>
      <c r="AX101" s="88"/>
      <c r="AY101" s="88"/>
      <c r="AZ101" s="88">
        <v>133914</v>
      </c>
      <c r="BA101" s="88">
        <v>13127</v>
      </c>
      <c r="BB101" s="88"/>
      <c r="BD101" s="81"/>
      <c r="BF101" s="81"/>
      <c r="BG101" s="86"/>
      <c r="BH101" s="148"/>
      <c r="BI101" s="149"/>
      <c r="BJ101" s="149"/>
      <c r="BK101" s="149"/>
      <c r="BL101" s="149"/>
      <c r="BM101" s="85"/>
      <c r="BN101" s="88">
        <v>32495</v>
      </c>
      <c r="BO101" s="88">
        <v>6722</v>
      </c>
      <c r="BP101" s="88">
        <v>6959</v>
      </c>
      <c r="BQ101" s="88"/>
      <c r="BR101" s="88"/>
      <c r="BS101" s="88"/>
      <c r="BT101" s="88"/>
      <c r="BU101" s="88"/>
      <c r="BW101" s="81"/>
      <c r="BX101" s="86"/>
      <c r="BY101" s="148"/>
      <c r="BZ101" s="149"/>
      <c r="CA101" s="149"/>
      <c r="CB101" s="149"/>
      <c r="CC101" s="149"/>
      <c r="CD101" s="85"/>
      <c r="CE101" s="88">
        <v>315506</v>
      </c>
      <c r="CF101" s="88">
        <v>23124</v>
      </c>
      <c r="CG101" s="88">
        <v>424169</v>
      </c>
      <c r="CH101" s="88"/>
      <c r="CI101" s="88">
        <v>23928</v>
      </c>
      <c r="CK101" s="107"/>
      <c r="CL101" s="106"/>
      <c r="CN101" s="81"/>
      <c r="CO101" s="86"/>
      <c r="CP101" s="148"/>
      <c r="CQ101" s="149"/>
      <c r="CR101" s="149"/>
      <c r="CS101" s="149"/>
      <c r="CT101" s="149"/>
      <c r="CU101" s="85"/>
      <c r="CV101" s="88">
        <f t="shared" si="5"/>
        <v>1202411</v>
      </c>
      <c r="CW101" s="88">
        <f t="shared" si="6"/>
        <v>495076</v>
      </c>
      <c r="CX101" s="88">
        <f t="shared" si="7"/>
        <v>83998</v>
      </c>
      <c r="CY101" s="88">
        <f t="shared" si="8"/>
        <v>62374</v>
      </c>
      <c r="CZ101" s="88">
        <f t="shared" si="9"/>
        <v>1843859</v>
      </c>
      <c r="DA101" s="66">
        <v>2</v>
      </c>
      <c r="DB101" s="81">
        <v>46</v>
      </c>
    </row>
    <row r="102" spans="1:106" s="66" customFormat="1" ht="26.45" customHeight="1" x14ac:dyDescent="0.15">
      <c r="A102" s="66">
        <v>2</v>
      </c>
      <c r="B102" s="81">
        <v>47</v>
      </c>
      <c r="C102" s="86"/>
      <c r="D102" s="148" t="s">
        <v>39</v>
      </c>
      <c r="E102" s="149"/>
      <c r="F102" s="149"/>
      <c r="G102" s="149"/>
      <c r="H102" s="149"/>
      <c r="I102" s="85" t="s">
        <v>41</v>
      </c>
      <c r="J102" s="88">
        <f>入力シート!J103</f>
        <v>0</v>
      </c>
      <c r="K102" s="88">
        <v>4078</v>
      </c>
      <c r="L102" s="88">
        <v>3104</v>
      </c>
      <c r="M102" s="88">
        <v>475</v>
      </c>
      <c r="N102" s="88">
        <v>696</v>
      </c>
      <c r="O102" s="88"/>
      <c r="P102" s="88"/>
      <c r="Q102" s="88"/>
      <c r="R102" s="88"/>
      <c r="S102" s="88"/>
      <c r="T102" s="88"/>
      <c r="U102" s="88"/>
      <c r="V102" s="88"/>
      <c r="W102" s="88"/>
      <c r="X102" s="88"/>
      <c r="Y102" s="88"/>
      <c r="Z102" s="88"/>
      <c r="AA102" s="88"/>
      <c r="AC102" s="81"/>
      <c r="AE102" s="81"/>
      <c r="AF102" s="86"/>
      <c r="AG102" s="148"/>
      <c r="AH102" s="149"/>
      <c r="AI102" s="149"/>
      <c r="AJ102" s="149"/>
      <c r="AK102" s="149"/>
      <c r="AL102" s="85"/>
      <c r="AM102" s="88"/>
      <c r="AN102" s="88">
        <v>2444</v>
      </c>
      <c r="AO102" s="88"/>
      <c r="AP102" s="88"/>
      <c r="AQ102" s="88"/>
      <c r="AR102" s="88"/>
      <c r="AS102" s="88"/>
      <c r="AT102" s="88"/>
      <c r="AU102" s="88"/>
      <c r="AV102" s="88"/>
      <c r="AW102" s="88"/>
      <c r="AX102" s="88"/>
      <c r="AY102" s="88"/>
      <c r="AZ102" s="88">
        <v>1865</v>
      </c>
      <c r="BA102" s="88">
        <v>141</v>
      </c>
      <c r="BB102" s="88"/>
      <c r="BD102" s="81"/>
      <c r="BF102" s="81"/>
      <c r="BG102" s="86"/>
      <c r="BH102" s="148"/>
      <c r="BI102" s="149"/>
      <c r="BJ102" s="149"/>
      <c r="BK102" s="149"/>
      <c r="BL102" s="149"/>
      <c r="BM102" s="85"/>
      <c r="BN102" s="88">
        <v>499</v>
      </c>
      <c r="BO102" s="88">
        <v>50</v>
      </c>
      <c r="BP102" s="88">
        <v>48</v>
      </c>
      <c r="BQ102" s="88"/>
      <c r="BR102" s="88"/>
      <c r="BS102" s="88"/>
      <c r="BT102" s="88"/>
      <c r="BU102" s="88"/>
      <c r="BW102" s="81"/>
      <c r="BX102" s="86"/>
      <c r="BY102" s="148"/>
      <c r="BZ102" s="149"/>
      <c r="CA102" s="149"/>
      <c r="CB102" s="149"/>
      <c r="CC102" s="149"/>
      <c r="CD102" s="85"/>
      <c r="CE102" s="88">
        <v>5161</v>
      </c>
      <c r="CF102" s="88">
        <v>383</v>
      </c>
      <c r="CG102" s="88">
        <v>4825</v>
      </c>
      <c r="CH102" s="88"/>
      <c r="CI102" s="88">
        <v>317</v>
      </c>
      <c r="CK102" s="107"/>
      <c r="CL102" s="106"/>
      <c r="CN102" s="81"/>
      <c r="CO102" s="86"/>
      <c r="CP102" s="148"/>
      <c r="CQ102" s="149"/>
      <c r="CR102" s="149"/>
      <c r="CS102" s="149"/>
      <c r="CT102" s="149"/>
      <c r="CU102" s="85"/>
      <c r="CV102" s="88">
        <f t="shared" si="5"/>
        <v>16428</v>
      </c>
      <c r="CW102" s="88">
        <f t="shared" si="6"/>
        <v>5548</v>
      </c>
      <c r="CX102" s="88">
        <f t="shared" si="7"/>
        <v>1049</v>
      </c>
      <c r="CY102" s="88">
        <f t="shared" si="8"/>
        <v>1061</v>
      </c>
      <c r="CZ102" s="88">
        <f t="shared" si="9"/>
        <v>24086</v>
      </c>
      <c r="DA102" s="66">
        <v>2</v>
      </c>
      <c r="DB102" s="81">
        <v>47</v>
      </c>
    </row>
    <row r="103" spans="1:106" s="66" customFormat="1" ht="26.45" customHeight="1" x14ac:dyDescent="0.15">
      <c r="A103" s="66">
        <v>2</v>
      </c>
      <c r="B103" s="81">
        <v>48</v>
      </c>
      <c r="C103" s="87"/>
      <c r="D103" s="148" t="s">
        <v>40</v>
      </c>
      <c r="E103" s="149"/>
      <c r="F103" s="149"/>
      <c r="G103" s="149"/>
      <c r="H103" s="149"/>
      <c r="I103" s="85" t="s">
        <v>42</v>
      </c>
      <c r="J103" s="88">
        <f>入力シート!J104</f>
        <v>0</v>
      </c>
      <c r="K103" s="88">
        <v>1080</v>
      </c>
      <c r="L103" s="88">
        <v>1034</v>
      </c>
      <c r="M103" s="88">
        <v>170</v>
      </c>
      <c r="N103" s="88">
        <v>205</v>
      </c>
      <c r="O103" s="88"/>
      <c r="P103" s="88"/>
      <c r="Q103" s="88"/>
      <c r="R103" s="88"/>
      <c r="S103" s="88"/>
      <c r="T103" s="88"/>
      <c r="U103" s="88"/>
      <c r="V103" s="88"/>
      <c r="W103" s="88"/>
      <c r="X103" s="88"/>
      <c r="Y103" s="88"/>
      <c r="Z103" s="88"/>
      <c r="AA103" s="88"/>
      <c r="AC103" s="81"/>
      <c r="AE103" s="81"/>
      <c r="AF103" s="87"/>
      <c r="AG103" s="148"/>
      <c r="AH103" s="149"/>
      <c r="AI103" s="149"/>
      <c r="AJ103" s="149"/>
      <c r="AK103" s="149"/>
      <c r="AL103" s="85"/>
      <c r="AM103" s="88"/>
      <c r="AN103" s="88">
        <v>766</v>
      </c>
      <c r="AO103" s="88"/>
      <c r="AP103" s="88"/>
      <c r="AQ103" s="88"/>
      <c r="AR103" s="88"/>
      <c r="AS103" s="88"/>
      <c r="AT103" s="88"/>
      <c r="AU103" s="88"/>
      <c r="AV103" s="88"/>
      <c r="AW103" s="88"/>
      <c r="AX103" s="88"/>
      <c r="AY103" s="88"/>
      <c r="AZ103" s="88">
        <v>568</v>
      </c>
      <c r="BA103" s="88">
        <v>60</v>
      </c>
      <c r="BB103" s="88"/>
      <c r="BD103" s="81"/>
      <c r="BF103" s="81"/>
      <c r="BG103" s="87"/>
      <c r="BH103" s="148"/>
      <c r="BI103" s="149"/>
      <c r="BJ103" s="149"/>
      <c r="BK103" s="149"/>
      <c r="BL103" s="149"/>
      <c r="BM103" s="85"/>
      <c r="BN103" s="88">
        <v>100</v>
      </c>
      <c r="BO103" s="88">
        <v>27</v>
      </c>
      <c r="BP103" s="88">
        <v>29</v>
      </c>
      <c r="BQ103" s="88"/>
      <c r="BR103" s="88"/>
      <c r="BS103" s="88"/>
      <c r="BT103" s="88"/>
      <c r="BU103" s="88"/>
      <c r="BW103" s="81"/>
      <c r="BX103" s="87"/>
      <c r="BY103" s="148"/>
      <c r="BZ103" s="149"/>
      <c r="CA103" s="149"/>
      <c r="CB103" s="149"/>
      <c r="CC103" s="149"/>
      <c r="CD103" s="85"/>
      <c r="CE103" s="88">
        <v>1308</v>
      </c>
      <c r="CF103" s="88">
        <v>99</v>
      </c>
      <c r="CG103" s="88">
        <v>1638</v>
      </c>
      <c r="CH103" s="88"/>
      <c r="CI103" s="88">
        <v>94</v>
      </c>
      <c r="CK103" s="107"/>
      <c r="CL103" s="106"/>
      <c r="CN103" s="81"/>
      <c r="CO103" s="87"/>
      <c r="CP103" s="148"/>
      <c r="CQ103" s="149"/>
      <c r="CR103" s="149"/>
      <c r="CS103" s="149"/>
      <c r="CT103" s="149"/>
      <c r="CU103" s="85"/>
      <c r="CV103" s="88">
        <f t="shared" si="5"/>
        <v>4694</v>
      </c>
      <c r="CW103" s="88">
        <f t="shared" si="6"/>
        <v>1800</v>
      </c>
      <c r="CX103" s="88">
        <f t="shared" si="7"/>
        <v>356</v>
      </c>
      <c r="CY103" s="88">
        <f t="shared" si="8"/>
        <v>328</v>
      </c>
      <c r="CZ103" s="88">
        <f t="shared" si="9"/>
        <v>7178</v>
      </c>
      <c r="DA103" s="66">
        <v>2</v>
      </c>
      <c r="DB103" s="81">
        <v>48</v>
      </c>
    </row>
    <row r="105" spans="1:106" ht="22.5" customHeight="1" x14ac:dyDescent="0.15">
      <c r="C105" s="135"/>
      <c r="K105" s="135" t="s">
        <v>183</v>
      </c>
      <c r="AZ105" s="135" t="s">
        <v>183</v>
      </c>
      <c r="CE105" s="135" t="s">
        <v>183</v>
      </c>
    </row>
  </sheetData>
  <mergeCells count="562">
    <mergeCell ref="CZ5:CZ7"/>
    <mergeCell ref="CV5:CV7"/>
    <mergeCell ref="BT5:BU5"/>
    <mergeCell ref="BT6:BU6"/>
    <mergeCell ref="CW5:CW7"/>
    <mergeCell ref="CX5:CX7"/>
    <mergeCell ref="CY5:CY7"/>
    <mergeCell ref="CG5:CI5"/>
    <mergeCell ref="CG6:CI6"/>
    <mergeCell ref="CE5:CF5"/>
    <mergeCell ref="CE6:CF6"/>
    <mergeCell ref="BY1:CC1"/>
    <mergeCell ref="R6:T6"/>
    <mergeCell ref="R5:T5"/>
    <mergeCell ref="BH1:BL1"/>
    <mergeCell ref="U5:W5"/>
    <mergeCell ref="U6:W6"/>
    <mergeCell ref="AQ5:AR5"/>
    <mergeCell ref="AQ6:AR6"/>
    <mergeCell ref="AT5:AV5"/>
    <mergeCell ref="AT6:AV6"/>
    <mergeCell ref="AW5:AY5"/>
    <mergeCell ref="AW6:AY6"/>
    <mergeCell ref="BN6:BP6"/>
    <mergeCell ref="BQ5:BS5"/>
    <mergeCell ref="BQ6:BS6"/>
    <mergeCell ref="AZ5:BP5"/>
    <mergeCell ref="BY45:CC45"/>
    <mergeCell ref="D24:D27"/>
    <mergeCell ref="E24:H24"/>
    <mergeCell ref="E25:H25"/>
    <mergeCell ref="E26:H26"/>
    <mergeCell ref="E27:H27"/>
    <mergeCell ref="AH25:AK25"/>
    <mergeCell ref="AH26:AK26"/>
    <mergeCell ref="AH27:AK27"/>
    <mergeCell ref="AG31:AK31"/>
    <mergeCell ref="BY31:CC31"/>
    <mergeCell ref="BY32:CC32"/>
    <mergeCell ref="BY35:CC35"/>
    <mergeCell ref="BY24:BY27"/>
    <mergeCell ref="BZ24:CC24"/>
    <mergeCell ref="BZ25:CC25"/>
    <mergeCell ref="BZ37:CC37"/>
    <mergeCell ref="BZ38:CC38"/>
    <mergeCell ref="BZ39:CC39"/>
    <mergeCell ref="BZ26:CC26"/>
    <mergeCell ref="BZ27:CC27"/>
    <mergeCell ref="BY33:CC33"/>
    <mergeCell ref="BY34:CC34"/>
    <mergeCell ref="BY44:CC44"/>
    <mergeCell ref="BI15:BL15"/>
    <mergeCell ref="BH12:BH15"/>
    <mergeCell ref="BY20:CC20"/>
    <mergeCell ref="BY29:CC29"/>
    <mergeCell ref="BY30:CC30"/>
    <mergeCell ref="D22:H22"/>
    <mergeCell ref="BH29:BL29"/>
    <mergeCell ref="BH24:BH27"/>
    <mergeCell ref="BI24:BL24"/>
    <mergeCell ref="AG21:AK21"/>
    <mergeCell ref="AG22:AK22"/>
    <mergeCell ref="AG23:AK23"/>
    <mergeCell ref="AG18:AK18"/>
    <mergeCell ref="AG19:AK19"/>
    <mergeCell ref="AG20:AK20"/>
    <mergeCell ref="AG17:AK17"/>
    <mergeCell ref="D17:H17"/>
    <mergeCell ref="D18:H18"/>
    <mergeCell ref="D19:H19"/>
    <mergeCell ref="E13:H13"/>
    <mergeCell ref="E14:H14"/>
    <mergeCell ref="E15:H15"/>
    <mergeCell ref="D20:H20"/>
    <mergeCell ref="D12:D15"/>
    <mergeCell ref="D36:D39"/>
    <mergeCell ref="E36:H36"/>
    <mergeCell ref="E37:H37"/>
    <mergeCell ref="E38:H38"/>
    <mergeCell ref="E39:H39"/>
    <mergeCell ref="D21:H21"/>
    <mergeCell ref="AG33:AK33"/>
    <mergeCell ref="D23:H23"/>
    <mergeCell ref="D29:H29"/>
    <mergeCell ref="D30:H30"/>
    <mergeCell ref="D31:H31"/>
    <mergeCell ref="AG24:AG27"/>
    <mergeCell ref="AH24:AK24"/>
    <mergeCell ref="AG32:AK32"/>
    <mergeCell ref="D35:H35"/>
    <mergeCell ref="D32:H32"/>
    <mergeCell ref="D33:H33"/>
    <mergeCell ref="D34:H34"/>
    <mergeCell ref="AH39:AK39"/>
    <mergeCell ref="AG29:AK29"/>
    <mergeCell ref="AG30:AK30"/>
    <mergeCell ref="D1:H1"/>
    <mergeCell ref="AG1:AK1"/>
    <mergeCell ref="AG12:AG15"/>
    <mergeCell ref="AH12:AK12"/>
    <mergeCell ref="AH13:AK13"/>
    <mergeCell ref="AH14:AK14"/>
    <mergeCell ref="AH15:AK15"/>
    <mergeCell ref="K6:N6"/>
    <mergeCell ref="K5:N5"/>
    <mergeCell ref="E12:H12"/>
    <mergeCell ref="AG8:AK8"/>
    <mergeCell ref="AG9:AK9"/>
    <mergeCell ref="AG10:AK10"/>
    <mergeCell ref="AG11:AK11"/>
    <mergeCell ref="O5:Q5"/>
    <mergeCell ref="O6:Q6"/>
    <mergeCell ref="X5:AA5"/>
    <mergeCell ref="X6:Y6"/>
    <mergeCell ref="D8:H8"/>
    <mergeCell ref="D9:H9"/>
    <mergeCell ref="D10:H10"/>
    <mergeCell ref="D11:H11"/>
    <mergeCell ref="AG45:AK45"/>
    <mergeCell ref="AG46:AK46"/>
    <mergeCell ref="AG43:AK43"/>
    <mergeCell ref="AG44:AK44"/>
    <mergeCell ref="AG36:AG39"/>
    <mergeCell ref="AH36:AK36"/>
    <mergeCell ref="AH37:AK37"/>
    <mergeCell ref="AH38:AK38"/>
    <mergeCell ref="AG34:AK34"/>
    <mergeCell ref="AG35:AK35"/>
    <mergeCell ref="AG41:AK41"/>
    <mergeCell ref="AG42:AK42"/>
    <mergeCell ref="BH46:BL46"/>
    <mergeCell ref="BY8:CC8"/>
    <mergeCell ref="BY9:CC9"/>
    <mergeCell ref="BY10:CC10"/>
    <mergeCell ref="BY11:CC11"/>
    <mergeCell ref="BY17:CC17"/>
    <mergeCell ref="BY18:CC18"/>
    <mergeCell ref="BY19:CC19"/>
    <mergeCell ref="BH11:BL11"/>
    <mergeCell ref="BY21:CC21"/>
    <mergeCell ref="BZ15:CC15"/>
    <mergeCell ref="BY22:CC22"/>
    <mergeCell ref="BY23:CC23"/>
    <mergeCell ref="BH8:BL8"/>
    <mergeCell ref="BH9:BL9"/>
    <mergeCell ref="BH10:BL10"/>
    <mergeCell ref="BH34:BL34"/>
    <mergeCell ref="BH35:BL35"/>
    <mergeCell ref="BY36:BY39"/>
    <mergeCell ref="BZ36:CC36"/>
    <mergeCell ref="BY12:BY15"/>
    <mergeCell ref="BZ12:CC12"/>
    <mergeCell ref="BZ13:CC13"/>
    <mergeCell ref="BZ14:CC14"/>
    <mergeCell ref="C57:C67"/>
    <mergeCell ref="AF57:AF67"/>
    <mergeCell ref="E62:H62"/>
    <mergeCell ref="AH62:AK62"/>
    <mergeCell ref="D60:D63"/>
    <mergeCell ref="E60:H60"/>
    <mergeCell ref="AH61:AK61"/>
    <mergeCell ref="AG60:AG63"/>
    <mergeCell ref="AH60:AK60"/>
    <mergeCell ref="AG66:AK66"/>
    <mergeCell ref="AG67:AK67"/>
    <mergeCell ref="D58:H58"/>
    <mergeCell ref="D59:H59"/>
    <mergeCell ref="D65:H65"/>
    <mergeCell ref="D66:H66"/>
    <mergeCell ref="D67:H67"/>
    <mergeCell ref="E61:H61"/>
    <mergeCell ref="E63:H63"/>
    <mergeCell ref="AG48:AG51"/>
    <mergeCell ref="AH48:AK48"/>
    <mergeCell ref="AH49:AK49"/>
    <mergeCell ref="AH50:AK50"/>
    <mergeCell ref="AH51:AK51"/>
    <mergeCell ref="AG47:AK47"/>
    <mergeCell ref="BH65:BL65"/>
    <mergeCell ref="AG59:AK59"/>
    <mergeCell ref="BH59:BL59"/>
    <mergeCell ref="BG57:BG67"/>
    <mergeCell ref="AG57:AK57"/>
    <mergeCell ref="AG58:AK58"/>
    <mergeCell ref="AG65:AK65"/>
    <mergeCell ref="BH57:BL57"/>
    <mergeCell ref="BH58:BL58"/>
    <mergeCell ref="BH60:BH63"/>
    <mergeCell ref="BI60:BL60"/>
    <mergeCell ref="BI61:BL61"/>
    <mergeCell ref="BI62:BL62"/>
    <mergeCell ref="AH63:AK63"/>
    <mergeCell ref="AG56:AK56"/>
    <mergeCell ref="AG53:AK53"/>
    <mergeCell ref="AG54:AK54"/>
    <mergeCell ref="AG55:AK55"/>
    <mergeCell ref="BH72:BH75"/>
    <mergeCell ref="BI72:BL72"/>
    <mergeCell ref="BI73:BL73"/>
    <mergeCell ref="BI74:BL74"/>
    <mergeCell ref="BH17:BL17"/>
    <mergeCell ref="BH20:BL20"/>
    <mergeCell ref="BH21:BL21"/>
    <mergeCell ref="BH22:BL22"/>
    <mergeCell ref="BH23:BL23"/>
    <mergeCell ref="BI25:BL25"/>
    <mergeCell ref="BI26:BL26"/>
    <mergeCell ref="BI36:BL36"/>
    <mergeCell ref="BI37:BL37"/>
    <mergeCell ref="BH67:BL67"/>
    <mergeCell ref="BH68:BL68"/>
    <mergeCell ref="BH69:BL69"/>
    <mergeCell ref="BH70:BL70"/>
    <mergeCell ref="BH53:BL53"/>
    <mergeCell ref="BH54:BL54"/>
    <mergeCell ref="BH55:BL55"/>
    <mergeCell ref="BH30:BL30"/>
    <mergeCell ref="BH31:BL31"/>
    <mergeCell ref="BH32:BL32"/>
    <mergeCell ref="BH33:BL33"/>
    <mergeCell ref="D82:H82"/>
    <mergeCell ref="D83:H83"/>
    <mergeCell ref="D80:H80"/>
    <mergeCell ref="D81:H81"/>
    <mergeCell ref="AG79:AK79"/>
    <mergeCell ref="BI38:BL38"/>
    <mergeCell ref="BI39:BL39"/>
    <mergeCell ref="BH71:BL71"/>
    <mergeCell ref="D95:H95"/>
    <mergeCell ref="BH83:BL83"/>
    <mergeCell ref="BH47:BL47"/>
    <mergeCell ref="BH41:BL41"/>
    <mergeCell ref="BH42:BL42"/>
    <mergeCell ref="BH43:BL43"/>
    <mergeCell ref="BH44:BL44"/>
    <mergeCell ref="BH56:BL56"/>
    <mergeCell ref="BH80:BL80"/>
    <mergeCell ref="BH48:BH51"/>
    <mergeCell ref="BI48:BL48"/>
    <mergeCell ref="BI49:BL49"/>
    <mergeCell ref="BI50:BL50"/>
    <mergeCell ref="BI51:BL51"/>
    <mergeCell ref="BH66:BL66"/>
    <mergeCell ref="BI75:BL75"/>
    <mergeCell ref="AH98:AK98"/>
    <mergeCell ref="BH96:BH99"/>
    <mergeCell ref="D101:H101"/>
    <mergeCell ref="D84:D87"/>
    <mergeCell ref="E84:H84"/>
    <mergeCell ref="AG84:AG87"/>
    <mergeCell ref="E85:H85"/>
    <mergeCell ref="E87:H87"/>
    <mergeCell ref="E98:H98"/>
    <mergeCell ref="D91:H91"/>
    <mergeCell ref="D92:H92"/>
    <mergeCell ref="D93:H93"/>
    <mergeCell ref="E86:H86"/>
    <mergeCell ref="AH85:AK85"/>
    <mergeCell ref="AH87:AK87"/>
    <mergeCell ref="BY101:CC101"/>
    <mergeCell ref="D89:H89"/>
    <mergeCell ref="D90:H90"/>
    <mergeCell ref="AG91:AK91"/>
    <mergeCell ref="AG92:AK92"/>
    <mergeCell ref="AG93:AK93"/>
    <mergeCell ref="AG94:AK94"/>
    <mergeCell ref="AG95:AK95"/>
    <mergeCell ref="BH91:BL91"/>
    <mergeCell ref="BH92:BL92"/>
    <mergeCell ref="BI96:BL96"/>
    <mergeCell ref="BI97:BL97"/>
    <mergeCell ref="BI98:BL98"/>
    <mergeCell ref="E99:H99"/>
    <mergeCell ref="AH99:AK99"/>
    <mergeCell ref="BY95:CC95"/>
    <mergeCell ref="BH101:BL101"/>
    <mergeCell ref="BH93:BL93"/>
    <mergeCell ref="BH94:BL94"/>
    <mergeCell ref="BH95:BL95"/>
    <mergeCell ref="E97:H97"/>
    <mergeCell ref="AG101:AK101"/>
    <mergeCell ref="AH97:AK97"/>
    <mergeCell ref="D94:H94"/>
    <mergeCell ref="D103:H103"/>
    <mergeCell ref="AG102:AK102"/>
    <mergeCell ref="AG103:AK103"/>
    <mergeCell ref="BH102:BL102"/>
    <mergeCell ref="BH103:BL103"/>
    <mergeCell ref="BY102:CC102"/>
    <mergeCell ref="BY103:CC103"/>
    <mergeCell ref="BI12:BL12"/>
    <mergeCell ref="BI13:BL13"/>
    <mergeCell ref="BI14:BL14"/>
    <mergeCell ref="BH90:BL90"/>
    <mergeCell ref="BH89:BL89"/>
    <mergeCell ref="BH45:BL45"/>
    <mergeCell ref="BI27:BL27"/>
    <mergeCell ref="BH36:BH39"/>
    <mergeCell ref="D102:H102"/>
    <mergeCell ref="D96:D99"/>
    <mergeCell ref="E96:H96"/>
    <mergeCell ref="AG96:AG99"/>
    <mergeCell ref="AH96:AK96"/>
    <mergeCell ref="BH18:BL18"/>
    <mergeCell ref="BH19:BL19"/>
    <mergeCell ref="BH81:BL81"/>
    <mergeCell ref="BH82:BL82"/>
    <mergeCell ref="BY43:CC43"/>
    <mergeCell ref="BH79:BL79"/>
    <mergeCell ref="BY67:CC67"/>
    <mergeCell ref="BX57:BX67"/>
    <mergeCell ref="BZ63:CC63"/>
    <mergeCell ref="BY83:CC83"/>
    <mergeCell ref="BI99:BL99"/>
    <mergeCell ref="BH77:BL77"/>
    <mergeCell ref="BH78:BL78"/>
    <mergeCell ref="BY89:CC89"/>
    <mergeCell ref="BY90:CC90"/>
    <mergeCell ref="BY91:CC91"/>
    <mergeCell ref="BY92:CC92"/>
    <mergeCell ref="BY93:CC93"/>
    <mergeCell ref="BY94:CC94"/>
    <mergeCell ref="BH84:BH87"/>
    <mergeCell ref="BI84:BL84"/>
    <mergeCell ref="BI85:BL85"/>
    <mergeCell ref="BI86:BL86"/>
    <mergeCell ref="BI87:BL87"/>
    <mergeCell ref="BI63:BL63"/>
    <mergeCell ref="BY57:CC57"/>
    <mergeCell ref="BY58:CC58"/>
    <mergeCell ref="BY59:CC59"/>
    <mergeCell ref="BY70:CC70"/>
    <mergeCell ref="BY66:CC66"/>
    <mergeCell ref="BY60:BY63"/>
    <mergeCell ref="BZ60:CC60"/>
    <mergeCell ref="BY41:CC41"/>
    <mergeCell ref="BY80:CC80"/>
    <mergeCell ref="BY81:CC81"/>
    <mergeCell ref="BY48:BY51"/>
    <mergeCell ref="BZ48:CC48"/>
    <mergeCell ref="BZ49:CC49"/>
    <mergeCell ref="BZ50:CC50"/>
    <mergeCell ref="BZ51:CC51"/>
    <mergeCell ref="BZ75:CC75"/>
    <mergeCell ref="BY79:CC79"/>
    <mergeCell ref="BZ61:CC61"/>
    <mergeCell ref="BZ62:CC62"/>
    <mergeCell ref="BY65:CC65"/>
    <mergeCell ref="BY46:CC46"/>
    <mergeCell ref="BY47:CC47"/>
    <mergeCell ref="BY53:CC53"/>
    <mergeCell ref="BY54:CC54"/>
    <mergeCell ref="BY55:CC55"/>
    <mergeCell ref="BY56:CC56"/>
    <mergeCell ref="BY42:CC42"/>
    <mergeCell ref="BZ99:CC99"/>
    <mergeCell ref="BY71:CC71"/>
    <mergeCell ref="BY77:CC77"/>
    <mergeCell ref="BY78:CC78"/>
    <mergeCell ref="BY72:BY75"/>
    <mergeCell ref="BZ72:CC72"/>
    <mergeCell ref="BZ73:CC73"/>
    <mergeCell ref="BZ74:CC74"/>
    <mergeCell ref="BY82:CC82"/>
    <mergeCell ref="BY84:BY87"/>
    <mergeCell ref="D79:H79"/>
    <mergeCell ref="D72:D75"/>
    <mergeCell ref="E72:H72"/>
    <mergeCell ref="E73:H73"/>
    <mergeCell ref="E74:H74"/>
    <mergeCell ref="D41:H41"/>
    <mergeCell ref="D42:H42"/>
    <mergeCell ref="D47:H47"/>
    <mergeCell ref="D53:H53"/>
    <mergeCell ref="D54:H54"/>
    <mergeCell ref="E51:H51"/>
    <mergeCell ref="D45:H45"/>
    <mergeCell ref="D46:H46"/>
    <mergeCell ref="D43:H43"/>
    <mergeCell ref="D48:D51"/>
    <mergeCell ref="E75:H75"/>
    <mergeCell ref="D55:H55"/>
    <mergeCell ref="D56:H56"/>
    <mergeCell ref="E48:H48"/>
    <mergeCell ref="E49:H49"/>
    <mergeCell ref="E50:H50"/>
    <mergeCell ref="D57:H57"/>
    <mergeCell ref="D44:H44"/>
    <mergeCell ref="D68:H68"/>
    <mergeCell ref="D69:H69"/>
    <mergeCell ref="D70:H70"/>
    <mergeCell ref="D71:H71"/>
    <mergeCell ref="D77:H77"/>
    <mergeCell ref="D78:H78"/>
    <mergeCell ref="AH75:AK75"/>
    <mergeCell ref="AG68:AK68"/>
    <mergeCell ref="AG69:AK69"/>
    <mergeCell ref="AG70:AK70"/>
    <mergeCell ref="AG71:AK71"/>
    <mergeCell ref="AG77:AK77"/>
    <mergeCell ref="AG78:AK78"/>
    <mergeCell ref="AH74:AK74"/>
    <mergeCell ref="AG72:AG75"/>
    <mergeCell ref="AH72:AK72"/>
    <mergeCell ref="AH73:AK73"/>
    <mergeCell ref="CP1:CT1"/>
    <mergeCell ref="CP8:CT8"/>
    <mergeCell ref="CP9:CT9"/>
    <mergeCell ref="CP10:CT10"/>
    <mergeCell ref="CP11:CT11"/>
    <mergeCell ref="CP12:CP15"/>
    <mergeCell ref="CQ12:CT12"/>
    <mergeCell ref="CQ13:CT13"/>
    <mergeCell ref="CQ14:CT14"/>
    <mergeCell ref="CQ15:CT15"/>
    <mergeCell ref="CP17:CT17"/>
    <mergeCell ref="CP18:CT18"/>
    <mergeCell ref="CP19:CT19"/>
    <mergeCell ref="CP20:CT20"/>
    <mergeCell ref="CP21:CT21"/>
    <mergeCell ref="CP22:CT22"/>
    <mergeCell ref="CP23:CT23"/>
    <mergeCell ref="CP24:CP27"/>
    <mergeCell ref="CQ24:CT24"/>
    <mergeCell ref="CQ25:CT25"/>
    <mergeCell ref="CQ26:CT26"/>
    <mergeCell ref="CQ27:CT27"/>
    <mergeCell ref="CP29:CT29"/>
    <mergeCell ref="CP30:CT30"/>
    <mergeCell ref="CP31:CT31"/>
    <mergeCell ref="CP32:CT32"/>
    <mergeCell ref="CP33:CT33"/>
    <mergeCell ref="CP34:CT34"/>
    <mergeCell ref="CP35:CT35"/>
    <mergeCell ref="CP36:CP39"/>
    <mergeCell ref="CQ36:CT36"/>
    <mergeCell ref="CQ37:CT37"/>
    <mergeCell ref="CQ38:CT38"/>
    <mergeCell ref="CQ39:CT39"/>
    <mergeCell ref="CP41:CT41"/>
    <mergeCell ref="CP42:CT42"/>
    <mergeCell ref="CP43:CT43"/>
    <mergeCell ref="CP44:CT44"/>
    <mergeCell ref="CP45:CT45"/>
    <mergeCell ref="CP46:CT46"/>
    <mergeCell ref="CP47:CT47"/>
    <mergeCell ref="CP48:CP51"/>
    <mergeCell ref="CQ48:CT48"/>
    <mergeCell ref="CQ49:CT49"/>
    <mergeCell ref="CQ50:CT50"/>
    <mergeCell ref="CQ51:CT51"/>
    <mergeCell ref="CP53:CT53"/>
    <mergeCell ref="CP54:CT54"/>
    <mergeCell ref="CP55:CT55"/>
    <mergeCell ref="CP56:CT56"/>
    <mergeCell ref="CO57:CO67"/>
    <mergeCell ref="CP57:CT57"/>
    <mergeCell ref="CP58:CT58"/>
    <mergeCell ref="CP59:CT59"/>
    <mergeCell ref="CP60:CP63"/>
    <mergeCell ref="CQ60:CT60"/>
    <mergeCell ref="CQ61:CT61"/>
    <mergeCell ref="CQ62:CT62"/>
    <mergeCell ref="CQ63:CT63"/>
    <mergeCell ref="CP65:CT65"/>
    <mergeCell ref="CP66:CT66"/>
    <mergeCell ref="CP67:CT67"/>
    <mergeCell ref="CP101:CT101"/>
    <mergeCell ref="CP102:CT102"/>
    <mergeCell ref="CP103:CT103"/>
    <mergeCell ref="CP95:CT95"/>
    <mergeCell ref="CP96:CP99"/>
    <mergeCell ref="CQ96:CT96"/>
    <mergeCell ref="CQ97:CT97"/>
    <mergeCell ref="CQ98:CT98"/>
    <mergeCell ref="CQ99:CT99"/>
    <mergeCell ref="CP100:CT100"/>
    <mergeCell ref="AG16:AK16"/>
    <mergeCell ref="AG28:AK28"/>
    <mergeCell ref="AG40:AK40"/>
    <mergeCell ref="AG52:AK52"/>
    <mergeCell ref="AG64:AK64"/>
    <mergeCell ref="AG76:AK76"/>
    <mergeCell ref="AG88:AK88"/>
    <mergeCell ref="AG100:AK100"/>
    <mergeCell ref="D16:H16"/>
    <mergeCell ref="D28:H28"/>
    <mergeCell ref="D40:H40"/>
    <mergeCell ref="D52:H52"/>
    <mergeCell ref="D64:H64"/>
    <mergeCell ref="D76:H76"/>
    <mergeCell ref="D88:H88"/>
    <mergeCell ref="D100:H100"/>
    <mergeCell ref="AG80:AK80"/>
    <mergeCell ref="AG81:AK81"/>
    <mergeCell ref="AG82:AK82"/>
    <mergeCell ref="AG83:AK83"/>
    <mergeCell ref="AG89:AK89"/>
    <mergeCell ref="AG90:AK90"/>
    <mergeCell ref="AH86:AK86"/>
    <mergeCell ref="AH84:AK84"/>
    <mergeCell ref="BH40:BL40"/>
    <mergeCell ref="BH52:BL52"/>
    <mergeCell ref="BH64:BL64"/>
    <mergeCell ref="BH76:BL76"/>
    <mergeCell ref="BH88:BL88"/>
    <mergeCell ref="BH100:BL100"/>
    <mergeCell ref="BY16:CC16"/>
    <mergeCell ref="BY28:CC28"/>
    <mergeCell ref="BY40:CC40"/>
    <mergeCell ref="BY52:CC52"/>
    <mergeCell ref="BY64:CC64"/>
    <mergeCell ref="BY76:CC76"/>
    <mergeCell ref="BY88:CC88"/>
    <mergeCell ref="BY100:CC100"/>
    <mergeCell ref="BZ84:CC84"/>
    <mergeCell ref="BZ85:CC85"/>
    <mergeCell ref="BZ86:CC86"/>
    <mergeCell ref="BZ87:CC87"/>
    <mergeCell ref="BY68:CC68"/>
    <mergeCell ref="BY69:CC69"/>
    <mergeCell ref="BY96:BY99"/>
    <mergeCell ref="BZ96:CC96"/>
    <mergeCell ref="BZ97:CC97"/>
    <mergeCell ref="BZ98:CC98"/>
    <mergeCell ref="CP91:CT91"/>
    <mergeCell ref="CP92:CT92"/>
    <mergeCell ref="CP93:CT93"/>
    <mergeCell ref="CP94:CT94"/>
    <mergeCell ref="CP77:CT77"/>
    <mergeCell ref="AZ6:BB6"/>
    <mergeCell ref="CP16:CT16"/>
    <mergeCell ref="CP28:CT28"/>
    <mergeCell ref="CP40:CT40"/>
    <mergeCell ref="CP52:CT52"/>
    <mergeCell ref="CP64:CT64"/>
    <mergeCell ref="CP76:CT76"/>
    <mergeCell ref="CP88:CT88"/>
    <mergeCell ref="CP78:CT78"/>
    <mergeCell ref="CP79:CT79"/>
    <mergeCell ref="CP80:CT80"/>
    <mergeCell ref="CP81:CT81"/>
    <mergeCell ref="CP82:CT82"/>
    <mergeCell ref="CP83:CT83"/>
    <mergeCell ref="CP84:CP87"/>
    <mergeCell ref="CQ84:CT84"/>
    <mergeCell ref="BH16:BL16"/>
    <mergeCell ref="BH28:BL28"/>
    <mergeCell ref="CQ85:CT85"/>
    <mergeCell ref="CQ86:CT86"/>
    <mergeCell ref="CQ87:CT87"/>
    <mergeCell ref="CP68:CT68"/>
    <mergeCell ref="CP69:CT69"/>
    <mergeCell ref="CP70:CT70"/>
    <mergeCell ref="CP71:CT71"/>
    <mergeCell ref="CP89:CT89"/>
    <mergeCell ref="CP90:CT90"/>
    <mergeCell ref="CP72:CP75"/>
    <mergeCell ref="CQ72:CT72"/>
    <mergeCell ref="CQ73:CT73"/>
    <mergeCell ref="CQ74:CT74"/>
    <mergeCell ref="CQ75:CT75"/>
  </mergeCells>
  <phoneticPr fontId="2"/>
  <pageMargins left="0.78740157480314965" right="0.78740157480314965" top="0.78740157480314965" bottom="0.39370078740157483" header="0.19685039370078741" footer="0.19685039370078741"/>
  <pageSetup paperSize="9" scale="26" fitToHeight="0" pageOrder="overThenDown" orientation="portrait" horizontalDpi="1200" verticalDpi="1200" r:id="rId1"/>
  <headerFooter scaleWithDoc="0" alignWithMargins="0"/>
  <colBreaks count="3" manualBreakCount="3">
    <brk id="40" max="104" man="1"/>
    <brk id="68" max="104" man="1"/>
    <brk id="99" max="10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3C79F-B846-4066-8F49-FFCD2663990F}">
  <sheetPr>
    <tabColor rgb="FFFF0000"/>
  </sheetPr>
  <dimension ref="A1:BN185"/>
  <sheetViews>
    <sheetView showZeros="0" view="pageBreakPreview" zoomScale="60" zoomScaleNormal="40" workbookViewId="0">
      <pane xSplit="10" ySplit="7" topLeftCell="K8" activePane="bottomRight" state="frozen"/>
      <selection activeCell="M3" sqref="M3"/>
      <selection pane="topRight" activeCell="M3" sqref="M3"/>
      <selection pane="bottomLeft" activeCell="M3" sqref="M3"/>
      <selection pane="bottomRight"/>
    </sheetView>
  </sheetViews>
  <sheetFormatPr defaultRowHeight="22.5" customHeight="1" outlineLevelCol="1" x14ac:dyDescent="0.15"/>
  <cols>
    <col min="1" max="2" width="5.625" style="51" customWidth="1"/>
    <col min="3" max="3" width="6.75" style="51" customWidth="1"/>
    <col min="4" max="4" width="8.5" style="51" customWidth="1"/>
    <col min="5" max="5" width="8.75" style="51" customWidth="1"/>
    <col min="6" max="6" width="4.625" style="51" customWidth="1"/>
    <col min="7" max="7" width="6.625" style="51" customWidth="1"/>
    <col min="8" max="8" width="18.625" style="51" customWidth="1"/>
    <col min="9" max="9" width="11.625" style="51" customWidth="1"/>
    <col min="10" max="10" width="32.625" style="51" hidden="1" customWidth="1" outlineLevel="1"/>
    <col min="11" max="11" width="20.625" style="51" customWidth="1" collapsed="1"/>
    <col min="12" max="14" width="20.625" style="51" customWidth="1"/>
    <col min="15" max="28" width="32.625" style="51" hidden="1" customWidth="1" outlineLevel="1"/>
    <col min="29" max="29" width="24.625" style="51" customWidth="1" collapsed="1"/>
    <col min="30" max="30" width="32.625" style="51" hidden="1" customWidth="1"/>
    <col min="31" max="40" width="32.625" style="51" hidden="1" customWidth="1" outlineLevel="1"/>
    <col min="41" max="41" width="20.625" style="51" customWidth="1" collapsed="1"/>
    <col min="42" max="42" width="20.625" style="51" customWidth="1"/>
    <col min="43" max="43" width="32.625" style="51" hidden="1" customWidth="1"/>
    <col min="44" max="46" width="20.625" style="51" customWidth="1"/>
    <col min="47" max="51" width="32.625" style="51" hidden="1" customWidth="1" outlineLevel="1"/>
    <col min="52" max="52" width="20.625" style="51" customWidth="1" collapsed="1"/>
    <col min="53" max="54" width="20.625" style="51" customWidth="1"/>
    <col min="55" max="55" width="32.625" style="51" hidden="1" customWidth="1"/>
    <col min="56" max="56" width="20.625" style="51" customWidth="1"/>
    <col min="57" max="58" width="24.625" style="51" hidden="1" customWidth="1"/>
    <col min="59" max="59" width="33.375" style="63" hidden="1" customWidth="1"/>
    <col min="60" max="64" width="32.625" style="51" customWidth="1"/>
    <col min="65" max="66" width="5.625" style="51" customWidth="1"/>
    <col min="67" max="16384" width="9" style="51"/>
  </cols>
  <sheetData>
    <row r="1" spans="1:66" ht="22.5" customHeight="1" x14ac:dyDescent="0.15">
      <c r="C1" s="52" t="s">
        <v>98</v>
      </c>
      <c r="D1" s="159" t="s">
        <v>27</v>
      </c>
      <c r="E1" s="160"/>
      <c r="F1" s="160"/>
      <c r="G1" s="160"/>
      <c r="H1" s="161"/>
      <c r="W1" s="53"/>
      <c r="X1" s="53"/>
      <c r="Y1" s="53"/>
      <c r="Z1" s="53"/>
      <c r="AA1" s="54" t="s">
        <v>74</v>
      </c>
      <c r="AQ1" s="13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133"/>
      <c r="BE1" s="63"/>
      <c r="BF1" s="63"/>
      <c r="BH1" s="63"/>
      <c r="BI1" s="63"/>
      <c r="BJ1" s="63"/>
      <c r="BK1" s="63"/>
      <c r="BL1" s="63"/>
      <c r="BM1" s="63"/>
      <c r="BN1" s="63"/>
    </row>
    <row r="2" spans="1:66" ht="18" customHeight="1" x14ac:dyDescent="0.15"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H2" s="63"/>
      <c r="BI2" s="63"/>
      <c r="BJ2" s="63"/>
      <c r="BK2" s="63"/>
      <c r="BL2" s="63"/>
      <c r="BM2" s="63"/>
      <c r="BN2" s="63"/>
    </row>
    <row r="3" spans="1:66" ht="22.5" customHeight="1" x14ac:dyDescent="0.15">
      <c r="C3" s="55" t="s">
        <v>188</v>
      </c>
      <c r="D3" s="56"/>
      <c r="F3" s="56"/>
      <c r="J3" s="56"/>
      <c r="K3" s="100" t="s">
        <v>187</v>
      </c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AB3" s="56"/>
      <c r="AD3" s="57"/>
      <c r="AE3" s="57"/>
      <c r="AF3" s="57"/>
      <c r="AG3" s="57"/>
      <c r="AH3" s="58"/>
      <c r="AI3" s="58"/>
      <c r="AJ3" s="58"/>
      <c r="AK3" s="58"/>
      <c r="AL3" s="59"/>
      <c r="AM3" s="59"/>
      <c r="AN3" s="59"/>
      <c r="AO3" s="100" t="s">
        <v>187</v>
      </c>
      <c r="AP3" s="59"/>
      <c r="AQ3" s="59"/>
      <c r="AR3" s="61"/>
      <c r="AS3" s="61"/>
      <c r="AT3" s="61"/>
      <c r="AU3" s="61"/>
      <c r="AV3" s="61"/>
      <c r="AW3" s="61"/>
      <c r="AX3" s="61"/>
      <c r="AZ3" s="100" t="s">
        <v>187</v>
      </c>
      <c r="BH3" s="100" t="s">
        <v>187</v>
      </c>
    </row>
    <row r="4" spans="1:66" ht="35.25" customHeight="1" x14ac:dyDescent="0.15">
      <c r="H4" s="63"/>
      <c r="I4" s="63"/>
      <c r="J4" s="64"/>
      <c r="K4" s="136" t="s">
        <v>184</v>
      </c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AB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136"/>
      <c r="AP4" s="64"/>
      <c r="AQ4" s="64"/>
      <c r="AR4" s="136"/>
      <c r="AS4" s="65"/>
      <c r="AT4" s="65"/>
      <c r="AU4" s="65"/>
      <c r="AV4" s="65"/>
      <c r="AW4" s="65"/>
      <c r="AX4" s="65"/>
      <c r="AZ4" s="136" t="s">
        <v>184</v>
      </c>
      <c r="BH4" s="136" t="s">
        <v>184</v>
      </c>
    </row>
    <row r="5" spans="1:66" s="66" customFormat="1" ht="54" customHeight="1" x14ac:dyDescent="0.15">
      <c r="B5" s="67"/>
      <c r="C5" s="68"/>
      <c r="D5" s="69"/>
      <c r="E5" s="69"/>
      <c r="F5" s="69"/>
      <c r="G5" s="69"/>
      <c r="H5" s="69"/>
      <c r="I5" s="70" t="s">
        <v>104</v>
      </c>
      <c r="J5" s="89" t="s">
        <v>0</v>
      </c>
      <c r="K5" s="164" t="s">
        <v>23</v>
      </c>
      <c r="L5" s="165"/>
      <c r="M5" s="165"/>
      <c r="N5" s="166"/>
      <c r="O5" s="164" t="s">
        <v>75</v>
      </c>
      <c r="P5" s="165"/>
      <c r="Q5" s="166"/>
      <c r="R5" s="164" t="s">
        <v>78</v>
      </c>
      <c r="S5" s="165"/>
      <c r="T5" s="166"/>
      <c r="U5" s="164" t="s">
        <v>82</v>
      </c>
      <c r="V5" s="165"/>
      <c r="W5" s="166"/>
      <c r="X5" s="164" t="s">
        <v>83</v>
      </c>
      <c r="Y5" s="165"/>
      <c r="Z5" s="165"/>
      <c r="AA5" s="166"/>
      <c r="AB5" s="139" t="s">
        <v>89</v>
      </c>
      <c r="AC5" s="91" t="s">
        <v>24</v>
      </c>
      <c r="AD5" s="142"/>
      <c r="AE5" s="91" t="s">
        <v>112</v>
      </c>
      <c r="AF5" s="167" t="s">
        <v>113</v>
      </c>
      <c r="AG5" s="168"/>
      <c r="AH5" s="138" t="s">
        <v>91</v>
      </c>
      <c r="AI5" s="167" t="s">
        <v>93</v>
      </c>
      <c r="AJ5" s="169"/>
      <c r="AK5" s="168"/>
      <c r="AL5" s="170" t="s">
        <v>114</v>
      </c>
      <c r="AM5" s="171"/>
      <c r="AN5" s="172"/>
      <c r="AO5" s="167" t="s">
        <v>17</v>
      </c>
      <c r="AP5" s="214"/>
      <c r="AQ5" s="214"/>
      <c r="AR5" s="214"/>
      <c r="AS5" s="214"/>
      <c r="AT5" s="215"/>
      <c r="AU5" s="164" t="s">
        <v>95</v>
      </c>
      <c r="AV5" s="165"/>
      <c r="AW5" s="166"/>
      <c r="AX5" s="167" t="s">
        <v>117</v>
      </c>
      <c r="AY5" s="168"/>
      <c r="AZ5" s="167" t="s">
        <v>118</v>
      </c>
      <c r="BA5" s="168"/>
      <c r="BB5" s="170" t="s">
        <v>97</v>
      </c>
      <c r="BC5" s="171"/>
      <c r="BD5" s="172"/>
      <c r="BG5" s="103"/>
      <c r="BH5" s="181" t="s">
        <v>26</v>
      </c>
      <c r="BI5" s="181" t="s">
        <v>191</v>
      </c>
      <c r="BJ5" s="181" t="s">
        <v>192</v>
      </c>
      <c r="BK5" s="185" t="s">
        <v>190</v>
      </c>
      <c r="BL5" s="179" t="s">
        <v>16</v>
      </c>
      <c r="BM5" s="75"/>
      <c r="BN5" s="76"/>
    </row>
    <row r="6" spans="1:66" s="66" customFormat="1" ht="54" customHeight="1" x14ac:dyDescent="0.15">
      <c r="B6" s="67"/>
      <c r="C6" s="72"/>
      <c r="D6" s="73"/>
      <c r="E6" s="73"/>
      <c r="F6" s="73"/>
      <c r="G6" s="73"/>
      <c r="H6" s="73"/>
      <c r="I6" s="74" t="s">
        <v>105</v>
      </c>
      <c r="J6" s="132" t="s">
        <v>11</v>
      </c>
      <c r="K6" s="153" t="s">
        <v>107</v>
      </c>
      <c r="L6" s="162"/>
      <c r="M6" s="162"/>
      <c r="N6" s="163"/>
      <c r="O6" s="153" t="s">
        <v>76</v>
      </c>
      <c r="P6" s="162"/>
      <c r="Q6" s="163"/>
      <c r="R6" s="153" t="s">
        <v>79</v>
      </c>
      <c r="S6" s="162"/>
      <c r="T6" s="163"/>
      <c r="U6" s="162" t="s">
        <v>76</v>
      </c>
      <c r="V6" s="162"/>
      <c r="W6" s="163"/>
      <c r="X6" s="153" t="s">
        <v>108</v>
      </c>
      <c r="Y6" s="163"/>
      <c r="Z6" s="137" t="s">
        <v>109</v>
      </c>
      <c r="AA6" s="132" t="s">
        <v>110</v>
      </c>
      <c r="AB6" s="143" t="s">
        <v>76</v>
      </c>
      <c r="AC6" s="141" t="s">
        <v>11</v>
      </c>
      <c r="AD6" s="142"/>
      <c r="AE6" s="132" t="s">
        <v>11</v>
      </c>
      <c r="AF6" s="153" t="s">
        <v>115</v>
      </c>
      <c r="AG6" s="163"/>
      <c r="AH6" s="137" t="s">
        <v>92</v>
      </c>
      <c r="AI6" s="153" t="s">
        <v>76</v>
      </c>
      <c r="AJ6" s="162"/>
      <c r="AK6" s="163"/>
      <c r="AL6" s="153" t="s">
        <v>116</v>
      </c>
      <c r="AM6" s="162"/>
      <c r="AN6" s="163"/>
      <c r="AO6" s="153" t="s">
        <v>194</v>
      </c>
      <c r="AP6" s="154"/>
      <c r="AQ6" s="155"/>
      <c r="AR6" s="153" t="s">
        <v>94</v>
      </c>
      <c r="AS6" s="162"/>
      <c r="AT6" s="163"/>
      <c r="AU6" s="173" t="s">
        <v>11</v>
      </c>
      <c r="AV6" s="174"/>
      <c r="AW6" s="175"/>
      <c r="AX6" s="173" t="s">
        <v>119</v>
      </c>
      <c r="AY6" s="184"/>
      <c r="AZ6" s="173" t="s">
        <v>195</v>
      </c>
      <c r="BA6" s="175"/>
      <c r="BB6" s="188" t="s">
        <v>121</v>
      </c>
      <c r="BC6" s="189"/>
      <c r="BD6" s="184"/>
      <c r="BG6" s="104"/>
      <c r="BH6" s="182"/>
      <c r="BI6" s="182"/>
      <c r="BJ6" s="182"/>
      <c r="BK6" s="186"/>
      <c r="BL6" s="180"/>
      <c r="BM6" s="75"/>
      <c r="BN6" s="76"/>
    </row>
    <row r="7" spans="1:66" s="66" customFormat="1" ht="54" customHeight="1" x14ac:dyDescent="0.15">
      <c r="A7" s="75" t="s">
        <v>5</v>
      </c>
      <c r="B7" s="76" t="s">
        <v>6</v>
      </c>
      <c r="C7" s="77" t="s">
        <v>3</v>
      </c>
      <c r="D7" s="78"/>
      <c r="E7" s="78"/>
      <c r="F7" s="78"/>
      <c r="G7" s="78"/>
      <c r="H7" s="78"/>
      <c r="I7" s="74" t="s">
        <v>106</v>
      </c>
      <c r="J7" s="132" t="s">
        <v>25</v>
      </c>
      <c r="K7" s="132" t="s">
        <v>26</v>
      </c>
      <c r="L7" s="132" t="s">
        <v>191</v>
      </c>
      <c r="M7" s="132" t="s">
        <v>192</v>
      </c>
      <c r="N7" s="132" t="s">
        <v>190</v>
      </c>
      <c r="O7" s="132" t="s">
        <v>26</v>
      </c>
      <c r="P7" s="132" t="s">
        <v>14</v>
      </c>
      <c r="Q7" s="132" t="s">
        <v>25</v>
      </c>
      <c r="R7" s="132" t="s">
        <v>80</v>
      </c>
      <c r="S7" s="132" t="s">
        <v>81</v>
      </c>
      <c r="T7" s="132" t="s">
        <v>25</v>
      </c>
      <c r="U7" s="132" t="s">
        <v>80</v>
      </c>
      <c r="V7" s="132" t="s">
        <v>81</v>
      </c>
      <c r="W7" s="132" t="s">
        <v>25</v>
      </c>
      <c r="X7" s="132" t="s">
        <v>26</v>
      </c>
      <c r="Y7" s="132" t="s">
        <v>81</v>
      </c>
      <c r="Z7" s="132" t="s">
        <v>87</v>
      </c>
      <c r="AA7" s="90" t="s">
        <v>88</v>
      </c>
      <c r="AB7" s="132" t="s">
        <v>25</v>
      </c>
      <c r="AC7" s="132" t="s">
        <v>191</v>
      </c>
      <c r="AD7" s="140" t="s">
        <v>25</v>
      </c>
      <c r="AE7" s="132" t="s">
        <v>25</v>
      </c>
      <c r="AF7" s="132" t="s">
        <v>26</v>
      </c>
      <c r="AG7" s="79" t="s">
        <v>14</v>
      </c>
      <c r="AH7" s="132" t="s">
        <v>25</v>
      </c>
      <c r="AI7" s="132" t="s">
        <v>26</v>
      </c>
      <c r="AJ7" s="79" t="s">
        <v>14</v>
      </c>
      <c r="AK7" s="79" t="s">
        <v>25</v>
      </c>
      <c r="AL7" s="132" t="s">
        <v>26</v>
      </c>
      <c r="AM7" s="132" t="s">
        <v>14</v>
      </c>
      <c r="AN7" s="79" t="s">
        <v>25</v>
      </c>
      <c r="AO7" s="79" t="s">
        <v>26</v>
      </c>
      <c r="AP7" s="132" t="s">
        <v>192</v>
      </c>
      <c r="AQ7" s="80" t="s">
        <v>25</v>
      </c>
      <c r="AR7" s="132" t="s">
        <v>26</v>
      </c>
      <c r="AS7" s="79" t="s">
        <v>192</v>
      </c>
      <c r="AT7" s="132" t="s">
        <v>190</v>
      </c>
      <c r="AU7" s="79" t="s">
        <v>26</v>
      </c>
      <c r="AV7" s="79" t="s">
        <v>14</v>
      </c>
      <c r="AW7" s="132" t="s">
        <v>25</v>
      </c>
      <c r="AX7" s="79" t="s">
        <v>26</v>
      </c>
      <c r="AY7" s="132" t="s">
        <v>14</v>
      </c>
      <c r="AZ7" s="132" t="s">
        <v>26</v>
      </c>
      <c r="BA7" s="79" t="s">
        <v>192</v>
      </c>
      <c r="BB7" s="137" t="s">
        <v>26</v>
      </c>
      <c r="BC7" s="132" t="s">
        <v>14</v>
      </c>
      <c r="BD7" s="79" t="s">
        <v>190</v>
      </c>
      <c r="BF7" s="107"/>
      <c r="BG7" s="105"/>
      <c r="BH7" s="183"/>
      <c r="BI7" s="183"/>
      <c r="BJ7" s="183"/>
      <c r="BK7" s="187"/>
      <c r="BL7" s="180"/>
      <c r="BM7" s="75" t="s">
        <v>5</v>
      </c>
      <c r="BN7" s="76" t="s">
        <v>6</v>
      </c>
    </row>
    <row r="8" spans="1:66" s="66" customFormat="1" ht="26.45" customHeight="1" x14ac:dyDescent="0.15">
      <c r="A8" s="66">
        <v>3</v>
      </c>
      <c r="B8" s="81">
        <v>1</v>
      </c>
      <c r="C8" s="82"/>
      <c r="D8" s="203" t="s">
        <v>124</v>
      </c>
      <c r="E8" s="204"/>
      <c r="F8" s="148" t="s">
        <v>125</v>
      </c>
      <c r="G8" s="195"/>
      <c r="H8" s="195"/>
      <c r="I8" s="196"/>
      <c r="J8" s="88">
        <f>入力シート!J105</f>
        <v>0</v>
      </c>
      <c r="K8" s="88">
        <v>0</v>
      </c>
      <c r="L8" s="88">
        <v>0</v>
      </c>
      <c r="M8" s="88">
        <v>0</v>
      </c>
      <c r="N8" s="88">
        <v>0</v>
      </c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>
        <v>12</v>
      </c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>
        <v>0</v>
      </c>
      <c r="AP8" s="88">
        <v>0</v>
      </c>
      <c r="AQ8" s="88"/>
      <c r="AR8" s="88">
        <v>0</v>
      </c>
      <c r="AS8" s="88">
        <v>0</v>
      </c>
      <c r="AT8" s="88">
        <v>0</v>
      </c>
      <c r="AU8" s="88"/>
      <c r="AV8" s="88"/>
      <c r="AW8" s="88"/>
      <c r="AX8" s="88"/>
      <c r="AY8" s="88"/>
      <c r="AZ8" s="88">
        <v>0</v>
      </c>
      <c r="BA8" s="88">
        <v>0</v>
      </c>
      <c r="BB8" s="88">
        <v>0</v>
      </c>
      <c r="BC8" s="88"/>
      <c r="BD8" s="88">
        <v>0</v>
      </c>
      <c r="BF8" s="107"/>
      <c r="BG8" s="106"/>
      <c r="BH8" s="88">
        <f>K8+AO8+AR8+AZ8+BB8</f>
        <v>0</v>
      </c>
      <c r="BI8" s="88">
        <f>L8+AC8</f>
        <v>12</v>
      </c>
      <c r="BJ8" s="88">
        <f>M8+AP8+AS8+BA8</f>
        <v>0</v>
      </c>
      <c r="BK8" s="88">
        <f>N8+AT8+BD8</f>
        <v>0</v>
      </c>
      <c r="BL8" s="88">
        <f>SUM(BH8:BK8)</f>
        <v>12</v>
      </c>
      <c r="BM8" s="66">
        <v>3</v>
      </c>
      <c r="BN8" s="81">
        <v>1</v>
      </c>
    </row>
    <row r="9" spans="1:66" s="66" customFormat="1" ht="26.45" customHeight="1" x14ac:dyDescent="0.15">
      <c r="A9" s="66">
        <v>3</v>
      </c>
      <c r="B9" s="81">
        <v>2</v>
      </c>
      <c r="C9" s="84"/>
      <c r="D9" s="205"/>
      <c r="E9" s="206"/>
      <c r="F9" s="192" t="s">
        <v>126</v>
      </c>
      <c r="G9" s="193"/>
      <c r="H9" s="193"/>
      <c r="I9" s="194"/>
      <c r="J9" s="88">
        <f>入力シート!J106</f>
        <v>0</v>
      </c>
      <c r="K9" s="88">
        <v>0</v>
      </c>
      <c r="L9" s="88">
        <v>0</v>
      </c>
      <c r="M9" s="88">
        <v>0</v>
      </c>
      <c r="N9" s="88">
        <v>0</v>
      </c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>
        <v>0</v>
      </c>
      <c r="AD9" s="88"/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>
        <v>0</v>
      </c>
      <c r="AP9" s="88">
        <v>0</v>
      </c>
      <c r="AQ9" s="88"/>
      <c r="AR9" s="88">
        <v>0</v>
      </c>
      <c r="AS9" s="88">
        <v>0</v>
      </c>
      <c r="AT9" s="88">
        <v>0</v>
      </c>
      <c r="AU9" s="88"/>
      <c r="AV9" s="88"/>
      <c r="AW9" s="88"/>
      <c r="AX9" s="88"/>
      <c r="AY9" s="88"/>
      <c r="AZ9" s="88">
        <v>0</v>
      </c>
      <c r="BA9" s="88">
        <v>0</v>
      </c>
      <c r="BB9" s="88">
        <v>0</v>
      </c>
      <c r="BC9" s="88"/>
      <c r="BD9" s="88">
        <v>0</v>
      </c>
      <c r="BF9" s="107"/>
      <c r="BG9" s="106"/>
      <c r="BH9" s="88">
        <f t="shared" ref="BH9:BH72" si="0">K9+AO9+AR9+AZ9+BB9</f>
        <v>0</v>
      </c>
      <c r="BI9" s="88">
        <f t="shared" ref="BI9:BI72" si="1">L9+AC9</f>
        <v>0</v>
      </c>
      <c r="BJ9" s="88">
        <f t="shared" ref="BJ9:BJ72" si="2">M9+AP9+AS9+BA9</f>
        <v>0</v>
      </c>
      <c r="BK9" s="88">
        <f t="shared" ref="BK9:BK72" si="3">N9+AT9+BD9</f>
        <v>0</v>
      </c>
      <c r="BL9" s="88">
        <f>入力シート!BI106</f>
        <v>0</v>
      </c>
      <c r="BM9" s="66">
        <v>3</v>
      </c>
      <c r="BN9" s="81">
        <v>2</v>
      </c>
    </row>
    <row r="10" spans="1:66" s="66" customFormat="1" ht="26.45" customHeight="1" x14ac:dyDescent="0.15">
      <c r="A10" s="66">
        <v>3</v>
      </c>
      <c r="B10" s="81">
        <v>3</v>
      </c>
      <c r="C10" s="86" t="s">
        <v>49</v>
      </c>
      <c r="D10" s="207"/>
      <c r="E10" s="208"/>
      <c r="F10" s="192" t="s">
        <v>127</v>
      </c>
      <c r="G10" s="193"/>
      <c r="H10" s="193"/>
      <c r="I10" s="194"/>
      <c r="J10" s="88">
        <f>入力シート!J107</f>
        <v>0</v>
      </c>
      <c r="K10" s="88">
        <v>0</v>
      </c>
      <c r="L10" s="88">
        <v>0</v>
      </c>
      <c r="M10" s="88">
        <v>0</v>
      </c>
      <c r="N10" s="88">
        <v>0</v>
      </c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>
        <v>0</v>
      </c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>
        <v>0</v>
      </c>
      <c r="AP10" s="88">
        <v>0</v>
      </c>
      <c r="AQ10" s="88"/>
      <c r="AR10" s="88">
        <v>0</v>
      </c>
      <c r="AS10" s="88">
        <v>0</v>
      </c>
      <c r="AT10" s="88">
        <v>0</v>
      </c>
      <c r="AU10" s="88"/>
      <c r="AV10" s="88"/>
      <c r="AW10" s="88"/>
      <c r="AX10" s="88"/>
      <c r="AY10" s="88"/>
      <c r="AZ10" s="88">
        <v>0</v>
      </c>
      <c r="BA10" s="88">
        <v>0</v>
      </c>
      <c r="BB10" s="88">
        <v>0</v>
      </c>
      <c r="BC10" s="88"/>
      <c r="BD10" s="88">
        <v>0</v>
      </c>
      <c r="BF10" s="107"/>
      <c r="BG10" s="106"/>
      <c r="BH10" s="88">
        <f t="shared" si="0"/>
        <v>0</v>
      </c>
      <c r="BI10" s="88">
        <f t="shared" si="1"/>
        <v>0</v>
      </c>
      <c r="BJ10" s="88">
        <f t="shared" si="2"/>
        <v>0</v>
      </c>
      <c r="BK10" s="88">
        <f t="shared" si="3"/>
        <v>0</v>
      </c>
      <c r="BL10" s="88">
        <f>入力シート!BI107</f>
        <v>0</v>
      </c>
      <c r="BM10" s="66">
        <v>3</v>
      </c>
      <c r="BN10" s="81">
        <v>3</v>
      </c>
    </row>
    <row r="11" spans="1:66" s="66" customFormat="1" ht="26.45" customHeight="1" x14ac:dyDescent="0.15">
      <c r="A11" s="66">
        <v>3</v>
      </c>
      <c r="B11" s="81">
        <v>4</v>
      </c>
      <c r="C11" s="84"/>
      <c r="D11" s="203" t="s">
        <v>128</v>
      </c>
      <c r="E11" s="204"/>
      <c r="F11" s="148" t="s">
        <v>125</v>
      </c>
      <c r="G11" s="195"/>
      <c r="H11" s="195"/>
      <c r="I11" s="196"/>
      <c r="J11" s="88">
        <f>入力シート!J108</f>
        <v>0</v>
      </c>
      <c r="K11" s="88">
        <v>0</v>
      </c>
      <c r="L11" s="88">
        <v>0</v>
      </c>
      <c r="M11" s="88">
        <v>0</v>
      </c>
      <c r="N11" s="88">
        <v>0</v>
      </c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>
        <v>1</v>
      </c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>
        <v>0</v>
      </c>
      <c r="AP11" s="88">
        <v>0</v>
      </c>
      <c r="AQ11" s="88"/>
      <c r="AR11" s="88">
        <v>0</v>
      </c>
      <c r="AS11" s="88">
        <v>0</v>
      </c>
      <c r="AT11" s="88">
        <v>0</v>
      </c>
      <c r="AU11" s="88"/>
      <c r="AV11" s="88"/>
      <c r="AW11" s="88"/>
      <c r="AX11" s="88"/>
      <c r="AY11" s="88"/>
      <c r="AZ11" s="88">
        <v>0</v>
      </c>
      <c r="BA11" s="88">
        <v>0</v>
      </c>
      <c r="BB11" s="88">
        <v>0</v>
      </c>
      <c r="BC11" s="88"/>
      <c r="BD11" s="88">
        <v>0</v>
      </c>
      <c r="BF11" s="107"/>
      <c r="BG11" s="106"/>
      <c r="BH11" s="88">
        <f t="shared" si="0"/>
        <v>0</v>
      </c>
      <c r="BI11" s="88">
        <f t="shared" si="1"/>
        <v>1</v>
      </c>
      <c r="BJ11" s="88">
        <f t="shared" si="2"/>
        <v>0</v>
      </c>
      <c r="BK11" s="88">
        <f t="shared" si="3"/>
        <v>0</v>
      </c>
      <c r="BL11" s="88">
        <f>入力シート!BI108</f>
        <v>1</v>
      </c>
      <c r="BM11" s="66">
        <v>3</v>
      </c>
      <c r="BN11" s="81">
        <v>4</v>
      </c>
    </row>
    <row r="12" spans="1:66" s="66" customFormat="1" ht="26.45" customHeight="1" x14ac:dyDescent="0.15">
      <c r="A12" s="66">
        <v>3</v>
      </c>
      <c r="B12" s="81">
        <v>5</v>
      </c>
      <c r="C12" s="86" t="s">
        <v>28</v>
      </c>
      <c r="D12" s="205"/>
      <c r="E12" s="206"/>
      <c r="F12" s="192" t="s">
        <v>126</v>
      </c>
      <c r="G12" s="193"/>
      <c r="H12" s="193"/>
      <c r="I12" s="194"/>
      <c r="J12" s="88">
        <f>入力シート!J109</f>
        <v>0</v>
      </c>
      <c r="K12" s="88">
        <v>0</v>
      </c>
      <c r="L12" s="88">
        <v>0</v>
      </c>
      <c r="M12" s="88">
        <v>0</v>
      </c>
      <c r="N12" s="88">
        <v>0</v>
      </c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>
        <v>0</v>
      </c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>
        <v>0</v>
      </c>
      <c r="AP12" s="88">
        <v>0</v>
      </c>
      <c r="AQ12" s="88"/>
      <c r="AR12" s="88">
        <v>0</v>
      </c>
      <c r="AS12" s="88">
        <v>0</v>
      </c>
      <c r="AT12" s="88">
        <v>0</v>
      </c>
      <c r="AU12" s="88"/>
      <c r="AV12" s="88"/>
      <c r="AW12" s="88"/>
      <c r="AX12" s="88"/>
      <c r="AY12" s="88"/>
      <c r="AZ12" s="88">
        <v>0</v>
      </c>
      <c r="BA12" s="88">
        <v>0</v>
      </c>
      <c r="BB12" s="88">
        <v>0</v>
      </c>
      <c r="BC12" s="88"/>
      <c r="BD12" s="88">
        <v>0</v>
      </c>
      <c r="BF12" s="107"/>
      <c r="BG12" s="106"/>
      <c r="BH12" s="88">
        <f t="shared" si="0"/>
        <v>0</v>
      </c>
      <c r="BI12" s="88">
        <f t="shared" si="1"/>
        <v>0</v>
      </c>
      <c r="BJ12" s="88">
        <f t="shared" si="2"/>
        <v>0</v>
      </c>
      <c r="BK12" s="88">
        <f t="shared" si="3"/>
        <v>0</v>
      </c>
      <c r="BL12" s="88">
        <f>入力シート!BI109</f>
        <v>0</v>
      </c>
      <c r="BM12" s="66">
        <v>3</v>
      </c>
      <c r="BN12" s="81">
        <v>5</v>
      </c>
    </row>
    <row r="13" spans="1:66" s="66" customFormat="1" ht="26.45" customHeight="1" x14ac:dyDescent="0.15">
      <c r="A13" s="66">
        <v>3</v>
      </c>
      <c r="B13" s="81">
        <v>6</v>
      </c>
      <c r="C13" s="86"/>
      <c r="D13" s="207"/>
      <c r="E13" s="208"/>
      <c r="F13" s="192" t="s">
        <v>127</v>
      </c>
      <c r="G13" s="193"/>
      <c r="H13" s="193"/>
      <c r="I13" s="194"/>
      <c r="J13" s="88">
        <f>入力シート!J110</f>
        <v>0</v>
      </c>
      <c r="K13" s="88">
        <v>0</v>
      </c>
      <c r="L13" s="88">
        <v>0</v>
      </c>
      <c r="M13" s="88">
        <v>0</v>
      </c>
      <c r="N13" s="88">
        <v>0</v>
      </c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>
        <v>0</v>
      </c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>
        <v>0</v>
      </c>
      <c r="AP13" s="88">
        <v>0</v>
      </c>
      <c r="AQ13" s="88"/>
      <c r="AR13" s="88">
        <v>0</v>
      </c>
      <c r="AS13" s="88">
        <v>0</v>
      </c>
      <c r="AT13" s="88">
        <v>0</v>
      </c>
      <c r="AU13" s="88"/>
      <c r="AV13" s="88"/>
      <c r="AW13" s="88"/>
      <c r="AX13" s="88"/>
      <c r="AY13" s="88"/>
      <c r="AZ13" s="88">
        <v>0</v>
      </c>
      <c r="BA13" s="88">
        <v>0</v>
      </c>
      <c r="BB13" s="88">
        <v>0</v>
      </c>
      <c r="BC13" s="88"/>
      <c r="BD13" s="88">
        <v>0</v>
      </c>
      <c r="BF13" s="107"/>
      <c r="BG13" s="106"/>
      <c r="BH13" s="88">
        <f t="shared" si="0"/>
        <v>0</v>
      </c>
      <c r="BI13" s="88">
        <f t="shared" si="1"/>
        <v>0</v>
      </c>
      <c r="BJ13" s="88">
        <f t="shared" si="2"/>
        <v>0</v>
      </c>
      <c r="BK13" s="88">
        <f t="shared" si="3"/>
        <v>0</v>
      </c>
      <c r="BL13" s="88">
        <f>入力シート!BI110</f>
        <v>0</v>
      </c>
      <c r="BM13" s="66">
        <v>3</v>
      </c>
      <c r="BN13" s="81">
        <v>6</v>
      </c>
    </row>
    <row r="14" spans="1:66" s="66" customFormat="1" ht="26.45" customHeight="1" x14ac:dyDescent="0.15">
      <c r="A14" s="66">
        <v>3</v>
      </c>
      <c r="B14" s="81">
        <v>7</v>
      </c>
      <c r="C14" s="86"/>
      <c r="D14" s="209" t="s">
        <v>32</v>
      </c>
      <c r="E14" s="178"/>
      <c r="F14" s="148" t="s">
        <v>125</v>
      </c>
      <c r="G14" s="195"/>
      <c r="H14" s="195"/>
      <c r="I14" s="196"/>
      <c r="J14" s="88">
        <f>入力シート!J111</f>
        <v>0</v>
      </c>
      <c r="K14" s="88">
        <v>0</v>
      </c>
      <c r="L14" s="88">
        <v>0</v>
      </c>
      <c r="M14" s="88">
        <v>0</v>
      </c>
      <c r="N14" s="88">
        <v>0</v>
      </c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>
        <v>0</v>
      </c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>
        <v>0</v>
      </c>
      <c r="AP14" s="88">
        <v>0</v>
      </c>
      <c r="AQ14" s="88"/>
      <c r="AR14" s="88">
        <v>0</v>
      </c>
      <c r="AS14" s="88">
        <v>0</v>
      </c>
      <c r="AT14" s="88">
        <v>0</v>
      </c>
      <c r="AU14" s="88"/>
      <c r="AV14" s="88"/>
      <c r="AW14" s="88"/>
      <c r="AX14" s="88"/>
      <c r="AY14" s="88"/>
      <c r="AZ14" s="88">
        <v>0</v>
      </c>
      <c r="BA14" s="88">
        <v>0</v>
      </c>
      <c r="BB14" s="88">
        <v>0</v>
      </c>
      <c r="BC14" s="88"/>
      <c r="BD14" s="88">
        <v>0</v>
      </c>
      <c r="BF14" s="107"/>
      <c r="BG14" s="106"/>
      <c r="BH14" s="88">
        <f t="shared" si="0"/>
        <v>0</v>
      </c>
      <c r="BI14" s="88">
        <f t="shared" si="1"/>
        <v>0</v>
      </c>
      <c r="BJ14" s="88">
        <f t="shared" si="2"/>
        <v>0</v>
      </c>
      <c r="BK14" s="88">
        <f t="shared" si="3"/>
        <v>0</v>
      </c>
      <c r="BL14" s="88">
        <f>入力シート!BI111</f>
        <v>0</v>
      </c>
      <c r="BM14" s="66">
        <v>3</v>
      </c>
      <c r="BN14" s="81">
        <v>7</v>
      </c>
    </row>
    <row r="15" spans="1:66" s="66" customFormat="1" ht="26.45" customHeight="1" x14ac:dyDescent="0.15">
      <c r="A15" s="66">
        <v>3</v>
      </c>
      <c r="B15" s="81">
        <v>8</v>
      </c>
      <c r="C15" s="86" t="s">
        <v>29</v>
      </c>
      <c r="D15" s="210"/>
      <c r="E15" s="211"/>
      <c r="F15" s="192" t="s">
        <v>126</v>
      </c>
      <c r="G15" s="193"/>
      <c r="H15" s="193"/>
      <c r="I15" s="194"/>
      <c r="J15" s="88">
        <f>入力シート!J112</f>
        <v>0</v>
      </c>
      <c r="K15" s="88">
        <v>0</v>
      </c>
      <c r="L15" s="88">
        <v>0</v>
      </c>
      <c r="M15" s="88">
        <v>0</v>
      </c>
      <c r="N15" s="88">
        <v>0</v>
      </c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>
        <v>0</v>
      </c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>
        <v>0</v>
      </c>
      <c r="AP15" s="88">
        <v>0</v>
      </c>
      <c r="AQ15" s="88"/>
      <c r="AR15" s="88">
        <v>0</v>
      </c>
      <c r="AS15" s="88">
        <v>0</v>
      </c>
      <c r="AT15" s="88">
        <v>0</v>
      </c>
      <c r="AU15" s="88"/>
      <c r="AV15" s="88"/>
      <c r="AW15" s="88"/>
      <c r="AX15" s="88"/>
      <c r="AY15" s="88"/>
      <c r="AZ15" s="88">
        <v>0</v>
      </c>
      <c r="BA15" s="88">
        <v>0</v>
      </c>
      <c r="BB15" s="88">
        <v>0</v>
      </c>
      <c r="BC15" s="88"/>
      <c r="BD15" s="88">
        <v>0</v>
      </c>
      <c r="BF15" s="107"/>
      <c r="BG15" s="106"/>
      <c r="BH15" s="88">
        <f t="shared" si="0"/>
        <v>0</v>
      </c>
      <c r="BI15" s="88">
        <f t="shared" si="1"/>
        <v>0</v>
      </c>
      <c r="BJ15" s="88">
        <f t="shared" si="2"/>
        <v>0</v>
      </c>
      <c r="BK15" s="88">
        <f t="shared" si="3"/>
        <v>0</v>
      </c>
      <c r="BL15" s="88">
        <f>入力シート!BI112</f>
        <v>0</v>
      </c>
      <c r="BM15" s="66">
        <v>3</v>
      </c>
      <c r="BN15" s="81">
        <v>8</v>
      </c>
    </row>
    <row r="16" spans="1:66" s="66" customFormat="1" ht="26.45" customHeight="1" x14ac:dyDescent="0.15">
      <c r="A16" s="66">
        <v>3</v>
      </c>
      <c r="B16" s="81">
        <v>9</v>
      </c>
      <c r="C16" s="86"/>
      <c r="D16" s="212"/>
      <c r="E16" s="213"/>
      <c r="F16" s="192" t="s">
        <v>127</v>
      </c>
      <c r="G16" s="193"/>
      <c r="H16" s="193"/>
      <c r="I16" s="194"/>
      <c r="J16" s="88">
        <f>入力シート!J113</f>
        <v>0</v>
      </c>
      <c r="K16" s="88">
        <v>0</v>
      </c>
      <c r="L16" s="88">
        <v>0</v>
      </c>
      <c r="M16" s="88">
        <v>0</v>
      </c>
      <c r="N16" s="88">
        <v>0</v>
      </c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>
        <v>0</v>
      </c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>
        <v>0</v>
      </c>
      <c r="AP16" s="88">
        <v>0</v>
      </c>
      <c r="AQ16" s="88"/>
      <c r="AR16" s="88">
        <v>0</v>
      </c>
      <c r="AS16" s="88">
        <v>0</v>
      </c>
      <c r="AT16" s="88">
        <v>0</v>
      </c>
      <c r="AU16" s="88"/>
      <c r="AV16" s="88"/>
      <c r="AW16" s="88"/>
      <c r="AX16" s="88"/>
      <c r="AY16" s="88"/>
      <c r="AZ16" s="88">
        <v>0</v>
      </c>
      <c r="BA16" s="88">
        <v>0</v>
      </c>
      <c r="BB16" s="88">
        <v>0</v>
      </c>
      <c r="BC16" s="88"/>
      <c r="BD16" s="88">
        <v>0</v>
      </c>
      <c r="BF16" s="107"/>
      <c r="BG16" s="106"/>
      <c r="BH16" s="88">
        <f t="shared" si="0"/>
        <v>0</v>
      </c>
      <c r="BI16" s="88">
        <f t="shared" si="1"/>
        <v>0</v>
      </c>
      <c r="BJ16" s="88">
        <f t="shared" si="2"/>
        <v>0</v>
      </c>
      <c r="BK16" s="88">
        <f t="shared" si="3"/>
        <v>0</v>
      </c>
      <c r="BL16" s="88">
        <f>入力シート!BI113</f>
        <v>0</v>
      </c>
      <c r="BM16" s="66">
        <v>3</v>
      </c>
      <c r="BN16" s="81">
        <v>9</v>
      </c>
    </row>
    <row r="17" spans="1:66" s="66" customFormat="1" ht="26.45" customHeight="1" x14ac:dyDescent="0.15">
      <c r="A17" s="66">
        <v>3</v>
      </c>
      <c r="B17" s="81">
        <v>10</v>
      </c>
      <c r="C17" s="86"/>
      <c r="D17" s="200" t="s">
        <v>132</v>
      </c>
      <c r="E17" s="197" t="s">
        <v>129</v>
      </c>
      <c r="F17" s="148" t="s">
        <v>125</v>
      </c>
      <c r="G17" s="195"/>
      <c r="H17" s="195"/>
      <c r="I17" s="196"/>
      <c r="J17" s="88">
        <f>入力シート!J114</f>
        <v>0</v>
      </c>
      <c r="K17" s="88">
        <v>0</v>
      </c>
      <c r="L17" s="88">
        <v>0</v>
      </c>
      <c r="M17" s="88">
        <v>0</v>
      </c>
      <c r="N17" s="88">
        <v>0</v>
      </c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>
        <v>0</v>
      </c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>
        <v>0</v>
      </c>
      <c r="AP17" s="88">
        <v>0</v>
      </c>
      <c r="AQ17" s="88"/>
      <c r="AR17" s="88">
        <v>0</v>
      </c>
      <c r="AS17" s="88">
        <v>0</v>
      </c>
      <c r="AT17" s="88">
        <v>0</v>
      </c>
      <c r="AU17" s="88"/>
      <c r="AV17" s="88"/>
      <c r="AW17" s="88"/>
      <c r="AX17" s="88"/>
      <c r="AY17" s="88"/>
      <c r="AZ17" s="88">
        <v>0</v>
      </c>
      <c r="BA17" s="88">
        <v>0</v>
      </c>
      <c r="BB17" s="88">
        <v>0</v>
      </c>
      <c r="BC17" s="88"/>
      <c r="BD17" s="88">
        <v>0</v>
      </c>
      <c r="BF17" s="107"/>
      <c r="BG17" s="106"/>
      <c r="BH17" s="88">
        <f t="shared" si="0"/>
        <v>0</v>
      </c>
      <c r="BI17" s="88">
        <f t="shared" si="1"/>
        <v>0</v>
      </c>
      <c r="BJ17" s="88">
        <f t="shared" si="2"/>
        <v>0</v>
      </c>
      <c r="BK17" s="88">
        <f t="shared" si="3"/>
        <v>0</v>
      </c>
      <c r="BL17" s="88">
        <f>入力シート!BI114</f>
        <v>0</v>
      </c>
      <c r="BM17" s="66">
        <v>3</v>
      </c>
      <c r="BN17" s="81">
        <v>10</v>
      </c>
    </row>
    <row r="18" spans="1:66" s="66" customFormat="1" ht="26.45" customHeight="1" x14ac:dyDescent="0.15">
      <c r="A18" s="66">
        <v>3</v>
      </c>
      <c r="B18" s="81">
        <v>11</v>
      </c>
      <c r="C18" s="86" t="s">
        <v>134</v>
      </c>
      <c r="D18" s="201"/>
      <c r="E18" s="198"/>
      <c r="F18" s="192" t="s">
        <v>126</v>
      </c>
      <c r="G18" s="193"/>
      <c r="H18" s="193"/>
      <c r="I18" s="194"/>
      <c r="J18" s="88">
        <f>入力シート!J115</f>
        <v>0</v>
      </c>
      <c r="K18" s="88">
        <v>0</v>
      </c>
      <c r="L18" s="88">
        <v>0</v>
      </c>
      <c r="M18" s="88">
        <v>0</v>
      </c>
      <c r="N18" s="88">
        <v>0</v>
      </c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>
        <v>0</v>
      </c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>
        <v>0</v>
      </c>
      <c r="AP18" s="88">
        <v>0</v>
      </c>
      <c r="AQ18" s="88"/>
      <c r="AR18" s="88">
        <v>0</v>
      </c>
      <c r="AS18" s="88">
        <v>0</v>
      </c>
      <c r="AT18" s="88">
        <v>0</v>
      </c>
      <c r="AU18" s="88"/>
      <c r="AV18" s="88"/>
      <c r="AW18" s="88"/>
      <c r="AX18" s="88"/>
      <c r="AY18" s="88"/>
      <c r="AZ18" s="88">
        <v>0</v>
      </c>
      <c r="BA18" s="88">
        <v>0</v>
      </c>
      <c r="BB18" s="88">
        <v>0</v>
      </c>
      <c r="BC18" s="88"/>
      <c r="BD18" s="88">
        <v>0</v>
      </c>
      <c r="BF18" s="107"/>
      <c r="BG18" s="106"/>
      <c r="BH18" s="88">
        <f t="shared" si="0"/>
        <v>0</v>
      </c>
      <c r="BI18" s="88">
        <f t="shared" si="1"/>
        <v>0</v>
      </c>
      <c r="BJ18" s="88">
        <f t="shared" si="2"/>
        <v>0</v>
      </c>
      <c r="BK18" s="88">
        <f t="shared" si="3"/>
        <v>0</v>
      </c>
      <c r="BL18" s="88">
        <f>入力シート!BI115</f>
        <v>0</v>
      </c>
      <c r="BM18" s="66">
        <v>3</v>
      </c>
      <c r="BN18" s="81">
        <v>11</v>
      </c>
    </row>
    <row r="19" spans="1:66" s="66" customFormat="1" ht="26.45" customHeight="1" x14ac:dyDescent="0.15">
      <c r="A19" s="66">
        <v>3</v>
      </c>
      <c r="B19" s="81">
        <v>12</v>
      </c>
      <c r="C19" s="86"/>
      <c r="D19" s="201"/>
      <c r="E19" s="199"/>
      <c r="F19" s="192" t="s">
        <v>127</v>
      </c>
      <c r="G19" s="193"/>
      <c r="H19" s="193"/>
      <c r="I19" s="194"/>
      <c r="J19" s="88">
        <f>入力シート!J116</f>
        <v>0</v>
      </c>
      <c r="K19" s="88">
        <v>0</v>
      </c>
      <c r="L19" s="88">
        <v>0</v>
      </c>
      <c r="M19" s="88">
        <v>0</v>
      </c>
      <c r="N19" s="88">
        <v>0</v>
      </c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>
        <v>0</v>
      </c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>
        <v>0</v>
      </c>
      <c r="AP19" s="88">
        <v>0</v>
      </c>
      <c r="AQ19" s="88"/>
      <c r="AR19" s="88">
        <v>0</v>
      </c>
      <c r="AS19" s="88">
        <v>0</v>
      </c>
      <c r="AT19" s="88">
        <v>0</v>
      </c>
      <c r="AU19" s="88"/>
      <c r="AV19" s="88"/>
      <c r="AW19" s="88"/>
      <c r="AX19" s="88"/>
      <c r="AY19" s="88"/>
      <c r="AZ19" s="88">
        <v>0</v>
      </c>
      <c r="BA19" s="88">
        <v>0</v>
      </c>
      <c r="BB19" s="88">
        <v>0</v>
      </c>
      <c r="BC19" s="88"/>
      <c r="BD19" s="88">
        <v>0</v>
      </c>
      <c r="BF19" s="107"/>
      <c r="BG19" s="106"/>
      <c r="BH19" s="88">
        <f t="shared" si="0"/>
        <v>0</v>
      </c>
      <c r="BI19" s="88">
        <f t="shared" si="1"/>
        <v>0</v>
      </c>
      <c r="BJ19" s="88">
        <f t="shared" si="2"/>
        <v>0</v>
      </c>
      <c r="BK19" s="88">
        <f t="shared" si="3"/>
        <v>0</v>
      </c>
      <c r="BL19" s="88">
        <f>入力シート!BI116</f>
        <v>0</v>
      </c>
      <c r="BM19" s="66">
        <v>3</v>
      </c>
      <c r="BN19" s="81">
        <v>12</v>
      </c>
    </row>
    <row r="20" spans="1:66" s="66" customFormat="1" ht="26.45" customHeight="1" x14ac:dyDescent="0.15">
      <c r="A20" s="66">
        <v>3</v>
      </c>
      <c r="B20" s="81">
        <v>13</v>
      </c>
      <c r="C20" s="86"/>
      <c r="D20" s="201"/>
      <c r="E20" s="197" t="s">
        <v>130</v>
      </c>
      <c r="F20" s="148" t="s">
        <v>125</v>
      </c>
      <c r="G20" s="195"/>
      <c r="H20" s="195"/>
      <c r="I20" s="196"/>
      <c r="J20" s="88">
        <f>入力シート!J117</f>
        <v>0</v>
      </c>
      <c r="K20" s="88">
        <v>0</v>
      </c>
      <c r="L20" s="88">
        <v>0</v>
      </c>
      <c r="M20" s="88">
        <v>0</v>
      </c>
      <c r="N20" s="88">
        <v>0</v>
      </c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>
        <v>0</v>
      </c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>
        <v>0</v>
      </c>
      <c r="AP20" s="88">
        <v>0</v>
      </c>
      <c r="AQ20" s="88"/>
      <c r="AR20" s="88">
        <v>0</v>
      </c>
      <c r="AS20" s="88">
        <v>0</v>
      </c>
      <c r="AT20" s="88">
        <v>0</v>
      </c>
      <c r="AU20" s="88"/>
      <c r="AV20" s="88"/>
      <c r="AW20" s="88"/>
      <c r="AX20" s="88"/>
      <c r="AY20" s="88"/>
      <c r="AZ20" s="88">
        <v>0</v>
      </c>
      <c r="BA20" s="88">
        <v>0</v>
      </c>
      <c r="BB20" s="88">
        <v>0</v>
      </c>
      <c r="BC20" s="88"/>
      <c r="BD20" s="88">
        <v>0</v>
      </c>
      <c r="BF20" s="107"/>
      <c r="BG20" s="106"/>
      <c r="BH20" s="88">
        <f t="shared" si="0"/>
        <v>0</v>
      </c>
      <c r="BI20" s="88">
        <f t="shared" si="1"/>
        <v>0</v>
      </c>
      <c r="BJ20" s="88">
        <f t="shared" si="2"/>
        <v>0</v>
      </c>
      <c r="BK20" s="88">
        <f t="shared" si="3"/>
        <v>0</v>
      </c>
      <c r="BL20" s="88">
        <f>入力シート!BI117</f>
        <v>0</v>
      </c>
      <c r="BM20" s="66">
        <v>3</v>
      </c>
      <c r="BN20" s="81">
        <v>13</v>
      </c>
    </row>
    <row r="21" spans="1:66" s="66" customFormat="1" ht="26.45" customHeight="1" x14ac:dyDescent="0.15">
      <c r="A21" s="66">
        <v>3</v>
      </c>
      <c r="B21" s="81">
        <v>14</v>
      </c>
      <c r="C21" s="86" t="s">
        <v>135</v>
      </c>
      <c r="D21" s="201"/>
      <c r="E21" s="198"/>
      <c r="F21" s="192" t="s">
        <v>126</v>
      </c>
      <c r="G21" s="193"/>
      <c r="H21" s="193"/>
      <c r="I21" s="194"/>
      <c r="J21" s="88">
        <f>入力シート!J118</f>
        <v>0</v>
      </c>
      <c r="K21" s="88">
        <v>0</v>
      </c>
      <c r="L21" s="88">
        <v>0</v>
      </c>
      <c r="M21" s="88">
        <v>0</v>
      </c>
      <c r="N21" s="88">
        <v>0</v>
      </c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>
        <v>0</v>
      </c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>
        <v>0</v>
      </c>
      <c r="AP21" s="88">
        <v>0</v>
      </c>
      <c r="AQ21" s="88"/>
      <c r="AR21" s="88">
        <v>0</v>
      </c>
      <c r="AS21" s="88">
        <v>0</v>
      </c>
      <c r="AT21" s="88">
        <v>0</v>
      </c>
      <c r="AU21" s="88"/>
      <c r="AV21" s="88"/>
      <c r="AW21" s="88"/>
      <c r="AX21" s="88"/>
      <c r="AY21" s="88"/>
      <c r="AZ21" s="88">
        <v>0</v>
      </c>
      <c r="BA21" s="88">
        <v>0</v>
      </c>
      <c r="BB21" s="88">
        <v>0</v>
      </c>
      <c r="BC21" s="88"/>
      <c r="BD21" s="88">
        <v>0</v>
      </c>
      <c r="BF21" s="107"/>
      <c r="BG21" s="106"/>
      <c r="BH21" s="88">
        <f t="shared" si="0"/>
        <v>0</v>
      </c>
      <c r="BI21" s="88">
        <f t="shared" si="1"/>
        <v>0</v>
      </c>
      <c r="BJ21" s="88">
        <f t="shared" si="2"/>
        <v>0</v>
      </c>
      <c r="BK21" s="88">
        <f t="shared" si="3"/>
        <v>0</v>
      </c>
      <c r="BL21" s="88">
        <f>入力シート!BI118</f>
        <v>0</v>
      </c>
      <c r="BM21" s="66">
        <v>3</v>
      </c>
      <c r="BN21" s="81">
        <v>14</v>
      </c>
    </row>
    <row r="22" spans="1:66" s="66" customFormat="1" ht="26.45" customHeight="1" x14ac:dyDescent="0.15">
      <c r="A22" s="66">
        <v>3</v>
      </c>
      <c r="B22" s="81">
        <v>15</v>
      </c>
      <c r="C22" s="86"/>
      <c r="D22" s="201"/>
      <c r="E22" s="199"/>
      <c r="F22" s="192" t="s">
        <v>127</v>
      </c>
      <c r="G22" s="193"/>
      <c r="H22" s="193"/>
      <c r="I22" s="194"/>
      <c r="J22" s="88">
        <f>入力シート!J119</f>
        <v>0</v>
      </c>
      <c r="K22" s="88">
        <v>0</v>
      </c>
      <c r="L22" s="88">
        <v>0</v>
      </c>
      <c r="M22" s="88">
        <v>0</v>
      </c>
      <c r="N22" s="88">
        <v>0</v>
      </c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>
        <v>0</v>
      </c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>
        <v>0</v>
      </c>
      <c r="AP22" s="88">
        <v>0</v>
      </c>
      <c r="AQ22" s="88"/>
      <c r="AR22" s="88">
        <v>0</v>
      </c>
      <c r="AS22" s="88">
        <v>0</v>
      </c>
      <c r="AT22" s="88">
        <v>0</v>
      </c>
      <c r="AU22" s="88"/>
      <c r="AV22" s="88"/>
      <c r="AW22" s="88"/>
      <c r="AX22" s="88"/>
      <c r="AY22" s="88"/>
      <c r="AZ22" s="88">
        <v>0</v>
      </c>
      <c r="BA22" s="88">
        <v>0</v>
      </c>
      <c r="BB22" s="88">
        <v>0</v>
      </c>
      <c r="BC22" s="88"/>
      <c r="BD22" s="88">
        <v>0</v>
      </c>
      <c r="BF22" s="107"/>
      <c r="BG22" s="106"/>
      <c r="BH22" s="88">
        <f t="shared" si="0"/>
        <v>0</v>
      </c>
      <c r="BI22" s="88">
        <f t="shared" si="1"/>
        <v>0</v>
      </c>
      <c r="BJ22" s="88">
        <f t="shared" si="2"/>
        <v>0</v>
      </c>
      <c r="BK22" s="88">
        <f t="shared" si="3"/>
        <v>0</v>
      </c>
      <c r="BL22" s="88">
        <f>入力シート!BI119</f>
        <v>0</v>
      </c>
      <c r="BM22" s="66">
        <v>3</v>
      </c>
      <c r="BN22" s="81">
        <v>15</v>
      </c>
    </row>
    <row r="23" spans="1:66" s="66" customFormat="1" ht="26.45" customHeight="1" x14ac:dyDescent="0.15">
      <c r="A23" s="66">
        <v>3</v>
      </c>
      <c r="B23" s="81">
        <v>16</v>
      </c>
      <c r="C23" s="82"/>
      <c r="D23" s="201"/>
      <c r="E23" s="197" t="s">
        <v>37</v>
      </c>
      <c r="F23" s="148" t="s">
        <v>125</v>
      </c>
      <c r="G23" s="195"/>
      <c r="H23" s="195"/>
      <c r="I23" s="196"/>
      <c r="J23" s="88">
        <f>入力シート!J120</f>
        <v>0</v>
      </c>
      <c r="K23" s="88">
        <v>0</v>
      </c>
      <c r="L23" s="88">
        <v>0</v>
      </c>
      <c r="M23" s="88">
        <v>0</v>
      </c>
      <c r="N23" s="88">
        <v>0</v>
      </c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>
        <v>0</v>
      </c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>
        <v>0</v>
      </c>
      <c r="AP23" s="88">
        <v>0</v>
      </c>
      <c r="AQ23" s="88"/>
      <c r="AR23" s="88">
        <v>0</v>
      </c>
      <c r="AS23" s="88">
        <v>0</v>
      </c>
      <c r="AT23" s="88">
        <v>0</v>
      </c>
      <c r="AU23" s="88"/>
      <c r="AV23" s="88"/>
      <c r="AW23" s="88"/>
      <c r="AX23" s="88"/>
      <c r="AY23" s="88"/>
      <c r="AZ23" s="88">
        <v>0</v>
      </c>
      <c r="BA23" s="88">
        <v>0</v>
      </c>
      <c r="BB23" s="88">
        <v>0</v>
      </c>
      <c r="BC23" s="88"/>
      <c r="BD23" s="88">
        <v>0</v>
      </c>
      <c r="BF23" s="107"/>
      <c r="BG23" s="106"/>
      <c r="BH23" s="88">
        <f t="shared" si="0"/>
        <v>0</v>
      </c>
      <c r="BI23" s="88">
        <f t="shared" si="1"/>
        <v>0</v>
      </c>
      <c r="BJ23" s="88">
        <f t="shared" si="2"/>
        <v>0</v>
      </c>
      <c r="BK23" s="88">
        <f t="shared" si="3"/>
        <v>0</v>
      </c>
      <c r="BL23" s="88">
        <f>入力シート!BI120</f>
        <v>0</v>
      </c>
      <c r="BM23" s="66">
        <v>3</v>
      </c>
      <c r="BN23" s="81">
        <v>16</v>
      </c>
    </row>
    <row r="24" spans="1:66" s="66" customFormat="1" ht="26.45" customHeight="1" x14ac:dyDescent="0.15">
      <c r="A24" s="66">
        <v>3</v>
      </c>
      <c r="B24" s="81">
        <v>17</v>
      </c>
      <c r="C24" s="84"/>
      <c r="D24" s="201"/>
      <c r="E24" s="198"/>
      <c r="F24" s="192" t="s">
        <v>126</v>
      </c>
      <c r="G24" s="193"/>
      <c r="H24" s="193"/>
      <c r="I24" s="194"/>
      <c r="J24" s="88">
        <f>入力シート!J121</f>
        <v>0</v>
      </c>
      <c r="K24" s="88">
        <v>0</v>
      </c>
      <c r="L24" s="88">
        <v>0</v>
      </c>
      <c r="M24" s="88">
        <v>0</v>
      </c>
      <c r="N24" s="88">
        <v>0</v>
      </c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>
        <v>0</v>
      </c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>
        <v>0</v>
      </c>
      <c r="AP24" s="88">
        <v>0</v>
      </c>
      <c r="AQ24" s="88"/>
      <c r="AR24" s="88">
        <v>0</v>
      </c>
      <c r="AS24" s="88">
        <v>0</v>
      </c>
      <c r="AT24" s="88">
        <v>0</v>
      </c>
      <c r="AU24" s="88"/>
      <c r="AV24" s="88"/>
      <c r="AW24" s="88"/>
      <c r="AX24" s="88"/>
      <c r="AY24" s="88"/>
      <c r="AZ24" s="88">
        <v>0</v>
      </c>
      <c r="BA24" s="88">
        <v>0</v>
      </c>
      <c r="BB24" s="88">
        <v>0</v>
      </c>
      <c r="BC24" s="88"/>
      <c r="BD24" s="88">
        <v>0</v>
      </c>
      <c r="BF24" s="107"/>
      <c r="BG24" s="106"/>
      <c r="BH24" s="88">
        <f t="shared" si="0"/>
        <v>0</v>
      </c>
      <c r="BI24" s="88">
        <f t="shared" si="1"/>
        <v>0</v>
      </c>
      <c r="BJ24" s="88">
        <f t="shared" si="2"/>
        <v>0</v>
      </c>
      <c r="BK24" s="88">
        <f t="shared" si="3"/>
        <v>0</v>
      </c>
      <c r="BL24" s="88">
        <f>入力シート!BI121</f>
        <v>0</v>
      </c>
      <c r="BM24" s="66">
        <v>3</v>
      </c>
      <c r="BN24" s="81">
        <v>17</v>
      </c>
    </row>
    <row r="25" spans="1:66" s="66" customFormat="1" ht="26.45" customHeight="1" x14ac:dyDescent="0.15">
      <c r="A25" s="66">
        <v>3</v>
      </c>
      <c r="B25" s="81">
        <v>18</v>
      </c>
      <c r="C25" s="86"/>
      <c r="D25" s="201"/>
      <c r="E25" s="199"/>
      <c r="F25" s="192" t="s">
        <v>127</v>
      </c>
      <c r="G25" s="193"/>
      <c r="H25" s="193"/>
      <c r="I25" s="194"/>
      <c r="J25" s="88">
        <f>入力シート!J122</f>
        <v>0</v>
      </c>
      <c r="K25" s="88">
        <v>0</v>
      </c>
      <c r="L25" s="88">
        <v>0</v>
      </c>
      <c r="M25" s="88">
        <v>0</v>
      </c>
      <c r="N25" s="88">
        <v>0</v>
      </c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>
        <v>0</v>
      </c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>
        <v>0</v>
      </c>
      <c r="AP25" s="88">
        <v>0</v>
      </c>
      <c r="AQ25" s="88"/>
      <c r="AR25" s="88">
        <v>0</v>
      </c>
      <c r="AS25" s="88">
        <v>0</v>
      </c>
      <c r="AT25" s="88">
        <v>0</v>
      </c>
      <c r="AU25" s="88"/>
      <c r="AV25" s="88"/>
      <c r="AW25" s="88"/>
      <c r="AX25" s="88"/>
      <c r="AY25" s="88"/>
      <c r="AZ25" s="88">
        <v>0</v>
      </c>
      <c r="BA25" s="88">
        <v>0</v>
      </c>
      <c r="BB25" s="88">
        <v>0</v>
      </c>
      <c r="BC25" s="88"/>
      <c r="BD25" s="88">
        <v>0</v>
      </c>
      <c r="BF25" s="107"/>
      <c r="BG25" s="106"/>
      <c r="BH25" s="88">
        <f t="shared" si="0"/>
        <v>0</v>
      </c>
      <c r="BI25" s="88">
        <f t="shared" si="1"/>
        <v>0</v>
      </c>
      <c r="BJ25" s="88">
        <f t="shared" si="2"/>
        <v>0</v>
      </c>
      <c r="BK25" s="88">
        <f t="shared" si="3"/>
        <v>0</v>
      </c>
      <c r="BL25" s="88">
        <f>入力シート!BI122</f>
        <v>0</v>
      </c>
      <c r="BM25" s="66">
        <v>3</v>
      </c>
      <c r="BN25" s="81">
        <v>18</v>
      </c>
    </row>
    <row r="26" spans="1:66" s="66" customFormat="1" ht="26.45" customHeight="1" x14ac:dyDescent="0.15">
      <c r="A26" s="66">
        <v>3</v>
      </c>
      <c r="B26" s="81">
        <v>19</v>
      </c>
      <c r="C26" s="84"/>
      <c r="D26" s="201"/>
      <c r="E26" s="197" t="s">
        <v>131</v>
      </c>
      <c r="F26" s="148" t="s">
        <v>125</v>
      </c>
      <c r="G26" s="195"/>
      <c r="H26" s="195"/>
      <c r="I26" s="196"/>
      <c r="J26" s="88">
        <f>入力シート!J123</f>
        <v>0</v>
      </c>
      <c r="K26" s="88">
        <v>0</v>
      </c>
      <c r="L26" s="88">
        <v>0</v>
      </c>
      <c r="M26" s="88">
        <v>0</v>
      </c>
      <c r="N26" s="88">
        <v>0</v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>
        <v>0</v>
      </c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>
        <v>0</v>
      </c>
      <c r="AP26" s="88">
        <v>0</v>
      </c>
      <c r="AQ26" s="88"/>
      <c r="AR26" s="88">
        <v>0</v>
      </c>
      <c r="AS26" s="88">
        <v>0</v>
      </c>
      <c r="AT26" s="88">
        <v>0</v>
      </c>
      <c r="AU26" s="88"/>
      <c r="AV26" s="88"/>
      <c r="AW26" s="88"/>
      <c r="AX26" s="88"/>
      <c r="AY26" s="88"/>
      <c r="AZ26" s="88">
        <v>0</v>
      </c>
      <c r="BA26" s="88">
        <v>0</v>
      </c>
      <c r="BB26" s="88">
        <v>0</v>
      </c>
      <c r="BC26" s="88"/>
      <c r="BD26" s="88">
        <v>0</v>
      </c>
      <c r="BF26" s="107"/>
      <c r="BG26" s="106"/>
      <c r="BH26" s="88">
        <f t="shared" si="0"/>
        <v>0</v>
      </c>
      <c r="BI26" s="88">
        <f t="shared" si="1"/>
        <v>0</v>
      </c>
      <c r="BJ26" s="88">
        <f t="shared" si="2"/>
        <v>0</v>
      </c>
      <c r="BK26" s="88">
        <f t="shared" si="3"/>
        <v>0</v>
      </c>
      <c r="BL26" s="88">
        <f>入力シート!BI123</f>
        <v>0</v>
      </c>
      <c r="BM26" s="66">
        <v>3</v>
      </c>
      <c r="BN26" s="81">
        <v>19</v>
      </c>
    </row>
    <row r="27" spans="1:66" s="66" customFormat="1" ht="26.45" customHeight="1" x14ac:dyDescent="0.15">
      <c r="A27" s="66">
        <v>3</v>
      </c>
      <c r="B27" s="81">
        <v>20</v>
      </c>
      <c r="C27" s="86"/>
      <c r="D27" s="201"/>
      <c r="E27" s="198"/>
      <c r="F27" s="192" t="s">
        <v>126</v>
      </c>
      <c r="G27" s="193"/>
      <c r="H27" s="193"/>
      <c r="I27" s="194"/>
      <c r="J27" s="88">
        <f>入力シート!J124</f>
        <v>0</v>
      </c>
      <c r="K27" s="88">
        <v>0</v>
      </c>
      <c r="L27" s="88">
        <v>0</v>
      </c>
      <c r="M27" s="88">
        <v>0</v>
      </c>
      <c r="N27" s="88">
        <v>0</v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>
        <v>0</v>
      </c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>
        <v>0</v>
      </c>
      <c r="AP27" s="88">
        <v>0</v>
      </c>
      <c r="AQ27" s="88"/>
      <c r="AR27" s="88">
        <v>0</v>
      </c>
      <c r="AS27" s="88">
        <v>0</v>
      </c>
      <c r="AT27" s="88">
        <v>0</v>
      </c>
      <c r="AU27" s="88"/>
      <c r="AV27" s="88"/>
      <c r="AW27" s="88"/>
      <c r="AX27" s="88"/>
      <c r="AY27" s="88"/>
      <c r="AZ27" s="88">
        <v>0</v>
      </c>
      <c r="BA27" s="88">
        <v>0</v>
      </c>
      <c r="BB27" s="88">
        <v>0</v>
      </c>
      <c r="BC27" s="88"/>
      <c r="BD27" s="88">
        <v>0</v>
      </c>
      <c r="BF27" s="107"/>
      <c r="BG27" s="106"/>
      <c r="BH27" s="88">
        <f t="shared" si="0"/>
        <v>0</v>
      </c>
      <c r="BI27" s="88">
        <f t="shared" si="1"/>
        <v>0</v>
      </c>
      <c r="BJ27" s="88">
        <f t="shared" si="2"/>
        <v>0</v>
      </c>
      <c r="BK27" s="88">
        <f t="shared" si="3"/>
        <v>0</v>
      </c>
      <c r="BL27" s="88">
        <f>入力シート!BI124</f>
        <v>0</v>
      </c>
      <c r="BM27" s="66">
        <v>3</v>
      </c>
      <c r="BN27" s="81">
        <v>20</v>
      </c>
    </row>
    <row r="28" spans="1:66" s="66" customFormat="1" ht="26.45" customHeight="1" x14ac:dyDescent="0.15">
      <c r="A28" s="66">
        <v>3</v>
      </c>
      <c r="B28" s="81">
        <v>21</v>
      </c>
      <c r="C28" s="86"/>
      <c r="D28" s="202"/>
      <c r="E28" s="199"/>
      <c r="F28" s="192" t="s">
        <v>127</v>
      </c>
      <c r="G28" s="193"/>
      <c r="H28" s="193"/>
      <c r="I28" s="194"/>
      <c r="J28" s="88">
        <f>入力シート!J125</f>
        <v>0</v>
      </c>
      <c r="K28" s="88">
        <v>0</v>
      </c>
      <c r="L28" s="88">
        <v>0</v>
      </c>
      <c r="M28" s="88">
        <v>0</v>
      </c>
      <c r="N28" s="88">
        <v>0</v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>
        <v>0</v>
      </c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>
        <v>0</v>
      </c>
      <c r="AP28" s="88">
        <v>0</v>
      </c>
      <c r="AQ28" s="88"/>
      <c r="AR28" s="88">
        <v>0</v>
      </c>
      <c r="AS28" s="88">
        <v>0</v>
      </c>
      <c r="AT28" s="88">
        <v>0</v>
      </c>
      <c r="AU28" s="88"/>
      <c r="AV28" s="88"/>
      <c r="AW28" s="88"/>
      <c r="AX28" s="88"/>
      <c r="AY28" s="88"/>
      <c r="AZ28" s="88">
        <v>0</v>
      </c>
      <c r="BA28" s="88">
        <v>0</v>
      </c>
      <c r="BB28" s="88">
        <v>0</v>
      </c>
      <c r="BC28" s="88"/>
      <c r="BD28" s="88">
        <v>0</v>
      </c>
      <c r="BF28" s="107"/>
      <c r="BG28" s="106"/>
      <c r="BH28" s="88">
        <f t="shared" si="0"/>
        <v>0</v>
      </c>
      <c r="BI28" s="88">
        <f t="shared" si="1"/>
        <v>0</v>
      </c>
      <c r="BJ28" s="88">
        <f t="shared" si="2"/>
        <v>0</v>
      </c>
      <c r="BK28" s="88">
        <f t="shared" si="3"/>
        <v>0</v>
      </c>
      <c r="BL28" s="88">
        <f>入力シート!BI125</f>
        <v>0</v>
      </c>
      <c r="BM28" s="66">
        <v>3</v>
      </c>
      <c r="BN28" s="81">
        <v>21</v>
      </c>
    </row>
    <row r="29" spans="1:66" s="66" customFormat="1" ht="26.45" customHeight="1" x14ac:dyDescent="0.15">
      <c r="A29" s="66">
        <v>3</v>
      </c>
      <c r="B29" s="81">
        <v>22</v>
      </c>
      <c r="C29" s="87"/>
      <c r="D29" s="190" t="s">
        <v>133</v>
      </c>
      <c r="E29" s="191"/>
      <c r="F29" s="192" t="s">
        <v>127</v>
      </c>
      <c r="G29" s="193"/>
      <c r="H29" s="193"/>
      <c r="I29" s="194"/>
      <c r="J29" s="88">
        <f>入力シート!J126</f>
        <v>0</v>
      </c>
      <c r="K29" s="88">
        <v>0</v>
      </c>
      <c r="L29" s="88">
        <v>0</v>
      </c>
      <c r="M29" s="88">
        <v>0</v>
      </c>
      <c r="N29" s="88">
        <v>0</v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>
        <v>12364</v>
      </c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>
        <v>0</v>
      </c>
      <c r="AP29" s="88">
        <v>0</v>
      </c>
      <c r="AQ29" s="88"/>
      <c r="AR29" s="88">
        <v>0</v>
      </c>
      <c r="AS29" s="88">
        <v>0</v>
      </c>
      <c r="AT29" s="88">
        <v>0</v>
      </c>
      <c r="AU29" s="88"/>
      <c r="AV29" s="88"/>
      <c r="AW29" s="88"/>
      <c r="AX29" s="88"/>
      <c r="AY29" s="88"/>
      <c r="AZ29" s="88">
        <v>0</v>
      </c>
      <c r="BA29" s="88">
        <v>0</v>
      </c>
      <c r="BB29" s="88">
        <v>0</v>
      </c>
      <c r="BC29" s="88"/>
      <c r="BD29" s="88">
        <v>0</v>
      </c>
      <c r="BF29" s="107"/>
      <c r="BG29" s="106"/>
      <c r="BH29" s="88">
        <f t="shared" si="0"/>
        <v>0</v>
      </c>
      <c r="BI29" s="88">
        <f t="shared" si="1"/>
        <v>12364</v>
      </c>
      <c r="BJ29" s="88">
        <f t="shared" si="2"/>
        <v>0</v>
      </c>
      <c r="BK29" s="88">
        <f t="shared" si="3"/>
        <v>0</v>
      </c>
      <c r="BL29" s="88">
        <f>入力シート!BI126</f>
        <v>12960</v>
      </c>
      <c r="BM29" s="66">
        <v>3</v>
      </c>
      <c r="BN29" s="81">
        <v>22</v>
      </c>
    </row>
    <row r="30" spans="1:66" ht="22.5" customHeight="1" x14ac:dyDescent="0.15">
      <c r="A30" s="66">
        <v>3</v>
      </c>
      <c r="B30" s="81">
        <v>23</v>
      </c>
      <c r="C30" s="82"/>
      <c r="D30" s="203" t="s">
        <v>124</v>
      </c>
      <c r="E30" s="204"/>
      <c r="F30" s="148" t="s">
        <v>125</v>
      </c>
      <c r="G30" s="195"/>
      <c r="H30" s="195"/>
      <c r="I30" s="196"/>
      <c r="J30" s="88">
        <f>入力シート!J127</f>
        <v>0</v>
      </c>
      <c r="K30" s="88">
        <v>60</v>
      </c>
      <c r="L30" s="88">
        <v>120</v>
      </c>
      <c r="M30" s="88">
        <v>12</v>
      </c>
      <c r="N30" s="88">
        <v>0</v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>
        <v>120</v>
      </c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>
        <v>11</v>
      </c>
      <c r="AP30" s="88">
        <v>1</v>
      </c>
      <c r="AQ30" s="88"/>
      <c r="AR30" s="88">
        <v>0</v>
      </c>
      <c r="AS30" s="88">
        <v>0</v>
      </c>
      <c r="AT30" s="88">
        <v>0</v>
      </c>
      <c r="AU30" s="88"/>
      <c r="AV30" s="88"/>
      <c r="AW30" s="88"/>
      <c r="AX30" s="88"/>
      <c r="AY30" s="88"/>
      <c r="AZ30" s="88">
        <v>34</v>
      </c>
      <c r="BA30" s="88">
        <v>2</v>
      </c>
      <c r="BB30" s="88">
        <v>144</v>
      </c>
      <c r="BC30" s="88"/>
      <c r="BD30" s="88">
        <v>12</v>
      </c>
      <c r="BH30" s="88">
        <f t="shared" si="0"/>
        <v>249</v>
      </c>
      <c r="BI30" s="88">
        <f t="shared" si="1"/>
        <v>240</v>
      </c>
      <c r="BJ30" s="88">
        <f t="shared" si="2"/>
        <v>15</v>
      </c>
      <c r="BK30" s="88">
        <f t="shared" si="3"/>
        <v>12</v>
      </c>
      <c r="BL30" s="88">
        <f>入力シート!BI127</f>
        <v>552</v>
      </c>
      <c r="BM30" s="66">
        <v>3</v>
      </c>
      <c r="BN30" s="81">
        <v>23</v>
      </c>
    </row>
    <row r="31" spans="1:66" ht="22.5" customHeight="1" x14ac:dyDescent="0.15">
      <c r="A31" s="66">
        <v>3</v>
      </c>
      <c r="B31" s="81">
        <v>24</v>
      </c>
      <c r="C31" s="84"/>
      <c r="D31" s="205"/>
      <c r="E31" s="206"/>
      <c r="F31" s="192" t="s">
        <v>126</v>
      </c>
      <c r="G31" s="193"/>
      <c r="H31" s="193"/>
      <c r="I31" s="194"/>
      <c r="J31" s="88">
        <f>入力シート!J128</f>
        <v>0</v>
      </c>
      <c r="K31" s="88">
        <v>0</v>
      </c>
      <c r="L31" s="88">
        <v>0</v>
      </c>
      <c r="M31" s="88">
        <v>0</v>
      </c>
      <c r="N31" s="88">
        <v>24</v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>
        <v>12</v>
      </c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>
        <v>33</v>
      </c>
      <c r="AP31" s="88">
        <v>3</v>
      </c>
      <c r="AQ31" s="88"/>
      <c r="AR31" s="88">
        <v>0</v>
      </c>
      <c r="AS31" s="88">
        <v>0</v>
      </c>
      <c r="AT31" s="88">
        <v>0</v>
      </c>
      <c r="AU31" s="88"/>
      <c r="AV31" s="88"/>
      <c r="AW31" s="88"/>
      <c r="AX31" s="88"/>
      <c r="AY31" s="88"/>
      <c r="AZ31" s="88">
        <v>78</v>
      </c>
      <c r="BA31" s="88">
        <v>6</v>
      </c>
      <c r="BB31" s="88">
        <v>5</v>
      </c>
      <c r="BC31" s="88"/>
      <c r="BD31" s="88">
        <v>0</v>
      </c>
      <c r="BH31" s="88">
        <f t="shared" si="0"/>
        <v>116</v>
      </c>
      <c r="BI31" s="88">
        <f t="shared" si="1"/>
        <v>12</v>
      </c>
      <c r="BJ31" s="88">
        <f t="shared" si="2"/>
        <v>9</v>
      </c>
      <c r="BK31" s="88">
        <f t="shared" si="3"/>
        <v>24</v>
      </c>
      <c r="BL31" s="88">
        <f>入力シート!BI128</f>
        <v>145</v>
      </c>
      <c r="BM31" s="66">
        <v>3</v>
      </c>
      <c r="BN31" s="81">
        <v>24</v>
      </c>
    </row>
    <row r="32" spans="1:66" ht="22.5" customHeight="1" x14ac:dyDescent="0.15">
      <c r="A32" s="66">
        <v>3</v>
      </c>
      <c r="B32" s="81">
        <v>25</v>
      </c>
      <c r="C32" s="86" t="s">
        <v>50</v>
      </c>
      <c r="D32" s="207"/>
      <c r="E32" s="208"/>
      <c r="F32" s="192" t="s">
        <v>127</v>
      </c>
      <c r="G32" s="193"/>
      <c r="H32" s="193"/>
      <c r="I32" s="194"/>
      <c r="J32" s="88">
        <f>入力シート!J129</f>
        <v>0</v>
      </c>
      <c r="K32" s="88">
        <v>24</v>
      </c>
      <c r="L32" s="88">
        <v>0</v>
      </c>
      <c r="M32" s="88">
        <v>0</v>
      </c>
      <c r="N32" s="88">
        <v>0</v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>
        <v>0</v>
      </c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>
        <v>11</v>
      </c>
      <c r="AP32" s="88">
        <v>1</v>
      </c>
      <c r="AQ32" s="88"/>
      <c r="AR32" s="88">
        <v>12</v>
      </c>
      <c r="AS32" s="88">
        <v>0</v>
      </c>
      <c r="AT32" s="88">
        <v>0</v>
      </c>
      <c r="AU32" s="88"/>
      <c r="AV32" s="88"/>
      <c r="AW32" s="88"/>
      <c r="AX32" s="88"/>
      <c r="AY32" s="88"/>
      <c r="AZ32" s="88">
        <v>11</v>
      </c>
      <c r="BA32" s="88">
        <v>1</v>
      </c>
      <c r="BB32" s="88">
        <v>0</v>
      </c>
      <c r="BC32" s="88"/>
      <c r="BD32" s="88">
        <v>0</v>
      </c>
      <c r="BH32" s="88">
        <f t="shared" si="0"/>
        <v>58</v>
      </c>
      <c r="BI32" s="88">
        <f t="shared" si="1"/>
        <v>0</v>
      </c>
      <c r="BJ32" s="88">
        <f t="shared" si="2"/>
        <v>2</v>
      </c>
      <c r="BK32" s="88">
        <f t="shared" si="3"/>
        <v>0</v>
      </c>
      <c r="BL32" s="88">
        <f>入力シート!BI129</f>
        <v>36</v>
      </c>
      <c r="BM32" s="66">
        <v>3</v>
      </c>
      <c r="BN32" s="81">
        <v>25</v>
      </c>
    </row>
    <row r="33" spans="1:66" ht="22.5" customHeight="1" x14ac:dyDescent="0.15">
      <c r="A33" s="66">
        <v>3</v>
      </c>
      <c r="B33" s="81">
        <v>26</v>
      </c>
      <c r="C33" s="84"/>
      <c r="D33" s="203" t="s">
        <v>128</v>
      </c>
      <c r="E33" s="204"/>
      <c r="F33" s="148" t="s">
        <v>125</v>
      </c>
      <c r="G33" s="195"/>
      <c r="H33" s="195"/>
      <c r="I33" s="196"/>
      <c r="J33" s="88">
        <f>入力シート!J130</f>
        <v>0</v>
      </c>
      <c r="K33" s="88">
        <v>5</v>
      </c>
      <c r="L33" s="88">
        <v>10</v>
      </c>
      <c r="M33" s="88">
        <v>1</v>
      </c>
      <c r="N33" s="88">
        <v>0</v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>
        <v>10</v>
      </c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>
        <v>1</v>
      </c>
      <c r="AP33" s="88">
        <v>0</v>
      </c>
      <c r="AQ33" s="88"/>
      <c r="AR33" s="88">
        <v>0</v>
      </c>
      <c r="AS33" s="88">
        <v>0</v>
      </c>
      <c r="AT33" s="88">
        <v>0</v>
      </c>
      <c r="AU33" s="88"/>
      <c r="AV33" s="88"/>
      <c r="AW33" s="88"/>
      <c r="AX33" s="88"/>
      <c r="AY33" s="88"/>
      <c r="AZ33" s="88">
        <v>3</v>
      </c>
      <c r="BA33" s="88">
        <v>0</v>
      </c>
      <c r="BB33" s="88">
        <v>12</v>
      </c>
      <c r="BC33" s="88"/>
      <c r="BD33" s="88">
        <v>1</v>
      </c>
      <c r="BH33" s="88">
        <f t="shared" si="0"/>
        <v>21</v>
      </c>
      <c r="BI33" s="88">
        <f t="shared" si="1"/>
        <v>20</v>
      </c>
      <c r="BJ33" s="88">
        <f t="shared" si="2"/>
        <v>1</v>
      </c>
      <c r="BK33" s="88">
        <f t="shared" si="3"/>
        <v>1</v>
      </c>
      <c r="BL33" s="88">
        <f>入力シート!BI130</f>
        <v>46</v>
      </c>
      <c r="BM33" s="66">
        <v>3</v>
      </c>
      <c r="BN33" s="81">
        <v>26</v>
      </c>
    </row>
    <row r="34" spans="1:66" ht="22.5" customHeight="1" x14ac:dyDescent="0.15">
      <c r="A34" s="66">
        <v>3</v>
      </c>
      <c r="B34" s="81">
        <v>27</v>
      </c>
      <c r="C34" s="86" t="s">
        <v>136</v>
      </c>
      <c r="D34" s="205"/>
      <c r="E34" s="206"/>
      <c r="F34" s="192" t="s">
        <v>126</v>
      </c>
      <c r="G34" s="193"/>
      <c r="H34" s="193"/>
      <c r="I34" s="194"/>
      <c r="J34" s="88">
        <f>入力シート!J131</f>
        <v>0</v>
      </c>
      <c r="K34" s="88">
        <v>0</v>
      </c>
      <c r="L34" s="88">
        <v>0</v>
      </c>
      <c r="M34" s="88">
        <v>0</v>
      </c>
      <c r="N34" s="88">
        <v>0</v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>
        <v>1</v>
      </c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>
        <v>3</v>
      </c>
      <c r="AP34" s="88">
        <v>0</v>
      </c>
      <c r="AQ34" s="88"/>
      <c r="AR34" s="88">
        <v>0</v>
      </c>
      <c r="AS34" s="88">
        <v>0</v>
      </c>
      <c r="AT34" s="88">
        <v>0</v>
      </c>
      <c r="AU34" s="88"/>
      <c r="AV34" s="88"/>
      <c r="AW34" s="88"/>
      <c r="AX34" s="88"/>
      <c r="AY34" s="88"/>
      <c r="AZ34" s="88">
        <v>7</v>
      </c>
      <c r="BA34" s="88">
        <v>1</v>
      </c>
      <c r="BB34" s="88">
        <v>0</v>
      </c>
      <c r="BC34" s="88"/>
      <c r="BD34" s="88">
        <v>0</v>
      </c>
      <c r="BH34" s="88">
        <f t="shared" si="0"/>
        <v>10</v>
      </c>
      <c r="BI34" s="88">
        <f t="shared" si="1"/>
        <v>1</v>
      </c>
      <c r="BJ34" s="88">
        <f t="shared" si="2"/>
        <v>1</v>
      </c>
      <c r="BK34" s="88">
        <f t="shared" si="3"/>
        <v>0</v>
      </c>
      <c r="BL34" s="88">
        <f>入力シート!BI131</f>
        <v>12</v>
      </c>
      <c r="BM34" s="66">
        <v>3</v>
      </c>
      <c r="BN34" s="81">
        <v>27</v>
      </c>
    </row>
    <row r="35" spans="1:66" ht="22.5" customHeight="1" x14ac:dyDescent="0.15">
      <c r="A35" s="66">
        <v>3</v>
      </c>
      <c r="B35" s="81">
        <v>28</v>
      </c>
      <c r="C35" s="86"/>
      <c r="D35" s="207"/>
      <c r="E35" s="208"/>
      <c r="F35" s="192" t="s">
        <v>127</v>
      </c>
      <c r="G35" s="193"/>
      <c r="H35" s="193"/>
      <c r="I35" s="194"/>
      <c r="J35" s="88">
        <f>入力シート!J132</f>
        <v>0</v>
      </c>
      <c r="K35" s="88">
        <v>2</v>
      </c>
      <c r="L35" s="88">
        <v>0</v>
      </c>
      <c r="M35" s="88">
        <v>0</v>
      </c>
      <c r="N35" s="88">
        <v>2</v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>
        <v>0</v>
      </c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>
        <v>1</v>
      </c>
      <c r="AP35" s="88">
        <v>0</v>
      </c>
      <c r="AQ35" s="88"/>
      <c r="AR35" s="88">
        <v>1</v>
      </c>
      <c r="AS35" s="88">
        <v>0</v>
      </c>
      <c r="AT35" s="88">
        <v>0</v>
      </c>
      <c r="AU35" s="88"/>
      <c r="AV35" s="88"/>
      <c r="AW35" s="88"/>
      <c r="AX35" s="88"/>
      <c r="AY35" s="88"/>
      <c r="AZ35" s="88">
        <v>1</v>
      </c>
      <c r="BA35" s="88">
        <v>0</v>
      </c>
      <c r="BB35" s="88">
        <v>0</v>
      </c>
      <c r="BC35" s="88"/>
      <c r="BD35" s="88">
        <v>0</v>
      </c>
      <c r="BH35" s="88">
        <f t="shared" si="0"/>
        <v>5</v>
      </c>
      <c r="BI35" s="88">
        <f t="shared" si="1"/>
        <v>0</v>
      </c>
      <c r="BJ35" s="88">
        <f t="shared" si="2"/>
        <v>0</v>
      </c>
      <c r="BK35" s="88">
        <f t="shared" si="3"/>
        <v>2</v>
      </c>
      <c r="BL35" s="88">
        <f>入力シート!BI132</f>
        <v>3</v>
      </c>
      <c r="BM35" s="66">
        <v>3</v>
      </c>
      <c r="BN35" s="81">
        <v>28</v>
      </c>
    </row>
    <row r="36" spans="1:66" ht="22.5" customHeight="1" x14ac:dyDescent="0.15">
      <c r="A36" s="66">
        <v>3</v>
      </c>
      <c r="B36" s="81">
        <v>29</v>
      </c>
      <c r="C36" s="86"/>
      <c r="D36" s="209" t="s">
        <v>32</v>
      </c>
      <c r="E36" s="178"/>
      <c r="F36" s="148" t="s">
        <v>125</v>
      </c>
      <c r="G36" s="195"/>
      <c r="H36" s="195"/>
      <c r="I36" s="196"/>
      <c r="J36" s="88">
        <f>入力シート!J133</f>
        <v>0</v>
      </c>
      <c r="K36" s="88">
        <v>15396</v>
      </c>
      <c r="L36" s="88">
        <v>37173</v>
      </c>
      <c r="M36" s="88">
        <v>4228</v>
      </c>
      <c r="N36" s="88">
        <v>0</v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>
        <v>38232</v>
      </c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>
        <v>3077</v>
      </c>
      <c r="AP36" s="88">
        <v>304</v>
      </c>
      <c r="AQ36" s="88"/>
      <c r="AR36" s="88">
        <v>0</v>
      </c>
      <c r="AS36" s="88">
        <v>0</v>
      </c>
      <c r="AT36" s="88">
        <v>0</v>
      </c>
      <c r="AU36" s="88"/>
      <c r="AV36" s="88"/>
      <c r="AW36" s="88"/>
      <c r="AX36" s="88"/>
      <c r="AY36" s="88"/>
      <c r="AZ36" s="88">
        <v>10906</v>
      </c>
      <c r="BA36" s="88">
        <v>701</v>
      </c>
      <c r="BB36" s="88">
        <v>45667</v>
      </c>
      <c r="BC36" s="88"/>
      <c r="BD36" s="88">
        <v>0</v>
      </c>
      <c r="BH36" s="88">
        <f t="shared" si="0"/>
        <v>75046</v>
      </c>
      <c r="BI36" s="88">
        <f t="shared" si="1"/>
        <v>75405</v>
      </c>
      <c r="BJ36" s="88">
        <f t="shared" si="2"/>
        <v>5233</v>
      </c>
      <c r="BK36" s="88">
        <f t="shared" si="3"/>
        <v>0</v>
      </c>
      <c r="BL36" s="88">
        <f>入力シート!BI133</f>
        <v>174119</v>
      </c>
      <c r="BM36" s="66">
        <v>3</v>
      </c>
      <c r="BN36" s="81">
        <v>29</v>
      </c>
    </row>
    <row r="37" spans="1:66" ht="22.5" customHeight="1" x14ac:dyDescent="0.15">
      <c r="A37" s="66">
        <v>3</v>
      </c>
      <c r="B37" s="81">
        <v>30</v>
      </c>
      <c r="C37" s="86" t="s">
        <v>137</v>
      </c>
      <c r="D37" s="210"/>
      <c r="E37" s="211"/>
      <c r="F37" s="192" t="s">
        <v>126</v>
      </c>
      <c r="G37" s="193"/>
      <c r="H37" s="193"/>
      <c r="I37" s="194"/>
      <c r="J37" s="88">
        <f>入力シート!J134</f>
        <v>0</v>
      </c>
      <c r="K37" s="88">
        <v>0</v>
      </c>
      <c r="L37" s="88">
        <v>0</v>
      </c>
      <c r="M37" s="88">
        <v>0</v>
      </c>
      <c r="N37" s="88">
        <v>0</v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>
        <v>2490</v>
      </c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>
        <v>5848</v>
      </c>
      <c r="AP37" s="88">
        <v>578</v>
      </c>
      <c r="AQ37" s="88"/>
      <c r="AR37" s="88">
        <v>0</v>
      </c>
      <c r="AS37" s="88">
        <v>0</v>
      </c>
      <c r="AT37" s="88">
        <v>0</v>
      </c>
      <c r="AU37" s="88"/>
      <c r="AV37" s="88"/>
      <c r="AW37" s="88"/>
      <c r="AX37" s="88"/>
      <c r="AY37" s="88"/>
      <c r="AZ37" s="88">
        <v>18906</v>
      </c>
      <c r="BA37" s="88">
        <v>1446</v>
      </c>
      <c r="BB37" s="88">
        <v>86</v>
      </c>
      <c r="BC37" s="88"/>
      <c r="BD37" s="88">
        <v>2093</v>
      </c>
      <c r="BH37" s="88">
        <f t="shared" si="0"/>
        <v>24840</v>
      </c>
      <c r="BI37" s="88">
        <f t="shared" si="1"/>
        <v>2490</v>
      </c>
      <c r="BJ37" s="88">
        <f t="shared" si="2"/>
        <v>2024</v>
      </c>
      <c r="BK37" s="88">
        <f t="shared" si="3"/>
        <v>2093</v>
      </c>
      <c r="BL37" s="88">
        <f>入力シート!BI134</f>
        <v>34440</v>
      </c>
      <c r="BM37" s="66">
        <v>3</v>
      </c>
      <c r="BN37" s="81">
        <v>30</v>
      </c>
    </row>
    <row r="38" spans="1:66" ht="22.5" customHeight="1" x14ac:dyDescent="0.15">
      <c r="A38" s="66">
        <v>3</v>
      </c>
      <c r="B38" s="81">
        <v>31</v>
      </c>
      <c r="C38" s="86"/>
      <c r="D38" s="212"/>
      <c r="E38" s="213"/>
      <c r="F38" s="192" t="s">
        <v>127</v>
      </c>
      <c r="G38" s="193"/>
      <c r="H38" s="193"/>
      <c r="I38" s="194"/>
      <c r="J38" s="88">
        <f>入力シート!J135</f>
        <v>0</v>
      </c>
      <c r="K38" s="88">
        <v>0</v>
      </c>
      <c r="L38" s="88">
        <v>0</v>
      </c>
      <c r="M38" s="88">
        <v>0</v>
      </c>
      <c r="N38" s="88">
        <v>0</v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>
        <v>0</v>
      </c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>
        <v>0</v>
      </c>
      <c r="AP38" s="88">
        <v>0</v>
      </c>
      <c r="AQ38" s="88"/>
      <c r="AR38" s="88">
        <v>0</v>
      </c>
      <c r="AS38" s="88">
        <v>0</v>
      </c>
      <c r="AT38" s="88">
        <v>0</v>
      </c>
      <c r="AU38" s="88"/>
      <c r="AV38" s="88"/>
      <c r="AW38" s="88"/>
      <c r="AX38" s="88"/>
      <c r="AY38" s="88"/>
      <c r="AZ38" s="88">
        <v>0</v>
      </c>
      <c r="BA38" s="88">
        <v>0</v>
      </c>
      <c r="BB38" s="88">
        <v>0</v>
      </c>
      <c r="BC38" s="88"/>
      <c r="BD38" s="88">
        <v>0</v>
      </c>
      <c r="BH38" s="88">
        <f t="shared" si="0"/>
        <v>0</v>
      </c>
      <c r="BI38" s="88">
        <f t="shared" si="1"/>
        <v>0</v>
      </c>
      <c r="BJ38" s="88">
        <f t="shared" si="2"/>
        <v>0</v>
      </c>
      <c r="BK38" s="88">
        <f t="shared" si="3"/>
        <v>0</v>
      </c>
      <c r="BL38" s="88">
        <f>入力シート!BI135</f>
        <v>0</v>
      </c>
      <c r="BM38" s="66">
        <v>3</v>
      </c>
      <c r="BN38" s="81">
        <v>31</v>
      </c>
    </row>
    <row r="39" spans="1:66" ht="22.5" customHeight="1" x14ac:dyDescent="0.15">
      <c r="A39" s="66">
        <v>3</v>
      </c>
      <c r="B39" s="81">
        <v>32</v>
      </c>
      <c r="C39" s="86"/>
      <c r="D39" s="200" t="s">
        <v>132</v>
      </c>
      <c r="E39" s="197" t="s">
        <v>129</v>
      </c>
      <c r="F39" s="148" t="s">
        <v>125</v>
      </c>
      <c r="G39" s="195"/>
      <c r="H39" s="195"/>
      <c r="I39" s="196"/>
      <c r="J39" s="88">
        <f>入力シート!J136</f>
        <v>0</v>
      </c>
      <c r="K39" s="88">
        <v>445</v>
      </c>
      <c r="L39" s="88">
        <v>483</v>
      </c>
      <c r="M39" s="88">
        <v>259</v>
      </c>
      <c r="N39" s="88">
        <v>0</v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>
        <v>29</v>
      </c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>
        <v>68</v>
      </c>
      <c r="AP39" s="88">
        <v>7</v>
      </c>
      <c r="AQ39" s="88"/>
      <c r="AR39" s="88">
        <v>0</v>
      </c>
      <c r="AS39" s="88">
        <v>0</v>
      </c>
      <c r="AT39" s="88">
        <v>0</v>
      </c>
      <c r="AU39" s="88"/>
      <c r="AV39" s="88"/>
      <c r="AW39" s="88"/>
      <c r="AX39" s="88"/>
      <c r="AY39" s="88"/>
      <c r="AZ39" s="88">
        <v>1140</v>
      </c>
      <c r="BA39" s="88">
        <v>70</v>
      </c>
      <c r="BB39" s="88">
        <v>947</v>
      </c>
      <c r="BC39" s="88"/>
      <c r="BD39" s="88">
        <v>0</v>
      </c>
      <c r="BH39" s="88">
        <f t="shared" si="0"/>
        <v>2600</v>
      </c>
      <c r="BI39" s="88">
        <f t="shared" si="1"/>
        <v>512</v>
      </c>
      <c r="BJ39" s="88">
        <f t="shared" si="2"/>
        <v>336</v>
      </c>
      <c r="BK39" s="88">
        <f t="shared" si="3"/>
        <v>0</v>
      </c>
      <c r="BL39" s="88">
        <f>入力シート!BI136</f>
        <v>3281</v>
      </c>
      <c r="BM39" s="66">
        <v>3</v>
      </c>
      <c r="BN39" s="81">
        <v>32</v>
      </c>
    </row>
    <row r="40" spans="1:66" ht="22.5" customHeight="1" x14ac:dyDescent="0.15">
      <c r="A40" s="66">
        <v>3</v>
      </c>
      <c r="B40" s="81">
        <v>33</v>
      </c>
      <c r="C40" s="86" t="s">
        <v>138</v>
      </c>
      <c r="D40" s="201"/>
      <c r="E40" s="198"/>
      <c r="F40" s="192" t="s">
        <v>126</v>
      </c>
      <c r="G40" s="193"/>
      <c r="H40" s="193"/>
      <c r="I40" s="194"/>
      <c r="J40" s="88">
        <f>入力シート!J137</f>
        <v>0</v>
      </c>
      <c r="K40" s="88">
        <v>0</v>
      </c>
      <c r="L40" s="88">
        <v>0</v>
      </c>
      <c r="M40" s="88">
        <v>0</v>
      </c>
      <c r="N40" s="88">
        <v>0</v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>
        <v>20</v>
      </c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>
        <v>227</v>
      </c>
      <c r="AP40" s="88">
        <v>23</v>
      </c>
      <c r="AQ40" s="88"/>
      <c r="AR40" s="88">
        <v>0</v>
      </c>
      <c r="AS40" s="88">
        <v>0</v>
      </c>
      <c r="AT40" s="88">
        <v>0</v>
      </c>
      <c r="AU40" s="88"/>
      <c r="AV40" s="88"/>
      <c r="AW40" s="88"/>
      <c r="AX40" s="88"/>
      <c r="AY40" s="88"/>
      <c r="AZ40" s="88">
        <v>1696</v>
      </c>
      <c r="BA40" s="88">
        <v>131</v>
      </c>
      <c r="BB40" s="88">
        <v>0</v>
      </c>
      <c r="BC40" s="88"/>
      <c r="BD40" s="88">
        <v>6</v>
      </c>
      <c r="BH40" s="88">
        <f t="shared" si="0"/>
        <v>1923</v>
      </c>
      <c r="BI40" s="88">
        <f t="shared" si="1"/>
        <v>20</v>
      </c>
      <c r="BJ40" s="88">
        <f t="shared" si="2"/>
        <v>154</v>
      </c>
      <c r="BK40" s="88">
        <f t="shared" si="3"/>
        <v>6</v>
      </c>
      <c r="BL40" s="88">
        <f>入力シート!BI137</f>
        <v>2134</v>
      </c>
      <c r="BM40" s="66">
        <v>3</v>
      </c>
      <c r="BN40" s="81">
        <v>33</v>
      </c>
    </row>
    <row r="41" spans="1:66" ht="22.5" customHeight="1" x14ac:dyDescent="0.15">
      <c r="A41" s="66">
        <v>3</v>
      </c>
      <c r="B41" s="81">
        <v>34</v>
      </c>
      <c r="C41" s="86"/>
      <c r="D41" s="201"/>
      <c r="E41" s="199"/>
      <c r="F41" s="192" t="s">
        <v>127</v>
      </c>
      <c r="G41" s="193"/>
      <c r="H41" s="193"/>
      <c r="I41" s="194"/>
      <c r="J41" s="88">
        <f>入力シート!J138</f>
        <v>0</v>
      </c>
      <c r="K41" s="88">
        <v>0</v>
      </c>
      <c r="L41" s="88">
        <v>0</v>
      </c>
      <c r="M41" s="88">
        <v>0</v>
      </c>
      <c r="N41" s="88">
        <v>0</v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>
        <v>0</v>
      </c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>
        <v>0</v>
      </c>
      <c r="AP41" s="88">
        <v>0</v>
      </c>
      <c r="AQ41" s="88"/>
      <c r="AR41" s="88">
        <v>0</v>
      </c>
      <c r="AS41" s="88">
        <v>0</v>
      </c>
      <c r="AT41" s="88">
        <v>0</v>
      </c>
      <c r="AU41" s="88"/>
      <c r="AV41" s="88"/>
      <c r="AW41" s="88"/>
      <c r="AX41" s="88"/>
      <c r="AY41" s="88"/>
      <c r="AZ41" s="88">
        <v>0</v>
      </c>
      <c r="BA41" s="88">
        <v>0</v>
      </c>
      <c r="BB41" s="88">
        <v>0</v>
      </c>
      <c r="BC41" s="88"/>
      <c r="BD41" s="88">
        <v>0</v>
      </c>
      <c r="BH41" s="88">
        <f t="shared" si="0"/>
        <v>0</v>
      </c>
      <c r="BI41" s="88">
        <f t="shared" si="1"/>
        <v>0</v>
      </c>
      <c r="BJ41" s="88">
        <f t="shared" si="2"/>
        <v>0</v>
      </c>
      <c r="BK41" s="88">
        <f t="shared" si="3"/>
        <v>0</v>
      </c>
      <c r="BL41" s="88">
        <f>入力シート!BI138</f>
        <v>0</v>
      </c>
      <c r="BM41" s="66">
        <v>3</v>
      </c>
      <c r="BN41" s="81">
        <v>34</v>
      </c>
    </row>
    <row r="42" spans="1:66" ht="22.5" customHeight="1" x14ac:dyDescent="0.15">
      <c r="A42" s="66">
        <v>3</v>
      </c>
      <c r="B42" s="81">
        <v>35</v>
      </c>
      <c r="C42" s="86"/>
      <c r="D42" s="201"/>
      <c r="E42" s="197" t="s">
        <v>130</v>
      </c>
      <c r="F42" s="148" t="s">
        <v>125</v>
      </c>
      <c r="G42" s="195"/>
      <c r="H42" s="195"/>
      <c r="I42" s="196"/>
      <c r="J42" s="88">
        <f>入力シート!J139</f>
        <v>0</v>
      </c>
      <c r="K42" s="88">
        <v>480</v>
      </c>
      <c r="L42" s="88">
        <v>1299</v>
      </c>
      <c r="M42" s="88">
        <v>96</v>
      </c>
      <c r="N42" s="88">
        <v>0</v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>
        <v>0</v>
      </c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>
        <v>0</v>
      </c>
      <c r="AP42" s="88">
        <v>0</v>
      </c>
      <c r="AQ42" s="88"/>
      <c r="AR42" s="88">
        <v>0</v>
      </c>
      <c r="AS42" s="88">
        <v>0</v>
      </c>
      <c r="AT42" s="88">
        <v>0</v>
      </c>
      <c r="AU42" s="88"/>
      <c r="AV42" s="88"/>
      <c r="AW42" s="88"/>
      <c r="AX42" s="88"/>
      <c r="AY42" s="88"/>
      <c r="AZ42" s="88">
        <v>6</v>
      </c>
      <c r="BA42" s="88">
        <v>0</v>
      </c>
      <c r="BB42" s="88">
        <v>548</v>
      </c>
      <c r="BC42" s="88"/>
      <c r="BD42" s="88">
        <v>0</v>
      </c>
      <c r="BH42" s="88">
        <f t="shared" si="0"/>
        <v>1034</v>
      </c>
      <c r="BI42" s="88">
        <f t="shared" si="1"/>
        <v>1299</v>
      </c>
      <c r="BJ42" s="88">
        <f t="shared" si="2"/>
        <v>96</v>
      </c>
      <c r="BK42" s="88">
        <f t="shared" si="3"/>
        <v>0</v>
      </c>
      <c r="BL42" s="88">
        <f>入力シート!BI139</f>
        <v>2605</v>
      </c>
      <c r="BM42" s="66">
        <v>3</v>
      </c>
      <c r="BN42" s="81">
        <v>35</v>
      </c>
    </row>
    <row r="43" spans="1:66" ht="22.5" customHeight="1" x14ac:dyDescent="0.15">
      <c r="A43" s="66">
        <v>3</v>
      </c>
      <c r="B43" s="81">
        <v>36</v>
      </c>
      <c r="C43" s="86" t="s">
        <v>123</v>
      </c>
      <c r="D43" s="201"/>
      <c r="E43" s="198"/>
      <c r="F43" s="192" t="s">
        <v>126</v>
      </c>
      <c r="G43" s="193"/>
      <c r="H43" s="193"/>
      <c r="I43" s="194"/>
      <c r="J43" s="88">
        <f>入力シート!J140</f>
        <v>0</v>
      </c>
      <c r="K43" s="88">
        <v>0</v>
      </c>
      <c r="L43" s="88">
        <v>0</v>
      </c>
      <c r="M43" s="88">
        <v>0</v>
      </c>
      <c r="N43" s="88">
        <v>0</v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>
        <v>0</v>
      </c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>
        <v>0</v>
      </c>
      <c r="AP43" s="88">
        <v>0</v>
      </c>
      <c r="AQ43" s="88"/>
      <c r="AR43" s="88">
        <v>0</v>
      </c>
      <c r="AS43" s="88">
        <v>0</v>
      </c>
      <c r="AT43" s="88">
        <v>0</v>
      </c>
      <c r="AU43" s="88"/>
      <c r="AV43" s="88"/>
      <c r="AW43" s="88"/>
      <c r="AX43" s="88"/>
      <c r="AY43" s="88"/>
      <c r="AZ43" s="88">
        <v>0</v>
      </c>
      <c r="BA43" s="88">
        <v>0</v>
      </c>
      <c r="BB43" s="88">
        <v>0</v>
      </c>
      <c r="BC43" s="88"/>
      <c r="BD43" s="88">
        <v>0</v>
      </c>
      <c r="BH43" s="88">
        <f t="shared" si="0"/>
        <v>0</v>
      </c>
      <c r="BI43" s="88">
        <f t="shared" si="1"/>
        <v>0</v>
      </c>
      <c r="BJ43" s="88">
        <f t="shared" si="2"/>
        <v>0</v>
      </c>
      <c r="BK43" s="88">
        <f t="shared" si="3"/>
        <v>0</v>
      </c>
      <c r="BL43" s="88">
        <f>入力シート!BI140</f>
        <v>0</v>
      </c>
      <c r="BM43" s="66">
        <v>3</v>
      </c>
      <c r="BN43" s="81">
        <v>36</v>
      </c>
    </row>
    <row r="44" spans="1:66" ht="22.5" customHeight="1" x14ac:dyDescent="0.15">
      <c r="A44" s="66">
        <v>3</v>
      </c>
      <c r="B44" s="81">
        <v>37</v>
      </c>
      <c r="C44" s="86"/>
      <c r="D44" s="201"/>
      <c r="E44" s="199"/>
      <c r="F44" s="192" t="s">
        <v>127</v>
      </c>
      <c r="G44" s="193"/>
      <c r="H44" s="193"/>
      <c r="I44" s="194"/>
      <c r="J44" s="88">
        <f>入力シート!J141</f>
        <v>0</v>
      </c>
      <c r="K44" s="88">
        <v>0</v>
      </c>
      <c r="L44" s="88">
        <v>0</v>
      </c>
      <c r="M44" s="88">
        <v>0</v>
      </c>
      <c r="N44" s="88">
        <v>0</v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>
        <v>0</v>
      </c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>
        <v>0</v>
      </c>
      <c r="AP44" s="88">
        <v>0</v>
      </c>
      <c r="AQ44" s="88"/>
      <c r="AR44" s="88">
        <v>0</v>
      </c>
      <c r="AS44" s="88">
        <v>0</v>
      </c>
      <c r="AT44" s="88">
        <v>0</v>
      </c>
      <c r="AU44" s="88"/>
      <c r="AV44" s="88"/>
      <c r="AW44" s="88"/>
      <c r="AX44" s="88"/>
      <c r="AY44" s="88"/>
      <c r="AZ44" s="88">
        <v>0</v>
      </c>
      <c r="BA44" s="88">
        <v>0</v>
      </c>
      <c r="BB44" s="88">
        <v>0</v>
      </c>
      <c r="BC44" s="88"/>
      <c r="BD44" s="88">
        <v>0</v>
      </c>
      <c r="BH44" s="88">
        <f t="shared" si="0"/>
        <v>0</v>
      </c>
      <c r="BI44" s="88">
        <f t="shared" si="1"/>
        <v>0</v>
      </c>
      <c r="BJ44" s="88">
        <f t="shared" si="2"/>
        <v>0</v>
      </c>
      <c r="BK44" s="88">
        <f t="shared" si="3"/>
        <v>0</v>
      </c>
      <c r="BL44" s="88">
        <f>入力シート!BI141</f>
        <v>0</v>
      </c>
      <c r="BM44" s="66">
        <v>3</v>
      </c>
      <c r="BN44" s="81">
        <v>37</v>
      </c>
    </row>
    <row r="45" spans="1:66" ht="22.5" customHeight="1" x14ac:dyDescent="0.15">
      <c r="A45" s="66">
        <v>3</v>
      </c>
      <c r="B45" s="81">
        <v>38</v>
      </c>
      <c r="C45" s="82"/>
      <c r="D45" s="201"/>
      <c r="E45" s="197" t="s">
        <v>37</v>
      </c>
      <c r="F45" s="148" t="s">
        <v>125</v>
      </c>
      <c r="G45" s="195"/>
      <c r="H45" s="195"/>
      <c r="I45" s="196"/>
      <c r="J45" s="88">
        <f>入力シート!J142</f>
        <v>0</v>
      </c>
      <c r="K45" s="88">
        <v>3543</v>
      </c>
      <c r="L45" s="88">
        <v>12437</v>
      </c>
      <c r="M45" s="88">
        <v>1628</v>
      </c>
      <c r="N45" s="88">
        <v>0</v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>
        <v>13597</v>
      </c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>
        <v>1404</v>
      </c>
      <c r="AP45" s="88">
        <v>139</v>
      </c>
      <c r="AQ45" s="88"/>
      <c r="AR45" s="88">
        <v>0</v>
      </c>
      <c r="AS45" s="88">
        <v>0</v>
      </c>
      <c r="AT45" s="88">
        <v>0</v>
      </c>
      <c r="AU45" s="88"/>
      <c r="AV45" s="88"/>
      <c r="AW45" s="88"/>
      <c r="AX45" s="88"/>
      <c r="AY45" s="88"/>
      <c r="AZ45" s="88">
        <v>3735</v>
      </c>
      <c r="BA45" s="88">
        <v>223</v>
      </c>
      <c r="BB45" s="88">
        <v>16356</v>
      </c>
      <c r="BC45" s="88"/>
      <c r="BD45" s="88">
        <v>0</v>
      </c>
      <c r="BH45" s="88">
        <f t="shared" si="0"/>
        <v>25038</v>
      </c>
      <c r="BI45" s="88">
        <f t="shared" si="1"/>
        <v>26034</v>
      </c>
      <c r="BJ45" s="88">
        <f t="shared" si="2"/>
        <v>1990</v>
      </c>
      <c r="BK45" s="88">
        <f t="shared" si="3"/>
        <v>0</v>
      </c>
      <c r="BL45" s="88">
        <f>入力シート!BI142</f>
        <v>62730</v>
      </c>
      <c r="BM45" s="66">
        <v>3</v>
      </c>
      <c r="BN45" s="81">
        <v>38</v>
      </c>
    </row>
    <row r="46" spans="1:66" ht="22.5" customHeight="1" x14ac:dyDescent="0.15">
      <c r="A46" s="66">
        <v>3</v>
      </c>
      <c r="B46" s="81">
        <v>39</v>
      </c>
      <c r="C46" s="84" t="s">
        <v>134</v>
      </c>
      <c r="D46" s="201"/>
      <c r="E46" s="198"/>
      <c r="F46" s="192" t="s">
        <v>126</v>
      </c>
      <c r="G46" s="193"/>
      <c r="H46" s="193"/>
      <c r="I46" s="194"/>
      <c r="J46" s="88">
        <f>入力シート!J143</f>
        <v>0</v>
      </c>
      <c r="K46" s="88">
        <v>0</v>
      </c>
      <c r="L46" s="88">
        <v>0</v>
      </c>
      <c r="M46" s="88">
        <v>0</v>
      </c>
      <c r="N46" s="88">
        <v>0</v>
      </c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>
        <v>508</v>
      </c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>
        <v>1145</v>
      </c>
      <c r="AP46" s="88">
        <v>114</v>
      </c>
      <c r="AQ46" s="88"/>
      <c r="AR46" s="88">
        <v>0</v>
      </c>
      <c r="AS46" s="88">
        <v>0</v>
      </c>
      <c r="AT46" s="88">
        <v>0</v>
      </c>
      <c r="AU46" s="88"/>
      <c r="AV46" s="88"/>
      <c r="AW46" s="88"/>
      <c r="AX46" s="88"/>
      <c r="AY46" s="88"/>
      <c r="AZ46" s="88">
        <v>4210</v>
      </c>
      <c r="BA46" s="88">
        <v>314</v>
      </c>
      <c r="BB46" s="88">
        <v>65</v>
      </c>
      <c r="BC46" s="88"/>
      <c r="BD46" s="88">
        <v>418</v>
      </c>
      <c r="BH46" s="88">
        <f t="shared" si="0"/>
        <v>5420</v>
      </c>
      <c r="BI46" s="88">
        <f t="shared" si="1"/>
        <v>508</v>
      </c>
      <c r="BJ46" s="88">
        <f t="shared" si="2"/>
        <v>428</v>
      </c>
      <c r="BK46" s="88">
        <f t="shared" si="3"/>
        <v>418</v>
      </c>
      <c r="BL46" s="88">
        <f>入力シート!BI143</f>
        <v>4643</v>
      </c>
      <c r="BM46" s="66">
        <v>3</v>
      </c>
      <c r="BN46" s="81">
        <v>39</v>
      </c>
    </row>
    <row r="47" spans="1:66" ht="22.5" customHeight="1" x14ac:dyDescent="0.15">
      <c r="A47" s="66">
        <v>3</v>
      </c>
      <c r="B47" s="81">
        <v>40</v>
      </c>
      <c r="C47" s="86"/>
      <c r="D47" s="201"/>
      <c r="E47" s="199"/>
      <c r="F47" s="192" t="s">
        <v>127</v>
      </c>
      <c r="G47" s="193"/>
      <c r="H47" s="193"/>
      <c r="I47" s="194"/>
      <c r="J47" s="88">
        <f>入力シート!J144</f>
        <v>0</v>
      </c>
      <c r="K47" s="88">
        <v>701</v>
      </c>
      <c r="L47" s="88">
        <v>0</v>
      </c>
      <c r="M47" s="88">
        <v>0</v>
      </c>
      <c r="N47" s="88">
        <v>673</v>
      </c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>
        <v>0</v>
      </c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>
        <v>360</v>
      </c>
      <c r="AP47" s="88">
        <v>36</v>
      </c>
      <c r="AQ47" s="88"/>
      <c r="AR47" s="88">
        <v>285</v>
      </c>
      <c r="AS47" s="88">
        <v>0</v>
      </c>
      <c r="AT47" s="88">
        <v>0</v>
      </c>
      <c r="AU47" s="88"/>
      <c r="AV47" s="88"/>
      <c r="AW47" s="88"/>
      <c r="AX47" s="88"/>
      <c r="AY47" s="88"/>
      <c r="AZ47" s="88">
        <v>295</v>
      </c>
      <c r="BA47" s="88">
        <v>30</v>
      </c>
      <c r="BB47" s="88">
        <v>0</v>
      </c>
      <c r="BC47" s="88"/>
      <c r="BD47" s="88">
        <v>0</v>
      </c>
      <c r="BH47" s="88">
        <f t="shared" si="0"/>
        <v>1641</v>
      </c>
      <c r="BI47" s="88">
        <f t="shared" si="1"/>
        <v>0</v>
      </c>
      <c r="BJ47" s="88">
        <f t="shared" si="2"/>
        <v>66</v>
      </c>
      <c r="BK47" s="88">
        <f t="shared" si="3"/>
        <v>673</v>
      </c>
      <c r="BL47" s="88">
        <f>入力シート!BI144</f>
        <v>794</v>
      </c>
      <c r="BM47" s="66">
        <v>3</v>
      </c>
      <c r="BN47" s="81">
        <v>40</v>
      </c>
    </row>
    <row r="48" spans="1:66" ht="22.5" customHeight="1" x14ac:dyDescent="0.15">
      <c r="A48" s="66">
        <v>3</v>
      </c>
      <c r="B48" s="81">
        <v>41</v>
      </c>
      <c r="C48" s="84"/>
      <c r="D48" s="201"/>
      <c r="E48" s="197" t="s">
        <v>131</v>
      </c>
      <c r="F48" s="148" t="s">
        <v>125</v>
      </c>
      <c r="G48" s="195"/>
      <c r="H48" s="195"/>
      <c r="I48" s="196"/>
      <c r="J48" s="88">
        <f>入力シート!J145</f>
        <v>0</v>
      </c>
      <c r="K48" s="88">
        <v>389</v>
      </c>
      <c r="L48" s="88">
        <v>2816</v>
      </c>
      <c r="M48" s="88">
        <v>133</v>
      </c>
      <c r="N48" s="88">
        <v>0</v>
      </c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>
        <v>3660</v>
      </c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>
        <v>647</v>
      </c>
      <c r="AP48" s="88">
        <v>64</v>
      </c>
      <c r="AQ48" s="88"/>
      <c r="AR48" s="88">
        <v>0</v>
      </c>
      <c r="AS48" s="88">
        <v>0</v>
      </c>
      <c r="AT48" s="88">
        <v>0</v>
      </c>
      <c r="AU48" s="88"/>
      <c r="AV48" s="88"/>
      <c r="AW48" s="88"/>
      <c r="AX48" s="88"/>
      <c r="AY48" s="88"/>
      <c r="AZ48" s="88">
        <v>343</v>
      </c>
      <c r="BA48" s="88">
        <v>30</v>
      </c>
      <c r="BB48" s="88">
        <v>1445</v>
      </c>
      <c r="BC48" s="88"/>
      <c r="BD48" s="88">
        <v>0</v>
      </c>
      <c r="BH48" s="88">
        <f t="shared" si="0"/>
        <v>2824</v>
      </c>
      <c r="BI48" s="88">
        <f t="shared" si="1"/>
        <v>6476</v>
      </c>
      <c r="BJ48" s="88">
        <f t="shared" si="2"/>
        <v>227</v>
      </c>
      <c r="BK48" s="88">
        <f t="shared" si="3"/>
        <v>0</v>
      </c>
      <c r="BL48" s="88">
        <f>入力シート!BI145</f>
        <v>9276</v>
      </c>
      <c r="BM48" s="66">
        <v>3</v>
      </c>
      <c r="BN48" s="81">
        <v>41</v>
      </c>
    </row>
    <row r="49" spans="1:66" ht="22.5" customHeight="1" x14ac:dyDescent="0.15">
      <c r="A49" s="66">
        <v>3</v>
      </c>
      <c r="B49" s="81">
        <v>42</v>
      </c>
      <c r="C49" s="86" t="s">
        <v>135</v>
      </c>
      <c r="D49" s="201"/>
      <c r="E49" s="198"/>
      <c r="F49" s="192" t="s">
        <v>126</v>
      </c>
      <c r="G49" s="193"/>
      <c r="H49" s="193"/>
      <c r="I49" s="194"/>
      <c r="J49" s="88">
        <f>入力シート!J146</f>
        <v>0</v>
      </c>
      <c r="K49" s="88">
        <v>0</v>
      </c>
      <c r="L49" s="88">
        <v>0</v>
      </c>
      <c r="M49" s="88">
        <v>0</v>
      </c>
      <c r="N49" s="88">
        <v>0</v>
      </c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>
        <v>24</v>
      </c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>
        <v>116</v>
      </c>
      <c r="AP49" s="88">
        <v>11</v>
      </c>
      <c r="AQ49" s="88"/>
      <c r="AR49" s="88">
        <v>0</v>
      </c>
      <c r="AS49" s="88">
        <v>0</v>
      </c>
      <c r="AT49" s="88">
        <v>0</v>
      </c>
      <c r="AU49" s="88"/>
      <c r="AV49" s="88"/>
      <c r="AW49" s="88"/>
      <c r="AX49" s="88"/>
      <c r="AY49" s="88"/>
      <c r="AZ49" s="88">
        <v>291</v>
      </c>
      <c r="BA49" s="88">
        <v>23</v>
      </c>
      <c r="BB49" s="88">
        <v>35</v>
      </c>
      <c r="BC49" s="88"/>
      <c r="BD49" s="88">
        <v>0</v>
      </c>
      <c r="BH49" s="88">
        <f t="shared" si="0"/>
        <v>442</v>
      </c>
      <c r="BI49" s="88">
        <f t="shared" si="1"/>
        <v>24</v>
      </c>
      <c r="BJ49" s="88">
        <f t="shared" si="2"/>
        <v>34</v>
      </c>
      <c r="BK49" s="88">
        <f t="shared" si="3"/>
        <v>0</v>
      </c>
      <c r="BL49" s="88">
        <f>入力シート!BI146</f>
        <v>2520</v>
      </c>
      <c r="BM49" s="66">
        <v>3</v>
      </c>
      <c r="BN49" s="81">
        <v>42</v>
      </c>
    </row>
    <row r="50" spans="1:66" ht="22.5" customHeight="1" x14ac:dyDescent="0.15">
      <c r="A50" s="66">
        <v>3</v>
      </c>
      <c r="B50" s="81">
        <v>43</v>
      </c>
      <c r="C50" s="86"/>
      <c r="D50" s="202"/>
      <c r="E50" s="199"/>
      <c r="F50" s="192" t="s">
        <v>127</v>
      </c>
      <c r="G50" s="193"/>
      <c r="H50" s="193"/>
      <c r="I50" s="194"/>
      <c r="J50" s="88">
        <f>入力シート!J147</f>
        <v>0</v>
      </c>
      <c r="K50" s="88">
        <v>0</v>
      </c>
      <c r="L50" s="88">
        <v>0</v>
      </c>
      <c r="M50" s="88">
        <v>0</v>
      </c>
      <c r="N50" s="88">
        <v>0</v>
      </c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>
        <v>0</v>
      </c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>
        <v>0</v>
      </c>
      <c r="AP50" s="88">
        <v>0</v>
      </c>
      <c r="AQ50" s="88"/>
      <c r="AR50" s="88">
        <v>0</v>
      </c>
      <c r="AS50" s="88">
        <v>0</v>
      </c>
      <c r="AT50" s="88">
        <v>0</v>
      </c>
      <c r="AU50" s="88"/>
      <c r="AV50" s="88"/>
      <c r="AW50" s="88"/>
      <c r="AX50" s="88"/>
      <c r="AY50" s="88"/>
      <c r="AZ50" s="88">
        <v>0</v>
      </c>
      <c r="BA50" s="88">
        <v>0</v>
      </c>
      <c r="BB50" s="88">
        <v>0</v>
      </c>
      <c r="BC50" s="88"/>
      <c r="BD50" s="88">
        <v>0</v>
      </c>
      <c r="BH50" s="88">
        <f t="shared" si="0"/>
        <v>0</v>
      </c>
      <c r="BI50" s="88">
        <f t="shared" si="1"/>
        <v>0</v>
      </c>
      <c r="BJ50" s="88">
        <f t="shared" si="2"/>
        <v>0</v>
      </c>
      <c r="BK50" s="88">
        <f t="shared" si="3"/>
        <v>0</v>
      </c>
      <c r="BL50" s="88">
        <f>入力シート!BI147</f>
        <v>0</v>
      </c>
      <c r="BM50" s="66">
        <v>3</v>
      </c>
      <c r="BN50" s="81">
        <v>43</v>
      </c>
    </row>
    <row r="51" spans="1:66" ht="22.5" customHeight="1" x14ac:dyDescent="0.15">
      <c r="A51" s="66">
        <v>3</v>
      </c>
      <c r="B51" s="81">
        <v>44</v>
      </c>
      <c r="C51" s="87"/>
      <c r="D51" s="190" t="s">
        <v>133</v>
      </c>
      <c r="E51" s="191"/>
      <c r="F51" s="192" t="s">
        <v>127</v>
      </c>
      <c r="G51" s="193"/>
      <c r="H51" s="193"/>
      <c r="I51" s="194"/>
      <c r="J51" s="88">
        <f>入力シート!J148</f>
        <v>0</v>
      </c>
      <c r="K51" s="88">
        <v>4306</v>
      </c>
      <c r="L51" s="88">
        <v>0</v>
      </c>
      <c r="M51" s="88">
        <v>0</v>
      </c>
      <c r="N51" s="88">
        <v>4376</v>
      </c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>
        <v>0</v>
      </c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>
        <v>857</v>
      </c>
      <c r="AP51" s="88">
        <v>85</v>
      </c>
      <c r="AQ51" s="88"/>
      <c r="AR51" s="88">
        <v>1746</v>
      </c>
      <c r="AS51" s="88">
        <v>0</v>
      </c>
      <c r="AT51" s="88">
        <v>0</v>
      </c>
      <c r="AU51" s="88"/>
      <c r="AV51" s="88"/>
      <c r="AW51" s="88"/>
      <c r="AX51" s="88"/>
      <c r="AY51" s="88"/>
      <c r="AZ51" s="88">
        <v>1438</v>
      </c>
      <c r="BA51" s="88">
        <v>147</v>
      </c>
      <c r="BB51" s="88">
        <v>0</v>
      </c>
      <c r="BC51" s="88"/>
      <c r="BD51" s="88">
        <v>0</v>
      </c>
      <c r="BH51" s="88">
        <f t="shared" si="0"/>
        <v>8347</v>
      </c>
      <c r="BI51" s="88">
        <f t="shared" si="1"/>
        <v>0</v>
      </c>
      <c r="BJ51" s="88">
        <f t="shared" si="2"/>
        <v>232</v>
      </c>
      <c r="BK51" s="88">
        <f t="shared" si="3"/>
        <v>4376</v>
      </c>
      <c r="BL51" s="88">
        <f>入力シート!BI148</f>
        <v>6161</v>
      </c>
      <c r="BM51" s="66">
        <v>3</v>
      </c>
      <c r="BN51" s="81">
        <v>44</v>
      </c>
    </row>
    <row r="52" spans="1:66" ht="22.5" customHeight="1" x14ac:dyDescent="0.15">
      <c r="A52" s="66">
        <v>3</v>
      </c>
      <c r="B52" s="81">
        <v>45</v>
      </c>
      <c r="C52" s="82"/>
      <c r="D52" s="203" t="s">
        <v>124</v>
      </c>
      <c r="E52" s="204"/>
      <c r="F52" s="148" t="s">
        <v>125</v>
      </c>
      <c r="G52" s="195"/>
      <c r="H52" s="195"/>
      <c r="I52" s="196"/>
      <c r="J52" s="88">
        <f>入力シート!J149</f>
        <v>0</v>
      </c>
      <c r="K52" s="88">
        <v>204</v>
      </c>
      <c r="L52" s="88">
        <v>216</v>
      </c>
      <c r="M52" s="88">
        <v>48</v>
      </c>
      <c r="N52" s="88">
        <v>0</v>
      </c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>
        <v>221</v>
      </c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>
        <v>109</v>
      </c>
      <c r="AP52" s="88">
        <v>11</v>
      </c>
      <c r="AQ52" s="88"/>
      <c r="AR52" s="88">
        <v>12</v>
      </c>
      <c r="AS52" s="88">
        <v>12</v>
      </c>
      <c r="AT52" s="88">
        <v>0</v>
      </c>
      <c r="AU52" s="88"/>
      <c r="AV52" s="88"/>
      <c r="AW52" s="88"/>
      <c r="AX52" s="88"/>
      <c r="AY52" s="88"/>
      <c r="AZ52" s="88">
        <v>78</v>
      </c>
      <c r="BA52" s="88">
        <v>6</v>
      </c>
      <c r="BB52" s="88">
        <v>585</v>
      </c>
      <c r="BC52" s="88"/>
      <c r="BD52" s="88">
        <v>12</v>
      </c>
      <c r="BH52" s="88">
        <f t="shared" si="0"/>
        <v>988</v>
      </c>
      <c r="BI52" s="88">
        <f t="shared" si="1"/>
        <v>437</v>
      </c>
      <c r="BJ52" s="88">
        <f t="shared" si="2"/>
        <v>77</v>
      </c>
      <c r="BK52" s="88">
        <f t="shared" si="3"/>
        <v>12</v>
      </c>
      <c r="BL52" s="88">
        <f>入力シート!BI149</f>
        <v>1447</v>
      </c>
      <c r="BM52" s="66">
        <v>3</v>
      </c>
      <c r="BN52" s="81">
        <v>45</v>
      </c>
    </row>
    <row r="53" spans="1:66" ht="22.5" customHeight="1" x14ac:dyDescent="0.15">
      <c r="A53" s="66">
        <v>3</v>
      </c>
      <c r="B53" s="81">
        <v>46</v>
      </c>
      <c r="C53" s="84"/>
      <c r="D53" s="205"/>
      <c r="E53" s="206"/>
      <c r="F53" s="192" t="s">
        <v>126</v>
      </c>
      <c r="G53" s="193"/>
      <c r="H53" s="193"/>
      <c r="I53" s="194"/>
      <c r="J53" s="88">
        <f>入力シート!J150</f>
        <v>0</v>
      </c>
      <c r="K53" s="88">
        <v>0</v>
      </c>
      <c r="L53" s="88">
        <v>0</v>
      </c>
      <c r="M53" s="88">
        <v>0</v>
      </c>
      <c r="N53" s="88">
        <v>0</v>
      </c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>
        <v>68</v>
      </c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>
        <v>11</v>
      </c>
      <c r="AP53" s="88">
        <v>1</v>
      </c>
      <c r="AQ53" s="88"/>
      <c r="AR53" s="88">
        <v>0</v>
      </c>
      <c r="AS53" s="88">
        <v>0</v>
      </c>
      <c r="AT53" s="88">
        <v>0</v>
      </c>
      <c r="AU53" s="88"/>
      <c r="AV53" s="88"/>
      <c r="AW53" s="88"/>
      <c r="AX53" s="88"/>
      <c r="AY53" s="88"/>
      <c r="AZ53" s="88">
        <v>458</v>
      </c>
      <c r="BA53" s="88">
        <v>34</v>
      </c>
      <c r="BB53" s="88">
        <v>184</v>
      </c>
      <c r="BC53" s="88"/>
      <c r="BD53" s="88">
        <v>24</v>
      </c>
      <c r="BH53" s="88">
        <f t="shared" si="0"/>
        <v>653</v>
      </c>
      <c r="BI53" s="88">
        <f t="shared" si="1"/>
        <v>68</v>
      </c>
      <c r="BJ53" s="88">
        <f t="shared" si="2"/>
        <v>35</v>
      </c>
      <c r="BK53" s="88">
        <f t="shared" si="3"/>
        <v>24</v>
      </c>
      <c r="BL53" s="88">
        <f>入力シート!BI150</f>
        <v>919</v>
      </c>
      <c r="BM53" s="66">
        <v>3</v>
      </c>
      <c r="BN53" s="81">
        <v>46</v>
      </c>
    </row>
    <row r="54" spans="1:66" ht="22.5" customHeight="1" x14ac:dyDescent="0.15">
      <c r="A54" s="66">
        <v>3</v>
      </c>
      <c r="B54" s="81">
        <v>47</v>
      </c>
      <c r="C54" s="86" t="s">
        <v>56</v>
      </c>
      <c r="D54" s="207"/>
      <c r="E54" s="208"/>
      <c r="F54" s="192" t="s">
        <v>127</v>
      </c>
      <c r="G54" s="193"/>
      <c r="H54" s="193"/>
      <c r="I54" s="194"/>
      <c r="J54" s="88">
        <f>入力シート!J151</f>
        <v>0</v>
      </c>
      <c r="K54" s="88">
        <v>384</v>
      </c>
      <c r="L54" s="88">
        <v>204</v>
      </c>
      <c r="M54" s="88">
        <v>24</v>
      </c>
      <c r="N54" s="88">
        <v>60</v>
      </c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>
        <v>0</v>
      </c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>
        <v>0</v>
      </c>
      <c r="AP54" s="88">
        <v>0</v>
      </c>
      <c r="AQ54" s="88"/>
      <c r="AR54" s="88">
        <v>0</v>
      </c>
      <c r="AS54" s="88">
        <v>0</v>
      </c>
      <c r="AT54" s="88">
        <v>0</v>
      </c>
      <c r="AU54" s="88"/>
      <c r="AV54" s="88"/>
      <c r="AW54" s="88"/>
      <c r="AX54" s="88"/>
      <c r="AY54" s="88"/>
      <c r="AZ54" s="88">
        <v>11</v>
      </c>
      <c r="BA54" s="88">
        <v>1</v>
      </c>
      <c r="BB54" s="88">
        <v>69</v>
      </c>
      <c r="BC54" s="88"/>
      <c r="BD54" s="88">
        <v>0</v>
      </c>
      <c r="BH54" s="88">
        <f t="shared" si="0"/>
        <v>464</v>
      </c>
      <c r="BI54" s="88">
        <f t="shared" si="1"/>
        <v>204</v>
      </c>
      <c r="BJ54" s="88">
        <f t="shared" si="2"/>
        <v>25</v>
      </c>
      <c r="BK54" s="88">
        <f t="shared" si="3"/>
        <v>60</v>
      </c>
      <c r="BL54" s="88">
        <f>入力シート!BI151</f>
        <v>714</v>
      </c>
      <c r="BM54" s="66">
        <v>3</v>
      </c>
      <c r="BN54" s="81">
        <v>47</v>
      </c>
    </row>
    <row r="55" spans="1:66" ht="22.5" customHeight="1" x14ac:dyDescent="0.15">
      <c r="A55" s="66">
        <v>3</v>
      </c>
      <c r="B55" s="81">
        <v>48</v>
      </c>
      <c r="C55" s="84"/>
      <c r="D55" s="203" t="s">
        <v>128</v>
      </c>
      <c r="E55" s="204"/>
      <c r="F55" s="148" t="s">
        <v>125</v>
      </c>
      <c r="G55" s="195"/>
      <c r="H55" s="195"/>
      <c r="I55" s="196"/>
      <c r="J55" s="88">
        <f>入力シート!J152</f>
        <v>0</v>
      </c>
      <c r="K55" s="88">
        <v>17</v>
      </c>
      <c r="L55" s="88">
        <v>18</v>
      </c>
      <c r="M55" s="88">
        <v>4</v>
      </c>
      <c r="N55" s="88">
        <v>0</v>
      </c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>
        <v>19</v>
      </c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>
        <v>9</v>
      </c>
      <c r="AP55" s="88">
        <v>1</v>
      </c>
      <c r="AQ55" s="88"/>
      <c r="AR55" s="88">
        <v>1</v>
      </c>
      <c r="AS55" s="88">
        <v>1</v>
      </c>
      <c r="AT55" s="88">
        <v>0</v>
      </c>
      <c r="AU55" s="88"/>
      <c r="AV55" s="88"/>
      <c r="AW55" s="88"/>
      <c r="AX55" s="88"/>
      <c r="AY55" s="88"/>
      <c r="AZ55" s="88">
        <v>7</v>
      </c>
      <c r="BA55" s="88">
        <v>1</v>
      </c>
      <c r="BB55" s="88">
        <v>49</v>
      </c>
      <c r="BC55" s="88"/>
      <c r="BD55" s="88">
        <v>1</v>
      </c>
      <c r="BH55" s="88">
        <f t="shared" si="0"/>
        <v>83</v>
      </c>
      <c r="BI55" s="88">
        <f t="shared" si="1"/>
        <v>37</v>
      </c>
      <c r="BJ55" s="88">
        <f t="shared" si="2"/>
        <v>7</v>
      </c>
      <c r="BK55" s="88">
        <f t="shared" si="3"/>
        <v>1</v>
      </c>
      <c r="BL55" s="88">
        <f>入力シート!BI152</f>
        <v>120</v>
      </c>
      <c r="BM55" s="66">
        <v>3</v>
      </c>
      <c r="BN55" s="81">
        <v>48</v>
      </c>
    </row>
    <row r="56" spans="1:66" ht="22.5" customHeight="1" x14ac:dyDescent="0.15">
      <c r="A56" s="66">
        <v>3</v>
      </c>
      <c r="B56" s="81">
        <v>49</v>
      </c>
      <c r="C56" s="86" t="s">
        <v>44</v>
      </c>
      <c r="D56" s="205"/>
      <c r="E56" s="206"/>
      <c r="F56" s="192" t="s">
        <v>126</v>
      </c>
      <c r="G56" s="193"/>
      <c r="H56" s="193"/>
      <c r="I56" s="194"/>
      <c r="J56" s="88">
        <f>入力シート!J153</f>
        <v>0</v>
      </c>
      <c r="K56" s="88">
        <v>0</v>
      </c>
      <c r="L56" s="88">
        <v>0</v>
      </c>
      <c r="M56" s="88">
        <v>0</v>
      </c>
      <c r="N56" s="88">
        <v>0</v>
      </c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>
        <v>5</v>
      </c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>
        <v>1</v>
      </c>
      <c r="AP56" s="88">
        <v>0</v>
      </c>
      <c r="AQ56" s="88"/>
      <c r="AR56" s="88">
        <v>0</v>
      </c>
      <c r="AS56" s="88">
        <v>0</v>
      </c>
      <c r="AT56" s="88">
        <v>0</v>
      </c>
      <c r="AU56" s="88"/>
      <c r="AV56" s="88"/>
      <c r="AW56" s="88"/>
      <c r="AX56" s="88"/>
      <c r="AY56" s="88"/>
      <c r="AZ56" s="88">
        <v>38</v>
      </c>
      <c r="BA56" s="88">
        <v>3</v>
      </c>
      <c r="BB56" s="88">
        <v>16</v>
      </c>
      <c r="BC56" s="88"/>
      <c r="BD56" s="88">
        <v>2</v>
      </c>
      <c r="BH56" s="88">
        <f t="shared" si="0"/>
        <v>55</v>
      </c>
      <c r="BI56" s="88">
        <f t="shared" si="1"/>
        <v>5</v>
      </c>
      <c r="BJ56" s="88">
        <f t="shared" si="2"/>
        <v>3</v>
      </c>
      <c r="BK56" s="88">
        <f t="shared" si="3"/>
        <v>2</v>
      </c>
      <c r="BL56" s="88">
        <f>入力シート!BI153</f>
        <v>77</v>
      </c>
      <c r="BM56" s="66">
        <v>3</v>
      </c>
      <c r="BN56" s="81">
        <v>49</v>
      </c>
    </row>
    <row r="57" spans="1:66" ht="22.5" customHeight="1" x14ac:dyDescent="0.15">
      <c r="A57" s="66">
        <v>3</v>
      </c>
      <c r="B57" s="81">
        <v>50</v>
      </c>
      <c r="C57" s="86"/>
      <c r="D57" s="207"/>
      <c r="E57" s="208"/>
      <c r="F57" s="192" t="s">
        <v>127</v>
      </c>
      <c r="G57" s="193"/>
      <c r="H57" s="193"/>
      <c r="I57" s="194"/>
      <c r="J57" s="88">
        <f>入力シート!J154</f>
        <v>0</v>
      </c>
      <c r="K57" s="88">
        <v>32</v>
      </c>
      <c r="L57" s="88">
        <v>17</v>
      </c>
      <c r="M57" s="88">
        <v>2</v>
      </c>
      <c r="N57" s="88">
        <v>5</v>
      </c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>
        <v>0</v>
      </c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88">
        <v>0</v>
      </c>
      <c r="AP57" s="88">
        <v>0</v>
      </c>
      <c r="AQ57" s="88"/>
      <c r="AR57" s="88">
        <v>0</v>
      </c>
      <c r="AS57" s="88">
        <v>0</v>
      </c>
      <c r="AT57" s="88">
        <v>0</v>
      </c>
      <c r="AU57" s="88"/>
      <c r="AV57" s="88"/>
      <c r="AW57" s="88"/>
      <c r="AX57" s="88"/>
      <c r="AY57" s="88"/>
      <c r="AZ57" s="88">
        <v>1</v>
      </c>
      <c r="BA57" s="88">
        <v>0</v>
      </c>
      <c r="BB57" s="88">
        <v>6</v>
      </c>
      <c r="BC57" s="88"/>
      <c r="BD57" s="88">
        <v>0</v>
      </c>
      <c r="BH57" s="88">
        <f t="shared" si="0"/>
        <v>39</v>
      </c>
      <c r="BI57" s="88">
        <f t="shared" si="1"/>
        <v>17</v>
      </c>
      <c r="BJ57" s="88">
        <f t="shared" si="2"/>
        <v>2</v>
      </c>
      <c r="BK57" s="88">
        <f t="shared" si="3"/>
        <v>5</v>
      </c>
      <c r="BL57" s="88">
        <f>入力シート!BI154</f>
        <v>60</v>
      </c>
      <c r="BM57" s="66">
        <v>3</v>
      </c>
      <c r="BN57" s="81">
        <v>50</v>
      </c>
    </row>
    <row r="58" spans="1:66" ht="22.5" customHeight="1" x14ac:dyDescent="0.15">
      <c r="A58" s="66">
        <v>3</v>
      </c>
      <c r="B58" s="81">
        <v>51</v>
      </c>
      <c r="C58" s="86" t="s">
        <v>137</v>
      </c>
      <c r="D58" s="209" t="s">
        <v>32</v>
      </c>
      <c r="E58" s="178"/>
      <c r="F58" s="148" t="s">
        <v>125</v>
      </c>
      <c r="G58" s="195"/>
      <c r="H58" s="195"/>
      <c r="I58" s="196"/>
      <c r="J58" s="88">
        <f>入力シート!J155</f>
        <v>0</v>
      </c>
      <c r="K58" s="88">
        <v>63958</v>
      </c>
      <c r="L58" s="88">
        <v>67860</v>
      </c>
      <c r="M58" s="88">
        <v>15859</v>
      </c>
      <c r="N58" s="88">
        <v>0</v>
      </c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8"/>
      <c r="AC58" s="88">
        <v>59100</v>
      </c>
      <c r="AD58" s="88"/>
      <c r="AE58" s="88"/>
      <c r="AF58" s="88"/>
      <c r="AG58" s="88"/>
      <c r="AH58" s="88"/>
      <c r="AI58" s="88"/>
      <c r="AJ58" s="88"/>
      <c r="AK58" s="88"/>
      <c r="AL58" s="88"/>
      <c r="AM58" s="88"/>
      <c r="AN58" s="88"/>
      <c r="AO58" s="88">
        <v>36902</v>
      </c>
      <c r="AP58" s="88">
        <v>3650</v>
      </c>
      <c r="AQ58" s="88"/>
      <c r="AR58" s="88">
        <v>4591</v>
      </c>
      <c r="AS58" s="88">
        <v>4609</v>
      </c>
      <c r="AT58" s="88">
        <v>0</v>
      </c>
      <c r="AU58" s="88"/>
      <c r="AV58" s="88"/>
      <c r="AW58" s="88"/>
      <c r="AX58" s="88"/>
      <c r="AY58" s="88"/>
      <c r="AZ58" s="88">
        <v>23313</v>
      </c>
      <c r="BA58" s="88">
        <v>1639</v>
      </c>
      <c r="BB58" s="88">
        <v>166125</v>
      </c>
      <c r="BC58" s="88"/>
      <c r="BD58" s="88">
        <v>3331</v>
      </c>
      <c r="BH58" s="88">
        <f t="shared" si="0"/>
        <v>294889</v>
      </c>
      <c r="BI58" s="88">
        <f t="shared" si="1"/>
        <v>126960</v>
      </c>
      <c r="BJ58" s="88">
        <f t="shared" si="2"/>
        <v>25757</v>
      </c>
      <c r="BK58" s="88">
        <f t="shared" si="3"/>
        <v>3331</v>
      </c>
      <c r="BL58" s="88">
        <f>入力シート!BI155</f>
        <v>411571</v>
      </c>
      <c r="BM58" s="66">
        <v>3</v>
      </c>
      <c r="BN58" s="81">
        <v>51</v>
      </c>
    </row>
    <row r="59" spans="1:66" ht="22.5" customHeight="1" x14ac:dyDescent="0.15">
      <c r="A59" s="66">
        <v>3</v>
      </c>
      <c r="B59" s="81">
        <v>52</v>
      </c>
      <c r="C59" s="86"/>
      <c r="D59" s="210"/>
      <c r="E59" s="211"/>
      <c r="F59" s="192" t="s">
        <v>126</v>
      </c>
      <c r="G59" s="193"/>
      <c r="H59" s="193"/>
      <c r="I59" s="194"/>
      <c r="J59" s="88">
        <f>入力シート!J156</f>
        <v>0</v>
      </c>
      <c r="K59" s="88">
        <v>0</v>
      </c>
      <c r="L59" s="88">
        <v>0</v>
      </c>
      <c r="M59" s="88">
        <v>0</v>
      </c>
      <c r="N59" s="88">
        <v>0</v>
      </c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>
        <v>12825</v>
      </c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88">
        <v>1704</v>
      </c>
      <c r="AP59" s="88">
        <v>169</v>
      </c>
      <c r="AQ59" s="88"/>
      <c r="AR59" s="88">
        <v>0</v>
      </c>
      <c r="AS59" s="88">
        <v>0</v>
      </c>
      <c r="AT59" s="88">
        <v>0</v>
      </c>
      <c r="AU59" s="88"/>
      <c r="AV59" s="88"/>
      <c r="AW59" s="88"/>
      <c r="AX59" s="88"/>
      <c r="AY59" s="88"/>
      <c r="AZ59" s="88">
        <v>96759</v>
      </c>
      <c r="BA59" s="88">
        <v>6889</v>
      </c>
      <c r="BB59" s="88">
        <v>2807</v>
      </c>
      <c r="BC59" s="88"/>
      <c r="BD59" s="88">
        <v>3383</v>
      </c>
      <c r="BH59" s="88">
        <f t="shared" si="0"/>
        <v>101270</v>
      </c>
      <c r="BI59" s="88">
        <f t="shared" si="1"/>
        <v>12825</v>
      </c>
      <c r="BJ59" s="88">
        <f t="shared" si="2"/>
        <v>7058</v>
      </c>
      <c r="BK59" s="88">
        <f t="shared" si="3"/>
        <v>3383</v>
      </c>
      <c r="BL59" s="88">
        <f>入力シート!BI156</f>
        <v>165883</v>
      </c>
      <c r="BM59" s="66">
        <v>3</v>
      </c>
      <c r="BN59" s="81">
        <v>52</v>
      </c>
    </row>
    <row r="60" spans="1:66" ht="22.5" customHeight="1" x14ac:dyDescent="0.15">
      <c r="A60" s="66">
        <v>3</v>
      </c>
      <c r="B60" s="81">
        <v>53</v>
      </c>
      <c r="C60" s="86" t="s">
        <v>138</v>
      </c>
      <c r="D60" s="212"/>
      <c r="E60" s="213"/>
      <c r="F60" s="192" t="s">
        <v>127</v>
      </c>
      <c r="G60" s="193"/>
      <c r="H60" s="193"/>
      <c r="I60" s="194"/>
      <c r="J60" s="88">
        <f>入力シート!J157</f>
        <v>0</v>
      </c>
      <c r="K60" s="88">
        <v>0</v>
      </c>
      <c r="L60" s="88">
        <v>0</v>
      </c>
      <c r="M60" s="88">
        <v>0</v>
      </c>
      <c r="N60" s="88">
        <v>0</v>
      </c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>
        <v>0</v>
      </c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>
        <v>0</v>
      </c>
      <c r="AP60" s="88">
        <v>0</v>
      </c>
      <c r="AQ60" s="88"/>
      <c r="AR60" s="88">
        <v>0</v>
      </c>
      <c r="AS60" s="88">
        <v>0</v>
      </c>
      <c r="AT60" s="88">
        <v>0</v>
      </c>
      <c r="AU60" s="88"/>
      <c r="AV60" s="88"/>
      <c r="AW60" s="88"/>
      <c r="AX60" s="88"/>
      <c r="AY60" s="88"/>
      <c r="AZ60" s="88">
        <v>0</v>
      </c>
      <c r="BA60" s="88">
        <v>0</v>
      </c>
      <c r="BB60" s="88">
        <v>0</v>
      </c>
      <c r="BC60" s="88"/>
      <c r="BD60" s="88">
        <v>0</v>
      </c>
      <c r="BH60" s="88">
        <f t="shared" si="0"/>
        <v>0</v>
      </c>
      <c r="BI60" s="88">
        <f t="shared" si="1"/>
        <v>0</v>
      </c>
      <c r="BJ60" s="88">
        <f t="shared" si="2"/>
        <v>0</v>
      </c>
      <c r="BK60" s="88">
        <f t="shared" si="3"/>
        <v>0</v>
      </c>
      <c r="BL60" s="88">
        <f>入力シート!BI157</f>
        <v>0</v>
      </c>
      <c r="BM60" s="66">
        <v>3</v>
      </c>
      <c r="BN60" s="81">
        <v>53</v>
      </c>
    </row>
    <row r="61" spans="1:66" ht="22.5" customHeight="1" x14ac:dyDescent="0.15">
      <c r="A61" s="66">
        <v>3</v>
      </c>
      <c r="B61" s="81">
        <v>54</v>
      </c>
      <c r="C61" s="86"/>
      <c r="D61" s="200" t="s">
        <v>132</v>
      </c>
      <c r="E61" s="197" t="s">
        <v>129</v>
      </c>
      <c r="F61" s="148" t="s">
        <v>125</v>
      </c>
      <c r="G61" s="195"/>
      <c r="H61" s="195"/>
      <c r="I61" s="196"/>
      <c r="J61" s="88">
        <f>入力シート!J158</f>
        <v>0</v>
      </c>
      <c r="K61" s="88">
        <v>1178</v>
      </c>
      <c r="L61" s="88">
        <v>682</v>
      </c>
      <c r="M61" s="88">
        <v>294</v>
      </c>
      <c r="N61" s="88">
        <v>0</v>
      </c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>
        <v>90</v>
      </c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88">
        <v>572</v>
      </c>
      <c r="AP61" s="88">
        <v>57</v>
      </c>
      <c r="AQ61" s="88"/>
      <c r="AR61" s="88">
        <v>24</v>
      </c>
      <c r="AS61" s="88">
        <v>39</v>
      </c>
      <c r="AT61" s="88">
        <v>0</v>
      </c>
      <c r="AU61" s="88"/>
      <c r="AV61" s="88"/>
      <c r="AW61" s="88"/>
      <c r="AX61" s="88"/>
      <c r="AY61" s="88"/>
      <c r="AZ61" s="88">
        <v>1903</v>
      </c>
      <c r="BA61" s="88">
        <v>125</v>
      </c>
      <c r="BB61" s="88">
        <v>2772</v>
      </c>
      <c r="BC61" s="88"/>
      <c r="BD61" s="88">
        <v>6</v>
      </c>
      <c r="BH61" s="88">
        <f t="shared" si="0"/>
        <v>6449</v>
      </c>
      <c r="BI61" s="88">
        <f t="shared" si="1"/>
        <v>772</v>
      </c>
      <c r="BJ61" s="88">
        <f t="shared" si="2"/>
        <v>515</v>
      </c>
      <c r="BK61" s="88">
        <f t="shared" si="3"/>
        <v>6</v>
      </c>
      <c r="BL61" s="88">
        <f>入力シート!BI158</f>
        <v>6508</v>
      </c>
      <c r="BM61" s="66">
        <v>3</v>
      </c>
      <c r="BN61" s="81">
        <v>54</v>
      </c>
    </row>
    <row r="62" spans="1:66" ht="22.5" customHeight="1" x14ac:dyDescent="0.15">
      <c r="A62" s="66">
        <v>3</v>
      </c>
      <c r="B62" s="81">
        <v>55</v>
      </c>
      <c r="C62" s="86" t="s">
        <v>123</v>
      </c>
      <c r="D62" s="201"/>
      <c r="E62" s="198"/>
      <c r="F62" s="192" t="s">
        <v>126</v>
      </c>
      <c r="G62" s="193"/>
      <c r="H62" s="193"/>
      <c r="I62" s="194"/>
      <c r="J62" s="88">
        <f>入力シート!J159</f>
        <v>0</v>
      </c>
      <c r="K62" s="88">
        <v>0</v>
      </c>
      <c r="L62" s="88">
        <v>0</v>
      </c>
      <c r="M62" s="88">
        <v>0</v>
      </c>
      <c r="N62" s="88">
        <v>0</v>
      </c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>
        <v>5</v>
      </c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>
        <v>0</v>
      </c>
      <c r="AP62" s="88">
        <v>0</v>
      </c>
      <c r="AQ62" s="88"/>
      <c r="AR62" s="88">
        <v>0</v>
      </c>
      <c r="AS62" s="88">
        <v>0</v>
      </c>
      <c r="AT62" s="88">
        <v>0</v>
      </c>
      <c r="AU62" s="88"/>
      <c r="AV62" s="88"/>
      <c r="AW62" s="88"/>
      <c r="AX62" s="88"/>
      <c r="AY62" s="88"/>
      <c r="AZ62" s="88">
        <v>7687</v>
      </c>
      <c r="BA62" s="88">
        <v>554</v>
      </c>
      <c r="BB62" s="88">
        <v>228</v>
      </c>
      <c r="BC62" s="88"/>
      <c r="BD62" s="88">
        <v>9</v>
      </c>
      <c r="BH62" s="88">
        <f t="shared" si="0"/>
        <v>7915</v>
      </c>
      <c r="BI62" s="88">
        <f t="shared" si="1"/>
        <v>5</v>
      </c>
      <c r="BJ62" s="88">
        <f t="shared" si="2"/>
        <v>554</v>
      </c>
      <c r="BK62" s="88">
        <f t="shared" si="3"/>
        <v>9</v>
      </c>
      <c r="BL62" s="88">
        <f>入力シート!BI159</f>
        <v>7793</v>
      </c>
      <c r="BM62" s="66">
        <v>3</v>
      </c>
      <c r="BN62" s="81">
        <v>55</v>
      </c>
    </row>
    <row r="63" spans="1:66" ht="22.5" customHeight="1" x14ac:dyDescent="0.15">
      <c r="A63" s="66">
        <v>3</v>
      </c>
      <c r="B63" s="81">
        <v>56</v>
      </c>
      <c r="C63" s="86"/>
      <c r="D63" s="201"/>
      <c r="E63" s="199"/>
      <c r="F63" s="192" t="s">
        <v>127</v>
      </c>
      <c r="G63" s="193"/>
      <c r="H63" s="193"/>
      <c r="I63" s="194"/>
      <c r="J63" s="88">
        <f>入力シート!J160</f>
        <v>0</v>
      </c>
      <c r="K63" s="88">
        <v>0</v>
      </c>
      <c r="L63" s="88">
        <v>0</v>
      </c>
      <c r="M63" s="88">
        <v>0</v>
      </c>
      <c r="N63" s="88">
        <v>0</v>
      </c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>
        <v>0</v>
      </c>
      <c r="AD63" s="88"/>
      <c r="AE63" s="88"/>
      <c r="AF63" s="88"/>
      <c r="AG63" s="88"/>
      <c r="AH63" s="88"/>
      <c r="AI63" s="88"/>
      <c r="AJ63" s="88"/>
      <c r="AK63" s="88"/>
      <c r="AL63" s="88"/>
      <c r="AM63" s="88"/>
      <c r="AN63" s="88"/>
      <c r="AO63" s="88">
        <v>0</v>
      </c>
      <c r="AP63" s="88">
        <v>0</v>
      </c>
      <c r="AQ63" s="88"/>
      <c r="AR63" s="88">
        <v>0</v>
      </c>
      <c r="AS63" s="88">
        <v>0</v>
      </c>
      <c r="AT63" s="88">
        <v>0</v>
      </c>
      <c r="AU63" s="88"/>
      <c r="AV63" s="88"/>
      <c r="AW63" s="88"/>
      <c r="AX63" s="88"/>
      <c r="AY63" s="88"/>
      <c r="AZ63" s="88">
        <v>0</v>
      </c>
      <c r="BA63" s="88">
        <v>0</v>
      </c>
      <c r="BB63" s="88">
        <v>0</v>
      </c>
      <c r="BC63" s="88"/>
      <c r="BD63" s="88">
        <v>0</v>
      </c>
      <c r="BH63" s="88">
        <f t="shared" si="0"/>
        <v>0</v>
      </c>
      <c r="BI63" s="88">
        <f t="shared" si="1"/>
        <v>0</v>
      </c>
      <c r="BJ63" s="88">
        <f t="shared" si="2"/>
        <v>0</v>
      </c>
      <c r="BK63" s="88">
        <f t="shared" si="3"/>
        <v>0</v>
      </c>
      <c r="BL63" s="88">
        <f>入力シート!BI160</f>
        <v>0</v>
      </c>
      <c r="BM63" s="66">
        <v>3</v>
      </c>
      <c r="BN63" s="81">
        <v>56</v>
      </c>
    </row>
    <row r="64" spans="1:66" ht="22.5" customHeight="1" x14ac:dyDescent="0.15">
      <c r="A64" s="66">
        <v>3</v>
      </c>
      <c r="B64" s="81">
        <v>57</v>
      </c>
      <c r="C64" s="86" t="s">
        <v>134</v>
      </c>
      <c r="D64" s="201"/>
      <c r="E64" s="197" t="s">
        <v>130</v>
      </c>
      <c r="F64" s="148" t="s">
        <v>125</v>
      </c>
      <c r="G64" s="195"/>
      <c r="H64" s="195"/>
      <c r="I64" s="196"/>
      <c r="J64" s="88">
        <f>入力シート!J161</f>
        <v>0</v>
      </c>
      <c r="K64" s="88">
        <v>1616</v>
      </c>
      <c r="L64" s="88">
        <v>1440</v>
      </c>
      <c r="M64" s="88">
        <v>384</v>
      </c>
      <c r="N64" s="88">
        <v>0</v>
      </c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>
        <v>1116</v>
      </c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>
        <v>0</v>
      </c>
      <c r="AP64" s="88">
        <v>0</v>
      </c>
      <c r="AQ64" s="88"/>
      <c r="AR64" s="88">
        <v>0</v>
      </c>
      <c r="AS64" s="88">
        <v>0</v>
      </c>
      <c r="AT64" s="88">
        <v>0</v>
      </c>
      <c r="AU64" s="88"/>
      <c r="AV64" s="88"/>
      <c r="AW64" s="88"/>
      <c r="AX64" s="88"/>
      <c r="AY64" s="88"/>
      <c r="AZ64" s="88">
        <v>0</v>
      </c>
      <c r="BA64" s="88">
        <v>0</v>
      </c>
      <c r="BB64" s="88">
        <v>0</v>
      </c>
      <c r="BC64" s="88"/>
      <c r="BD64" s="88">
        <v>0</v>
      </c>
      <c r="BH64" s="88">
        <f t="shared" si="0"/>
        <v>1616</v>
      </c>
      <c r="BI64" s="88">
        <f t="shared" si="1"/>
        <v>2556</v>
      </c>
      <c r="BJ64" s="88">
        <f t="shared" si="2"/>
        <v>384</v>
      </c>
      <c r="BK64" s="88">
        <f t="shared" si="3"/>
        <v>0</v>
      </c>
      <c r="BL64" s="88">
        <f>入力シート!BI161</f>
        <v>4326</v>
      </c>
      <c r="BM64" s="66">
        <v>3</v>
      </c>
      <c r="BN64" s="81">
        <v>57</v>
      </c>
    </row>
    <row r="65" spans="1:66" ht="22.5" customHeight="1" x14ac:dyDescent="0.15">
      <c r="A65" s="66">
        <v>3</v>
      </c>
      <c r="B65" s="81">
        <v>58</v>
      </c>
      <c r="C65" s="86"/>
      <c r="D65" s="201"/>
      <c r="E65" s="198"/>
      <c r="F65" s="192" t="s">
        <v>126</v>
      </c>
      <c r="G65" s="193"/>
      <c r="H65" s="193"/>
      <c r="I65" s="194"/>
      <c r="J65" s="88">
        <f>入力シート!J162</f>
        <v>0</v>
      </c>
      <c r="K65" s="88">
        <v>0</v>
      </c>
      <c r="L65" s="88">
        <v>0</v>
      </c>
      <c r="M65" s="88">
        <v>0</v>
      </c>
      <c r="N65" s="88">
        <v>0</v>
      </c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8"/>
      <c r="AB65" s="88"/>
      <c r="AC65" s="88">
        <v>341</v>
      </c>
      <c r="AD65" s="88"/>
      <c r="AE65" s="88"/>
      <c r="AF65" s="88"/>
      <c r="AG65" s="88"/>
      <c r="AH65" s="88"/>
      <c r="AI65" s="88"/>
      <c r="AJ65" s="88"/>
      <c r="AK65" s="88"/>
      <c r="AL65" s="88"/>
      <c r="AM65" s="88"/>
      <c r="AN65" s="88"/>
      <c r="AO65" s="88">
        <v>0</v>
      </c>
      <c r="AP65" s="88">
        <v>0</v>
      </c>
      <c r="AQ65" s="88"/>
      <c r="AR65" s="88">
        <v>0</v>
      </c>
      <c r="AS65" s="88">
        <v>0</v>
      </c>
      <c r="AT65" s="88">
        <v>0</v>
      </c>
      <c r="AU65" s="88"/>
      <c r="AV65" s="88"/>
      <c r="AW65" s="88"/>
      <c r="AX65" s="88"/>
      <c r="AY65" s="88"/>
      <c r="AZ65" s="88">
        <v>0</v>
      </c>
      <c r="BA65" s="88">
        <v>0</v>
      </c>
      <c r="BB65" s="88">
        <v>0</v>
      </c>
      <c r="BC65" s="88"/>
      <c r="BD65" s="88">
        <v>0</v>
      </c>
      <c r="BH65" s="88">
        <f t="shared" si="0"/>
        <v>0</v>
      </c>
      <c r="BI65" s="88">
        <f t="shared" si="1"/>
        <v>341</v>
      </c>
      <c r="BJ65" s="88">
        <f t="shared" si="2"/>
        <v>0</v>
      </c>
      <c r="BK65" s="88">
        <f t="shared" si="3"/>
        <v>0</v>
      </c>
      <c r="BL65" s="88">
        <f>入力シート!BI162</f>
        <v>513</v>
      </c>
      <c r="BM65" s="66">
        <v>3</v>
      </c>
      <c r="BN65" s="81">
        <v>58</v>
      </c>
    </row>
    <row r="66" spans="1:66" ht="22.5" customHeight="1" x14ac:dyDescent="0.15">
      <c r="A66" s="66">
        <v>3</v>
      </c>
      <c r="B66" s="81">
        <v>59</v>
      </c>
      <c r="C66" s="86" t="s">
        <v>135</v>
      </c>
      <c r="D66" s="201"/>
      <c r="E66" s="199"/>
      <c r="F66" s="192" t="s">
        <v>127</v>
      </c>
      <c r="G66" s="193"/>
      <c r="H66" s="193"/>
      <c r="I66" s="194"/>
      <c r="J66" s="88">
        <f>入力シート!J163</f>
        <v>0</v>
      </c>
      <c r="K66" s="88">
        <v>0</v>
      </c>
      <c r="L66" s="88">
        <v>0</v>
      </c>
      <c r="M66" s="88">
        <v>0</v>
      </c>
      <c r="N66" s="88">
        <v>0</v>
      </c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8"/>
      <c r="AB66" s="88"/>
      <c r="AC66" s="88">
        <v>0</v>
      </c>
      <c r="AD66" s="88"/>
      <c r="AE66" s="88"/>
      <c r="AF66" s="88"/>
      <c r="AG66" s="88"/>
      <c r="AH66" s="88"/>
      <c r="AI66" s="88"/>
      <c r="AJ66" s="88"/>
      <c r="AK66" s="88"/>
      <c r="AL66" s="88"/>
      <c r="AM66" s="88"/>
      <c r="AN66" s="88"/>
      <c r="AO66" s="88">
        <v>0</v>
      </c>
      <c r="AP66" s="88">
        <v>0</v>
      </c>
      <c r="AQ66" s="88"/>
      <c r="AR66" s="88">
        <v>0</v>
      </c>
      <c r="AS66" s="88">
        <v>0</v>
      </c>
      <c r="AT66" s="88">
        <v>0</v>
      </c>
      <c r="AU66" s="88"/>
      <c r="AV66" s="88"/>
      <c r="AW66" s="88"/>
      <c r="AX66" s="88"/>
      <c r="AY66" s="88"/>
      <c r="AZ66" s="88">
        <v>0</v>
      </c>
      <c r="BA66" s="88">
        <v>0</v>
      </c>
      <c r="BB66" s="88">
        <v>0</v>
      </c>
      <c r="BC66" s="88"/>
      <c r="BD66" s="88">
        <v>0</v>
      </c>
      <c r="BH66" s="88">
        <f t="shared" si="0"/>
        <v>0</v>
      </c>
      <c r="BI66" s="88">
        <f t="shared" si="1"/>
        <v>0</v>
      </c>
      <c r="BJ66" s="88">
        <f t="shared" si="2"/>
        <v>0</v>
      </c>
      <c r="BK66" s="88">
        <f t="shared" si="3"/>
        <v>0</v>
      </c>
      <c r="BL66" s="88">
        <f>入力シート!BI163</f>
        <v>0</v>
      </c>
      <c r="BM66" s="66">
        <v>3</v>
      </c>
      <c r="BN66" s="81">
        <v>59</v>
      </c>
    </row>
    <row r="67" spans="1:66" ht="22.5" customHeight="1" x14ac:dyDescent="0.15">
      <c r="A67" s="66">
        <v>3</v>
      </c>
      <c r="B67" s="81">
        <v>60</v>
      </c>
      <c r="C67" s="82"/>
      <c r="D67" s="201"/>
      <c r="E67" s="197" t="s">
        <v>37</v>
      </c>
      <c r="F67" s="148" t="s">
        <v>125</v>
      </c>
      <c r="G67" s="195"/>
      <c r="H67" s="195"/>
      <c r="I67" s="196"/>
      <c r="J67" s="88">
        <f>入力シート!J164</f>
        <v>0</v>
      </c>
      <c r="K67" s="88">
        <v>22731</v>
      </c>
      <c r="L67" s="88">
        <v>25257</v>
      </c>
      <c r="M67" s="88">
        <v>5735</v>
      </c>
      <c r="N67" s="88">
        <v>0</v>
      </c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8"/>
      <c r="AB67" s="88"/>
      <c r="AC67" s="88">
        <v>21485</v>
      </c>
      <c r="AD67" s="88"/>
      <c r="AE67" s="88"/>
      <c r="AF67" s="88"/>
      <c r="AG67" s="88"/>
      <c r="AH67" s="88"/>
      <c r="AI67" s="88"/>
      <c r="AJ67" s="88"/>
      <c r="AK67" s="88"/>
      <c r="AL67" s="88"/>
      <c r="AM67" s="88"/>
      <c r="AN67" s="88"/>
      <c r="AO67" s="88">
        <v>13887</v>
      </c>
      <c r="AP67" s="88">
        <v>1373</v>
      </c>
      <c r="AQ67" s="88"/>
      <c r="AR67" s="88">
        <v>1732</v>
      </c>
      <c r="AS67" s="88">
        <v>1721</v>
      </c>
      <c r="AT67" s="88">
        <v>0</v>
      </c>
      <c r="AU67" s="88"/>
      <c r="AV67" s="88"/>
      <c r="AW67" s="88"/>
      <c r="AX67" s="88"/>
      <c r="AY67" s="88"/>
      <c r="AZ67" s="88">
        <v>7738</v>
      </c>
      <c r="BA67" s="88">
        <v>518</v>
      </c>
      <c r="BB67" s="88">
        <v>48648</v>
      </c>
      <c r="BC67" s="88"/>
      <c r="BD67" s="88">
        <v>1373</v>
      </c>
      <c r="BH67" s="88">
        <f t="shared" si="0"/>
        <v>94736</v>
      </c>
      <c r="BI67" s="88">
        <f t="shared" si="1"/>
        <v>46742</v>
      </c>
      <c r="BJ67" s="88">
        <f t="shared" si="2"/>
        <v>9347</v>
      </c>
      <c r="BK67" s="88">
        <f t="shared" si="3"/>
        <v>1373</v>
      </c>
      <c r="BL67" s="88">
        <f>入力シート!BI164</f>
        <v>151297</v>
      </c>
      <c r="BM67" s="66">
        <v>3</v>
      </c>
      <c r="BN67" s="81">
        <v>60</v>
      </c>
    </row>
    <row r="68" spans="1:66" ht="22.5" customHeight="1" x14ac:dyDescent="0.15">
      <c r="A68" s="66">
        <v>3</v>
      </c>
      <c r="B68" s="81">
        <v>61</v>
      </c>
      <c r="C68" s="84"/>
      <c r="D68" s="201"/>
      <c r="E68" s="198"/>
      <c r="F68" s="192" t="s">
        <v>126</v>
      </c>
      <c r="G68" s="193"/>
      <c r="H68" s="193"/>
      <c r="I68" s="194"/>
      <c r="J68" s="88">
        <f>入力シート!J165</f>
        <v>0</v>
      </c>
      <c r="K68" s="88">
        <v>0</v>
      </c>
      <c r="L68" s="88">
        <v>0</v>
      </c>
      <c r="M68" s="88">
        <v>0</v>
      </c>
      <c r="N68" s="88">
        <v>0</v>
      </c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>
        <v>2327</v>
      </c>
      <c r="AD68" s="88"/>
      <c r="AE68" s="88"/>
      <c r="AF68" s="88"/>
      <c r="AG68" s="88"/>
      <c r="AH68" s="88"/>
      <c r="AI68" s="88"/>
      <c r="AJ68" s="88"/>
      <c r="AK68" s="88"/>
      <c r="AL68" s="88"/>
      <c r="AM68" s="88"/>
      <c r="AN68" s="88"/>
      <c r="AO68" s="88">
        <v>332</v>
      </c>
      <c r="AP68" s="88">
        <v>33</v>
      </c>
      <c r="AQ68" s="88"/>
      <c r="AR68" s="88">
        <v>0</v>
      </c>
      <c r="AS68" s="88">
        <v>0</v>
      </c>
      <c r="AT68" s="88">
        <v>0</v>
      </c>
      <c r="AU68" s="88"/>
      <c r="AV68" s="88"/>
      <c r="AW68" s="88"/>
      <c r="AX68" s="88"/>
      <c r="AY68" s="88"/>
      <c r="AZ68" s="88">
        <v>19846</v>
      </c>
      <c r="BA68" s="88">
        <v>1404</v>
      </c>
      <c r="BB68" s="88">
        <v>5418</v>
      </c>
      <c r="BC68" s="88"/>
      <c r="BD68" s="88">
        <v>676</v>
      </c>
      <c r="BH68" s="88">
        <f t="shared" si="0"/>
        <v>25596</v>
      </c>
      <c r="BI68" s="88">
        <f t="shared" si="1"/>
        <v>2327</v>
      </c>
      <c r="BJ68" s="88">
        <f t="shared" si="2"/>
        <v>1437</v>
      </c>
      <c r="BK68" s="88">
        <f t="shared" si="3"/>
        <v>676</v>
      </c>
      <c r="BL68" s="88">
        <f>入力シート!BI165</f>
        <v>24705</v>
      </c>
      <c r="BM68" s="66">
        <v>3</v>
      </c>
      <c r="BN68" s="81">
        <v>61</v>
      </c>
    </row>
    <row r="69" spans="1:66" ht="22.5" customHeight="1" x14ac:dyDescent="0.15">
      <c r="A69" s="66">
        <v>3</v>
      </c>
      <c r="B69" s="81">
        <v>62</v>
      </c>
      <c r="C69" s="86"/>
      <c r="D69" s="201"/>
      <c r="E69" s="199"/>
      <c r="F69" s="192" t="s">
        <v>127</v>
      </c>
      <c r="G69" s="193"/>
      <c r="H69" s="193"/>
      <c r="I69" s="194"/>
      <c r="J69" s="88">
        <f>入力シート!J166</f>
        <v>0</v>
      </c>
      <c r="K69" s="88">
        <v>13683</v>
      </c>
      <c r="L69" s="88">
        <v>7805</v>
      </c>
      <c r="M69" s="88">
        <v>988</v>
      </c>
      <c r="N69" s="88">
        <v>1926</v>
      </c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88"/>
      <c r="AA69" s="88"/>
      <c r="AB69" s="88"/>
      <c r="AC69" s="88">
        <v>0</v>
      </c>
      <c r="AD69" s="88"/>
      <c r="AE69" s="88"/>
      <c r="AF69" s="88"/>
      <c r="AG69" s="88"/>
      <c r="AH69" s="88"/>
      <c r="AI69" s="88"/>
      <c r="AJ69" s="88"/>
      <c r="AK69" s="88"/>
      <c r="AL69" s="88"/>
      <c r="AM69" s="88"/>
      <c r="AN69" s="88"/>
      <c r="AO69" s="88">
        <v>0</v>
      </c>
      <c r="AP69" s="88">
        <v>0</v>
      </c>
      <c r="AQ69" s="88"/>
      <c r="AR69" s="88">
        <v>0</v>
      </c>
      <c r="AS69" s="88">
        <v>0</v>
      </c>
      <c r="AT69" s="88">
        <v>0</v>
      </c>
      <c r="AU69" s="88"/>
      <c r="AV69" s="88"/>
      <c r="AW69" s="88"/>
      <c r="AX69" s="88"/>
      <c r="AY69" s="88"/>
      <c r="AZ69" s="88">
        <v>273</v>
      </c>
      <c r="BA69" s="88">
        <v>29</v>
      </c>
      <c r="BB69" s="88">
        <v>1323</v>
      </c>
      <c r="BC69" s="88"/>
      <c r="BD69" s="88">
        <v>0</v>
      </c>
      <c r="BH69" s="88">
        <f t="shared" si="0"/>
        <v>15279</v>
      </c>
      <c r="BI69" s="88">
        <f t="shared" si="1"/>
        <v>7805</v>
      </c>
      <c r="BJ69" s="88">
        <f t="shared" si="2"/>
        <v>1017</v>
      </c>
      <c r="BK69" s="88">
        <f t="shared" si="3"/>
        <v>1926</v>
      </c>
      <c r="BL69" s="88">
        <f>入力シート!BI166</f>
        <v>18255</v>
      </c>
      <c r="BM69" s="66">
        <v>3</v>
      </c>
      <c r="BN69" s="81">
        <v>62</v>
      </c>
    </row>
    <row r="70" spans="1:66" ht="22.5" customHeight="1" x14ac:dyDescent="0.15">
      <c r="A70" s="66">
        <v>3</v>
      </c>
      <c r="B70" s="81">
        <v>63</v>
      </c>
      <c r="C70" s="84"/>
      <c r="D70" s="201"/>
      <c r="E70" s="197" t="s">
        <v>131</v>
      </c>
      <c r="F70" s="148" t="s">
        <v>125</v>
      </c>
      <c r="G70" s="195"/>
      <c r="H70" s="195"/>
      <c r="I70" s="196"/>
      <c r="J70" s="88">
        <f>入力シート!J167</f>
        <v>0</v>
      </c>
      <c r="K70" s="88">
        <v>5734</v>
      </c>
      <c r="L70" s="88">
        <v>3649</v>
      </c>
      <c r="M70" s="88">
        <v>1115</v>
      </c>
      <c r="N70" s="88">
        <v>0</v>
      </c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8"/>
      <c r="AB70" s="88"/>
      <c r="AC70" s="88">
        <v>6073</v>
      </c>
      <c r="AD70" s="88"/>
      <c r="AE70" s="88"/>
      <c r="AF70" s="88"/>
      <c r="AG70" s="88"/>
      <c r="AH70" s="88"/>
      <c r="AI70" s="88"/>
      <c r="AJ70" s="88"/>
      <c r="AK70" s="88"/>
      <c r="AL70" s="88"/>
      <c r="AM70" s="88"/>
      <c r="AN70" s="88"/>
      <c r="AO70" s="88">
        <v>3263</v>
      </c>
      <c r="AP70" s="88">
        <v>323</v>
      </c>
      <c r="AQ70" s="88"/>
      <c r="AR70" s="88">
        <v>357</v>
      </c>
      <c r="AS70" s="88">
        <v>353</v>
      </c>
      <c r="AT70" s="88">
        <v>0</v>
      </c>
      <c r="AU70" s="88"/>
      <c r="AV70" s="88"/>
      <c r="AW70" s="88"/>
      <c r="AX70" s="88"/>
      <c r="AY70" s="88"/>
      <c r="AZ70" s="88">
        <v>1319</v>
      </c>
      <c r="BA70" s="88">
        <v>96</v>
      </c>
      <c r="BB70" s="88">
        <v>19476</v>
      </c>
      <c r="BC70" s="88"/>
      <c r="BD70" s="88">
        <v>139</v>
      </c>
      <c r="BH70" s="88">
        <f t="shared" si="0"/>
        <v>30149</v>
      </c>
      <c r="BI70" s="88">
        <f t="shared" si="1"/>
        <v>9722</v>
      </c>
      <c r="BJ70" s="88">
        <f t="shared" si="2"/>
        <v>1887</v>
      </c>
      <c r="BK70" s="88">
        <f t="shared" si="3"/>
        <v>139</v>
      </c>
      <c r="BL70" s="88">
        <f>入力シート!BI167</f>
        <v>45733</v>
      </c>
      <c r="BM70" s="66">
        <v>3</v>
      </c>
      <c r="BN70" s="81">
        <v>63</v>
      </c>
    </row>
    <row r="71" spans="1:66" ht="22.5" customHeight="1" x14ac:dyDescent="0.15">
      <c r="A71" s="66">
        <v>3</v>
      </c>
      <c r="B71" s="81">
        <v>64</v>
      </c>
      <c r="C71" s="86"/>
      <c r="D71" s="201"/>
      <c r="E71" s="198"/>
      <c r="F71" s="192" t="s">
        <v>126</v>
      </c>
      <c r="G71" s="193"/>
      <c r="H71" s="193"/>
      <c r="I71" s="194"/>
      <c r="J71" s="88">
        <f>入力シート!J168</f>
        <v>0</v>
      </c>
      <c r="K71" s="88">
        <v>0</v>
      </c>
      <c r="L71" s="88">
        <v>0</v>
      </c>
      <c r="M71" s="88">
        <v>0</v>
      </c>
      <c r="N71" s="88">
        <v>0</v>
      </c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  <c r="AB71" s="88"/>
      <c r="AC71" s="88">
        <v>1130</v>
      </c>
      <c r="AD71" s="88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>
        <v>180</v>
      </c>
      <c r="AP71" s="88">
        <v>18</v>
      </c>
      <c r="AQ71" s="88"/>
      <c r="AR71" s="88">
        <v>0</v>
      </c>
      <c r="AS71" s="88">
        <v>0</v>
      </c>
      <c r="AT71" s="88">
        <v>0</v>
      </c>
      <c r="AU71" s="88"/>
      <c r="AV71" s="88"/>
      <c r="AW71" s="88"/>
      <c r="AX71" s="88"/>
      <c r="AY71" s="88"/>
      <c r="AZ71" s="88">
        <v>7643</v>
      </c>
      <c r="BA71" s="88">
        <v>548</v>
      </c>
      <c r="BB71" s="88">
        <v>16448</v>
      </c>
      <c r="BC71" s="88"/>
      <c r="BD71" s="88">
        <v>993</v>
      </c>
      <c r="BH71" s="88">
        <f t="shared" si="0"/>
        <v>24271</v>
      </c>
      <c r="BI71" s="88">
        <f t="shared" si="1"/>
        <v>1130</v>
      </c>
      <c r="BJ71" s="88">
        <f t="shared" si="2"/>
        <v>566</v>
      </c>
      <c r="BK71" s="88">
        <f t="shared" si="3"/>
        <v>993</v>
      </c>
      <c r="BL71" s="88">
        <f>入力シート!BI168</f>
        <v>22003</v>
      </c>
      <c r="BM71" s="66">
        <v>3</v>
      </c>
      <c r="BN71" s="81">
        <v>64</v>
      </c>
    </row>
    <row r="72" spans="1:66" ht="22.5" customHeight="1" x14ac:dyDescent="0.15">
      <c r="A72" s="66">
        <v>3</v>
      </c>
      <c r="B72" s="81">
        <v>65</v>
      </c>
      <c r="C72" s="86"/>
      <c r="D72" s="202"/>
      <c r="E72" s="199"/>
      <c r="F72" s="192" t="s">
        <v>127</v>
      </c>
      <c r="G72" s="193"/>
      <c r="H72" s="193"/>
      <c r="I72" s="194"/>
      <c r="J72" s="88">
        <f>入力シート!J169</f>
        <v>0</v>
      </c>
      <c r="K72" s="88">
        <v>0</v>
      </c>
      <c r="L72" s="88">
        <v>0</v>
      </c>
      <c r="M72" s="88">
        <v>0</v>
      </c>
      <c r="N72" s="88">
        <v>0</v>
      </c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88">
        <v>0</v>
      </c>
      <c r="AD72" s="88"/>
      <c r="AE72" s="88"/>
      <c r="AF72" s="88"/>
      <c r="AG72" s="88"/>
      <c r="AH72" s="88"/>
      <c r="AI72" s="88"/>
      <c r="AJ72" s="88"/>
      <c r="AK72" s="88"/>
      <c r="AL72" s="88"/>
      <c r="AM72" s="88"/>
      <c r="AN72" s="88"/>
      <c r="AO72" s="88">
        <v>0</v>
      </c>
      <c r="AP72" s="88">
        <v>0</v>
      </c>
      <c r="AQ72" s="88"/>
      <c r="AR72" s="88">
        <v>0</v>
      </c>
      <c r="AS72" s="88">
        <v>0</v>
      </c>
      <c r="AT72" s="88">
        <v>0</v>
      </c>
      <c r="AU72" s="88"/>
      <c r="AV72" s="88"/>
      <c r="AW72" s="88"/>
      <c r="AX72" s="88"/>
      <c r="AY72" s="88"/>
      <c r="AZ72" s="88">
        <v>0</v>
      </c>
      <c r="BA72" s="88">
        <v>0</v>
      </c>
      <c r="BB72" s="88">
        <v>0</v>
      </c>
      <c r="BC72" s="88"/>
      <c r="BD72" s="88">
        <v>0</v>
      </c>
      <c r="BH72" s="88">
        <f t="shared" si="0"/>
        <v>0</v>
      </c>
      <c r="BI72" s="88">
        <f t="shared" si="1"/>
        <v>0</v>
      </c>
      <c r="BJ72" s="88">
        <f t="shared" si="2"/>
        <v>0</v>
      </c>
      <c r="BK72" s="88">
        <f t="shared" si="3"/>
        <v>0</v>
      </c>
      <c r="BL72" s="88">
        <f>入力シート!BI169</f>
        <v>0</v>
      </c>
      <c r="BM72" s="66">
        <v>3</v>
      </c>
      <c r="BN72" s="81">
        <v>65</v>
      </c>
    </row>
    <row r="73" spans="1:66" ht="22.5" customHeight="1" x14ac:dyDescent="0.15">
      <c r="A73" s="66">
        <v>3</v>
      </c>
      <c r="B73" s="81">
        <v>66</v>
      </c>
      <c r="C73" s="87"/>
      <c r="D73" s="190" t="s">
        <v>133</v>
      </c>
      <c r="E73" s="191"/>
      <c r="F73" s="192" t="s">
        <v>127</v>
      </c>
      <c r="G73" s="193"/>
      <c r="H73" s="193"/>
      <c r="I73" s="194"/>
      <c r="J73" s="88">
        <f>入力シート!J170</f>
        <v>0</v>
      </c>
      <c r="K73" s="88">
        <v>76134</v>
      </c>
      <c r="L73" s="88">
        <v>44676</v>
      </c>
      <c r="M73" s="88">
        <v>5449</v>
      </c>
      <c r="N73" s="88">
        <v>10608</v>
      </c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  <c r="AA73" s="88"/>
      <c r="AB73" s="88"/>
      <c r="AC73" s="88">
        <v>0</v>
      </c>
      <c r="AD73" s="88"/>
      <c r="AE73" s="88"/>
      <c r="AF73" s="88"/>
      <c r="AG73" s="88"/>
      <c r="AH73" s="88"/>
      <c r="AI73" s="88"/>
      <c r="AJ73" s="88"/>
      <c r="AK73" s="88"/>
      <c r="AL73" s="88"/>
      <c r="AM73" s="88"/>
      <c r="AN73" s="88"/>
      <c r="AO73" s="88">
        <v>0</v>
      </c>
      <c r="AP73" s="88">
        <v>0</v>
      </c>
      <c r="AQ73" s="88"/>
      <c r="AR73" s="88">
        <v>0</v>
      </c>
      <c r="AS73" s="88">
        <v>0</v>
      </c>
      <c r="AT73" s="88">
        <v>0</v>
      </c>
      <c r="AU73" s="88"/>
      <c r="AV73" s="88"/>
      <c r="AW73" s="88"/>
      <c r="AX73" s="88"/>
      <c r="AY73" s="88"/>
      <c r="AZ73" s="88">
        <v>1349</v>
      </c>
      <c r="BA73" s="88">
        <v>138</v>
      </c>
      <c r="BB73" s="88">
        <v>9697</v>
      </c>
      <c r="BC73" s="88"/>
      <c r="BD73" s="88">
        <v>0</v>
      </c>
      <c r="BH73" s="88">
        <f t="shared" ref="BH73:BH136" si="4">K73+AO73+AR73+AZ73+BB73</f>
        <v>87180</v>
      </c>
      <c r="BI73" s="88">
        <f t="shared" ref="BI73:BI136" si="5">L73+AC73</f>
        <v>44676</v>
      </c>
      <c r="BJ73" s="88">
        <f t="shared" ref="BJ73:BJ136" si="6">M73+AP73+AS73+BA73</f>
        <v>5587</v>
      </c>
      <c r="BK73" s="88">
        <f t="shared" ref="BK73:BK136" si="7">N73+AT73+BD73</f>
        <v>10608</v>
      </c>
      <c r="BL73" s="88">
        <f>入力シート!BI170</f>
        <v>146390</v>
      </c>
      <c r="BM73" s="66">
        <v>3</v>
      </c>
      <c r="BN73" s="81">
        <v>66</v>
      </c>
    </row>
    <row r="74" spans="1:66" ht="22.5" customHeight="1" x14ac:dyDescent="0.15">
      <c r="A74" s="66">
        <v>3</v>
      </c>
      <c r="B74" s="81">
        <v>67</v>
      </c>
      <c r="C74" s="82"/>
      <c r="D74" s="203" t="s">
        <v>124</v>
      </c>
      <c r="E74" s="204"/>
      <c r="F74" s="148" t="s">
        <v>125</v>
      </c>
      <c r="G74" s="195"/>
      <c r="H74" s="195"/>
      <c r="I74" s="196"/>
      <c r="J74" s="88">
        <f>入力シート!J171</f>
        <v>0</v>
      </c>
      <c r="K74" s="88">
        <v>24</v>
      </c>
      <c r="L74" s="88">
        <v>12</v>
      </c>
      <c r="M74" s="88">
        <v>0</v>
      </c>
      <c r="N74" s="88">
        <v>0</v>
      </c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/>
      <c r="AB74" s="88"/>
      <c r="AC74" s="88">
        <v>12</v>
      </c>
      <c r="AD74" s="88"/>
      <c r="AE74" s="88"/>
      <c r="AF74" s="88"/>
      <c r="AG74" s="88"/>
      <c r="AH74" s="88"/>
      <c r="AI74" s="88"/>
      <c r="AJ74" s="88"/>
      <c r="AK74" s="88"/>
      <c r="AL74" s="88"/>
      <c r="AM74" s="88"/>
      <c r="AN74" s="88"/>
      <c r="AO74" s="88">
        <v>11</v>
      </c>
      <c r="AP74" s="88">
        <v>1</v>
      </c>
      <c r="AQ74" s="88"/>
      <c r="AR74" s="88">
        <v>12</v>
      </c>
      <c r="AS74" s="88">
        <v>0</v>
      </c>
      <c r="AT74" s="88">
        <v>0</v>
      </c>
      <c r="AU74" s="88"/>
      <c r="AV74" s="88"/>
      <c r="AW74" s="88"/>
      <c r="AX74" s="88"/>
      <c r="AY74" s="88"/>
      <c r="AZ74" s="88">
        <v>0</v>
      </c>
      <c r="BA74" s="88">
        <v>0</v>
      </c>
      <c r="BB74" s="88">
        <v>36</v>
      </c>
      <c r="BC74" s="88"/>
      <c r="BD74" s="88">
        <v>0</v>
      </c>
      <c r="BH74" s="88">
        <f t="shared" si="4"/>
        <v>83</v>
      </c>
      <c r="BI74" s="88">
        <f t="shared" si="5"/>
        <v>24</v>
      </c>
      <c r="BJ74" s="88">
        <f t="shared" si="6"/>
        <v>1</v>
      </c>
      <c r="BK74" s="88">
        <f t="shared" si="7"/>
        <v>0</v>
      </c>
      <c r="BL74" s="88">
        <f>入力シート!BI171</f>
        <v>108</v>
      </c>
      <c r="BM74" s="66">
        <v>3</v>
      </c>
      <c r="BN74" s="81">
        <v>67</v>
      </c>
    </row>
    <row r="75" spans="1:66" ht="22.5" customHeight="1" x14ac:dyDescent="0.15">
      <c r="A75" s="66">
        <v>3</v>
      </c>
      <c r="B75" s="81">
        <v>68</v>
      </c>
      <c r="C75" s="84"/>
      <c r="D75" s="205"/>
      <c r="E75" s="206"/>
      <c r="F75" s="192" t="s">
        <v>126</v>
      </c>
      <c r="G75" s="193"/>
      <c r="H75" s="193"/>
      <c r="I75" s="194"/>
      <c r="J75" s="88">
        <f>入力シート!J172</f>
        <v>0</v>
      </c>
      <c r="K75" s="88">
        <v>0</v>
      </c>
      <c r="L75" s="88">
        <v>0</v>
      </c>
      <c r="M75" s="88">
        <v>0</v>
      </c>
      <c r="N75" s="88">
        <v>0</v>
      </c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8"/>
      <c r="Z75" s="88"/>
      <c r="AA75" s="88"/>
      <c r="AB75" s="88"/>
      <c r="AC75" s="88">
        <v>0</v>
      </c>
      <c r="AD75" s="88"/>
      <c r="AE75" s="88"/>
      <c r="AF75" s="88"/>
      <c r="AG75" s="88"/>
      <c r="AH75" s="88"/>
      <c r="AI75" s="88"/>
      <c r="AJ75" s="88"/>
      <c r="AK75" s="88"/>
      <c r="AL75" s="88"/>
      <c r="AM75" s="88"/>
      <c r="AN75" s="88"/>
      <c r="AO75" s="88">
        <v>0</v>
      </c>
      <c r="AP75" s="88">
        <v>0</v>
      </c>
      <c r="AQ75" s="88"/>
      <c r="AR75" s="88">
        <v>0</v>
      </c>
      <c r="AS75" s="88">
        <v>0</v>
      </c>
      <c r="AT75" s="88">
        <v>0</v>
      </c>
      <c r="AU75" s="88"/>
      <c r="AV75" s="88"/>
      <c r="AW75" s="88"/>
      <c r="AX75" s="88"/>
      <c r="AY75" s="88"/>
      <c r="AZ75" s="88">
        <v>0</v>
      </c>
      <c r="BA75" s="88">
        <v>0</v>
      </c>
      <c r="BB75" s="88">
        <v>0</v>
      </c>
      <c r="BC75" s="88"/>
      <c r="BD75" s="88">
        <v>0</v>
      </c>
      <c r="BH75" s="88">
        <f t="shared" si="4"/>
        <v>0</v>
      </c>
      <c r="BI75" s="88">
        <f t="shared" si="5"/>
        <v>0</v>
      </c>
      <c r="BJ75" s="88">
        <f t="shared" si="6"/>
        <v>0</v>
      </c>
      <c r="BK75" s="88">
        <f t="shared" si="7"/>
        <v>0</v>
      </c>
      <c r="BL75" s="88">
        <f>入力シート!BI172</f>
        <v>0</v>
      </c>
      <c r="BM75" s="66">
        <v>3</v>
      </c>
      <c r="BN75" s="81">
        <v>68</v>
      </c>
    </row>
    <row r="76" spans="1:66" ht="22.5" customHeight="1" x14ac:dyDescent="0.15">
      <c r="A76" s="66">
        <v>3</v>
      </c>
      <c r="B76" s="81">
        <v>69</v>
      </c>
      <c r="C76" s="86" t="s">
        <v>57</v>
      </c>
      <c r="D76" s="207"/>
      <c r="E76" s="208"/>
      <c r="F76" s="192" t="s">
        <v>127</v>
      </c>
      <c r="G76" s="193"/>
      <c r="H76" s="193"/>
      <c r="I76" s="194"/>
      <c r="J76" s="88">
        <f>入力シート!J173</f>
        <v>0</v>
      </c>
      <c r="K76" s="88">
        <v>0</v>
      </c>
      <c r="L76" s="88">
        <v>0</v>
      </c>
      <c r="M76" s="88">
        <v>0</v>
      </c>
      <c r="N76" s="88">
        <v>0</v>
      </c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>
        <v>0</v>
      </c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N76" s="88"/>
      <c r="AO76" s="88">
        <v>0</v>
      </c>
      <c r="AP76" s="88">
        <v>0</v>
      </c>
      <c r="AQ76" s="88"/>
      <c r="AR76" s="88">
        <v>0</v>
      </c>
      <c r="AS76" s="88">
        <v>0</v>
      </c>
      <c r="AT76" s="88">
        <v>0</v>
      </c>
      <c r="AU76" s="88"/>
      <c r="AV76" s="88"/>
      <c r="AW76" s="88"/>
      <c r="AX76" s="88"/>
      <c r="AY76" s="88"/>
      <c r="AZ76" s="88">
        <v>0</v>
      </c>
      <c r="BA76" s="88">
        <v>0</v>
      </c>
      <c r="BB76" s="88">
        <v>0</v>
      </c>
      <c r="BC76" s="88"/>
      <c r="BD76" s="88">
        <v>0</v>
      </c>
      <c r="BH76" s="88">
        <f t="shared" si="4"/>
        <v>0</v>
      </c>
      <c r="BI76" s="88">
        <f t="shared" si="5"/>
        <v>0</v>
      </c>
      <c r="BJ76" s="88">
        <f t="shared" si="6"/>
        <v>0</v>
      </c>
      <c r="BK76" s="88">
        <f t="shared" si="7"/>
        <v>0</v>
      </c>
      <c r="BL76" s="88">
        <f>入力シート!BI173</f>
        <v>0</v>
      </c>
      <c r="BM76" s="66">
        <v>3</v>
      </c>
      <c r="BN76" s="81">
        <v>69</v>
      </c>
    </row>
    <row r="77" spans="1:66" ht="22.5" customHeight="1" x14ac:dyDescent="0.15">
      <c r="A77" s="66">
        <v>3</v>
      </c>
      <c r="B77" s="81">
        <v>70</v>
      </c>
      <c r="C77" s="84"/>
      <c r="D77" s="203" t="s">
        <v>128</v>
      </c>
      <c r="E77" s="204"/>
      <c r="F77" s="148" t="s">
        <v>125</v>
      </c>
      <c r="G77" s="195"/>
      <c r="H77" s="195"/>
      <c r="I77" s="196"/>
      <c r="J77" s="88">
        <f>入力シート!J174</f>
        <v>0</v>
      </c>
      <c r="K77" s="88">
        <v>2</v>
      </c>
      <c r="L77" s="88">
        <v>1</v>
      </c>
      <c r="M77" s="88">
        <v>0</v>
      </c>
      <c r="N77" s="88">
        <v>0</v>
      </c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  <c r="AA77" s="88"/>
      <c r="AB77" s="88"/>
      <c r="AC77" s="88">
        <v>1</v>
      </c>
      <c r="AD77" s="88"/>
      <c r="AE77" s="88"/>
      <c r="AF77" s="88"/>
      <c r="AG77" s="88"/>
      <c r="AH77" s="88"/>
      <c r="AI77" s="88"/>
      <c r="AJ77" s="88"/>
      <c r="AK77" s="88"/>
      <c r="AL77" s="88"/>
      <c r="AM77" s="88"/>
      <c r="AN77" s="88"/>
      <c r="AO77" s="88">
        <v>1</v>
      </c>
      <c r="AP77" s="88">
        <v>0</v>
      </c>
      <c r="AQ77" s="88"/>
      <c r="AR77" s="88">
        <v>1</v>
      </c>
      <c r="AS77" s="88">
        <v>0</v>
      </c>
      <c r="AT77" s="88">
        <v>0</v>
      </c>
      <c r="AU77" s="88"/>
      <c r="AV77" s="88"/>
      <c r="AW77" s="88"/>
      <c r="AX77" s="88"/>
      <c r="AY77" s="88"/>
      <c r="AZ77" s="88">
        <v>0</v>
      </c>
      <c r="BA77" s="88">
        <v>0</v>
      </c>
      <c r="BB77" s="88">
        <v>3</v>
      </c>
      <c r="BC77" s="88"/>
      <c r="BD77" s="88">
        <v>0</v>
      </c>
      <c r="BH77" s="88">
        <f t="shared" si="4"/>
        <v>7</v>
      </c>
      <c r="BI77" s="88">
        <f t="shared" si="5"/>
        <v>2</v>
      </c>
      <c r="BJ77" s="88">
        <f t="shared" si="6"/>
        <v>0</v>
      </c>
      <c r="BK77" s="88">
        <f t="shared" si="7"/>
        <v>0</v>
      </c>
      <c r="BL77" s="88">
        <f>入力シート!BI174</f>
        <v>9</v>
      </c>
      <c r="BM77" s="66">
        <v>3</v>
      </c>
      <c r="BN77" s="81">
        <v>70</v>
      </c>
    </row>
    <row r="78" spans="1:66" ht="22.5" customHeight="1" x14ac:dyDescent="0.15">
      <c r="A78" s="66">
        <v>3</v>
      </c>
      <c r="B78" s="81">
        <v>71</v>
      </c>
      <c r="C78" s="86" t="s">
        <v>44</v>
      </c>
      <c r="D78" s="205"/>
      <c r="E78" s="206"/>
      <c r="F78" s="192" t="s">
        <v>126</v>
      </c>
      <c r="G78" s="193"/>
      <c r="H78" s="193"/>
      <c r="I78" s="194"/>
      <c r="J78" s="88">
        <f>入力シート!J175</f>
        <v>0</v>
      </c>
      <c r="K78" s="88">
        <v>0</v>
      </c>
      <c r="L78" s="88">
        <v>0</v>
      </c>
      <c r="M78" s="88">
        <v>0</v>
      </c>
      <c r="N78" s="88">
        <v>0</v>
      </c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>
        <v>0</v>
      </c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N78" s="88"/>
      <c r="AO78" s="88">
        <v>0</v>
      </c>
      <c r="AP78" s="88">
        <v>0</v>
      </c>
      <c r="AQ78" s="88"/>
      <c r="AR78" s="88">
        <v>0</v>
      </c>
      <c r="AS78" s="88">
        <v>0</v>
      </c>
      <c r="AT78" s="88">
        <v>0</v>
      </c>
      <c r="AU78" s="88"/>
      <c r="AV78" s="88"/>
      <c r="AW78" s="88"/>
      <c r="AX78" s="88"/>
      <c r="AY78" s="88"/>
      <c r="AZ78" s="88">
        <v>0</v>
      </c>
      <c r="BA78" s="88">
        <v>0</v>
      </c>
      <c r="BB78" s="88">
        <v>0</v>
      </c>
      <c r="BC78" s="88"/>
      <c r="BD78" s="88">
        <v>0</v>
      </c>
      <c r="BH78" s="88">
        <f t="shared" si="4"/>
        <v>0</v>
      </c>
      <c r="BI78" s="88">
        <f t="shared" si="5"/>
        <v>0</v>
      </c>
      <c r="BJ78" s="88">
        <f t="shared" si="6"/>
        <v>0</v>
      </c>
      <c r="BK78" s="88">
        <f t="shared" si="7"/>
        <v>0</v>
      </c>
      <c r="BL78" s="88">
        <f>入力シート!BI175</f>
        <v>0</v>
      </c>
      <c r="BM78" s="66">
        <v>3</v>
      </c>
      <c r="BN78" s="81">
        <v>71</v>
      </c>
    </row>
    <row r="79" spans="1:66" ht="22.5" customHeight="1" x14ac:dyDescent="0.15">
      <c r="A79" s="66">
        <v>3</v>
      </c>
      <c r="B79" s="81">
        <v>72</v>
      </c>
      <c r="C79" s="86" t="s">
        <v>137</v>
      </c>
      <c r="D79" s="207"/>
      <c r="E79" s="208"/>
      <c r="F79" s="192" t="s">
        <v>127</v>
      </c>
      <c r="G79" s="193"/>
      <c r="H79" s="193"/>
      <c r="I79" s="194"/>
      <c r="J79" s="88">
        <f>入力シート!J176</f>
        <v>0</v>
      </c>
      <c r="K79" s="88">
        <v>0</v>
      </c>
      <c r="L79" s="88">
        <v>0</v>
      </c>
      <c r="M79" s="88">
        <v>0</v>
      </c>
      <c r="N79" s="88">
        <v>0</v>
      </c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88"/>
      <c r="AB79" s="88"/>
      <c r="AC79" s="88">
        <v>0</v>
      </c>
      <c r="AD79" s="88"/>
      <c r="AE79" s="88"/>
      <c r="AF79" s="88"/>
      <c r="AG79" s="88"/>
      <c r="AH79" s="88"/>
      <c r="AI79" s="88"/>
      <c r="AJ79" s="88"/>
      <c r="AK79" s="88"/>
      <c r="AL79" s="88"/>
      <c r="AM79" s="88"/>
      <c r="AN79" s="88"/>
      <c r="AO79" s="88">
        <v>0</v>
      </c>
      <c r="AP79" s="88">
        <v>0</v>
      </c>
      <c r="AQ79" s="88"/>
      <c r="AR79" s="88">
        <v>0</v>
      </c>
      <c r="AS79" s="88">
        <v>0</v>
      </c>
      <c r="AT79" s="88">
        <v>0</v>
      </c>
      <c r="AU79" s="88"/>
      <c r="AV79" s="88"/>
      <c r="AW79" s="88"/>
      <c r="AX79" s="88"/>
      <c r="AY79" s="88"/>
      <c r="AZ79" s="88">
        <v>0</v>
      </c>
      <c r="BA79" s="88">
        <v>0</v>
      </c>
      <c r="BB79" s="88">
        <v>0</v>
      </c>
      <c r="BC79" s="88"/>
      <c r="BD79" s="88">
        <v>0</v>
      </c>
      <c r="BH79" s="88">
        <f t="shared" si="4"/>
        <v>0</v>
      </c>
      <c r="BI79" s="88">
        <f t="shared" si="5"/>
        <v>0</v>
      </c>
      <c r="BJ79" s="88">
        <f t="shared" si="6"/>
        <v>0</v>
      </c>
      <c r="BK79" s="88">
        <f t="shared" si="7"/>
        <v>0</v>
      </c>
      <c r="BL79" s="88">
        <f>入力シート!BI176</f>
        <v>0</v>
      </c>
      <c r="BM79" s="66">
        <v>3</v>
      </c>
      <c r="BN79" s="81">
        <v>72</v>
      </c>
    </row>
    <row r="80" spans="1:66" ht="22.5" customHeight="1" x14ac:dyDescent="0.15">
      <c r="A80" s="66">
        <v>3</v>
      </c>
      <c r="B80" s="81">
        <v>73</v>
      </c>
      <c r="C80" s="86" t="s">
        <v>139</v>
      </c>
      <c r="D80" s="209" t="s">
        <v>32</v>
      </c>
      <c r="E80" s="178"/>
      <c r="F80" s="148" t="s">
        <v>125</v>
      </c>
      <c r="G80" s="195"/>
      <c r="H80" s="195"/>
      <c r="I80" s="196"/>
      <c r="J80" s="88">
        <f>入力シート!J177</f>
        <v>0</v>
      </c>
      <c r="K80" s="88">
        <v>8919</v>
      </c>
      <c r="L80" s="88">
        <v>4114</v>
      </c>
      <c r="M80" s="88">
        <v>0</v>
      </c>
      <c r="N80" s="88">
        <v>0</v>
      </c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>
        <v>2600</v>
      </c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N80" s="88"/>
      <c r="AO80" s="88">
        <v>3915</v>
      </c>
      <c r="AP80" s="88">
        <v>387</v>
      </c>
      <c r="AQ80" s="88"/>
      <c r="AR80" s="88">
        <v>4694</v>
      </c>
      <c r="AS80" s="88">
        <v>0</v>
      </c>
      <c r="AT80" s="88">
        <v>0</v>
      </c>
      <c r="AU80" s="88"/>
      <c r="AV80" s="88"/>
      <c r="AW80" s="88"/>
      <c r="AX80" s="88"/>
      <c r="AY80" s="88"/>
      <c r="AZ80" s="88">
        <v>0</v>
      </c>
      <c r="BA80" s="88">
        <v>0</v>
      </c>
      <c r="BB80" s="88">
        <v>9790</v>
      </c>
      <c r="BC80" s="88"/>
      <c r="BD80" s="88">
        <v>0</v>
      </c>
      <c r="BH80" s="88">
        <f t="shared" si="4"/>
        <v>27318</v>
      </c>
      <c r="BI80" s="88">
        <f t="shared" si="5"/>
        <v>6714</v>
      </c>
      <c r="BJ80" s="88">
        <f t="shared" si="6"/>
        <v>387</v>
      </c>
      <c r="BK80" s="88">
        <f t="shared" si="7"/>
        <v>0</v>
      </c>
      <c r="BL80" s="88">
        <f>入力シート!BI177</f>
        <v>35418</v>
      </c>
      <c r="BM80" s="66">
        <v>3</v>
      </c>
      <c r="BN80" s="81">
        <v>73</v>
      </c>
    </row>
    <row r="81" spans="1:66" ht="22.5" customHeight="1" x14ac:dyDescent="0.15">
      <c r="A81" s="66">
        <v>3</v>
      </c>
      <c r="B81" s="81">
        <v>74</v>
      </c>
      <c r="C81" s="86" t="s">
        <v>140</v>
      </c>
      <c r="D81" s="210"/>
      <c r="E81" s="211"/>
      <c r="F81" s="192" t="s">
        <v>126</v>
      </c>
      <c r="G81" s="193"/>
      <c r="H81" s="193"/>
      <c r="I81" s="194"/>
      <c r="J81" s="88">
        <f>入力シート!J178</f>
        <v>0</v>
      </c>
      <c r="K81" s="88">
        <v>0</v>
      </c>
      <c r="L81" s="88">
        <v>0</v>
      </c>
      <c r="M81" s="88">
        <v>0</v>
      </c>
      <c r="N81" s="88">
        <v>0</v>
      </c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88"/>
      <c r="Z81" s="88"/>
      <c r="AA81" s="88"/>
      <c r="AB81" s="88"/>
      <c r="AC81" s="88">
        <v>0</v>
      </c>
      <c r="AD81" s="88"/>
      <c r="AE81" s="88"/>
      <c r="AF81" s="88"/>
      <c r="AG81" s="88"/>
      <c r="AH81" s="88"/>
      <c r="AI81" s="88"/>
      <c r="AJ81" s="88"/>
      <c r="AK81" s="88"/>
      <c r="AL81" s="88"/>
      <c r="AM81" s="88"/>
      <c r="AN81" s="88"/>
      <c r="AO81" s="88">
        <v>0</v>
      </c>
      <c r="AP81" s="88">
        <v>0</v>
      </c>
      <c r="AQ81" s="88"/>
      <c r="AR81" s="88">
        <v>0</v>
      </c>
      <c r="AS81" s="88">
        <v>0</v>
      </c>
      <c r="AT81" s="88">
        <v>0</v>
      </c>
      <c r="AU81" s="88"/>
      <c r="AV81" s="88"/>
      <c r="AW81" s="88"/>
      <c r="AX81" s="88"/>
      <c r="AY81" s="88"/>
      <c r="AZ81" s="88">
        <v>0</v>
      </c>
      <c r="BA81" s="88">
        <v>0</v>
      </c>
      <c r="BB81" s="88">
        <v>0</v>
      </c>
      <c r="BC81" s="88"/>
      <c r="BD81" s="88">
        <v>0</v>
      </c>
      <c r="BH81" s="88">
        <f t="shared" si="4"/>
        <v>0</v>
      </c>
      <c r="BI81" s="88">
        <f t="shared" si="5"/>
        <v>0</v>
      </c>
      <c r="BJ81" s="88">
        <f t="shared" si="6"/>
        <v>0</v>
      </c>
      <c r="BK81" s="88">
        <f t="shared" si="7"/>
        <v>0</v>
      </c>
      <c r="BL81" s="88">
        <f>入力シート!BI178</f>
        <v>0</v>
      </c>
      <c r="BM81" s="66">
        <v>3</v>
      </c>
      <c r="BN81" s="81">
        <v>74</v>
      </c>
    </row>
    <row r="82" spans="1:66" ht="22.5" customHeight="1" x14ac:dyDescent="0.15">
      <c r="A82" s="66">
        <v>3</v>
      </c>
      <c r="B82" s="81">
        <v>75</v>
      </c>
      <c r="C82" s="86" t="s">
        <v>141</v>
      </c>
      <c r="D82" s="212"/>
      <c r="E82" s="213"/>
      <c r="F82" s="192" t="s">
        <v>127</v>
      </c>
      <c r="G82" s="193"/>
      <c r="H82" s="193"/>
      <c r="I82" s="194"/>
      <c r="J82" s="88">
        <f>入力シート!J179</f>
        <v>0</v>
      </c>
      <c r="K82" s="88">
        <v>0</v>
      </c>
      <c r="L82" s="88">
        <v>0</v>
      </c>
      <c r="M82" s="88">
        <v>0</v>
      </c>
      <c r="N82" s="88">
        <v>0</v>
      </c>
      <c r="O82" s="88"/>
      <c r="P82" s="88"/>
      <c r="Q82" s="88"/>
      <c r="R82" s="88"/>
      <c r="S82" s="88"/>
      <c r="T82" s="88"/>
      <c r="U82" s="88"/>
      <c r="V82" s="88"/>
      <c r="W82" s="88"/>
      <c r="X82" s="88"/>
      <c r="Y82" s="88"/>
      <c r="Z82" s="88"/>
      <c r="AA82" s="88"/>
      <c r="AB82" s="88"/>
      <c r="AC82" s="88">
        <v>0</v>
      </c>
      <c r="AD82" s="88"/>
      <c r="AE82" s="88"/>
      <c r="AF82" s="88"/>
      <c r="AG82" s="88"/>
      <c r="AH82" s="88"/>
      <c r="AI82" s="88"/>
      <c r="AJ82" s="88"/>
      <c r="AK82" s="88"/>
      <c r="AL82" s="88"/>
      <c r="AM82" s="88"/>
      <c r="AN82" s="88"/>
      <c r="AO82" s="88">
        <v>0</v>
      </c>
      <c r="AP82" s="88">
        <v>0</v>
      </c>
      <c r="AQ82" s="88"/>
      <c r="AR82" s="88">
        <v>0</v>
      </c>
      <c r="AS82" s="88">
        <v>0</v>
      </c>
      <c r="AT82" s="88">
        <v>0</v>
      </c>
      <c r="AU82" s="88"/>
      <c r="AV82" s="88"/>
      <c r="AW82" s="88"/>
      <c r="AX82" s="88"/>
      <c r="AY82" s="88"/>
      <c r="AZ82" s="88">
        <v>0</v>
      </c>
      <c r="BA82" s="88">
        <v>0</v>
      </c>
      <c r="BB82" s="88">
        <v>0</v>
      </c>
      <c r="BC82" s="88"/>
      <c r="BD82" s="88">
        <v>0</v>
      </c>
      <c r="BH82" s="88">
        <f t="shared" si="4"/>
        <v>0</v>
      </c>
      <c r="BI82" s="88">
        <f t="shared" si="5"/>
        <v>0</v>
      </c>
      <c r="BJ82" s="88">
        <f t="shared" si="6"/>
        <v>0</v>
      </c>
      <c r="BK82" s="88">
        <f t="shared" si="7"/>
        <v>0</v>
      </c>
      <c r="BL82" s="88">
        <f>入力シート!BI179</f>
        <v>0</v>
      </c>
      <c r="BM82" s="66">
        <v>3</v>
      </c>
      <c r="BN82" s="81">
        <v>75</v>
      </c>
    </row>
    <row r="83" spans="1:66" ht="22.5" customHeight="1" x14ac:dyDescent="0.15">
      <c r="A83" s="66">
        <v>3</v>
      </c>
      <c r="B83" s="81">
        <v>76</v>
      </c>
      <c r="C83" s="86" t="s">
        <v>142</v>
      </c>
      <c r="D83" s="200" t="s">
        <v>132</v>
      </c>
      <c r="E83" s="197" t="s">
        <v>129</v>
      </c>
      <c r="F83" s="148" t="s">
        <v>125</v>
      </c>
      <c r="G83" s="195"/>
      <c r="H83" s="195"/>
      <c r="I83" s="196"/>
      <c r="J83" s="88">
        <f>入力シート!J180</f>
        <v>0</v>
      </c>
      <c r="K83" s="88">
        <v>44</v>
      </c>
      <c r="L83" s="88">
        <v>98</v>
      </c>
      <c r="M83" s="88">
        <v>0</v>
      </c>
      <c r="N83" s="88">
        <v>0</v>
      </c>
      <c r="O83" s="88"/>
      <c r="P83" s="88"/>
      <c r="Q83" s="88"/>
      <c r="R83" s="88"/>
      <c r="S83" s="88"/>
      <c r="T83" s="88"/>
      <c r="U83" s="88"/>
      <c r="V83" s="88"/>
      <c r="W83" s="88"/>
      <c r="X83" s="88"/>
      <c r="Y83" s="88"/>
      <c r="Z83" s="88"/>
      <c r="AA83" s="88"/>
      <c r="AB83" s="88"/>
      <c r="AC83" s="88">
        <v>150</v>
      </c>
      <c r="AD83" s="88"/>
      <c r="AE83" s="88"/>
      <c r="AF83" s="88"/>
      <c r="AG83" s="88"/>
      <c r="AH83" s="88"/>
      <c r="AI83" s="88"/>
      <c r="AJ83" s="88"/>
      <c r="AK83" s="88"/>
      <c r="AL83" s="88"/>
      <c r="AM83" s="88"/>
      <c r="AN83" s="88"/>
      <c r="AO83" s="88">
        <v>103</v>
      </c>
      <c r="AP83" s="88">
        <v>10</v>
      </c>
      <c r="AQ83" s="88"/>
      <c r="AR83" s="88">
        <v>58</v>
      </c>
      <c r="AS83" s="88">
        <v>0</v>
      </c>
      <c r="AT83" s="88">
        <v>0</v>
      </c>
      <c r="AU83" s="88"/>
      <c r="AV83" s="88"/>
      <c r="AW83" s="88"/>
      <c r="AX83" s="88"/>
      <c r="AY83" s="88"/>
      <c r="AZ83" s="88">
        <v>0</v>
      </c>
      <c r="BA83" s="88">
        <v>0</v>
      </c>
      <c r="BB83" s="88">
        <v>159</v>
      </c>
      <c r="BC83" s="88"/>
      <c r="BD83" s="88">
        <v>0</v>
      </c>
      <c r="BH83" s="88">
        <f t="shared" si="4"/>
        <v>364</v>
      </c>
      <c r="BI83" s="88">
        <f t="shared" si="5"/>
        <v>248</v>
      </c>
      <c r="BJ83" s="88">
        <f t="shared" si="6"/>
        <v>10</v>
      </c>
      <c r="BK83" s="88">
        <f t="shared" si="7"/>
        <v>0</v>
      </c>
      <c r="BL83" s="88">
        <f>入力シート!BI180</f>
        <v>386</v>
      </c>
      <c r="BM83" s="66">
        <v>3</v>
      </c>
      <c r="BN83" s="81">
        <v>76</v>
      </c>
    </row>
    <row r="84" spans="1:66" ht="22.5" customHeight="1" x14ac:dyDescent="0.15">
      <c r="A84" s="66">
        <v>3</v>
      </c>
      <c r="B84" s="81">
        <v>77</v>
      </c>
      <c r="C84" s="86" t="s">
        <v>123</v>
      </c>
      <c r="D84" s="201"/>
      <c r="E84" s="198"/>
      <c r="F84" s="192" t="s">
        <v>126</v>
      </c>
      <c r="G84" s="193"/>
      <c r="H84" s="193"/>
      <c r="I84" s="194"/>
      <c r="J84" s="88">
        <f>入力シート!J181</f>
        <v>0</v>
      </c>
      <c r="K84" s="88">
        <v>0</v>
      </c>
      <c r="L84" s="88">
        <v>0</v>
      </c>
      <c r="M84" s="88">
        <v>0</v>
      </c>
      <c r="N84" s="88">
        <v>0</v>
      </c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88">
        <v>0</v>
      </c>
      <c r="AD84" s="88"/>
      <c r="AE84" s="88"/>
      <c r="AF84" s="88"/>
      <c r="AG84" s="88"/>
      <c r="AH84" s="88"/>
      <c r="AI84" s="88"/>
      <c r="AJ84" s="88"/>
      <c r="AK84" s="88"/>
      <c r="AL84" s="88"/>
      <c r="AM84" s="88"/>
      <c r="AN84" s="88"/>
      <c r="AO84" s="88">
        <v>0</v>
      </c>
      <c r="AP84" s="88">
        <v>0</v>
      </c>
      <c r="AQ84" s="88"/>
      <c r="AR84" s="88">
        <v>0</v>
      </c>
      <c r="AS84" s="88">
        <v>0</v>
      </c>
      <c r="AT84" s="88">
        <v>0</v>
      </c>
      <c r="AU84" s="88"/>
      <c r="AV84" s="88"/>
      <c r="AW84" s="88"/>
      <c r="AX84" s="88"/>
      <c r="AY84" s="88"/>
      <c r="AZ84" s="88">
        <v>0</v>
      </c>
      <c r="BA84" s="88">
        <v>0</v>
      </c>
      <c r="BB84" s="88">
        <v>0</v>
      </c>
      <c r="BC84" s="88"/>
      <c r="BD84" s="88">
        <v>0</v>
      </c>
      <c r="BH84" s="88">
        <f t="shared" si="4"/>
        <v>0</v>
      </c>
      <c r="BI84" s="88">
        <f t="shared" si="5"/>
        <v>0</v>
      </c>
      <c r="BJ84" s="88">
        <f t="shared" si="6"/>
        <v>0</v>
      </c>
      <c r="BK84" s="88">
        <f t="shared" si="7"/>
        <v>0</v>
      </c>
      <c r="BL84" s="88">
        <f>入力シート!BI181</f>
        <v>0</v>
      </c>
      <c r="BM84" s="66">
        <v>3</v>
      </c>
      <c r="BN84" s="81">
        <v>77</v>
      </c>
    </row>
    <row r="85" spans="1:66" ht="22.5" customHeight="1" x14ac:dyDescent="0.15">
      <c r="A85" s="66">
        <v>3</v>
      </c>
      <c r="B85" s="81">
        <v>78</v>
      </c>
      <c r="C85" s="86"/>
      <c r="D85" s="201"/>
      <c r="E85" s="199"/>
      <c r="F85" s="192" t="s">
        <v>127</v>
      </c>
      <c r="G85" s="193"/>
      <c r="H85" s="193"/>
      <c r="I85" s="194"/>
      <c r="J85" s="88">
        <f>入力シート!J182</f>
        <v>0</v>
      </c>
      <c r="K85" s="88">
        <v>0</v>
      </c>
      <c r="L85" s="88">
        <v>0</v>
      </c>
      <c r="M85" s="88">
        <v>0</v>
      </c>
      <c r="N85" s="88">
        <v>0</v>
      </c>
      <c r="O85" s="88"/>
      <c r="P85" s="88"/>
      <c r="Q85" s="88"/>
      <c r="R85" s="88"/>
      <c r="S85" s="88"/>
      <c r="T85" s="88"/>
      <c r="U85" s="88"/>
      <c r="V85" s="88"/>
      <c r="W85" s="88"/>
      <c r="X85" s="88"/>
      <c r="Y85" s="88"/>
      <c r="Z85" s="88"/>
      <c r="AA85" s="88"/>
      <c r="AB85" s="88"/>
      <c r="AC85" s="88">
        <v>0</v>
      </c>
      <c r="AD85" s="88"/>
      <c r="AE85" s="88"/>
      <c r="AF85" s="88"/>
      <c r="AG85" s="88"/>
      <c r="AH85" s="88"/>
      <c r="AI85" s="88"/>
      <c r="AJ85" s="88"/>
      <c r="AK85" s="88"/>
      <c r="AL85" s="88"/>
      <c r="AM85" s="88"/>
      <c r="AN85" s="88"/>
      <c r="AO85" s="88">
        <v>0</v>
      </c>
      <c r="AP85" s="88">
        <v>0</v>
      </c>
      <c r="AQ85" s="88"/>
      <c r="AR85" s="88">
        <v>0</v>
      </c>
      <c r="AS85" s="88">
        <v>0</v>
      </c>
      <c r="AT85" s="88">
        <v>0</v>
      </c>
      <c r="AU85" s="88"/>
      <c r="AV85" s="88"/>
      <c r="AW85" s="88"/>
      <c r="AX85" s="88"/>
      <c r="AY85" s="88"/>
      <c r="AZ85" s="88">
        <v>0</v>
      </c>
      <c r="BA85" s="88">
        <v>0</v>
      </c>
      <c r="BB85" s="88">
        <v>0</v>
      </c>
      <c r="BC85" s="88"/>
      <c r="BD85" s="88">
        <v>0</v>
      </c>
      <c r="BH85" s="88">
        <f t="shared" si="4"/>
        <v>0</v>
      </c>
      <c r="BI85" s="88">
        <f t="shared" si="5"/>
        <v>0</v>
      </c>
      <c r="BJ85" s="88">
        <f t="shared" si="6"/>
        <v>0</v>
      </c>
      <c r="BK85" s="88">
        <f t="shared" si="7"/>
        <v>0</v>
      </c>
      <c r="BL85" s="88">
        <f>入力シート!BI182</f>
        <v>0</v>
      </c>
      <c r="BM85" s="66">
        <v>3</v>
      </c>
      <c r="BN85" s="81">
        <v>78</v>
      </c>
    </row>
    <row r="86" spans="1:66" ht="22.5" customHeight="1" x14ac:dyDescent="0.15">
      <c r="A86" s="66">
        <v>3</v>
      </c>
      <c r="B86" s="81">
        <v>79</v>
      </c>
      <c r="C86" s="86" t="s">
        <v>134</v>
      </c>
      <c r="D86" s="201"/>
      <c r="E86" s="197" t="s">
        <v>130</v>
      </c>
      <c r="F86" s="148" t="s">
        <v>125</v>
      </c>
      <c r="G86" s="195"/>
      <c r="H86" s="195"/>
      <c r="I86" s="196"/>
      <c r="J86" s="88">
        <f>入力シート!J183</f>
        <v>0</v>
      </c>
      <c r="K86" s="88">
        <v>96</v>
      </c>
      <c r="L86" s="88">
        <v>0</v>
      </c>
      <c r="M86" s="88">
        <v>0</v>
      </c>
      <c r="N86" s="88">
        <v>0</v>
      </c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88"/>
      <c r="Z86" s="88"/>
      <c r="AA86" s="88"/>
      <c r="AB86" s="88"/>
      <c r="AC86" s="88">
        <v>0</v>
      </c>
      <c r="AD86" s="88"/>
      <c r="AE86" s="88"/>
      <c r="AF86" s="88"/>
      <c r="AG86" s="88"/>
      <c r="AH86" s="88"/>
      <c r="AI86" s="88"/>
      <c r="AJ86" s="88"/>
      <c r="AK86" s="88"/>
      <c r="AL86" s="88"/>
      <c r="AM86" s="88"/>
      <c r="AN86" s="88"/>
      <c r="AO86" s="88">
        <v>0</v>
      </c>
      <c r="AP86" s="88">
        <v>0</v>
      </c>
      <c r="AQ86" s="88"/>
      <c r="AR86" s="88">
        <v>0</v>
      </c>
      <c r="AS86" s="88">
        <v>0</v>
      </c>
      <c r="AT86" s="88">
        <v>0</v>
      </c>
      <c r="AU86" s="88"/>
      <c r="AV86" s="88"/>
      <c r="AW86" s="88"/>
      <c r="AX86" s="88"/>
      <c r="AY86" s="88"/>
      <c r="AZ86" s="88">
        <v>0</v>
      </c>
      <c r="BA86" s="88">
        <v>0</v>
      </c>
      <c r="BB86" s="88">
        <v>0</v>
      </c>
      <c r="BC86" s="88"/>
      <c r="BD86" s="88">
        <v>0</v>
      </c>
      <c r="BH86" s="88">
        <f t="shared" si="4"/>
        <v>96</v>
      </c>
      <c r="BI86" s="88">
        <f t="shared" si="5"/>
        <v>0</v>
      </c>
      <c r="BJ86" s="88">
        <f t="shared" si="6"/>
        <v>0</v>
      </c>
      <c r="BK86" s="88">
        <f t="shared" si="7"/>
        <v>0</v>
      </c>
      <c r="BL86" s="88">
        <f>入力シート!BI183</f>
        <v>96</v>
      </c>
      <c r="BM86" s="66">
        <v>3</v>
      </c>
      <c r="BN86" s="81">
        <v>79</v>
      </c>
    </row>
    <row r="87" spans="1:66" ht="22.5" customHeight="1" x14ac:dyDescent="0.15">
      <c r="A87" s="66">
        <v>3</v>
      </c>
      <c r="B87" s="81">
        <v>80</v>
      </c>
      <c r="C87" s="86"/>
      <c r="D87" s="201"/>
      <c r="E87" s="198"/>
      <c r="F87" s="192" t="s">
        <v>126</v>
      </c>
      <c r="G87" s="193"/>
      <c r="H87" s="193"/>
      <c r="I87" s="194"/>
      <c r="J87" s="88">
        <f>入力シート!J184</f>
        <v>0</v>
      </c>
      <c r="K87" s="88">
        <v>0</v>
      </c>
      <c r="L87" s="88">
        <v>0</v>
      </c>
      <c r="M87" s="88">
        <v>0</v>
      </c>
      <c r="N87" s="88">
        <v>0</v>
      </c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>
        <v>0</v>
      </c>
      <c r="AD87" s="88"/>
      <c r="AE87" s="88"/>
      <c r="AF87" s="88"/>
      <c r="AG87" s="88"/>
      <c r="AH87" s="88"/>
      <c r="AI87" s="88"/>
      <c r="AJ87" s="88"/>
      <c r="AK87" s="88"/>
      <c r="AL87" s="88"/>
      <c r="AM87" s="88"/>
      <c r="AN87" s="88"/>
      <c r="AO87" s="88">
        <v>0</v>
      </c>
      <c r="AP87" s="88">
        <v>0</v>
      </c>
      <c r="AQ87" s="88"/>
      <c r="AR87" s="88">
        <v>0</v>
      </c>
      <c r="AS87" s="88">
        <v>0</v>
      </c>
      <c r="AT87" s="88">
        <v>0</v>
      </c>
      <c r="AU87" s="88"/>
      <c r="AV87" s="88"/>
      <c r="AW87" s="88"/>
      <c r="AX87" s="88"/>
      <c r="AY87" s="88"/>
      <c r="AZ87" s="88">
        <v>0</v>
      </c>
      <c r="BA87" s="88">
        <v>0</v>
      </c>
      <c r="BB87" s="88">
        <v>0</v>
      </c>
      <c r="BC87" s="88"/>
      <c r="BD87" s="88">
        <v>0</v>
      </c>
      <c r="BH87" s="88">
        <f t="shared" si="4"/>
        <v>0</v>
      </c>
      <c r="BI87" s="88">
        <f t="shared" si="5"/>
        <v>0</v>
      </c>
      <c r="BJ87" s="88">
        <f t="shared" si="6"/>
        <v>0</v>
      </c>
      <c r="BK87" s="88">
        <f t="shared" si="7"/>
        <v>0</v>
      </c>
      <c r="BL87" s="88">
        <f>入力シート!BI184</f>
        <v>0</v>
      </c>
      <c r="BM87" s="66">
        <v>3</v>
      </c>
      <c r="BN87" s="81">
        <v>80</v>
      </c>
    </row>
    <row r="88" spans="1:66" ht="22.5" customHeight="1" x14ac:dyDescent="0.15">
      <c r="A88" s="66">
        <v>3</v>
      </c>
      <c r="B88" s="81">
        <v>81</v>
      </c>
      <c r="C88" s="86" t="s">
        <v>135</v>
      </c>
      <c r="D88" s="201"/>
      <c r="E88" s="199"/>
      <c r="F88" s="192" t="s">
        <v>127</v>
      </c>
      <c r="G88" s="193"/>
      <c r="H88" s="193"/>
      <c r="I88" s="194"/>
      <c r="J88" s="88">
        <f>入力シート!J185</f>
        <v>0</v>
      </c>
      <c r="K88" s="88">
        <v>0</v>
      </c>
      <c r="L88" s="88">
        <v>0</v>
      </c>
      <c r="M88" s="88">
        <v>0</v>
      </c>
      <c r="N88" s="88">
        <v>0</v>
      </c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  <c r="AA88" s="88"/>
      <c r="AB88" s="88"/>
      <c r="AC88" s="88">
        <v>0</v>
      </c>
      <c r="AD88" s="88"/>
      <c r="AE88" s="88"/>
      <c r="AF88" s="88"/>
      <c r="AG88" s="88"/>
      <c r="AH88" s="88"/>
      <c r="AI88" s="88"/>
      <c r="AJ88" s="88"/>
      <c r="AK88" s="88"/>
      <c r="AL88" s="88"/>
      <c r="AM88" s="88"/>
      <c r="AN88" s="88"/>
      <c r="AO88" s="88">
        <v>0</v>
      </c>
      <c r="AP88" s="88">
        <v>0</v>
      </c>
      <c r="AQ88" s="88"/>
      <c r="AR88" s="88">
        <v>0</v>
      </c>
      <c r="AS88" s="88">
        <v>0</v>
      </c>
      <c r="AT88" s="88">
        <v>0</v>
      </c>
      <c r="AU88" s="88"/>
      <c r="AV88" s="88"/>
      <c r="AW88" s="88"/>
      <c r="AX88" s="88"/>
      <c r="AY88" s="88"/>
      <c r="AZ88" s="88">
        <v>0</v>
      </c>
      <c r="BA88" s="88">
        <v>0</v>
      </c>
      <c r="BB88" s="88">
        <v>0</v>
      </c>
      <c r="BC88" s="88"/>
      <c r="BD88" s="88">
        <v>0</v>
      </c>
      <c r="BH88" s="88">
        <f t="shared" si="4"/>
        <v>0</v>
      </c>
      <c r="BI88" s="88">
        <f t="shared" si="5"/>
        <v>0</v>
      </c>
      <c r="BJ88" s="88">
        <f t="shared" si="6"/>
        <v>0</v>
      </c>
      <c r="BK88" s="88">
        <f t="shared" si="7"/>
        <v>0</v>
      </c>
      <c r="BL88" s="88">
        <f>入力シート!BI185</f>
        <v>0</v>
      </c>
      <c r="BM88" s="66">
        <v>3</v>
      </c>
      <c r="BN88" s="81">
        <v>81</v>
      </c>
    </row>
    <row r="89" spans="1:66" ht="22.5" customHeight="1" x14ac:dyDescent="0.15">
      <c r="A89" s="66">
        <v>3</v>
      </c>
      <c r="B89" s="81">
        <v>82</v>
      </c>
      <c r="C89" s="82"/>
      <c r="D89" s="201"/>
      <c r="E89" s="197" t="s">
        <v>37</v>
      </c>
      <c r="F89" s="148" t="s">
        <v>125</v>
      </c>
      <c r="G89" s="195"/>
      <c r="H89" s="195"/>
      <c r="I89" s="196"/>
      <c r="J89" s="88">
        <f>入力シート!J186</f>
        <v>0</v>
      </c>
      <c r="K89" s="88">
        <v>3240</v>
      </c>
      <c r="L89" s="88">
        <v>1466</v>
      </c>
      <c r="M89" s="88">
        <v>0</v>
      </c>
      <c r="N89" s="88">
        <v>0</v>
      </c>
      <c r="O89" s="88"/>
      <c r="P89" s="88"/>
      <c r="Q89" s="88"/>
      <c r="R89" s="88"/>
      <c r="S89" s="88"/>
      <c r="T89" s="88"/>
      <c r="U89" s="88"/>
      <c r="V89" s="88"/>
      <c r="W89" s="88"/>
      <c r="X89" s="88"/>
      <c r="Y89" s="88"/>
      <c r="Z89" s="88"/>
      <c r="AA89" s="88"/>
      <c r="AB89" s="88"/>
      <c r="AC89" s="88">
        <v>477</v>
      </c>
      <c r="AD89" s="88"/>
      <c r="AE89" s="88"/>
      <c r="AF89" s="88"/>
      <c r="AG89" s="88"/>
      <c r="AH89" s="88"/>
      <c r="AI89" s="88"/>
      <c r="AJ89" s="88"/>
      <c r="AK89" s="88"/>
      <c r="AL89" s="88"/>
      <c r="AM89" s="88"/>
      <c r="AN89" s="88"/>
      <c r="AO89" s="88">
        <v>1524</v>
      </c>
      <c r="AP89" s="88">
        <v>151</v>
      </c>
      <c r="AQ89" s="88"/>
      <c r="AR89" s="88">
        <v>1722</v>
      </c>
      <c r="AS89" s="88">
        <v>0</v>
      </c>
      <c r="AT89" s="88">
        <v>0</v>
      </c>
      <c r="AU89" s="88"/>
      <c r="AV89" s="88"/>
      <c r="AW89" s="88"/>
      <c r="AX89" s="88"/>
      <c r="AY89" s="88"/>
      <c r="AZ89" s="88">
        <v>0</v>
      </c>
      <c r="BA89" s="88">
        <v>0</v>
      </c>
      <c r="BB89" s="88">
        <v>3533</v>
      </c>
      <c r="BC89" s="88"/>
      <c r="BD89" s="88">
        <v>0</v>
      </c>
      <c r="BH89" s="88">
        <f t="shared" si="4"/>
        <v>10019</v>
      </c>
      <c r="BI89" s="88">
        <f t="shared" si="5"/>
        <v>1943</v>
      </c>
      <c r="BJ89" s="88">
        <f t="shared" si="6"/>
        <v>151</v>
      </c>
      <c r="BK89" s="88">
        <f t="shared" si="7"/>
        <v>0</v>
      </c>
      <c r="BL89" s="88">
        <f>入力シート!BI186</f>
        <v>13631</v>
      </c>
      <c r="BM89" s="66">
        <v>3</v>
      </c>
      <c r="BN89" s="81">
        <v>82</v>
      </c>
    </row>
    <row r="90" spans="1:66" ht="22.5" customHeight="1" x14ac:dyDescent="0.15">
      <c r="A90" s="66">
        <v>3</v>
      </c>
      <c r="B90" s="81">
        <v>83</v>
      </c>
      <c r="C90" s="84"/>
      <c r="D90" s="201"/>
      <c r="E90" s="198"/>
      <c r="F90" s="192" t="s">
        <v>126</v>
      </c>
      <c r="G90" s="193"/>
      <c r="H90" s="193"/>
      <c r="I90" s="194"/>
      <c r="J90" s="88">
        <f>入力シート!J187</f>
        <v>0</v>
      </c>
      <c r="K90" s="88">
        <v>0</v>
      </c>
      <c r="L90" s="88">
        <v>0</v>
      </c>
      <c r="M90" s="88">
        <v>0</v>
      </c>
      <c r="N90" s="88">
        <v>0</v>
      </c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88"/>
      <c r="AA90" s="88"/>
      <c r="AB90" s="88"/>
      <c r="AC90" s="88">
        <v>0</v>
      </c>
      <c r="AD90" s="88"/>
      <c r="AE90" s="88"/>
      <c r="AF90" s="88"/>
      <c r="AG90" s="88"/>
      <c r="AH90" s="88"/>
      <c r="AI90" s="88"/>
      <c r="AJ90" s="88"/>
      <c r="AK90" s="88"/>
      <c r="AL90" s="88"/>
      <c r="AM90" s="88"/>
      <c r="AN90" s="88"/>
      <c r="AO90" s="88">
        <v>0</v>
      </c>
      <c r="AP90" s="88">
        <v>0</v>
      </c>
      <c r="AQ90" s="88"/>
      <c r="AR90" s="88">
        <v>0</v>
      </c>
      <c r="AS90" s="88">
        <v>0</v>
      </c>
      <c r="AT90" s="88">
        <v>0</v>
      </c>
      <c r="AU90" s="88"/>
      <c r="AV90" s="88"/>
      <c r="AW90" s="88"/>
      <c r="AX90" s="88"/>
      <c r="AY90" s="88"/>
      <c r="AZ90" s="88">
        <v>0</v>
      </c>
      <c r="BA90" s="88">
        <v>0</v>
      </c>
      <c r="BB90" s="88">
        <v>0</v>
      </c>
      <c r="BC90" s="88"/>
      <c r="BD90" s="88">
        <v>0</v>
      </c>
      <c r="BH90" s="88">
        <f t="shared" si="4"/>
        <v>0</v>
      </c>
      <c r="BI90" s="88">
        <f t="shared" si="5"/>
        <v>0</v>
      </c>
      <c r="BJ90" s="88">
        <f t="shared" si="6"/>
        <v>0</v>
      </c>
      <c r="BK90" s="88">
        <f t="shared" si="7"/>
        <v>0</v>
      </c>
      <c r="BL90" s="88">
        <f>入力シート!BI187</f>
        <v>0</v>
      </c>
      <c r="BM90" s="66">
        <v>3</v>
      </c>
      <c r="BN90" s="81">
        <v>83</v>
      </c>
    </row>
    <row r="91" spans="1:66" ht="22.5" customHeight="1" x14ac:dyDescent="0.15">
      <c r="A91" s="66">
        <v>3</v>
      </c>
      <c r="B91" s="81">
        <v>84</v>
      </c>
      <c r="C91" s="86"/>
      <c r="D91" s="201"/>
      <c r="E91" s="199"/>
      <c r="F91" s="192" t="s">
        <v>127</v>
      </c>
      <c r="G91" s="193"/>
      <c r="H91" s="193"/>
      <c r="I91" s="194"/>
      <c r="J91" s="88">
        <f>入力シート!J188</f>
        <v>0</v>
      </c>
      <c r="K91" s="88">
        <v>0</v>
      </c>
      <c r="L91" s="88">
        <v>0</v>
      </c>
      <c r="M91" s="88">
        <v>0</v>
      </c>
      <c r="N91" s="88">
        <v>0</v>
      </c>
      <c r="O91" s="88"/>
      <c r="P91" s="88"/>
      <c r="Q91" s="88"/>
      <c r="R91" s="88"/>
      <c r="S91" s="88"/>
      <c r="T91" s="88"/>
      <c r="U91" s="88"/>
      <c r="V91" s="88"/>
      <c r="W91" s="88"/>
      <c r="X91" s="88"/>
      <c r="Y91" s="88"/>
      <c r="Z91" s="88"/>
      <c r="AA91" s="88"/>
      <c r="AB91" s="88"/>
      <c r="AC91" s="88">
        <v>0</v>
      </c>
      <c r="AD91" s="88"/>
      <c r="AE91" s="88"/>
      <c r="AF91" s="88"/>
      <c r="AG91" s="88"/>
      <c r="AH91" s="88"/>
      <c r="AI91" s="88"/>
      <c r="AJ91" s="88"/>
      <c r="AK91" s="88"/>
      <c r="AL91" s="88"/>
      <c r="AM91" s="88"/>
      <c r="AN91" s="88"/>
      <c r="AO91" s="88">
        <v>0</v>
      </c>
      <c r="AP91" s="88">
        <v>0</v>
      </c>
      <c r="AQ91" s="88"/>
      <c r="AR91" s="88">
        <v>0</v>
      </c>
      <c r="AS91" s="88">
        <v>0</v>
      </c>
      <c r="AT91" s="88">
        <v>0</v>
      </c>
      <c r="AU91" s="88"/>
      <c r="AV91" s="88"/>
      <c r="AW91" s="88"/>
      <c r="AX91" s="88"/>
      <c r="AY91" s="88"/>
      <c r="AZ91" s="88">
        <v>0</v>
      </c>
      <c r="BA91" s="88">
        <v>0</v>
      </c>
      <c r="BB91" s="88">
        <v>0</v>
      </c>
      <c r="BC91" s="88"/>
      <c r="BD91" s="88">
        <v>0</v>
      </c>
      <c r="BH91" s="88">
        <f t="shared" si="4"/>
        <v>0</v>
      </c>
      <c r="BI91" s="88">
        <f t="shared" si="5"/>
        <v>0</v>
      </c>
      <c r="BJ91" s="88">
        <f t="shared" si="6"/>
        <v>0</v>
      </c>
      <c r="BK91" s="88">
        <f t="shared" si="7"/>
        <v>0</v>
      </c>
      <c r="BL91" s="88">
        <f>入力シート!BI188</f>
        <v>0</v>
      </c>
      <c r="BM91" s="66">
        <v>3</v>
      </c>
      <c r="BN91" s="81">
        <v>84</v>
      </c>
    </row>
    <row r="92" spans="1:66" ht="22.5" customHeight="1" x14ac:dyDescent="0.15">
      <c r="A92" s="66">
        <v>3</v>
      </c>
      <c r="B92" s="81">
        <v>85</v>
      </c>
      <c r="C92" s="84"/>
      <c r="D92" s="201"/>
      <c r="E92" s="197" t="s">
        <v>131</v>
      </c>
      <c r="F92" s="148" t="s">
        <v>125</v>
      </c>
      <c r="G92" s="195"/>
      <c r="H92" s="195"/>
      <c r="I92" s="196"/>
      <c r="J92" s="88">
        <f>入力シート!J189</f>
        <v>0</v>
      </c>
      <c r="K92" s="88">
        <v>314</v>
      </c>
      <c r="L92" s="88">
        <v>198</v>
      </c>
      <c r="M92" s="88">
        <v>0</v>
      </c>
      <c r="N92" s="88">
        <v>0</v>
      </c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>
        <v>50</v>
      </c>
      <c r="AD92" s="88"/>
      <c r="AE92" s="88"/>
      <c r="AF92" s="88"/>
      <c r="AG92" s="88"/>
      <c r="AH92" s="88"/>
      <c r="AI92" s="88"/>
      <c r="AJ92" s="88"/>
      <c r="AK92" s="88"/>
      <c r="AL92" s="88"/>
      <c r="AM92" s="88"/>
      <c r="AN92" s="88"/>
      <c r="AO92" s="88">
        <v>190</v>
      </c>
      <c r="AP92" s="88">
        <v>19</v>
      </c>
      <c r="AQ92" s="88"/>
      <c r="AR92" s="88">
        <v>103</v>
      </c>
      <c r="AS92" s="88">
        <v>0</v>
      </c>
      <c r="AT92" s="88">
        <v>0</v>
      </c>
      <c r="AU92" s="88"/>
      <c r="AV92" s="88"/>
      <c r="AW92" s="88"/>
      <c r="AX92" s="88"/>
      <c r="AY92" s="88"/>
      <c r="AZ92" s="88">
        <v>0</v>
      </c>
      <c r="BA92" s="88">
        <v>0</v>
      </c>
      <c r="BB92" s="88">
        <v>624</v>
      </c>
      <c r="BC92" s="88"/>
      <c r="BD92" s="88">
        <v>0</v>
      </c>
      <c r="BH92" s="88">
        <f t="shared" si="4"/>
        <v>1231</v>
      </c>
      <c r="BI92" s="88">
        <f t="shared" si="5"/>
        <v>248</v>
      </c>
      <c r="BJ92" s="88">
        <f t="shared" si="6"/>
        <v>19</v>
      </c>
      <c r="BK92" s="88">
        <f t="shared" si="7"/>
        <v>0</v>
      </c>
      <c r="BL92" s="88">
        <f>入力シート!BI189</f>
        <v>4434</v>
      </c>
      <c r="BM92" s="66">
        <v>3</v>
      </c>
      <c r="BN92" s="81">
        <v>85</v>
      </c>
    </row>
    <row r="93" spans="1:66" ht="22.5" customHeight="1" x14ac:dyDescent="0.15">
      <c r="A93" s="66">
        <v>3</v>
      </c>
      <c r="B93" s="81">
        <v>86</v>
      </c>
      <c r="C93" s="86"/>
      <c r="D93" s="201"/>
      <c r="E93" s="198"/>
      <c r="F93" s="192" t="s">
        <v>126</v>
      </c>
      <c r="G93" s="193"/>
      <c r="H93" s="193"/>
      <c r="I93" s="194"/>
      <c r="J93" s="88">
        <f>入力シート!J190</f>
        <v>0</v>
      </c>
      <c r="K93" s="88">
        <v>0</v>
      </c>
      <c r="L93" s="88">
        <v>0</v>
      </c>
      <c r="M93" s="88">
        <v>0</v>
      </c>
      <c r="N93" s="88">
        <v>0</v>
      </c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88"/>
      <c r="AA93" s="88"/>
      <c r="AB93" s="88"/>
      <c r="AC93" s="88">
        <v>0</v>
      </c>
      <c r="AD93" s="88"/>
      <c r="AE93" s="88"/>
      <c r="AF93" s="88"/>
      <c r="AG93" s="88"/>
      <c r="AH93" s="88"/>
      <c r="AI93" s="88"/>
      <c r="AJ93" s="88"/>
      <c r="AK93" s="88"/>
      <c r="AL93" s="88"/>
      <c r="AM93" s="88"/>
      <c r="AN93" s="88"/>
      <c r="AO93" s="88">
        <v>0</v>
      </c>
      <c r="AP93" s="88">
        <v>0</v>
      </c>
      <c r="AQ93" s="88"/>
      <c r="AR93" s="88">
        <v>0</v>
      </c>
      <c r="AS93" s="88">
        <v>0</v>
      </c>
      <c r="AT93" s="88">
        <v>0</v>
      </c>
      <c r="AU93" s="88"/>
      <c r="AV93" s="88"/>
      <c r="AW93" s="88"/>
      <c r="AX93" s="88"/>
      <c r="AY93" s="88"/>
      <c r="AZ93" s="88">
        <v>0</v>
      </c>
      <c r="BA93" s="88">
        <v>0</v>
      </c>
      <c r="BB93" s="88">
        <v>0</v>
      </c>
      <c r="BC93" s="88"/>
      <c r="BD93" s="88">
        <v>0</v>
      </c>
      <c r="BH93" s="88">
        <f t="shared" si="4"/>
        <v>0</v>
      </c>
      <c r="BI93" s="88">
        <f t="shared" si="5"/>
        <v>0</v>
      </c>
      <c r="BJ93" s="88">
        <f t="shared" si="6"/>
        <v>0</v>
      </c>
      <c r="BK93" s="88">
        <f t="shared" si="7"/>
        <v>0</v>
      </c>
      <c r="BL93" s="88">
        <f>入力シート!BI190</f>
        <v>0</v>
      </c>
      <c r="BM93" s="66">
        <v>3</v>
      </c>
      <c r="BN93" s="81">
        <v>86</v>
      </c>
    </row>
    <row r="94" spans="1:66" ht="22.5" customHeight="1" x14ac:dyDescent="0.15">
      <c r="A94" s="66">
        <v>3</v>
      </c>
      <c r="B94" s="81">
        <v>87</v>
      </c>
      <c r="C94" s="86"/>
      <c r="D94" s="202"/>
      <c r="E94" s="199"/>
      <c r="F94" s="192" t="s">
        <v>127</v>
      </c>
      <c r="G94" s="193"/>
      <c r="H94" s="193"/>
      <c r="I94" s="194"/>
      <c r="J94" s="88">
        <f>入力シート!J191</f>
        <v>0</v>
      </c>
      <c r="K94" s="88">
        <v>0</v>
      </c>
      <c r="L94" s="88">
        <v>0</v>
      </c>
      <c r="M94" s="88">
        <v>0</v>
      </c>
      <c r="N94" s="88">
        <v>0</v>
      </c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  <c r="AC94" s="88">
        <v>0</v>
      </c>
      <c r="AD94" s="88"/>
      <c r="AE94" s="88"/>
      <c r="AF94" s="88"/>
      <c r="AG94" s="88"/>
      <c r="AH94" s="88"/>
      <c r="AI94" s="88"/>
      <c r="AJ94" s="88"/>
      <c r="AK94" s="88"/>
      <c r="AL94" s="88"/>
      <c r="AM94" s="88"/>
      <c r="AN94" s="88"/>
      <c r="AO94" s="88">
        <v>0</v>
      </c>
      <c r="AP94" s="88">
        <v>0</v>
      </c>
      <c r="AQ94" s="88"/>
      <c r="AR94" s="88">
        <v>0</v>
      </c>
      <c r="AS94" s="88">
        <v>0</v>
      </c>
      <c r="AT94" s="88">
        <v>0</v>
      </c>
      <c r="AU94" s="88"/>
      <c r="AV94" s="88"/>
      <c r="AW94" s="88"/>
      <c r="AX94" s="88"/>
      <c r="AY94" s="88"/>
      <c r="AZ94" s="88">
        <v>0</v>
      </c>
      <c r="BA94" s="88">
        <v>0</v>
      </c>
      <c r="BB94" s="88">
        <v>0</v>
      </c>
      <c r="BC94" s="88"/>
      <c r="BD94" s="88">
        <v>0</v>
      </c>
      <c r="BH94" s="88">
        <f t="shared" si="4"/>
        <v>0</v>
      </c>
      <c r="BI94" s="88">
        <f t="shared" si="5"/>
        <v>0</v>
      </c>
      <c r="BJ94" s="88">
        <f t="shared" si="6"/>
        <v>0</v>
      </c>
      <c r="BK94" s="88">
        <f t="shared" si="7"/>
        <v>0</v>
      </c>
      <c r="BL94" s="88">
        <f>入力シート!BI191</f>
        <v>0</v>
      </c>
      <c r="BM94" s="66">
        <v>3</v>
      </c>
      <c r="BN94" s="81">
        <v>87</v>
      </c>
    </row>
    <row r="95" spans="1:66" ht="22.5" customHeight="1" x14ac:dyDescent="0.15">
      <c r="A95" s="66">
        <v>3</v>
      </c>
      <c r="B95" s="81">
        <v>88</v>
      </c>
      <c r="C95" s="87"/>
      <c r="D95" s="190" t="s">
        <v>133</v>
      </c>
      <c r="E95" s="191"/>
      <c r="F95" s="192" t="s">
        <v>127</v>
      </c>
      <c r="G95" s="193"/>
      <c r="H95" s="193"/>
      <c r="I95" s="194"/>
      <c r="J95" s="88">
        <f>入力シート!J192</f>
        <v>0</v>
      </c>
      <c r="K95" s="88">
        <v>0</v>
      </c>
      <c r="L95" s="88">
        <v>0</v>
      </c>
      <c r="M95" s="88">
        <v>0</v>
      </c>
      <c r="N95" s="88">
        <v>0</v>
      </c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  <c r="AA95" s="88"/>
      <c r="AB95" s="88"/>
      <c r="AC95" s="88">
        <v>0</v>
      </c>
      <c r="AD95" s="88"/>
      <c r="AE95" s="88"/>
      <c r="AF95" s="88"/>
      <c r="AG95" s="88"/>
      <c r="AH95" s="88"/>
      <c r="AI95" s="88"/>
      <c r="AJ95" s="88"/>
      <c r="AK95" s="88"/>
      <c r="AL95" s="88"/>
      <c r="AM95" s="88"/>
      <c r="AN95" s="88"/>
      <c r="AO95" s="88">
        <v>0</v>
      </c>
      <c r="AP95" s="88">
        <v>0</v>
      </c>
      <c r="AQ95" s="88"/>
      <c r="AR95" s="88">
        <v>0</v>
      </c>
      <c r="AS95" s="88">
        <v>0</v>
      </c>
      <c r="AT95" s="88">
        <v>0</v>
      </c>
      <c r="AU95" s="88"/>
      <c r="AV95" s="88"/>
      <c r="AW95" s="88"/>
      <c r="AX95" s="88"/>
      <c r="AY95" s="88"/>
      <c r="AZ95" s="88">
        <v>0</v>
      </c>
      <c r="BA95" s="88">
        <v>0</v>
      </c>
      <c r="BB95" s="88">
        <v>0</v>
      </c>
      <c r="BC95" s="88"/>
      <c r="BD95" s="88">
        <v>0</v>
      </c>
      <c r="BH95" s="88">
        <f t="shared" si="4"/>
        <v>0</v>
      </c>
      <c r="BI95" s="88">
        <f t="shared" si="5"/>
        <v>0</v>
      </c>
      <c r="BJ95" s="88">
        <f t="shared" si="6"/>
        <v>0</v>
      </c>
      <c r="BK95" s="88">
        <f t="shared" si="7"/>
        <v>0</v>
      </c>
      <c r="BL95" s="88">
        <f>入力シート!BI192</f>
        <v>0</v>
      </c>
      <c r="BM95" s="66">
        <v>3</v>
      </c>
      <c r="BN95" s="81">
        <v>88</v>
      </c>
    </row>
    <row r="96" spans="1:66" ht="22.5" customHeight="1" x14ac:dyDescent="0.15">
      <c r="A96" s="66">
        <v>4</v>
      </c>
      <c r="B96" s="81">
        <v>1</v>
      </c>
      <c r="C96" s="82"/>
      <c r="D96" s="203" t="s">
        <v>124</v>
      </c>
      <c r="E96" s="204"/>
      <c r="F96" s="148" t="s">
        <v>125</v>
      </c>
      <c r="G96" s="195"/>
      <c r="H96" s="195"/>
      <c r="I96" s="196"/>
      <c r="J96" s="88">
        <f>入力シート!J193</f>
        <v>0</v>
      </c>
      <c r="K96" s="88">
        <v>0</v>
      </c>
      <c r="L96" s="88">
        <v>48</v>
      </c>
      <c r="M96" s="88">
        <v>0</v>
      </c>
      <c r="N96" s="88">
        <v>0</v>
      </c>
      <c r="O96" s="88"/>
      <c r="P96" s="88"/>
      <c r="Q96" s="88"/>
      <c r="R96" s="88"/>
      <c r="S96" s="88"/>
      <c r="T96" s="88"/>
      <c r="U96" s="88"/>
      <c r="V96" s="88"/>
      <c r="W96" s="88"/>
      <c r="X96" s="88"/>
      <c r="Y96" s="88"/>
      <c r="Z96" s="88"/>
      <c r="AA96" s="88"/>
      <c r="AB96" s="88"/>
      <c r="AC96" s="88">
        <v>34</v>
      </c>
      <c r="AD96" s="88"/>
      <c r="AE96" s="88"/>
      <c r="AF96" s="88"/>
      <c r="AG96" s="88"/>
      <c r="AH96" s="88"/>
      <c r="AI96" s="88"/>
      <c r="AJ96" s="88"/>
      <c r="AK96" s="88"/>
      <c r="AL96" s="88"/>
      <c r="AM96" s="88"/>
      <c r="AN96" s="88"/>
      <c r="AO96" s="88">
        <v>11</v>
      </c>
      <c r="AP96" s="88">
        <v>1</v>
      </c>
      <c r="AQ96" s="88"/>
      <c r="AR96" s="88">
        <v>0</v>
      </c>
      <c r="AS96" s="88">
        <v>0</v>
      </c>
      <c r="AT96" s="88">
        <v>0</v>
      </c>
      <c r="AU96" s="88"/>
      <c r="AV96" s="88"/>
      <c r="AW96" s="88"/>
      <c r="AX96" s="88"/>
      <c r="AY96" s="88"/>
      <c r="AZ96" s="88">
        <v>0</v>
      </c>
      <c r="BA96" s="88">
        <v>0</v>
      </c>
      <c r="BB96" s="88">
        <v>0</v>
      </c>
      <c r="BC96" s="88"/>
      <c r="BD96" s="88">
        <v>0</v>
      </c>
      <c r="BH96" s="88">
        <f t="shared" si="4"/>
        <v>11</v>
      </c>
      <c r="BI96" s="88">
        <f t="shared" si="5"/>
        <v>82</v>
      </c>
      <c r="BJ96" s="88">
        <f t="shared" si="6"/>
        <v>1</v>
      </c>
      <c r="BK96" s="88">
        <f t="shared" si="7"/>
        <v>0</v>
      </c>
      <c r="BL96" s="88">
        <f>入力シート!BI193</f>
        <v>84</v>
      </c>
      <c r="BM96" s="66">
        <v>4</v>
      </c>
      <c r="BN96" s="81">
        <v>1</v>
      </c>
    </row>
    <row r="97" spans="1:66" ht="22.5" customHeight="1" x14ac:dyDescent="0.15">
      <c r="A97" s="66">
        <v>4</v>
      </c>
      <c r="B97" s="81">
        <v>2</v>
      </c>
      <c r="C97" s="84"/>
      <c r="D97" s="205"/>
      <c r="E97" s="206"/>
      <c r="F97" s="192" t="s">
        <v>126</v>
      </c>
      <c r="G97" s="193"/>
      <c r="H97" s="193"/>
      <c r="I97" s="194"/>
      <c r="J97" s="88">
        <f>入力シート!J194</f>
        <v>0</v>
      </c>
      <c r="K97" s="88">
        <v>0</v>
      </c>
      <c r="L97" s="88">
        <v>0</v>
      </c>
      <c r="M97" s="88">
        <v>0</v>
      </c>
      <c r="N97" s="88">
        <v>0</v>
      </c>
      <c r="O97" s="88"/>
      <c r="P97" s="88"/>
      <c r="Q97" s="88"/>
      <c r="R97" s="88"/>
      <c r="S97" s="88"/>
      <c r="T97" s="88"/>
      <c r="U97" s="88"/>
      <c r="V97" s="88"/>
      <c r="W97" s="88"/>
      <c r="X97" s="88"/>
      <c r="Y97" s="88"/>
      <c r="Z97" s="88"/>
      <c r="AA97" s="88"/>
      <c r="AB97" s="88"/>
      <c r="AC97" s="88">
        <v>0</v>
      </c>
      <c r="AD97" s="88"/>
      <c r="AE97" s="88"/>
      <c r="AF97" s="88"/>
      <c r="AG97" s="88"/>
      <c r="AH97" s="88"/>
      <c r="AI97" s="88"/>
      <c r="AJ97" s="88"/>
      <c r="AK97" s="88"/>
      <c r="AL97" s="88"/>
      <c r="AM97" s="88"/>
      <c r="AN97" s="88"/>
      <c r="AO97" s="88">
        <v>0</v>
      </c>
      <c r="AP97" s="88">
        <v>0</v>
      </c>
      <c r="AQ97" s="88"/>
      <c r="AR97" s="88">
        <v>0</v>
      </c>
      <c r="AS97" s="88">
        <v>0</v>
      </c>
      <c r="AT97" s="88">
        <v>0</v>
      </c>
      <c r="AU97" s="88"/>
      <c r="AV97" s="88"/>
      <c r="AW97" s="88"/>
      <c r="AX97" s="88"/>
      <c r="AY97" s="88"/>
      <c r="AZ97" s="88">
        <v>0</v>
      </c>
      <c r="BA97" s="88">
        <v>0</v>
      </c>
      <c r="BB97" s="88">
        <v>0</v>
      </c>
      <c r="BC97" s="88"/>
      <c r="BD97" s="88">
        <v>0</v>
      </c>
      <c r="BH97" s="88">
        <f t="shared" si="4"/>
        <v>0</v>
      </c>
      <c r="BI97" s="88">
        <f t="shared" si="5"/>
        <v>0</v>
      </c>
      <c r="BJ97" s="88">
        <f t="shared" si="6"/>
        <v>0</v>
      </c>
      <c r="BK97" s="88">
        <f t="shared" si="7"/>
        <v>0</v>
      </c>
      <c r="BL97" s="88">
        <f>入力シート!BI194</f>
        <v>0</v>
      </c>
      <c r="BM97" s="66">
        <v>4</v>
      </c>
      <c r="BN97" s="81">
        <v>2</v>
      </c>
    </row>
    <row r="98" spans="1:66" ht="22.5" customHeight="1" x14ac:dyDescent="0.15">
      <c r="A98" s="66">
        <v>4</v>
      </c>
      <c r="B98" s="81">
        <v>3</v>
      </c>
      <c r="C98" s="86" t="s">
        <v>62</v>
      </c>
      <c r="D98" s="207"/>
      <c r="E98" s="208"/>
      <c r="F98" s="192" t="s">
        <v>127</v>
      </c>
      <c r="G98" s="193"/>
      <c r="H98" s="193"/>
      <c r="I98" s="194"/>
      <c r="J98" s="88">
        <f>入力シート!J195</f>
        <v>0</v>
      </c>
      <c r="K98" s="88">
        <v>0</v>
      </c>
      <c r="L98" s="88">
        <v>0</v>
      </c>
      <c r="M98" s="88">
        <v>0</v>
      </c>
      <c r="N98" s="88">
        <v>0</v>
      </c>
      <c r="O98" s="88"/>
      <c r="P98" s="88"/>
      <c r="Q98" s="88"/>
      <c r="R98" s="88"/>
      <c r="S98" s="88"/>
      <c r="T98" s="88"/>
      <c r="U98" s="88"/>
      <c r="V98" s="88"/>
      <c r="W98" s="88"/>
      <c r="X98" s="88"/>
      <c r="Y98" s="88"/>
      <c r="Z98" s="88"/>
      <c r="AA98" s="88"/>
      <c r="AB98" s="88"/>
      <c r="AC98" s="88">
        <v>0</v>
      </c>
      <c r="AD98" s="88"/>
      <c r="AE98" s="88"/>
      <c r="AF98" s="88"/>
      <c r="AG98" s="88"/>
      <c r="AH98" s="88"/>
      <c r="AI98" s="88"/>
      <c r="AJ98" s="88"/>
      <c r="AK98" s="88"/>
      <c r="AL98" s="88"/>
      <c r="AM98" s="88"/>
      <c r="AN98" s="88"/>
      <c r="AO98" s="88">
        <v>0</v>
      </c>
      <c r="AP98" s="88">
        <v>0</v>
      </c>
      <c r="AQ98" s="88"/>
      <c r="AR98" s="88">
        <v>0</v>
      </c>
      <c r="AS98" s="88">
        <v>0</v>
      </c>
      <c r="AT98" s="88">
        <v>0</v>
      </c>
      <c r="AU98" s="88"/>
      <c r="AV98" s="88"/>
      <c r="AW98" s="88"/>
      <c r="AX98" s="88"/>
      <c r="AY98" s="88"/>
      <c r="AZ98" s="88">
        <v>0</v>
      </c>
      <c r="BA98" s="88">
        <v>0</v>
      </c>
      <c r="BB98" s="88">
        <v>0</v>
      </c>
      <c r="BC98" s="88"/>
      <c r="BD98" s="88">
        <v>0</v>
      </c>
      <c r="BH98" s="88">
        <f t="shared" si="4"/>
        <v>0</v>
      </c>
      <c r="BI98" s="88">
        <f t="shared" si="5"/>
        <v>0</v>
      </c>
      <c r="BJ98" s="88">
        <f t="shared" si="6"/>
        <v>0</v>
      </c>
      <c r="BK98" s="88">
        <f t="shared" si="7"/>
        <v>0</v>
      </c>
      <c r="BL98" s="88">
        <f>入力シート!BI195</f>
        <v>0</v>
      </c>
      <c r="BM98" s="66">
        <v>4</v>
      </c>
      <c r="BN98" s="81">
        <v>3</v>
      </c>
    </row>
    <row r="99" spans="1:66" ht="22.5" customHeight="1" x14ac:dyDescent="0.15">
      <c r="A99" s="66">
        <v>4</v>
      </c>
      <c r="B99" s="81">
        <v>4</v>
      </c>
      <c r="C99" s="84" t="s">
        <v>143</v>
      </c>
      <c r="D99" s="203" t="s">
        <v>128</v>
      </c>
      <c r="E99" s="204"/>
      <c r="F99" s="148" t="s">
        <v>125</v>
      </c>
      <c r="G99" s="195"/>
      <c r="H99" s="195"/>
      <c r="I99" s="196"/>
      <c r="J99" s="88">
        <f>入力シート!J196</f>
        <v>0</v>
      </c>
      <c r="K99" s="88">
        <v>0</v>
      </c>
      <c r="L99" s="88">
        <v>4</v>
      </c>
      <c r="M99" s="88">
        <v>0</v>
      </c>
      <c r="N99" s="88">
        <v>0</v>
      </c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88"/>
      <c r="Z99" s="88"/>
      <c r="AA99" s="88"/>
      <c r="AB99" s="88"/>
      <c r="AC99" s="88">
        <v>3</v>
      </c>
      <c r="AD99" s="88"/>
      <c r="AE99" s="88"/>
      <c r="AF99" s="88"/>
      <c r="AG99" s="88"/>
      <c r="AH99" s="88"/>
      <c r="AI99" s="88"/>
      <c r="AJ99" s="88"/>
      <c r="AK99" s="88"/>
      <c r="AL99" s="88"/>
      <c r="AM99" s="88"/>
      <c r="AN99" s="88"/>
      <c r="AO99" s="88">
        <v>1</v>
      </c>
      <c r="AP99" s="88">
        <v>0</v>
      </c>
      <c r="AQ99" s="88"/>
      <c r="AR99" s="88">
        <v>0</v>
      </c>
      <c r="AS99" s="88">
        <v>0</v>
      </c>
      <c r="AT99" s="88">
        <v>0</v>
      </c>
      <c r="AU99" s="88"/>
      <c r="AV99" s="88"/>
      <c r="AW99" s="88"/>
      <c r="AX99" s="88"/>
      <c r="AY99" s="88"/>
      <c r="AZ99" s="88">
        <v>0</v>
      </c>
      <c r="BA99" s="88">
        <v>0</v>
      </c>
      <c r="BB99" s="88">
        <v>0</v>
      </c>
      <c r="BC99" s="88"/>
      <c r="BD99" s="88">
        <v>0</v>
      </c>
      <c r="BH99" s="88">
        <f t="shared" si="4"/>
        <v>1</v>
      </c>
      <c r="BI99" s="88">
        <f t="shared" si="5"/>
        <v>7</v>
      </c>
      <c r="BJ99" s="88">
        <f t="shared" si="6"/>
        <v>0</v>
      </c>
      <c r="BK99" s="88">
        <f t="shared" si="7"/>
        <v>0</v>
      </c>
      <c r="BL99" s="88">
        <f>入力シート!BI196</f>
        <v>7</v>
      </c>
      <c r="BM99" s="66">
        <v>4</v>
      </c>
      <c r="BN99" s="81">
        <v>4</v>
      </c>
    </row>
    <row r="100" spans="1:66" ht="22.5" customHeight="1" x14ac:dyDescent="0.15">
      <c r="A100" s="66">
        <v>4</v>
      </c>
      <c r="B100" s="81">
        <v>5</v>
      </c>
      <c r="C100" s="86" t="s">
        <v>144</v>
      </c>
      <c r="D100" s="205"/>
      <c r="E100" s="206"/>
      <c r="F100" s="192" t="s">
        <v>126</v>
      </c>
      <c r="G100" s="193"/>
      <c r="H100" s="193"/>
      <c r="I100" s="194"/>
      <c r="J100" s="88">
        <f>入力シート!J197</f>
        <v>0</v>
      </c>
      <c r="K100" s="88">
        <v>0</v>
      </c>
      <c r="L100" s="88">
        <v>0</v>
      </c>
      <c r="M100" s="88">
        <v>0</v>
      </c>
      <c r="N100" s="88">
        <v>0</v>
      </c>
      <c r="O100" s="88"/>
      <c r="P100" s="88"/>
      <c r="Q100" s="88"/>
      <c r="R100" s="88"/>
      <c r="S100" s="88"/>
      <c r="T100" s="88"/>
      <c r="U100" s="88"/>
      <c r="V100" s="88"/>
      <c r="W100" s="88"/>
      <c r="X100" s="88"/>
      <c r="Y100" s="88"/>
      <c r="Z100" s="88"/>
      <c r="AA100" s="88"/>
      <c r="AB100" s="88"/>
      <c r="AC100" s="88">
        <v>0</v>
      </c>
      <c r="AD100" s="88"/>
      <c r="AE100" s="88"/>
      <c r="AF100" s="88"/>
      <c r="AG100" s="88"/>
      <c r="AH100" s="88"/>
      <c r="AI100" s="88"/>
      <c r="AJ100" s="88"/>
      <c r="AK100" s="88"/>
      <c r="AL100" s="88"/>
      <c r="AM100" s="88"/>
      <c r="AN100" s="88"/>
      <c r="AO100" s="88">
        <v>0</v>
      </c>
      <c r="AP100" s="88">
        <v>0</v>
      </c>
      <c r="AQ100" s="88"/>
      <c r="AR100" s="88">
        <v>0</v>
      </c>
      <c r="AS100" s="88">
        <v>0</v>
      </c>
      <c r="AT100" s="88">
        <v>0</v>
      </c>
      <c r="AU100" s="88"/>
      <c r="AV100" s="88"/>
      <c r="AW100" s="88"/>
      <c r="AX100" s="88"/>
      <c r="AY100" s="88"/>
      <c r="AZ100" s="88">
        <v>0</v>
      </c>
      <c r="BA100" s="88">
        <v>0</v>
      </c>
      <c r="BB100" s="88">
        <v>0</v>
      </c>
      <c r="BC100" s="88"/>
      <c r="BD100" s="88">
        <v>0</v>
      </c>
      <c r="BH100" s="88">
        <f t="shared" si="4"/>
        <v>0</v>
      </c>
      <c r="BI100" s="88">
        <f t="shared" si="5"/>
        <v>0</v>
      </c>
      <c r="BJ100" s="88">
        <f t="shared" si="6"/>
        <v>0</v>
      </c>
      <c r="BK100" s="88">
        <f t="shared" si="7"/>
        <v>0</v>
      </c>
      <c r="BL100" s="88">
        <f>入力シート!BI197</f>
        <v>0</v>
      </c>
      <c r="BM100" s="66">
        <v>4</v>
      </c>
      <c r="BN100" s="81">
        <v>5</v>
      </c>
    </row>
    <row r="101" spans="1:66" ht="22.5" customHeight="1" x14ac:dyDescent="0.15">
      <c r="A101" s="66">
        <v>4</v>
      </c>
      <c r="B101" s="81">
        <v>6</v>
      </c>
      <c r="C101" s="86" t="s">
        <v>145</v>
      </c>
      <c r="D101" s="207"/>
      <c r="E101" s="208"/>
      <c r="F101" s="192" t="s">
        <v>127</v>
      </c>
      <c r="G101" s="193"/>
      <c r="H101" s="193"/>
      <c r="I101" s="194"/>
      <c r="J101" s="88">
        <f>入力シート!J198</f>
        <v>0</v>
      </c>
      <c r="K101" s="88">
        <v>0</v>
      </c>
      <c r="L101" s="88">
        <v>0</v>
      </c>
      <c r="M101" s="88">
        <v>0</v>
      </c>
      <c r="N101" s="88">
        <v>0</v>
      </c>
      <c r="O101" s="88"/>
      <c r="P101" s="88"/>
      <c r="Q101" s="88"/>
      <c r="R101" s="88"/>
      <c r="S101" s="88"/>
      <c r="T101" s="88"/>
      <c r="U101" s="88"/>
      <c r="V101" s="88"/>
      <c r="W101" s="88"/>
      <c r="X101" s="88"/>
      <c r="Y101" s="88"/>
      <c r="Z101" s="88"/>
      <c r="AA101" s="88"/>
      <c r="AB101" s="88"/>
      <c r="AC101" s="88">
        <v>0</v>
      </c>
      <c r="AD101" s="88"/>
      <c r="AE101" s="88"/>
      <c r="AF101" s="88"/>
      <c r="AG101" s="88"/>
      <c r="AH101" s="88"/>
      <c r="AI101" s="88"/>
      <c r="AJ101" s="88"/>
      <c r="AK101" s="88"/>
      <c r="AL101" s="88"/>
      <c r="AM101" s="88"/>
      <c r="AN101" s="88"/>
      <c r="AO101" s="88">
        <v>0</v>
      </c>
      <c r="AP101" s="88">
        <v>0</v>
      </c>
      <c r="AQ101" s="88"/>
      <c r="AR101" s="88">
        <v>0</v>
      </c>
      <c r="AS101" s="88">
        <v>0</v>
      </c>
      <c r="AT101" s="88">
        <v>0</v>
      </c>
      <c r="AU101" s="88"/>
      <c r="AV101" s="88"/>
      <c r="AW101" s="88"/>
      <c r="AX101" s="88"/>
      <c r="AY101" s="88"/>
      <c r="AZ101" s="88">
        <v>0</v>
      </c>
      <c r="BA101" s="88">
        <v>0</v>
      </c>
      <c r="BB101" s="88">
        <v>0</v>
      </c>
      <c r="BC101" s="88"/>
      <c r="BD101" s="88">
        <v>0</v>
      </c>
      <c r="BH101" s="88">
        <f t="shared" si="4"/>
        <v>0</v>
      </c>
      <c r="BI101" s="88">
        <f t="shared" si="5"/>
        <v>0</v>
      </c>
      <c r="BJ101" s="88">
        <f t="shared" si="6"/>
        <v>0</v>
      </c>
      <c r="BK101" s="88">
        <f t="shared" si="7"/>
        <v>0</v>
      </c>
      <c r="BL101" s="88">
        <f>入力シート!BI198</f>
        <v>0</v>
      </c>
      <c r="BM101" s="66">
        <v>4</v>
      </c>
      <c r="BN101" s="81">
        <v>6</v>
      </c>
    </row>
    <row r="102" spans="1:66" ht="22.5" customHeight="1" x14ac:dyDescent="0.15">
      <c r="A102" s="66">
        <v>4</v>
      </c>
      <c r="B102" s="81">
        <v>7</v>
      </c>
      <c r="C102" s="86" t="s">
        <v>146</v>
      </c>
      <c r="D102" s="209" t="s">
        <v>32</v>
      </c>
      <c r="E102" s="178"/>
      <c r="F102" s="148" t="s">
        <v>125</v>
      </c>
      <c r="G102" s="195"/>
      <c r="H102" s="195"/>
      <c r="I102" s="196"/>
      <c r="J102" s="88">
        <f>入力シート!J199</f>
        <v>0</v>
      </c>
      <c r="K102" s="88">
        <v>0</v>
      </c>
      <c r="L102" s="88">
        <v>13820</v>
      </c>
      <c r="M102" s="88">
        <v>0</v>
      </c>
      <c r="N102" s="88">
        <v>0</v>
      </c>
      <c r="O102" s="88"/>
      <c r="P102" s="88"/>
      <c r="Q102" s="88"/>
      <c r="R102" s="88"/>
      <c r="S102" s="88"/>
      <c r="T102" s="88"/>
      <c r="U102" s="88"/>
      <c r="V102" s="88"/>
      <c r="W102" s="88"/>
      <c r="X102" s="88"/>
      <c r="Y102" s="88"/>
      <c r="Z102" s="88"/>
      <c r="AA102" s="88"/>
      <c r="AB102" s="88"/>
      <c r="AC102" s="88">
        <v>8347</v>
      </c>
      <c r="AD102" s="88"/>
      <c r="AE102" s="88"/>
      <c r="AF102" s="88"/>
      <c r="AG102" s="88"/>
      <c r="AH102" s="88"/>
      <c r="AI102" s="88"/>
      <c r="AJ102" s="88"/>
      <c r="AK102" s="88"/>
      <c r="AL102" s="88"/>
      <c r="AM102" s="88"/>
      <c r="AN102" s="88"/>
      <c r="AO102" s="88">
        <v>4003</v>
      </c>
      <c r="AP102" s="88">
        <v>396</v>
      </c>
      <c r="AQ102" s="88"/>
      <c r="AR102" s="88">
        <v>0</v>
      </c>
      <c r="AS102" s="88">
        <v>0</v>
      </c>
      <c r="AT102" s="88">
        <v>0</v>
      </c>
      <c r="AU102" s="88"/>
      <c r="AV102" s="88"/>
      <c r="AW102" s="88"/>
      <c r="AX102" s="88"/>
      <c r="AY102" s="88"/>
      <c r="AZ102" s="88">
        <v>0</v>
      </c>
      <c r="BA102" s="88">
        <v>0</v>
      </c>
      <c r="BB102" s="88">
        <v>0</v>
      </c>
      <c r="BC102" s="88"/>
      <c r="BD102" s="88">
        <v>0</v>
      </c>
      <c r="BH102" s="88">
        <f t="shared" si="4"/>
        <v>4003</v>
      </c>
      <c r="BI102" s="88">
        <f t="shared" si="5"/>
        <v>22167</v>
      </c>
      <c r="BJ102" s="88">
        <f t="shared" si="6"/>
        <v>396</v>
      </c>
      <c r="BK102" s="88">
        <f t="shared" si="7"/>
        <v>0</v>
      </c>
      <c r="BL102" s="88">
        <f>入力シート!BI199</f>
        <v>24338</v>
      </c>
      <c r="BM102" s="66">
        <v>4</v>
      </c>
      <c r="BN102" s="81">
        <v>7</v>
      </c>
    </row>
    <row r="103" spans="1:66" ht="22.5" customHeight="1" x14ac:dyDescent="0.15">
      <c r="A103" s="66">
        <v>4</v>
      </c>
      <c r="B103" s="81">
        <v>8</v>
      </c>
      <c r="C103" s="86" t="s">
        <v>147</v>
      </c>
      <c r="D103" s="210"/>
      <c r="E103" s="211"/>
      <c r="F103" s="192" t="s">
        <v>126</v>
      </c>
      <c r="G103" s="193"/>
      <c r="H103" s="193"/>
      <c r="I103" s="194"/>
      <c r="J103" s="88">
        <f>入力シート!J200</f>
        <v>0</v>
      </c>
      <c r="K103" s="88">
        <v>0</v>
      </c>
      <c r="L103" s="88">
        <v>0</v>
      </c>
      <c r="M103" s="88">
        <v>0</v>
      </c>
      <c r="N103" s="88">
        <v>0</v>
      </c>
      <c r="O103" s="88"/>
      <c r="P103" s="88"/>
      <c r="Q103" s="88"/>
      <c r="R103" s="88"/>
      <c r="S103" s="88"/>
      <c r="T103" s="88"/>
      <c r="U103" s="88"/>
      <c r="V103" s="88"/>
      <c r="W103" s="88"/>
      <c r="X103" s="88"/>
      <c r="Y103" s="88"/>
      <c r="Z103" s="88"/>
      <c r="AA103" s="88"/>
      <c r="AB103" s="88"/>
      <c r="AC103" s="88">
        <v>0</v>
      </c>
      <c r="AD103" s="88"/>
      <c r="AE103" s="88"/>
      <c r="AF103" s="88"/>
      <c r="AG103" s="88"/>
      <c r="AH103" s="88"/>
      <c r="AI103" s="88"/>
      <c r="AJ103" s="88"/>
      <c r="AK103" s="88"/>
      <c r="AL103" s="88"/>
      <c r="AM103" s="88"/>
      <c r="AN103" s="88"/>
      <c r="AO103" s="88">
        <v>0</v>
      </c>
      <c r="AP103" s="88">
        <v>0</v>
      </c>
      <c r="AQ103" s="88"/>
      <c r="AR103" s="88">
        <v>0</v>
      </c>
      <c r="AS103" s="88">
        <v>0</v>
      </c>
      <c r="AT103" s="88">
        <v>0</v>
      </c>
      <c r="AU103" s="88"/>
      <c r="AV103" s="88"/>
      <c r="AW103" s="88"/>
      <c r="AX103" s="88"/>
      <c r="AY103" s="88"/>
      <c r="AZ103" s="88">
        <v>0</v>
      </c>
      <c r="BA103" s="88">
        <v>0</v>
      </c>
      <c r="BB103" s="88">
        <v>0</v>
      </c>
      <c r="BC103" s="88"/>
      <c r="BD103" s="88">
        <v>0</v>
      </c>
      <c r="BH103" s="88">
        <f t="shared" si="4"/>
        <v>0</v>
      </c>
      <c r="BI103" s="88">
        <f t="shared" si="5"/>
        <v>0</v>
      </c>
      <c r="BJ103" s="88">
        <f t="shared" si="6"/>
        <v>0</v>
      </c>
      <c r="BK103" s="88">
        <f t="shared" si="7"/>
        <v>0</v>
      </c>
      <c r="BL103" s="88">
        <f>入力シート!BI200</f>
        <v>0</v>
      </c>
      <c r="BM103" s="66">
        <v>4</v>
      </c>
      <c r="BN103" s="81">
        <v>8</v>
      </c>
    </row>
    <row r="104" spans="1:66" ht="22.5" customHeight="1" x14ac:dyDescent="0.15">
      <c r="A104" s="66">
        <v>4</v>
      </c>
      <c r="B104" s="81">
        <v>9</v>
      </c>
      <c r="C104" s="86" t="s">
        <v>148</v>
      </c>
      <c r="D104" s="212"/>
      <c r="E104" s="213"/>
      <c r="F104" s="192" t="s">
        <v>127</v>
      </c>
      <c r="G104" s="193"/>
      <c r="H104" s="193"/>
      <c r="I104" s="194"/>
      <c r="J104" s="88">
        <f>入力シート!J201</f>
        <v>0</v>
      </c>
      <c r="K104" s="88">
        <v>0</v>
      </c>
      <c r="L104" s="88">
        <v>0</v>
      </c>
      <c r="M104" s="88">
        <v>0</v>
      </c>
      <c r="N104" s="88">
        <v>0</v>
      </c>
      <c r="O104" s="88"/>
      <c r="P104" s="88"/>
      <c r="Q104" s="88"/>
      <c r="R104" s="88"/>
      <c r="S104" s="88"/>
      <c r="T104" s="88"/>
      <c r="U104" s="88"/>
      <c r="V104" s="88"/>
      <c r="W104" s="88"/>
      <c r="X104" s="88"/>
      <c r="Y104" s="88"/>
      <c r="Z104" s="88"/>
      <c r="AA104" s="88"/>
      <c r="AB104" s="88"/>
      <c r="AC104" s="88">
        <v>0</v>
      </c>
      <c r="AD104" s="88"/>
      <c r="AE104" s="88"/>
      <c r="AF104" s="88"/>
      <c r="AG104" s="88"/>
      <c r="AH104" s="88"/>
      <c r="AI104" s="88"/>
      <c r="AJ104" s="88"/>
      <c r="AK104" s="88"/>
      <c r="AL104" s="88"/>
      <c r="AM104" s="88"/>
      <c r="AN104" s="88"/>
      <c r="AO104" s="88">
        <v>0</v>
      </c>
      <c r="AP104" s="88">
        <v>0</v>
      </c>
      <c r="AQ104" s="88"/>
      <c r="AR104" s="88">
        <v>0</v>
      </c>
      <c r="AS104" s="88">
        <v>0</v>
      </c>
      <c r="AT104" s="88">
        <v>0</v>
      </c>
      <c r="AU104" s="88"/>
      <c r="AV104" s="88"/>
      <c r="AW104" s="88"/>
      <c r="AX104" s="88"/>
      <c r="AY104" s="88"/>
      <c r="AZ104" s="88">
        <v>0</v>
      </c>
      <c r="BA104" s="88">
        <v>0</v>
      </c>
      <c r="BB104" s="88">
        <v>0</v>
      </c>
      <c r="BC104" s="88"/>
      <c r="BD104" s="88">
        <v>0</v>
      </c>
      <c r="BH104" s="88">
        <f t="shared" si="4"/>
        <v>0</v>
      </c>
      <c r="BI104" s="88">
        <f t="shared" si="5"/>
        <v>0</v>
      </c>
      <c r="BJ104" s="88">
        <f t="shared" si="6"/>
        <v>0</v>
      </c>
      <c r="BK104" s="88">
        <f t="shared" si="7"/>
        <v>0</v>
      </c>
      <c r="BL104" s="88">
        <f>入力シート!BI201</f>
        <v>0</v>
      </c>
      <c r="BM104" s="66">
        <v>4</v>
      </c>
      <c r="BN104" s="81">
        <v>9</v>
      </c>
    </row>
    <row r="105" spans="1:66" ht="22.5" customHeight="1" x14ac:dyDescent="0.15">
      <c r="A105" s="66">
        <v>4</v>
      </c>
      <c r="B105" s="81">
        <v>10</v>
      </c>
      <c r="C105" s="86" t="s">
        <v>149</v>
      </c>
      <c r="D105" s="200" t="s">
        <v>132</v>
      </c>
      <c r="E105" s="197" t="s">
        <v>129</v>
      </c>
      <c r="F105" s="148" t="s">
        <v>125</v>
      </c>
      <c r="G105" s="195"/>
      <c r="H105" s="195"/>
      <c r="I105" s="196"/>
      <c r="J105" s="88">
        <f>入力シート!J202</f>
        <v>0</v>
      </c>
      <c r="K105" s="88">
        <v>0</v>
      </c>
      <c r="L105" s="88">
        <v>104</v>
      </c>
      <c r="M105" s="88">
        <v>0</v>
      </c>
      <c r="N105" s="88">
        <v>0</v>
      </c>
      <c r="O105" s="88"/>
      <c r="P105" s="88"/>
      <c r="Q105" s="88"/>
      <c r="R105" s="88"/>
      <c r="S105" s="88"/>
      <c r="T105" s="88"/>
      <c r="U105" s="88"/>
      <c r="V105" s="88"/>
      <c r="W105" s="88"/>
      <c r="X105" s="88"/>
      <c r="Y105" s="88"/>
      <c r="Z105" s="88"/>
      <c r="AA105" s="88"/>
      <c r="AB105" s="88"/>
      <c r="AC105" s="88">
        <v>18</v>
      </c>
      <c r="AD105" s="88"/>
      <c r="AE105" s="88"/>
      <c r="AF105" s="88"/>
      <c r="AG105" s="88"/>
      <c r="AH105" s="88"/>
      <c r="AI105" s="88"/>
      <c r="AJ105" s="88"/>
      <c r="AK105" s="88"/>
      <c r="AL105" s="88"/>
      <c r="AM105" s="88"/>
      <c r="AN105" s="88"/>
      <c r="AO105" s="88">
        <v>0</v>
      </c>
      <c r="AP105" s="88">
        <v>0</v>
      </c>
      <c r="AQ105" s="88"/>
      <c r="AR105" s="88">
        <v>0</v>
      </c>
      <c r="AS105" s="88">
        <v>0</v>
      </c>
      <c r="AT105" s="88">
        <v>0</v>
      </c>
      <c r="AU105" s="88"/>
      <c r="AV105" s="88"/>
      <c r="AW105" s="88"/>
      <c r="AX105" s="88"/>
      <c r="AY105" s="88"/>
      <c r="AZ105" s="88">
        <v>0</v>
      </c>
      <c r="BA105" s="88">
        <v>0</v>
      </c>
      <c r="BB105" s="88">
        <v>0</v>
      </c>
      <c r="BC105" s="88"/>
      <c r="BD105" s="88">
        <v>0</v>
      </c>
      <c r="BH105" s="88">
        <f t="shared" si="4"/>
        <v>0</v>
      </c>
      <c r="BI105" s="88">
        <f t="shared" si="5"/>
        <v>122</v>
      </c>
      <c r="BJ105" s="88">
        <f t="shared" si="6"/>
        <v>0</v>
      </c>
      <c r="BK105" s="88">
        <f t="shared" si="7"/>
        <v>0</v>
      </c>
      <c r="BL105" s="88">
        <f>入力シート!BI202</f>
        <v>65</v>
      </c>
      <c r="BM105" s="66">
        <v>4</v>
      </c>
      <c r="BN105" s="81">
        <v>10</v>
      </c>
    </row>
    <row r="106" spans="1:66" ht="22.5" customHeight="1" x14ac:dyDescent="0.15">
      <c r="A106" s="66">
        <v>4</v>
      </c>
      <c r="B106" s="81">
        <v>11</v>
      </c>
      <c r="C106" s="86" t="s">
        <v>150</v>
      </c>
      <c r="D106" s="201"/>
      <c r="E106" s="198"/>
      <c r="F106" s="192" t="s">
        <v>126</v>
      </c>
      <c r="G106" s="193"/>
      <c r="H106" s="193"/>
      <c r="I106" s="194"/>
      <c r="J106" s="88">
        <f>入力シート!J203</f>
        <v>0</v>
      </c>
      <c r="K106" s="88">
        <v>0</v>
      </c>
      <c r="L106" s="88">
        <v>0</v>
      </c>
      <c r="M106" s="88">
        <v>0</v>
      </c>
      <c r="N106" s="88">
        <v>0</v>
      </c>
      <c r="O106" s="88"/>
      <c r="P106" s="88"/>
      <c r="Q106" s="88"/>
      <c r="R106" s="88"/>
      <c r="S106" s="88"/>
      <c r="T106" s="88"/>
      <c r="U106" s="88"/>
      <c r="V106" s="88"/>
      <c r="W106" s="88"/>
      <c r="X106" s="88"/>
      <c r="Y106" s="88"/>
      <c r="Z106" s="88"/>
      <c r="AA106" s="88"/>
      <c r="AB106" s="88"/>
      <c r="AC106" s="88">
        <v>0</v>
      </c>
      <c r="AD106" s="88"/>
      <c r="AE106" s="88"/>
      <c r="AF106" s="88"/>
      <c r="AG106" s="88"/>
      <c r="AH106" s="88"/>
      <c r="AI106" s="88"/>
      <c r="AJ106" s="88"/>
      <c r="AK106" s="88"/>
      <c r="AL106" s="88"/>
      <c r="AM106" s="88"/>
      <c r="AN106" s="88"/>
      <c r="AO106" s="88">
        <v>0</v>
      </c>
      <c r="AP106" s="88">
        <v>0</v>
      </c>
      <c r="AQ106" s="88"/>
      <c r="AR106" s="88">
        <v>0</v>
      </c>
      <c r="AS106" s="88">
        <v>0</v>
      </c>
      <c r="AT106" s="88">
        <v>0</v>
      </c>
      <c r="AU106" s="88"/>
      <c r="AV106" s="88"/>
      <c r="AW106" s="88"/>
      <c r="AX106" s="88"/>
      <c r="AY106" s="88"/>
      <c r="AZ106" s="88">
        <v>0</v>
      </c>
      <c r="BA106" s="88">
        <v>0</v>
      </c>
      <c r="BB106" s="88">
        <v>0</v>
      </c>
      <c r="BC106" s="88"/>
      <c r="BD106" s="88">
        <v>0</v>
      </c>
      <c r="BH106" s="88">
        <f t="shared" si="4"/>
        <v>0</v>
      </c>
      <c r="BI106" s="88">
        <f t="shared" si="5"/>
        <v>0</v>
      </c>
      <c r="BJ106" s="88">
        <f t="shared" si="6"/>
        <v>0</v>
      </c>
      <c r="BK106" s="88">
        <f t="shared" si="7"/>
        <v>0</v>
      </c>
      <c r="BL106" s="88">
        <f>入力シート!BI203</f>
        <v>0</v>
      </c>
      <c r="BM106" s="66">
        <v>4</v>
      </c>
      <c r="BN106" s="81">
        <v>11</v>
      </c>
    </row>
    <row r="107" spans="1:66" ht="22.5" customHeight="1" x14ac:dyDescent="0.15">
      <c r="A107" s="66">
        <v>4</v>
      </c>
      <c r="B107" s="81">
        <v>12</v>
      </c>
      <c r="C107" s="86" t="s">
        <v>151</v>
      </c>
      <c r="D107" s="201"/>
      <c r="E107" s="199"/>
      <c r="F107" s="192" t="s">
        <v>127</v>
      </c>
      <c r="G107" s="193"/>
      <c r="H107" s="193"/>
      <c r="I107" s="194"/>
      <c r="J107" s="88">
        <f>入力シート!J204</f>
        <v>0</v>
      </c>
      <c r="K107" s="88">
        <v>0</v>
      </c>
      <c r="L107" s="88">
        <v>0</v>
      </c>
      <c r="M107" s="88">
        <v>0</v>
      </c>
      <c r="N107" s="88">
        <v>0</v>
      </c>
      <c r="O107" s="88"/>
      <c r="P107" s="88"/>
      <c r="Q107" s="88"/>
      <c r="R107" s="88"/>
      <c r="S107" s="88"/>
      <c r="T107" s="88"/>
      <c r="U107" s="88"/>
      <c r="V107" s="88"/>
      <c r="W107" s="88"/>
      <c r="X107" s="88"/>
      <c r="Y107" s="88"/>
      <c r="Z107" s="88"/>
      <c r="AA107" s="88"/>
      <c r="AB107" s="88"/>
      <c r="AC107" s="88">
        <v>0</v>
      </c>
      <c r="AD107" s="88"/>
      <c r="AE107" s="88"/>
      <c r="AF107" s="88"/>
      <c r="AG107" s="88"/>
      <c r="AH107" s="88"/>
      <c r="AI107" s="88"/>
      <c r="AJ107" s="88"/>
      <c r="AK107" s="88"/>
      <c r="AL107" s="88"/>
      <c r="AM107" s="88"/>
      <c r="AN107" s="88"/>
      <c r="AO107" s="88">
        <v>0</v>
      </c>
      <c r="AP107" s="88">
        <v>0</v>
      </c>
      <c r="AQ107" s="88"/>
      <c r="AR107" s="88">
        <v>0</v>
      </c>
      <c r="AS107" s="88">
        <v>0</v>
      </c>
      <c r="AT107" s="88">
        <v>0</v>
      </c>
      <c r="AU107" s="88"/>
      <c r="AV107" s="88"/>
      <c r="AW107" s="88"/>
      <c r="AX107" s="88"/>
      <c r="AY107" s="88"/>
      <c r="AZ107" s="88">
        <v>0</v>
      </c>
      <c r="BA107" s="88">
        <v>0</v>
      </c>
      <c r="BB107" s="88">
        <v>0</v>
      </c>
      <c r="BC107" s="88"/>
      <c r="BD107" s="88">
        <v>0</v>
      </c>
      <c r="BH107" s="88">
        <f t="shared" si="4"/>
        <v>0</v>
      </c>
      <c r="BI107" s="88">
        <f t="shared" si="5"/>
        <v>0</v>
      </c>
      <c r="BJ107" s="88">
        <f t="shared" si="6"/>
        <v>0</v>
      </c>
      <c r="BK107" s="88">
        <f t="shared" si="7"/>
        <v>0</v>
      </c>
      <c r="BL107" s="88">
        <f>入力シート!BI204</f>
        <v>0</v>
      </c>
      <c r="BM107" s="66">
        <v>4</v>
      </c>
      <c r="BN107" s="81">
        <v>12</v>
      </c>
    </row>
    <row r="108" spans="1:66" ht="22.5" customHeight="1" x14ac:dyDescent="0.15">
      <c r="A108" s="66">
        <v>4</v>
      </c>
      <c r="B108" s="81">
        <v>13</v>
      </c>
      <c r="C108" s="86" t="s">
        <v>145</v>
      </c>
      <c r="D108" s="201"/>
      <c r="E108" s="197" t="s">
        <v>130</v>
      </c>
      <c r="F108" s="148" t="s">
        <v>125</v>
      </c>
      <c r="G108" s="195"/>
      <c r="H108" s="195"/>
      <c r="I108" s="196"/>
      <c r="J108" s="88">
        <f>入力シート!J205</f>
        <v>0</v>
      </c>
      <c r="K108" s="88">
        <v>0</v>
      </c>
      <c r="L108" s="88">
        <v>0</v>
      </c>
      <c r="M108" s="88">
        <v>0</v>
      </c>
      <c r="N108" s="88">
        <v>0</v>
      </c>
      <c r="O108" s="88"/>
      <c r="P108" s="88"/>
      <c r="Q108" s="88"/>
      <c r="R108" s="88"/>
      <c r="S108" s="88"/>
      <c r="T108" s="88"/>
      <c r="U108" s="88"/>
      <c r="V108" s="88"/>
      <c r="W108" s="88"/>
      <c r="X108" s="88"/>
      <c r="Y108" s="88"/>
      <c r="Z108" s="88"/>
      <c r="AA108" s="88"/>
      <c r="AB108" s="88"/>
      <c r="AC108" s="88">
        <v>0</v>
      </c>
      <c r="AD108" s="88"/>
      <c r="AE108" s="88"/>
      <c r="AF108" s="88"/>
      <c r="AG108" s="88"/>
      <c r="AH108" s="88"/>
      <c r="AI108" s="88"/>
      <c r="AJ108" s="88"/>
      <c r="AK108" s="88"/>
      <c r="AL108" s="88"/>
      <c r="AM108" s="88"/>
      <c r="AN108" s="88"/>
      <c r="AO108" s="88">
        <v>0</v>
      </c>
      <c r="AP108" s="88">
        <v>0</v>
      </c>
      <c r="AQ108" s="88"/>
      <c r="AR108" s="88">
        <v>0</v>
      </c>
      <c r="AS108" s="88">
        <v>0</v>
      </c>
      <c r="AT108" s="88">
        <v>0</v>
      </c>
      <c r="AU108" s="88"/>
      <c r="AV108" s="88"/>
      <c r="AW108" s="88"/>
      <c r="AX108" s="88"/>
      <c r="AY108" s="88"/>
      <c r="AZ108" s="88">
        <v>0</v>
      </c>
      <c r="BA108" s="88">
        <v>0</v>
      </c>
      <c r="BB108" s="88">
        <v>0</v>
      </c>
      <c r="BC108" s="88"/>
      <c r="BD108" s="88">
        <v>0</v>
      </c>
      <c r="BH108" s="88">
        <f t="shared" si="4"/>
        <v>0</v>
      </c>
      <c r="BI108" s="88">
        <f t="shared" si="5"/>
        <v>0</v>
      </c>
      <c r="BJ108" s="88">
        <f t="shared" si="6"/>
        <v>0</v>
      </c>
      <c r="BK108" s="88">
        <f t="shared" si="7"/>
        <v>0</v>
      </c>
      <c r="BL108" s="88">
        <f>入力シート!BI205</f>
        <v>0</v>
      </c>
      <c r="BM108" s="66">
        <v>4</v>
      </c>
      <c r="BN108" s="81">
        <v>13</v>
      </c>
    </row>
    <row r="109" spans="1:66" ht="22.5" customHeight="1" x14ac:dyDescent="0.15">
      <c r="A109" s="66">
        <v>4</v>
      </c>
      <c r="B109" s="81">
        <v>14</v>
      </c>
      <c r="C109" s="86" t="s">
        <v>146</v>
      </c>
      <c r="D109" s="201"/>
      <c r="E109" s="198"/>
      <c r="F109" s="192" t="s">
        <v>126</v>
      </c>
      <c r="G109" s="193"/>
      <c r="H109" s="193"/>
      <c r="I109" s="194"/>
      <c r="J109" s="88">
        <f>入力シート!J206</f>
        <v>0</v>
      </c>
      <c r="K109" s="88">
        <v>0</v>
      </c>
      <c r="L109" s="88">
        <v>0</v>
      </c>
      <c r="M109" s="88">
        <v>0</v>
      </c>
      <c r="N109" s="88">
        <v>0</v>
      </c>
      <c r="O109" s="88"/>
      <c r="P109" s="88"/>
      <c r="Q109" s="88"/>
      <c r="R109" s="88"/>
      <c r="S109" s="88"/>
      <c r="T109" s="88"/>
      <c r="U109" s="88"/>
      <c r="V109" s="88"/>
      <c r="W109" s="88"/>
      <c r="X109" s="88"/>
      <c r="Y109" s="88"/>
      <c r="Z109" s="88"/>
      <c r="AA109" s="88"/>
      <c r="AB109" s="88"/>
      <c r="AC109" s="88">
        <v>0</v>
      </c>
      <c r="AD109" s="88"/>
      <c r="AE109" s="88"/>
      <c r="AF109" s="88"/>
      <c r="AG109" s="88"/>
      <c r="AH109" s="88"/>
      <c r="AI109" s="88"/>
      <c r="AJ109" s="88"/>
      <c r="AK109" s="88"/>
      <c r="AL109" s="88"/>
      <c r="AM109" s="88"/>
      <c r="AN109" s="88"/>
      <c r="AO109" s="88">
        <v>0</v>
      </c>
      <c r="AP109" s="88">
        <v>0</v>
      </c>
      <c r="AQ109" s="88"/>
      <c r="AR109" s="88">
        <v>0</v>
      </c>
      <c r="AS109" s="88">
        <v>0</v>
      </c>
      <c r="AT109" s="88">
        <v>0</v>
      </c>
      <c r="AU109" s="88"/>
      <c r="AV109" s="88"/>
      <c r="AW109" s="88"/>
      <c r="AX109" s="88"/>
      <c r="AY109" s="88"/>
      <c r="AZ109" s="88">
        <v>0</v>
      </c>
      <c r="BA109" s="88">
        <v>0</v>
      </c>
      <c r="BB109" s="88">
        <v>0</v>
      </c>
      <c r="BC109" s="88"/>
      <c r="BD109" s="88">
        <v>0</v>
      </c>
      <c r="BH109" s="88">
        <f t="shared" si="4"/>
        <v>0</v>
      </c>
      <c r="BI109" s="88">
        <f t="shared" si="5"/>
        <v>0</v>
      </c>
      <c r="BJ109" s="88">
        <f t="shared" si="6"/>
        <v>0</v>
      </c>
      <c r="BK109" s="88">
        <f t="shared" si="7"/>
        <v>0</v>
      </c>
      <c r="BL109" s="88">
        <f>入力シート!BI206</f>
        <v>0</v>
      </c>
      <c r="BM109" s="66">
        <v>4</v>
      </c>
      <c r="BN109" s="81">
        <v>14</v>
      </c>
    </row>
    <row r="110" spans="1:66" ht="22.5" customHeight="1" x14ac:dyDescent="0.15">
      <c r="A110" s="66">
        <v>4</v>
      </c>
      <c r="B110" s="81">
        <v>15</v>
      </c>
      <c r="C110" s="86" t="s">
        <v>147</v>
      </c>
      <c r="D110" s="201"/>
      <c r="E110" s="199"/>
      <c r="F110" s="192" t="s">
        <v>127</v>
      </c>
      <c r="G110" s="193"/>
      <c r="H110" s="193"/>
      <c r="I110" s="194"/>
      <c r="J110" s="88">
        <f>入力シート!J207</f>
        <v>0</v>
      </c>
      <c r="K110" s="88">
        <v>0</v>
      </c>
      <c r="L110" s="88">
        <v>0</v>
      </c>
      <c r="M110" s="88">
        <v>0</v>
      </c>
      <c r="N110" s="88">
        <v>0</v>
      </c>
      <c r="O110" s="88"/>
      <c r="P110" s="88"/>
      <c r="Q110" s="88"/>
      <c r="R110" s="88"/>
      <c r="S110" s="88"/>
      <c r="T110" s="88"/>
      <c r="U110" s="88"/>
      <c r="V110" s="88"/>
      <c r="W110" s="88"/>
      <c r="X110" s="88"/>
      <c r="Y110" s="88"/>
      <c r="Z110" s="88"/>
      <c r="AA110" s="88"/>
      <c r="AB110" s="88"/>
      <c r="AC110" s="88">
        <v>0</v>
      </c>
      <c r="AD110" s="88"/>
      <c r="AE110" s="88"/>
      <c r="AF110" s="88"/>
      <c r="AG110" s="88"/>
      <c r="AH110" s="88"/>
      <c r="AI110" s="88"/>
      <c r="AJ110" s="88"/>
      <c r="AK110" s="88"/>
      <c r="AL110" s="88"/>
      <c r="AM110" s="88"/>
      <c r="AN110" s="88"/>
      <c r="AO110" s="88">
        <v>0</v>
      </c>
      <c r="AP110" s="88">
        <v>0</v>
      </c>
      <c r="AQ110" s="88"/>
      <c r="AR110" s="88">
        <v>0</v>
      </c>
      <c r="AS110" s="88">
        <v>0</v>
      </c>
      <c r="AT110" s="88">
        <v>0</v>
      </c>
      <c r="AU110" s="88"/>
      <c r="AV110" s="88"/>
      <c r="AW110" s="88"/>
      <c r="AX110" s="88"/>
      <c r="AY110" s="88"/>
      <c r="AZ110" s="88">
        <v>0</v>
      </c>
      <c r="BA110" s="88">
        <v>0</v>
      </c>
      <c r="BB110" s="88">
        <v>0</v>
      </c>
      <c r="BC110" s="88"/>
      <c r="BD110" s="88">
        <v>0</v>
      </c>
      <c r="BH110" s="88">
        <f t="shared" si="4"/>
        <v>0</v>
      </c>
      <c r="BI110" s="88">
        <f t="shared" si="5"/>
        <v>0</v>
      </c>
      <c r="BJ110" s="88">
        <f t="shared" si="6"/>
        <v>0</v>
      </c>
      <c r="BK110" s="88">
        <f t="shared" si="7"/>
        <v>0</v>
      </c>
      <c r="BL110" s="88">
        <f>入力シート!BI207</f>
        <v>0</v>
      </c>
      <c r="BM110" s="66">
        <v>4</v>
      </c>
      <c r="BN110" s="81">
        <v>15</v>
      </c>
    </row>
    <row r="111" spans="1:66" ht="22.5" customHeight="1" x14ac:dyDescent="0.15">
      <c r="A111" s="66">
        <v>4</v>
      </c>
      <c r="B111" s="81">
        <v>16</v>
      </c>
      <c r="C111" s="82"/>
      <c r="D111" s="201"/>
      <c r="E111" s="197" t="s">
        <v>37</v>
      </c>
      <c r="F111" s="148" t="s">
        <v>125</v>
      </c>
      <c r="G111" s="195"/>
      <c r="H111" s="195"/>
      <c r="I111" s="196"/>
      <c r="J111" s="88">
        <f>入力シート!J208</f>
        <v>0</v>
      </c>
      <c r="K111" s="88">
        <v>0</v>
      </c>
      <c r="L111" s="88">
        <v>4507</v>
      </c>
      <c r="M111" s="88">
        <v>0</v>
      </c>
      <c r="N111" s="88">
        <v>0</v>
      </c>
      <c r="O111" s="88"/>
      <c r="P111" s="88"/>
      <c r="Q111" s="88"/>
      <c r="R111" s="88"/>
      <c r="S111" s="88"/>
      <c r="T111" s="88"/>
      <c r="U111" s="88"/>
      <c r="V111" s="88"/>
      <c r="W111" s="88"/>
      <c r="X111" s="88"/>
      <c r="Y111" s="88"/>
      <c r="Z111" s="88"/>
      <c r="AA111" s="88"/>
      <c r="AB111" s="88"/>
      <c r="AC111" s="88">
        <v>2848</v>
      </c>
      <c r="AD111" s="88"/>
      <c r="AE111" s="88"/>
      <c r="AF111" s="88"/>
      <c r="AG111" s="88"/>
      <c r="AH111" s="88"/>
      <c r="AI111" s="88"/>
      <c r="AJ111" s="88"/>
      <c r="AK111" s="88"/>
      <c r="AL111" s="88"/>
      <c r="AM111" s="88"/>
      <c r="AN111" s="88"/>
      <c r="AO111" s="88">
        <v>1571</v>
      </c>
      <c r="AP111" s="88">
        <v>155</v>
      </c>
      <c r="AQ111" s="88"/>
      <c r="AR111" s="88">
        <v>0</v>
      </c>
      <c r="AS111" s="88">
        <v>0</v>
      </c>
      <c r="AT111" s="88">
        <v>0</v>
      </c>
      <c r="AU111" s="88"/>
      <c r="AV111" s="88"/>
      <c r="AW111" s="88"/>
      <c r="AX111" s="88"/>
      <c r="AY111" s="88"/>
      <c r="AZ111" s="88">
        <v>0</v>
      </c>
      <c r="BA111" s="88">
        <v>0</v>
      </c>
      <c r="BB111" s="88">
        <v>0</v>
      </c>
      <c r="BC111" s="88"/>
      <c r="BD111" s="88">
        <v>0</v>
      </c>
      <c r="BH111" s="88">
        <f t="shared" si="4"/>
        <v>1571</v>
      </c>
      <c r="BI111" s="88">
        <f t="shared" si="5"/>
        <v>7355</v>
      </c>
      <c r="BJ111" s="88">
        <f t="shared" si="6"/>
        <v>155</v>
      </c>
      <c r="BK111" s="88">
        <f t="shared" si="7"/>
        <v>0</v>
      </c>
      <c r="BL111" s="88">
        <f>入力シート!BI208</f>
        <v>9260</v>
      </c>
      <c r="BM111" s="66">
        <v>4</v>
      </c>
      <c r="BN111" s="81">
        <v>16</v>
      </c>
    </row>
    <row r="112" spans="1:66" ht="22.5" customHeight="1" x14ac:dyDescent="0.15">
      <c r="A112" s="66">
        <v>4</v>
      </c>
      <c r="B112" s="81">
        <v>17</v>
      </c>
      <c r="C112" s="84" t="s">
        <v>134</v>
      </c>
      <c r="D112" s="201"/>
      <c r="E112" s="198"/>
      <c r="F112" s="192" t="s">
        <v>126</v>
      </c>
      <c r="G112" s="193"/>
      <c r="H112" s="193"/>
      <c r="I112" s="194"/>
      <c r="J112" s="88">
        <f>入力シート!J209</f>
        <v>0</v>
      </c>
      <c r="K112" s="88">
        <v>0</v>
      </c>
      <c r="L112" s="88">
        <v>0</v>
      </c>
      <c r="M112" s="88">
        <v>0</v>
      </c>
      <c r="N112" s="88">
        <v>0</v>
      </c>
      <c r="O112" s="88"/>
      <c r="P112" s="88"/>
      <c r="Q112" s="88"/>
      <c r="R112" s="88"/>
      <c r="S112" s="88"/>
      <c r="T112" s="88"/>
      <c r="U112" s="88"/>
      <c r="V112" s="88"/>
      <c r="W112" s="88"/>
      <c r="X112" s="88"/>
      <c r="Y112" s="88"/>
      <c r="Z112" s="88"/>
      <c r="AA112" s="88"/>
      <c r="AB112" s="88"/>
      <c r="AC112" s="88">
        <v>0</v>
      </c>
      <c r="AD112" s="88"/>
      <c r="AE112" s="88"/>
      <c r="AF112" s="88"/>
      <c r="AG112" s="88"/>
      <c r="AH112" s="88"/>
      <c r="AI112" s="88"/>
      <c r="AJ112" s="88"/>
      <c r="AK112" s="88"/>
      <c r="AL112" s="88"/>
      <c r="AM112" s="88"/>
      <c r="AN112" s="88"/>
      <c r="AO112" s="88">
        <v>0</v>
      </c>
      <c r="AP112" s="88">
        <v>0</v>
      </c>
      <c r="AQ112" s="88"/>
      <c r="AR112" s="88">
        <v>0</v>
      </c>
      <c r="AS112" s="88">
        <v>0</v>
      </c>
      <c r="AT112" s="88">
        <v>0</v>
      </c>
      <c r="AU112" s="88"/>
      <c r="AV112" s="88"/>
      <c r="AW112" s="88"/>
      <c r="AX112" s="88"/>
      <c r="AY112" s="88"/>
      <c r="AZ112" s="88">
        <v>0</v>
      </c>
      <c r="BA112" s="88">
        <v>0</v>
      </c>
      <c r="BB112" s="88">
        <v>0</v>
      </c>
      <c r="BC112" s="88"/>
      <c r="BD112" s="88">
        <v>0</v>
      </c>
      <c r="BH112" s="88">
        <f t="shared" si="4"/>
        <v>0</v>
      </c>
      <c r="BI112" s="88">
        <f t="shared" si="5"/>
        <v>0</v>
      </c>
      <c r="BJ112" s="88">
        <f t="shared" si="6"/>
        <v>0</v>
      </c>
      <c r="BK112" s="88">
        <f t="shared" si="7"/>
        <v>0</v>
      </c>
      <c r="BL112" s="88">
        <f>入力シート!BI209</f>
        <v>0</v>
      </c>
      <c r="BM112" s="66">
        <v>4</v>
      </c>
      <c r="BN112" s="81">
        <v>17</v>
      </c>
    </row>
    <row r="113" spans="1:66" ht="22.5" customHeight="1" x14ac:dyDescent="0.15">
      <c r="A113" s="66">
        <v>4</v>
      </c>
      <c r="B113" s="81">
        <v>18</v>
      </c>
      <c r="C113" s="86"/>
      <c r="D113" s="201"/>
      <c r="E113" s="199"/>
      <c r="F113" s="192" t="s">
        <v>127</v>
      </c>
      <c r="G113" s="193"/>
      <c r="H113" s="193"/>
      <c r="I113" s="194"/>
      <c r="J113" s="88">
        <f>入力シート!J210</f>
        <v>0</v>
      </c>
      <c r="K113" s="88">
        <v>0</v>
      </c>
      <c r="L113" s="88">
        <v>0</v>
      </c>
      <c r="M113" s="88">
        <v>0</v>
      </c>
      <c r="N113" s="88">
        <v>0</v>
      </c>
      <c r="O113" s="88"/>
      <c r="P113" s="88"/>
      <c r="Q113" s="88"/>
      <c r="R113" s="88"/>
      <c r="S113" s="88"/>
      <c r="T113" s="88"/>
      <c r="U113" s="88"/>
      <c r="V113" s="88"/>
      <c r="W113" s="88"/>
      <c r="X113" s="88"/>
      <c r="Y113" s="88"/>
      <c r="Z113" s="88"/>
      <c r="AA113" s="88"/>
      <c r="AB113" s="88"/>
      <c r="AC113" s="88">
        <v>0</v>
      </c>
      <c r="AD113" s="88"/>
      <c r="AE113" s="88"/>
      <c r="AF113" s="88"/>
      <c r="AG113" s="88"/>
      <c r="AH113" s="88"/>
      <c r="AI113" s="88"/>
      <c r="AJ113" s="88"/>
      <c r="AK113" s="88"/>
      <c r="AL113" s="88"/>
      <c r="AM113" s="88"/>
      <c r="AN113" s="88"/>
      <c r="AO113" s="88">
        <v>0</v>
      </c>
      <c r="AP113" s="88">
        <v>0</v>
      </c>
      <c r="AQ113" s="88"/>
      <c r="AR113" s="88">
        <v>0</v>
      </c>
      <c r="AS113" s="88">
        <v>0</v>
      </c>
      <c r="AT113" s="88">
        <v>0</v>
      </c>
      <c r="AU113" s="88"/>
      <c r="AV113" s="88"/>
      <c r="AW113" s="88"/>
      <c r="AX113" s="88"/>
      <c r="AY113" s="88"/>
      <c r="AZ113" s="88">
        <v>0</v>
      </c>
      <c r="BA113" s="88">
        <v>0</v>
      </c>
      <c r="BB113" s="88">
        <v>0</v>
      </c>
      <c r="BC113" s="88"/>
      <c r="BD113" s="88">
        <v>0</v>
      </c>
      <c r="BH113" s="88">
        <f t="shared" si="4"/>
        <v>0</v>
      </c>
      <c r="BI113" s="88">
        <f t="shared" si="5"/>
        <v>0</v>
      </c>
      <c r="BJ113" s="88">
        <f t="shared" si="6"/>
        <v>0</v>
      </c>
      <c r="BK113" s="88">
        <f t="shared" si="7"/>
        <v>0</v>
      </c>
      <c r="BL113" s="88">
        <f>入力シート!BI210</f>
        <v>0</v>
      </c>
      <c r="BM113" s="66">
        <v>4</v>
      </c>
      <c r="BN113" s="81">
        <v>18</v>
      </c>
    </row>
    <row r="114" spans="1:66" ht="22.5" customHeight="1" x14ac:dyDescent="0.15">
      <c r="A114" s="66">
        <v>4</v>
      </c>
      <c r="B114" s="81">
        <v>19</v>
      </c>
      <c r="C114" s="84" t="s">
        <v>135</v>
      </c>
      <c r="D114" s="201"/>
      <c r="E114" s="197" t="s">
        <v>131</v>
      </c>
      <c r="F114" s="148" t="s">
        <v>125</v>
      </c>
      <c r="G114" s="195"/>
      <c r="H114" s="195"/>
      <c r="I114" s="196"/>
      <c r="J114" s="88">
        <f>入力シート!J211</f>
        <v>0</v>
      </c>
      <c r="K114" s="88">
        <v>0</v>
      </c>
      <c r="L114" s="88">
        <v>648</v>
      </c>
      <c r="M114" s="88">
        <v>0</v>
      </c>
      <c r="N114" s="88">
        <v>0</v>
      </c>
      <c r="O114" s="88"/>
      <c r="P114" s="88"/>
      <c r="Q114" s="88"/>
      <c r="R114" s="88"/>
      <c r="S114" s="88"/>
      <c r="T114" s="88"/>
      <c r="U114" s="88"/>
      <c r="V114" s="88"/>
      <c r="W114" s="88"/>
      <c r="X114" s="88"/>
      <c r="Y114" s="88"/>
      <c r="Z114" s="88"/>
      <c r="AA114" s="88"/>
      <c r="AB114" s="88"/>
      <c r="AC114" s="88">
        <v>519</v>
      </c>
      <c r="AD114" s="88"/>
      <c r="AE114" s="88"/>
      <c r="AF114" s="88"/>
      <c r="AG114" s="88"/>
      <c r="AH114" s="88"/>
      <c r="AI114" s="88"/>
      <c r="AJ114" s="88"/>
      <c r="AK114" s="88"/>
      <c r="AL114" s="88"/>
      <c r="AM114" s="88"/>
      <c r="AN114" s="88"/>
      <c r="AO114" s="88">
        <v>279</v>
      </c>
      <c r="AP114" s="88">
        <v>28</v>
      </c>
      <c r="AQ114" s="88"/>
      <c r="AR114" s="88">
        <v>0</v>
      </c>
      <c r="AS114" s="88">
        <v>0</v>
      </c>
      <c r="AT114" s="88">
        <v>0</v>
      </c>
      <c r="AU114" s="88"/>
      <c r="AV114" s="88"/>
      <c r="AW114" s="88"/>
      <c r="AX114" s="88"/>
      <c r="AY114" s="88"/>
      <c r="AZ114" s="88">
        <v>0</v>
      </c>
      <c r="BA114" s="88">
        <v>0</v>
      </c>
      <c r="BB114" s="88">
        <v>0</v>
      </c>
      <c r="BC114" s="88"/>
      <c r="BD114" s="88">
        <v>0</v>
      </c>
      <c r="BH114" s="88">
        <f t="shared" si="4"/>
        <v>279</v>
      </c>
      <c r="BI114" s="88">
        <f t="shared" si="5"/>
        <v>1167</v>
      </c>
      <c r="BJ114" s="88">
        <f t="shared" si="6"/>
        <v>28</v>
      </c>
      <c r="BK114" s="88">
        <f t="shared" si="7"/>
        <v>0</v>
      </c>
      <c r="BL114" s="88">
        <f>入力シート!BI211</f>
        <v>3157</v>
      </c>
      <c r="BM114" s="66">
        <v>4</v>
      </c>
      <c r="BN114" s="81">
        <v>19</v>
      </c>
    </row>
    <row r="115" spans="1:66" ht="22.5" customHeight="1" x14ac:dyDescent="0.15">
      <c r="A115" s="66">
        <v>4</v>
      </c>
      <c r="B115" s="81">
        <v>20</v>
      </c>
      <c r="C115" s="86"/>
      <c r="D115" s="201"/>
      <c r="E115" s="198"/>
      <c r="F115" s="192" t="s">
        <v>126</v>
      </c>
      <c r="G115" s="193"/>
      <c r="H115" s="193"/>
      <c r="I115" s="194"/>
      <c r="J115" s="88">
        <f>入力シート!J212</f>
        <v>0</v>
      </c>
      <c r="K115" s="88">
        <v>0</v>
      </c>
      <c r="L115" s="88">
        <v>0</v>
      </c>
      <c r="M115" s="88">
        <v>0</v>
      </c>
      <c r="N115" s="88">
        <v>0</v>
      </c>
      <c r="O115" s="88"/>
      <c r="P115" s="88"/>
      <c r="Q115" s="88"/>
      <c r="R115" s="88"/>
      <c r="S115" s="88"/>
      <c r="T115" s="88"/>
      <c r="U115" s="88"/>
      <c r="V115" s="88"/>
      <c r="W115" s="88"/>
      <c r="X115" s="88"/>
      <c r="Y115" s="88"/>
      <c r="Z115" s="88"/>
      <c r="AA115" s="88"/>
      <c r="AB115" s="88"/>
      <c r="AC115" s="88">
        <v>0</v>
      </c>
      <c r="AD115" s="88"/>
      <c r="AE115" s="88"/>
      <c r="AF115" s="88"/>
      <c r="AG115" s="88"/>
      <c r="AH115" s="88"/>
      <c r="AI115" s="88"/>
      <c r="AJ115" s="88"/>
      <c r="AK115" s="88"/>
      <c r="AL115" s="88"/>
      <c r="AM115" s="88"/>
      <c r="AN115" s="88"/>
      <c r="AO115" s="88">
        <v>0</v>
      </c>
      <c r="AP115" s="88">
        <v>0</v>
      </c>
      <c r="AQ115" s="88"/>
      <c r="AR115" s="88">
        <v>0</v>
      </c>
      <c r="AS115" s="88">
        <v>0</v>
      </c>
      <c r="AT115" s="88">
        <v>0</v>
      </c>
      <c r="AU115" s="88"/>
      <c r="AV115" s="88"/>
      <c r="AW115" s="88"/>
      <c r="AX115" s="88"/>
      <c r="AY115" s="88"/>
      <c r="AZ115" s="88">
        <v>0</v>
      </c>
      <c r="BA115" s="88">
        <v>0</v>
      </c>
      <c r="BB115" s="88">
        <v>0</v>
      </c>
      <c r="BC115" s="88"/>
      <c r="BD115" s="88">
        <v>0</v>
      </c>
      <c r="BH115" s="88">
        <f t="shared" si="4"/>
        <v>0</v>
      </c>
      <c r="BI115" s="88">
        <f t="shared" si="5"/>
        <v>0</v>
      </c>
      <c r="BJ115" s="88">
        <f t="shared" si="6"/>
        <v>0</v>
      </c>
      <c r="BK115" s="88">
        <f t="shared" si="7"/>
        <v>0</v>
      </c>
      <c r="BL115" s="88">
        <f>入力シート!BI212</f>
        <v>0</v>
      </c>
      <c r="BM115" s="66">
        <v>4</v>
      </c>
      <c r="BN115" s="81">
        <v>20</v>
      </c>
    </row>
    <row r="116" spans="1:66" ht="22.5" customHeight="1" x14ac:dyDescent="0.15">
      <c r="A116" s="66">
        <v>4</v>
      </c>
      <c r="B116" s="81">
        <v>21</v>
      </c>
      <c r="C116" s="86"/>
      <c r="D116" s="202"/>
      <c r="E116" s="199"/>
      <c r="F116" s="192" t="s">
        <v>127</v>
      </c>
      <c r="G116" s="193"/>
      <c r="H116" s="193"/>
      <c r="I116" s="194"/>
      <c r="J116" s="88">
        <f>入力シート!J213</f>
        <v>0</v>
      </c>
      <c r="K116" s="88">
        <v>0</v>
      </c>
      <c r="L116" s="88">
        <v>0</v>
      </c>
      <c r="M116" s="88">
        <v>0</v>
      </c>
      <c r="N116" s="88">
        <v>0</v>
      </c>
      <c r="O116" s="88"/>
      <c r="P116" s="88"/>
      <c r="Q116" s="88"/>
      <c r="R116" s="88"/>
      <c r="S116" s="88"/>
      <c r="T116" s="88"/>
      <c r="U116" s="88"/>
      <c r="V116" s="88"/>
      <c r="W116" s="88"/>
      <c r="X116" s="88"/>
      <c r="Y116" s="88"/>
      <c r="Z116" s="88"/>
      <c r="AA116" s="88"/>
      <c r="AB116" s="88"/>
      <c r="AC116" s="88">
        <v>0</v>
      </c>
      <c r="AD116" s="88"/>
      <c r="AE116" s="88"/>
      <c r="AF116" s="88"/>
      <c r="AG116" s="88"/>
      <c r="AH116" s="88"/>
      <c r="AI116" s="88"/>
      <c r="AJ116" s="88"/>
      <c r="AK116" s="88"/>
      <c r="AL116" s="88"/>
      <c r="AM116" s="88"/>
      <c r="AN116" s="88"/>
      <c r="AO116" s="88">
        <v>0</v>
      </c>
      <c r="AP116" s="88">
        <v>0</v>
      </c>
      <c r="AQ116" s="88"/>
      <c r="AR116" s="88">
        <v>0</v>
      </c>
      <c r="AS116" s="88">
        <v>0</v>
      </c>
      <c r="AT116" s="88">
        <v>0</v>
      </c>
      <c r="AU116" s="88"/>
      <c r="AV116" s="88"/>
      <c r="AW116" s="88"/>
      <c r="AX116" s="88"/>
      <c r="AY116" s="88"/>
      <c r="AZ116" s="88">
        <v>0</v>
      </c>
      <c r="BA116" s="88">
        <v>0</v>
      </c>
      <c r="BB116" s="88">
        <v>0</v>
      </c>
      <c r="BC116" s="88"/>
      <c r="BD116" s="88">
        <v>0</v>
      </c>
      <c r="BH116" s="88">
        <f t="shared" si="4"/>
        <v>0</v>
      </c>
      <c r="BI116" s="88">
        <f t="shared" si="5"/>
        <v>0</v>
      </c>
      <c r="BJ116" s="88">
        <f t="shared" si="6"/>
        <v>0</v>
      </c>
      <c r="BK116" s="88">
        <f t="shared" si="7"/>
        <v>0</v>
      </c>
      <c r="BL116" s="88">
        <f>入力シート!BI213</f>
        <v>0</v>
      </c>
      <c r="BM116" s="66">
        <v>4</v>
      </c>
      <c r="BN116" s="81">
        <v>21</v>
      </c>
    </row>
    <row r="117" spans="1:66" ht="22.5" customHeight="1" x14ac:dyDescent="0.15">
      <c r="A117" s="66">
        <v>4</v>
      </c>
      <c r="B117" s="81">
        <v>22</v>
      </c>
      <c r="C117" s="87"/>
      <c r="D117" s="190" t="s">
        <v>133</v>
      </c>
      <c r="E117" s="191"/>
      <c r="F117" s="192" t="s">
        <v>127</v>
      </c>
      <c r="G117" s="193"/>
      <c r="H117" s="193"/>
      <c r="I117" s="194"/>
      <c r="J117" s="88">
        <f>入力シート!J214</f>
        <v>0</v>
      </c>
      <c r="K117" s="88">
        <v>0</v>
      </c>
      <c r="L117" s="88">
        <v>0</v>
      </c>
      <c r="M117" s="88">
        <v>0</v>
      </c>
      <c r="N117" s="88">
        <v>0</v>
      </c>
      <c r="O117" s="88"/>
      <c r="P117" s="88"/>
      <c r="Q117" s="88"/>
      <c r="R117" s="88"/>
      <c r="S117" s="88"/>
      <c r="T117" s="88"/>
      <c r="U117" s="88"/>
      <c r="V117" s="88"/>
      <c r="W117" s="88"/>
      <c r="X117" s="88"/>
      <c r="Y117" s="88"/>
      <c r="Z117" s="88"/>
      <c r="AA117" s="88"/>
      <c r="AB117" s="88"/>
      <c r="AC117" s="88">
        <v>0</v>
      </c>
      <c r="AD117" s="88"/>
      <c r="AE117" s="88"/>
      <c r="AF117" s="88"/>
      <c r="AG117" s="88"/>
      <c r="AH117" s="88"/>
      <c r="AI117" s="88"/>
      <c r="AJ117" s="88"/>
      <c r="AK117" s="88"/>
      <c r="AL117" s="88"/>
      <c r="AM117" s="88"/>
      <c r="AN117" s="88"/>
      <c r="AO117" s="88">
        <v>0</v>
      </c>
      <c r="AP117" s="88">
        <v>0</v>
      </c>
      <c r="AQ117" s="88"/>
      <c r="AR117" s="88">
        <v>0</v>
      </c>
      <c r="AS117" s="88">
        <v>0</v>
      </c>
      <c r="AT117" s="88">
        <v>0</v>
      </c>
      <c r="AU117" s="88"/>
      <c r="AV117" s="88"/>
      <c r="AW117" s="88"/>
      <c r="AX117" s="88"/>
      <c r="AY117" s="88"/>
      <c r="AZ117" s="88">
        <v>0</v>
      </c>
      <c r="BA117" s="88">
        <v>0</v>
      </c>
      <c r="BB117" s="88">
        <v>0</v>
      </c>
      <c r="BC117" s="88"/>
      <c r="BD117" s="88">
        <v>0</v>
      </c>
      <c r="BH117" s="88">
        <f t="shared" si="4"/>
        <v>0</v>
      </c>
      <c r="BI117" s="88">
        <f t="shared" si="5"/>
        <v>0</v>
      </c>
      <c r="BJ117" s="88">
        <f t="shared" si="6"/>
        <v>0</v>
      </c>
      <c r="BK117" s="88">
        <f t="shared" si="7"/>
        <v>0</v>
      </c>
      <c r="BL117" s="88">
        <f>入力シート!BI214</f>
        <v>0</v>
      </c>
      <c r="BM117" s="66">
        <v>4</v>
      </c>
      <c r="BN117" s="81">
        <v>22</v>
      </c>
    </row>
    <row r="118" spans="1:66" ht="22.5" customHeight="1" x14ac:dyDescent="0.15">
      <c r="A118" s="66">
        <v>4</v>
      </c>
      <c r="B118" s="81">
        <v>23</v>
      </c>
      <c r="C118" s="82"/>
      <c r="D118" s="203" t="s">
        <v>124</v>
      </c>
      <c r="E118" s="204"/>
      <c r="F118" s="148" t="s">
        <v>125</v>
      </c>
      <c r="G118" s="195"/>
      <c r="H118" s="195"/>
      <c r="I118" s="196"/>
      <c r="J118" s="88">
        <f>入力シート!J215</f>
        <v>0</v>
      </c>
      <c r="K118" s="88">
        <v>36</v>
      </c>
      <c r="L118" s="88">
        <v>36</v>
      </c>
      <c r="M118" s="88">
        <v>0</v>
      </c>
      <c r="N118" s="88">
        <v>0</v>
      </c>
      <c r="O118" s="88"/>
      <c r="P118" s="88"/>
      <c r="Q118" s="88"/>
      <c r="R118" s="88"/>
      <c r="S118" s="88"/>
      <c r="T118" s="88"/>
      <c r="U118" s="88"/>
      <c r="V118" s="88"/>
      <c r="W118" s="88"/>
      <c r="X118" s="88"/>
      <c r="Y118" s="88"/>
      <c r="Z118" s="88"/>
      <c r="AA118" s="88"/>
      <c r="AB118" s="88"/>
      <c r="AC118" s="88">
        <v>24</v>
      </c>
      <c r="AD118" s="88"/>
      <c r="AE118" s="88"/>
      <c r="AF118" s="88"/>
      <c r="AG118" s="88"/>
      <c r="AH118" s="88"/>
      <c r="AI118" s="88"/>
      <c r="AJ118" s="88"/>
      <c r="AK118" s="88"/>
      <c r="AL118" s="88"/>
      <c r="AM118" s="88"/>
      <c r="AN118" s="88"/>
      <c r="AO118" s="88">
        <v>11</v>
      </c>
      <c r="AP118" s="88">
        <v>1</v>
      </c>
      <c r="AQ118" s="88"/>
      <c r="AR118" s="88">
        <v>12</v>
      </c>
      <c r="AS118" s="88">
        <v>0</v>
      </c>
      <c r="AT118" s="88">
        <v>12</v>
      </c>
      <c r="AU118" s="88"/>
      <c r="AV118" s="88"/>
      <c r="AW118" s="88"/>
      <c r="AX118" s="88"/>
      <c r="AY118" s="88"/>
      <c r="AZ118" s="88">
        <v>67</v>
      </c>
      <c r="BA118" s="88">
        <v>5</v>
      </c>
      <c r="BB118" s="88">
        <v>36</v>
      </c>
      <c r="BC118" s="88"/>
      <c r="BD118" s="88">
        <v>0</v>
      </c>
      <c r="BH118" s="88">
        <f t="shared" si="4"/>
        <v>162</v>
      </c>
      <c r="BI118" s="88">
        <f t="shared" si="5"/>
        <v>60</v>
      </c>
      <c r="BJ118" s="88">
        <f t="shared" si="6"/>
        <v>6</v>
      </c>
      <c r="BK118" s="88">
        <f t="shared" si="7"/>
        <v>12</v>
      </c>
      <c r="BL118" s="88">
        <f>入力シート!BI215</f>
        <v>252</v>
      </c>
      <c r="BM118" s="66">
        <v>4</v>
      </c>
      <c r="BN118" s="81">
        <v>23</v>
      </c>
    </row>
    <row r="119" spans="1:66" ht="22.5" customHeight="1" x14ac:dyDescent="0.15">
      <c r="A119" s="66">
        <v>4</v>
      </c>
      <c r="B119" s="81">
        <v>24</v>
      </c>
      <c r="C119" s="84"/>
      <c r="D119" s="205"/>
      <c r="E119" s="206"/>
      <c r="F119" s="192" t="s">
        <v>126</v>
      </c>
      <c r="G119" s="193"/>
      <c r="H119" s="193"/>
      <c r="I119" s="194"/>
      <c r="J119" s="88">
        <f>入力シート!J216</f>
        <v>0</v>
      </c>
      <c r="K119" s="88">
        <v>0</v>
      </c>
      <c r="L119" s="88">
        <v>0</v>
      </c>
      <c r="M119" s="88">
        <v>0</v>
      </c>
      <c r="N119" s="88">
        <v>0</v>
      </c>
      <c r="O119" s="88"/>
      <c r="P119" s="88"/>
      <c r="Q119" s="88"/>
      <c r="R119" s="88"/>
      <c r="S119" s="88"/>
      <c r="T119" s="88"/>
      <c r="U119" s="88"/>
      <c r="V119" s="88"/>
      <c r="W119" s="88"/>
      <c r="X119" s="88"/>
      <c r="Y119" s="88"/>
      <c r="Z119" s="88"/>
      <c r="AA119" s="88"/>
      <c r="AB119" s="88"/>
      <c r="AC119" s="88">
        <v>0</v>
      </c>
      <c r="AD119" s="88"/>
      <c r="AE119" s="88"/>
      <c r="AF119" s="88"/>
      <c r="AG119" s="88"/>
      <c r="AH119" s="88"/>
      <c r="AI119" s="88"/>
      <c r="AJ119" s="88"/>
      <c r="AK119" s="88"/>
      <c r="AL119" s="88"/>
      <c r="AM119" s="88"/>
      <c r="AN119" s="88"/>
      <c r="AO119" s="88">
        <v>11</v>
      </c>
      <c r="AP119" s="88">
        <v>1</v>
      </c>
      <c r="AQ119" s="88"/>
      <c r="AR119" s="88">
        <v>12</v>
      </c>
      <c r="AS119" s="88">
        <v>0</v>
      </c>
      <c r="AT119" s="88">
        <v>0</v>
      </c>
      <c r="AU119" s="88"/>
      <c r="AV119" s="88"/>
      <c r="AW119" s="88"/>
      <c r="AX119" s="88"/>
      <c r="AY119" s="88"/>
      <c r="AZ119" s="88">
        <v>0</v>
      </c>
      <c r="BA119" s="88">
        <v>0</v>
      </c>
      <c r="BB119" s="88">
        <v>0</v>
      </c>
      <c r="BC119" s="88"/>
      <c r="BD119" s="88">
        <v>0</v>
      </c>
      <c r="BH119" s="88">
        <f t="shared" si="4"/>
        <v>23</v>
      </c>
      <c r="BI119" s="88">
        <f t="shared" si="5"/>
        <v>0</v>
      </c>
      <c r="BJ119" s="88">
        <f t="shared" si="6"/>
        <v>1</v>
      </c>
      <c r="BK119" s="88">
        <f t="shared" si="7"/>
        <v>0</v>
      </c>
      <c r="BL119" s="88">
        <f>入力シート!BI216</f>
        <v>24</v>
      </c>
      <c r="BM119" s="66">
        <v>4</v>
      </c>
      <c r="BN119" s="81">
        <v>24</v>
      </c>
    </row>
    <row r="120" spans="1:66" ht="22.5" customHeight="1" x14ac:dyDescent="0.15">
      <c r="A120" s="66">
        <v>4</v>
      </c>
      <c r="B120" s="81">
        <v>25</v>
      </c>
      <c r="C120" s="86" t="s">
        <v>64</v>
      </c>
      <c r="D120" s="207"/>
      <c r="E120" s="208"/>
      <c r="F120" s="192" t="s">
        <v>127</v>
      </c>
      <c r="G120" s="193"/>
      <c r="H120" s="193"/>
      <c r="I120" s="194"/>
      <c r="J120" s="88">
        <f>入力シート!J217</f>
        <v>0</v>
      </c>
      <c r="K120" s="88">
        <v>12</v>
      </c>
      <c r="L120" s="88">
        <v>0</v>
      </c>
      <c r="M120" s="88">
        <v>0</v>
      </c>
      <c r="N120" s="88">
        <v>0</v>
      </c>
      <c r="O120" s="88"/>
      <c r="P120" s="88"/>
      <c r="Q120" s="88"/>
      <c r="R120" s="88"/>
      <c r="S120" s="88"/>
      <c r="T120" s="88"/>
      <c r="U120" s="88"/>
      <c r="V120" s="88"/>
      <c r="W120" s="88"/>
      <c r="X120" s="88"/>
      <c r="Y120" s="88"/>
      <c r="Z120" s="88"/>
      <c r="AA120" s="88"/>
      <c r="AB120" s="88"/>
      <c r="AC120" s="88">
        <v>0</v>
      </c>
      <c r="AD120" s="88"/>
      <c r="AE120" s="88"/>
      <c r="AF120" s="88"/>
      <c r="AG120" s="88"/>
      <c r="AH120" s="88"/>
      <c r="AI120" s="88"/>
      <c r="AJ120" s="88"/>
      <c r="AK120" s="88"/>
      <c r="AL120" s="88"/>
      <c r="AM120" s="88"/>
      <c r="AN120" s="88"/>
      <c r="AO120" s="88">
        <v>0</v>
      </c>
      <c r="AP120" s="88">
        <v>0</v>
      </c>
      <c r="AQ120" s="88"/>
      <c r="AR120" s="88">
        <v>0</v>
      </c>
      <c r="AS120" s="88">
        <v>0</v>
      </c>
      <c r="AT120" s="88">
        <v>0</v>
      </c>
      <c r="AU120" s="88"/>
      <c r="AV120" s="88"/>
      <c r="AW120" s="88"/>
      <c r="AX120" s="88"/>
      <c r="AY120" s="88"/>
      <c r="AZ120" s="88">
        <v>0</v>
      </c>
      <c r="BA120" s="88">
        <v>0</v>
      </c>
      <c r="BB120" s="88">
        <v>0</v>
      </c>
      <c r="BC120" s="88"/>
      <c r="BD120" s="88">
        <v>0</v>
      </c>
      <c r="BH120" s="88">
        <f t="shared" si="4"/>
        <v>12</v>
      </c>
      <c r="BI120" s="88">
        <f t="shared" si="5"/>
        <v>0</v>
      </c>
      <c r="BJ120" s="88">
        <f t="shared" si="6"/>
        <v>0</v>
      </c>
      <c r="BK120" s="88">
        <f t="shared" si="7"/>
        <v>0</v>
      </c>
      <c r="BL120" s="88">
        <f>入力シート!BI217</f>
        <v>12</v>
      </c>
      <c r="BM120" s="66">
        <v>4</v>
      </c>
      <c r="BN120" s="81">
        <v>25</v>
      </c>
    </row>
    <row r="121" spans="1:66" ht="22.5" customHeight="1" x14ac:dyDescent="0.15">
      <c r="A121" s="66">
        <v>4</v>
      </c>
      <c r="B121" s="81">
        <v>26</v>
      </c>
      <c r="C121" s="84" t="s">
        <v>152</v>
      </c>
      <c r="D121" s="203" t="s">
        <v>128</v>
      </c>
      <c r="E121" s="204"/>
      <c r="F121" s="148" t="s">
        <v>125</v>
      </c>
      <c r="G121" s="195"/>
      <c r="H121" s="195"/>
      <c r="I121" s="196"/>
      <c r="J121" s="88">
        <f>入力シート!J218</f>
        <v>0</v>
      </c>
      <c r="K121" s="88">
        <v>3</v>
      </c>
      <c r="L121" s="88">
        <v>3</v>
      </c>
      <c r="M121" s="88">
        <v>0</v>
      </c>
      <c r="N121" s="88">
        <v>0</v>
      </c>
      <c r="O121" s="88"/>
      <c r="P121" s="88"/>
      <c r="Q121" s="88"/>
      <c r="R121" s="88"/>
      <c r="S121" s="88"/>
      <c r="T121" s="88"/>
      <c r="U121" s="88"/>
      <c r="V121" s="88"/>
      <c r="W121" s="88"/>
      <c r="X121" s="88"/>
      <c r="Y121" s="88"/>
      <c r="Z121" s="88"/>
      <c r="AA121" s="88"/>
      <c r="AB121" s="88"/>
      <c r="AC121" s="88">
        <v>2</v>
      </c>
      <c r="AD121" s="88"/>
      <c r="AE121" s="88"/>
      <c r="AF121" s="88"/>
      <c r="AG121" s="88"/>
      <c r="AH121" s="88"/>
      <c r="AI121" s="88"/>
      <c r="AJ121" s="88"/>
      <c r="AK121" s="88"/>
      <c r="AL121" s="88"/>
      <c r="AM121" s="88"/>
      <c r="AN121" s="88"/>
      <c r="AO121" s="88">
        <v>1</v>
      </c>
      <c r="AP121" s="88">
        <v>0</v>
      </c>
      <c r="AQ121" s="88"/>
      <c r="AR121" s="88">
        <v>1</v>
      </c>
      <c r="AS121" s="88">
        <v>0</v>
      </c>
      <c r="AT121" s="88">
        <v>1</v>
      </c>
      <c r="AU121" s="88"/>
      <c r="AV121" s="88"/>
      <c r="AW121" s="88"/>
      <c r="AX121" s="88"/>
      <c r="AY121" s="88"/>
      <c r="AZ121" s="88">
        <v>5</v>
      </c>
      <c r="BA121" s="88">
        <v>1</v>
      </c>
      <c r="BB121" s="88">
        <v>3</v>
      </c>
      <c r="BC121" s="88"/>
      <c r="BD121" s="88">
        <v>0</v>
      </c>
      <c r="BH121" s="88">
        <f t="shared" si="4"/>
        <v>13</v>
      </c>
      <c r="BI121" s="88">
        <f t="shared" si="5"/>
        <v>5</v>
      </c>
      <c r="BJ121" s="88">
        <f t="shared" si="6"/>
        <v>1</v>
      </c>
      <c r="BK121" s="88">
        <f t="shared" si="7"/>
        <v>1</v>
      </c>
      <c r="BL121" s="88">
        <f>入力シート!BI218</f>
        <v>21</v>
      </c>
      <c r="BM121" s="66">
        <v>4</v>
      </c>
      <c r="BN121" s="81">
        <v>26</v>
      </c>
    </row>
    <row r="122" spans="1:66" ht="22.5" customHeight="1" x14ac:dyDescent="0.15">
      <c r="A122" s="66">
        <v>4</v>
      </c>
      <c r="B122" s="81">
        <v>27</v>
      </c>
      <c r="C122" s="86"/>
      <c r="D122" s="205"/>
      <c r="E122" s="206"/>
      <c r="F122" s="192" t="s">
        <v>126</v>
      </c>
      <c r="G122" s="193"/>
      <c r="H122" s="193"/>
      <c r="I122" s="194"/>
      <c r="J122" s="88">
        <f>入力シート!J219</f>
        <v>0</v>
      </c>
      <c r="K122" s="88">
        <v>0</v>
      </c>
      <c r="L122" s="88">
        <v>0</v>
      </c>
      <c r="M122" s="88">
        <v>0</v>
      </c>
      <c r="N122" s="88">
        <v>0</v>
      </c>
      <c r="O122" s="88"/>
      <c r="P122" s="88"/>
      <c r="Q122" s="88"/>
      <c r="R122" s="88"/>
      <c r="S122" s="88"/>
      <c r="T122" s="88"/>
      <c r="U122" s="88"/>
      <c r="V122" s="88"/>
      <c r="W122" s="88"/>
      <c r="X122" s="88"/>
      <c r="Y122" s="88"/>
      <c r="Z122" s="88"/>
      <c r="AA122" s="88"/>
      <c r="AB122" s="88"/>
      <c r="AC122" s="88">
        <v>0</v>
      </c>
      <c r="AD122" s="88"/>
      <c r="AE122" s="88"/>
      <c r="AF122" s="88"/>
      <c r="AG122" s="88"/>
      <c r="AH122" s="88"/>
      <c r="AI122" s="88"/>
      <c r="AJ122" s="88"/>
      <c r="AK122" s="88"/>
      <c r="AL122" s="88"/>
      <c r="AM122" s="88"/>
      <c r="AN122" s="88"/>
      <c r="AO122" s="88">
        <v>1</v>
      </c>
      <c r="AP122" s="88">
        <v>0</v>
      </c>
      <c r="AQ122" s="88"/>
      <c r="AR122" s="88">
        <v>1</v>
      </c>
      <c r="AS122" s="88">
        <v>0</v>
      </c>
      <c r="AT122" s="88">
        <v>0</v>
      </c>
      <c r="AU122" s="88"/>
      <c r="AV122" s="88"/>
      <c r="AW122" s="88"/>
      <c r="AX122" s="88"/>
      <c r="AY122" s="88"/>
      <c r="AZ122" s="88">
        <v>0</v>
      </c>
      <c r="BA122" s="88">
        <v>0</v>
      </c>
      <c r="BB122" s="88">
        <v>0</v>
      </c>
      <c r="BC122" s="88"/>
      <c r="BD122" s="88">
        <v>0</v>
      </c>
      <c r="BH122" s="88">
        <f t="shared" si="4"/>
        <v>2</v>
      </c>
      <c r="BI122" s="88">
        <f t="shared" si="5"/>
        <v>0</v>
      </c>
      <c r="BJ122" s="88">
        <f t="shared" si="6"/>
        <v>0</v>
      </c>
      <c r="BK122" s="88">
        <f t="shared" si="7"/>
        <v>0</v>
      </c>
      <c r="BL122" s="88">
        <f>入力シート!BI219</f>
        <v>2</v>
      </c>
      <c r="BM122" s="66">
        <v>4</v>
      </c>
      <c r="BN122" s="81">
        <v>27</v>
      </c>
    </row>
    <row r="123" spans="1:66" ht="22.5" customHeight="1" x14ac:dyDescent="0.15">
      <c r="A123" s="66">
        <v>4</v>
      </c>
      <c r="B123" s="81">
        <v>28</v>
      </c>
      <c r="C123" s="86" t="s">
        <v>153</v>
      </c>
      <c r="D123" s="207"/>
      <c r="E123" s="208"/>
      <c r="F123" s="192" t="s">
        <v>127</v>
      </c>
      <c r="G123" s="193"/>
      <c r="H123" s="193"/>
      <c r="I123" s="194"/>
      <c r="J123" s="88">
        <f>入力シート!J220</f>
        <v>0</v>
      </c>
      <c r="K123" s="88">
        <v>1</v>
      </c>
      <c r="L123" s="88">
        <v>0</v>
      </c>
      <c r="M123" s="88">
        <v>0</v>
      </c>
      <c r="N123" s="88">
        <v>0</v>
      </c>
      <c r="O123" s="88"/>
      <c r="P123" s="88"/>
      <c r="Q123" s="88"/>
      <c r="R123" s="88"/>
      <c r="S123" s="88"/>
      <c r="T123" s="88"/>
      <c r="U123" s="88"/>
      <c r="V123" s="88"/>
      <c r="W123" s="88"/>
      <c r="X123" s="88"/>
      <c r="Y123" s="88"/>
      <c r="Z123" s="88"/>
      <c r="AA123" s="88"/>
      <c r="AB123" s="88"/>
      <c r="AC123" s="88">
        <v>0</v>
      </c>
      <c r="AD123" s="88"/>
      <c r="AE123" s="88"/>
      <c r="AF123" s="88"/>
      <c r="AG123" s="88"/>
      <c r="AH123" s="88"/>
      <c r="AI123" s="88"/>
      <c r="AJ123" s="88"/>
      <c r="AK123" s="88"/>
      <c r="AL123" s="88"/>
      <c r="AM123" s="88"/>
      <c r="AN123" s="88"/>
      <c r="AO123" s="88">
        <v>0</v>
      </c>
      <c r="AP123" s="88">
        <v>0</v>
      </c>
      <c r="AQ123" s="88"/>
      <c r="AR123" s="88">
        <v>0</v>
      </c>
      <c r="AS123" s="88">
        <v>0</v>
      </c>
      <c r="AT123" s="88">
        <v>0</v>
      </c>
      <c r="AU123" s="88"/>
      <c r="AV123" s="88"/>
      <c r="AW123" s="88"/>
      <c r="AX123" s="88"/>
      <c r="AY123" s="88"/>
      <c r="AZ123" s="88">
        <v>0</v>
      </c>
      <c r="BA123" s="88">
        <v>0</v>
      </c>
      <c r="BB123" s="88">
        <v>0</v>
      </c>
      <c r="BC123" s="88"/>
      <c r="BD123" s="88">
        <v>0</v>
      </c>
      <c r="BH123" s="88">
        <f t="shared" si="4"/>
        <v>1</v>
      </c>
      <c r="BI123" s="88">
        <f t="shared" si="5"/>
        <v>0</v>
      </c>
      <c r="BJ123" s="88">
        <f t="shared" si="6"/>
        <v>0</v>
      </c>
      <c r="BK123" s="88">
        <f t="shared" si="7"/>
        <v>0</v>
      </c>
      <c r="BL123" s="88">
        <f>入力シート!BI220</f>
        <v>1</v>
      </c>
      <c r="BM123" s="66">
        <v>4</v>
      </c>
      <c r="BN123" s="81">
        <v>28</v>
      </c>
    </row>
    <row r="124" spans="1:66" ht="22.5" customHeight="1" x14ac:dyDescent="0.15">
      <c r="A124" s="66">
        <v>4</v>
      </c>
      <c r="B124" s="81">
        <v>29</v>
      </c>
      <c r="C124" s="86"/>
      <c r="D124" s="209" t="s">
        <v>32</v>
      </c>
      <c r="E124" s="178"/>
      <c r="F124" s="148" t="s">
        <v>125</v>
      </c>
      <c r="G124" s="195"/>
      <c r="H124" s="195"/>
      <c r="I124" s="196"/>
      <c r="J124" s="88">
        <f>入力シート!J221</f>
        <v>0</v>
      </c>
      <c r="K124" s="88">
        <v>14419</v>
      </c>
      <c r="L124" s="88">
        <v>14422</v>
      </c>
      <c r="M124" s="88">
        <v>0</v>
      </c>
      <c r="N124" s="88">
        <v>0</v>
      </c>
      <c r="O124" s="88"/>
      <c r="P124" s="88"/>
      <c r="Q124" s="88"/>
      <c r="R124" s="88"/>
      <c r="S124" s="88"/>
      <c r="T124" s="88"/>
      <c r="U124" s="88"/>
      <c r="V124" s="88"/>
      <c r="W124" s="88"/>
      <c r="X124" s="88"/>
      <c r="Y124" s="88"/>
      <c r="Z124" s="88"/>
      <c r="AA124" s="88"/>
      <c r="AB124" s="88"/>
      <c r="AC124" s="88">
        <v>9411</v>
      </c>
      <c r="AD124" s="88"/>
      <c r="AE124" s="88"/>
      <c r="AF124" s="88"/>
      <c r="AG124" s="88"/>
      <c r="AH124" s="88"/>
      <c r="AI124" s="88"/>
      <c r="AJ124" s="88"/>
      <c r="AK124" s="88"/>
      <c r="AL124" s="88"/>
      <c r="AM124" s="88"/>
      <c r="AN124" s="88"/>
      <c r="AO124" s="88">
        <v>4102</v>
      </c>
      <c r="AP124" s="88">
        <v>406</v>
      </c>
      <c r="AQ124" s="88"/>
      <c r="AR124" s="88">
        <v>4851</v>
      </c>
      <c r="AS124" s="88">
        <v>0</v>
      </c>
      <c r="AT124" s="88">
        <v>4969</v>
      </c>
      <c r="AU124" s="88"/>
      <c r="AV124" s="88"/>
      <c r="AW124" s="88"/>
      <c r="AX124" s="88"/>
      <c r="AY124" s="88"/>
      <c r="AZ124" s="88">
        <v>20373</v>
      </c>
      <c r="BA124" s="88">
        <v>1579</v>
      </c>
      <c r="BB124" s="88">
        <v>12025</v>
      </c>
      <c r="BC124" s="88"/>
      <c r="BD124" s="88">
        <v>0</v>
      </c>
      <c r="BH124" s="88">
        <f t="shared" si="4"/>
        <v>55770</v>
      </c>
      <c r="BI124" s="88">
        <f t="shared" si="5"/>
        <v>23833</v>
      </c>
      <c r="BJ124" s="88">
        <f t="shared" si="6"/>
        <v>1985</v>
      </c>
      <c r="BK124" s="88">
        <f t="shared" si="7"/>
        <v>4969</v>
      </c>
      <c r="BL124" s="88">
        <f>入力シート!BI221</f>
        <v>91290</v>
      </c>
      <c r="BM124" s="66">
        <v>4</v>
      </c>
      <c r="BN124" s="81">
        <v>29</v>
      </c>
    </row>
    <row r="125" spans="1:66" ht="22.5" customHeight="1" x14ac:dyDescent="0.15">
      <c r="A125" s="66">
        <v>4</v>
      </c>
      <c r="B125" s="81">
        <v>30</v>
      </c>
      <c r="C125" s="86" t="s">
        <v>138</v>
      </c>
      <c r="D125" s="210"/>
      <c r="E125" s="211"/>
      <c r="F125" s="192" t="s">
        <v>126</v>
      </c>
      <c r="G125" s="193"/>
      <c r="H125" s="193"/>
      <c r="I125" s="194"/>
      <c r="J125" s="88">
        <f>入力シート!J222</f>
        <v>0</v>
      </c>
      <c r="K125" s="88">
        <v>0</v>
      </c>
      <c r="L125" s="88">
        <v>0</v>
      </c>
      <c r="M125" s="88">
        <v>0</v>
      </c>
      <c r="N125" s="88">
        <v>0</v>
      </c>
      <c r="O125" s="88"/>
      <c r="P125" s="88"/>
      <c r="Q125" s="88"/>
      <c r="R125" s="88"/>
      <c r="S125" s="88"/>
      <c r="T125" s="88"/>
      <c r="U125" s="88"/>
      <c r="V125" s="88"/>
      <c r="W125" s="88"/>
      <c r="X125" s="88"/>
      <c r="Y125" s="88"/>
      <c r="Z125" s="88"/>
      <c r="AA125" s="88"/>
      <c r="AB125" s="88"/>
      <c r="AC125" s="88">
        <v>0</v>
      </c>
      <c r="AD125" s="88"/>
      <c r="AE125" s="88"/>
      <c r="AF125" s="88"/>
      <c r="AG125" s="88"/>
      <c r="AH125" s="88"/>
      <c r="AI125" s="88"/>
      <c r="AJ125" s="88"/>
      <c r="AK125" s="88"/>
      <c r="AL125" s="88"/>
      <c r="AM125" s="88"/>
      <c r="AN125" s="88"/>
      <c r="AO125" s="88">
        <v>1610</v>
      </c>
      <c r="AP125" s="88">
        <v>159</v>
      </c>
      <c r="AQ125" s="88"/>
      <c r="AR125" s="88">
        <v>1769</v>
      </c>
      <c r="AS125" s="88">
        <v>0</v>
      </c>
      <c r="AT125" s="88">
        <v>0</v>
      </c>
      <c r="AU125" s="88"/>
      <c r="AV125" s="88"/>
      <c r="AW125" s="88"/>
      <c r="AX125" s="88"/>
      <c r="AY125" s="88"/>
      <c r="AZ125" s="88">
        <v>0</v>
      </c>
      <c r="BA125" s="88">
        <v>0</v>
      </c>
      <c r="BB125" s="88">
        <v>0</v>
      </c>
      <c r="BC125" s="88"/>
      <c r="BD125" s="88">
        <v>0</v>
      </c>
      <c r="BH125" s="88">
        <f t="shared" si="4"/>
        <v>3379</v>
      </c>
      <c r="BI125" s="88">
        <f t="shared" si="5"/>
        <v>0</v>
      </c>
      <c r="BJ125" s="88">
        <f t="shared" si="6"/>
        <v>159</v>
      </c>
      <c r="BK125" s="88">
        <f t="shared" si="7"/>
        <v>0</v>
      </c>
      <c r="BL125" s="88">
        <f>入力シート!BI222</f>
        <v>3123</v>
      </c>
      <c r="BM125" s="66">
        <v>4</v>
      </c>
      <c r="BN125" s="81">
        <v>30</v>
      </c>
    </row>
    <row r="126" spans="1:66" ht="22.5" customHeight="1" x14ac:dyDescent="0.15">
      <c r="A126" s="66">
        <v>4</v>
      </c>
      <c r="B126" s="81">
        <v>31</v>
      </c>
      <c r="C126" s="86"/>
      <c r="D126" s="212"/>
      <c r="E126" s="213"/>
      <c r="F126" s="192" t="s">
        <v>127</v>
      </c>
      <c r="G126" s="193"/>
      <c r="H126" s="193"/>
      <c r="I126" s="194"/>
      <c r="J126" s="88">
        <f>入力シート!J223</f>
        <v>0</v>
      </c>
      <c r="K126" s="88">
        <v>0</v>
      </c>
      <c r="L126" s="88">
        <v>0</v>
      </c>
      <c r="M126" s="88">
        <v>0</v>
      </c>
      <c r="N126" s="88">
        <v>0</v>
      </c>
      <c r="O126" s="88"/>
      <c r="P126" s="88"/>
      <c r="Q126" s="88"/>
      <c r="R126" s="88"/>
      <c r="S126" s="88"/>
      <c r="T126" s="88"/>
      <c r="U126" s="88"/>
      <c r="V126" s="88"/>
      <c r="W126" s="88"/>
      <c r="X126" s="88"/>
      <c r="Y126" s="88"/>
      <c r="Z126" s="88"/>
      <c r="AA126" s="88"/>
      <c r="AB126" s="88"/>
      <c r="AC126" s="88">
        <v>0</v>
      </c>
      <c r="AD126" s="88"/>
      <c r="AE126" s="88"/>
      <c r="AF126" s="88"/>
      <c r="AG126" s="88"/>
      <c r="AH126" s="88"/>
      <c r="AI126" s="88"/>
      <c r="AJ126" s="88"/>
      <c r="AK126" s="88"/>
      <c r="AL126" s="88"/>
      <c r="AM126" s="88"/>
      <c r="AN126" s="88"/>
      <c r="AO126" s="88">
        <v>0</v>
      </c>
      <c r="AP126" s="88">
        <v>0</v>
      </c>
      <c r="AQ126" s="88"/>
      <c r="AR126" s="88">
        <v>0</v>
      </c>
      <c r="AS126" s="88">
        <v>0</v>
      </c>
      <c r="AT126" s="88">
        <v>0</v>
      </c>
      <c r="AU126" s="88"/>
      <c r="AV126" s="88"/>
      <c r="AW126" s="88"/>
      <c r="AX126" s="88"/>
      <c r="AY126" s="88"/>
      <c r="AZ126" s="88">
        <v>0</v>
      </c>
      <c r="BA126" s="88">
        <v>0</v>
      </c>
      <c r="BB126" s="88">
        <v>0</v>
      </c>
      <c r="BC126" s="88"/>
      <c r="BD126" s="88">
        <v>0</v>
      </c>
      <c r="BH126" s="88">
        <f t="shared" si="4"/>
        <v>0</v>
      </c>
      <c r="BI126" s="88">
        <f t="shared" si="5"/>
        <v>0</v>
      </c>
      <c r="BJ126" s="88">
        <f t="shared" si="6"/>
        <v>0</v>
      </c>
      <c r="BK126" s="88">
        <f t="shared" si="7"/>
        <v>0</v>
      </c>
      <c r="BL126" s="88">
        <f>入力シート!BI223</f>
        <v>0</v>
      </c>
      <c r="BM126" s="66">
        <v>4</v>
      </c>
      <c r="BN126" s="81">
        <v>31</v>
      </c>
    </row>
    <row r="127" spans="1:66" ht="22.5" customHeight="1" x14ac:dyDescent="0.15">
      <c r="A127" s="66">
        <v>4</v>
      </c>
      <c r="B127" s="81">
        <v>32</v>
      </c>
      <c r="C127" s="86" t="s">
        <v>123</v>
      </c>
      <c r="D127" s="200" t="s">
        <v>132</v>
      </c>
      <c r="E127" s="197" t="s">
        <v>129</v>
      </c>
      <c r="F127" s="148" t="s">
        <v>125</v>
      </c>
      <c r="G127" s="195"/>
      <c r="H127" s="195"/>
      <c r="I127" s="196"/>
      <c r="J127" s="88">
        <f>入力シート!J224</f>
        <v>0</v>
      </c>
      <c r="K127" s="88">
        <v>83</v>
      </c>
      <c r="L127" s="88">
        <v>67</v>
      </c>
      <c r="M127" s="88">
        <v>0</v>
      </c>
      <c r="N127" s="88">
        <v>0</v>
      </c>
      <c r="O127" s="88"/>
      <c r="P127" s="88"/>
      <c r="Q127" s="88"/>
      <c r="R127" s="88"/>
      <c r="S127" s="88"/>
      <c r="T127" s="88"/>
      <c r="U127" s="88"/>
      <c r="V127" s="88"/>
      <c r="W127" s="88"/>
      <c r="X127" s="88"/>
      <c r="Y127" s="88"/>
      <c r="Z127" s="88"/>
      <c r="AA127" s="88"/>
      <c r="AB127" s="88"/>
      <c r="AC127" s="88">
        <v>907</v>
      </c>
      <c r="AD127" s="88"/>
      <c r="AE127" s="88"/>
      <c r="AF127" s="88"/>
      <c r="AG127" s="88"/>
      <c r="AH127" s="88"/>
      <c r="AI127" s="88"/>
      <c r="AJ127" s="88"/>
      <c r="AK127" s="88"/>
      <c r="AL127" s="88"/>
      <c r="AM127" s="88"/>
      <c r="AN127" s="88"/>
      <c r="AO127" s="88">
        <v>294</v>
      </c>
      <c r="AP127" s="88">
        <v>29</v>
      </c>
      <c r="AQ127" s="88"/>
      <c r="AR127" s="88">
        <v>0</v>
      </c>
      <c r="AS127" s="88">
        <v>0</v>
      </c>
      <c r="AT127" s="88">
        <v>0</v>
      </c>
      <c r="AU127" s="88"/>
      <c r="AV127" s="88"/>
      <c r="AW127" s="88"/>
      <c r="AX127" s="88"/>
      <c r="AY127" s="88"/>
      <c r="AZ127" s="88">
        <v>1365</v>
      </c>
      <c r="BA127" s="88">
        <v>102</v>
      </c>
      <c r="BB127" s="88">
        <v>0</v>
      </c>
      <c r="BC127" s="88"/>
      <c r="BD127" s="88">
        <v>0</v>
      </c>
      <c r="BH127" s="88">
        <f t="shared" si="4"/>
        <v>1742</v>
      </c>
      <c r="BI127" s="88">
        <f t="shared" si="5"/>
        <v>974</v>
      </c>
      <c r="BJ127" s="88">
        <f t="shared" si="6"/>
        <v>131</v>
      </c>
      <c r="BK127" s="88">
        <f t="shared" si="7"/>
        <v>0</v>
      </c>
      <c r="BL127" s="88">
        <f>入力シート!BI224</f>
        <v>1643</v>
      </c>
      <c r="BM127" s="66">
        <v>4</v>
      </c>
      <c r="BN127" s="81">
        <v>32</v>
      </c>
    </row>
    <row r="128" spans="1:66" ht="22.5" customHeight="1" x14ac:dyDescent="0.15">
      <c r="A128" s="66">
        <v>4</v>
      </c>
      <c r="B128" s="81">
        <v>33</v>
      </c>
      <c r="C128" s="86"/>
      <c r="D128" s="201"/>
      <c r="E128" s="198"/>
      <c r="F128" s="192" t="s">
        <v>126</v>
      </c>
      <c r="G128" s="193"/>
      <c r="H128" s="193"/>
      <c r="I128" s="194"/>
      <c r="J128" s="88">
        <f>入力シート!J225</f>
        <v>0</v>
      </c>
      <c r="K128" s="88">
        <v>0</v>
      </c>
      <c r="L128" s="88">
        <v>0</v>
      </c>
      <c r="M128" s="88">
        <v>0</v>
      </c>
      <c r="N128" s="88">
        <v>0</v>
      </c>
      <c r="O128" s="88"/>
      <c r="P128" s="88"/>
      <c r="Q128" s="88"/>
      <c r="R128" s="88"/>
      <c r="S128" s="88"/>
      <c r="T128" s="88"/>
      <c r="U128" s="88"/>
      <c r="V128" s="88"/>
      <c r="W128" s="88"/>
      <c r="X128" s="88"/>
      <c r="Y128" s="88"/>
      <c r="Z128" s="88"/>
      <c r="AA128" s="88"/>
      <c r="AB128" s="88"/>
      <c r="AC128" s="88">
        <v>0</v>
      </c>
      <c r="AD128" s="88"/>
      <c r="AE128" s="88"/>
      <c r="AF128" s="88"/>
      <c r="AG128" s="88"/>
      <c r="AH128" s="88"/>
      <c r="AI128" s="88"/>
      <c r="AJ128" s="88"/>
      <c r="AK128" s="88"/>
      <c r="AL128" s="88"/>
      <c r="AM128" s="88"/>
      <c r="AN128" s="88"/>
      <c r="AO128" s="88">
        <v>0</v>
      </c>
      <c r="AP128" s="88">
        <v>0</v>
      </c>
      <c r="AQ128" s="88"/>
      <c r="AR128" s="88">
        <v>0</v>
      </c>
      <c r="AS128" s="88">
        <v>0</v>
      </c>
      <c r="AT128" s="88">
        <v>0</v>
      </c>
      <c r="AU128" s="88"/>
      <c r="AV128" s="88"/>
      <c r="AW128" s="88"/>
      <c r="AX128" s="88"/>
      <c r="AY128" s="88"/>
      <c r="AZ128" s="88">
        <v>0</v>
      </c>
      <c r="BA128" s="88">
        <v>0</v>
      </c>
      <c r="BB128" s="88">
        <v>0</v>
      </c>
      <c r="BC128" s="88"/>
      <c r="BD128" s="88">
        <v>0</v>
      </c>
      <c r="BH128" s="88">
        <f t="shared" si="4"/>
        <v>0</v>
      </c>
      <c r="BI128" s="88">
        <f t="shared" si="5"/>
        <v>0</v>
      </c>
      <c r="BJ128" s="88">
        <f t="shared" si="6"/>
        <v>0</v>
      </c>
      <c r="BK128" s="88">
        <f t="shared" si="7"/>
        <v>0</v>
      </c>
      <c r="BL128" s="88">
        <f>入力シート!BI225</f>
        <v>3</v>
      </c>
      <c r="BM128" s="66">
        <v>4</v>
      </c>
      <c r="BN128" s="81">
        <v>33</v>
      </c>
    </row>
    <row r="129" spans="1:66" ht="22.5" customHeight="1" x14ac:dyDescent="0.15">
      <c r="A129" s="66">
        <v>4</v>
      </c>
      <c r="B129" s="81">
        <v>34</v>
      </c>
      <c r="C129" s="86" t="s">
        <v>134</v>
      </c>
      <c r="D129" s="201"/>
      <c r="E129" s="199"/>
      <c r="F129" s="192" t="s">
        <v>127</v>
      </c>
      <c r="G129" s="193"/>
      <c r="H129" s="193"/>
      <c r="I129" s="194"/>
      <c r="J129" s="88">
        <f>入力シート!J226</f>
        <v>0</v>
      </c>
      <c r="K129" s="88">
        <v>0</v>
      </c>
      <c r="L129" s="88">
        <v>0</v>
      </c>
      <c r="M129" s="88">
        <v>0</v>
      </c>
      <c r="N129" s="88">
        <v>0</v>
      </c>
      <c r="O129" s="88"/>
      <c r="P129" s="88"/>
      <c r="Q129" s="88"/>
      <c r="R129" s="88"/>
      <c r="S129" s="88"/>
      <c r="T129" s="88"/>
      <c r="U129" s="88"/>
      <c r="V129" s="88"/>
      <c r="W129" s="88"/>
      <c r="X129" s="88"/>
      <c r="Y129" s="88"/>
      <c r="Z129" s="88"/>
      <c r="AA129" s="88"/>
      <c r="AB129" s="88"/>
      <c r="AC129" s="88">
        <v>0</v>
      </c>
      <c r="AD129" s="88"/>
      <c r="AE129" s="88"/>
      <c r="AF129" s="88"/>
      <c r="AG129" s="88"/>
      <c r="AH129" s="88"/>
      <c r="AI129" s="88"/>
      <c r="AJ129" s="88"/>
      <c r="AK129" s="88"/>
      <c r="AL129" s="88"/>
      <c r="AM129" s="88"/>
      <c r="AN129" s="88"/>
      <c r="AO129" s="88">
        <v>0</v>
      </c>
      <c r="AP129" s="88">
        <v>0</v>
      </c>
      <c r="AQ129" s="88"/>
      <c r="AR129" s="88">
        <v>0</v>
      </c>
      <c r="AS129" s="88">
        <v>0</v>
      </c>
      <c r="AT129" s="88">
        <v>0</v>
      </c>
      <c r="AU129" s="88"/>
      <c r="AV129" s="88"/>
      <c r="AW129" s="88"/>
      <c r="AX129" s="88"/>
      <c r="AY129" s="88"/>
      <c r="AZ129" s="88">
        <v>0</v>
      </c>
      <c r="BA129" s="88">
        <v>0</v>
      </c>
      <c r="BB129" s="88">
        <v>0</v>
      </c>
      <c r="BC129" s="88"/>
      <c r="BD129" s="88">
        <v>0</v>
      </c>
      <c r="BH129" s="88">
        <f t="shared" si="4"/>
        <v>0</v>
      </c>
      <c r="BI129" s="88">
        <f t="shared" si="5"/>
        <v>0</v>
      </c>
      <c r="BJ129" s="88">
        <f t="shared" si="6"/>
        <v>0</v>
      </c>
      <c r="BK129" s="88">
        <f t="shared" si="7"/>
        <v>0</v>
      </c>
      <c r="BL129" s="88">
        <f>入力シート!BI226</f>
        <v>0</v>
      </c>
      <c r="BM129" s="66">
        <v>4</v>
      </c>
      <c r="BN129" s="81">
        <v>34</v>
      </c>
    </row>
    <row r="130" spans="1:66" ht="22.5" customHeight="1" x14ac:dyDescent="0.15">
      <c r="A130" s="66">
        <v>4</v>
      </c>
      <c r="B130" s="81">
        <v>35</v>
      </c>
      <c r="C130" s="86"/>
      <c r="D130" s="201"/>
      <c r="E130" s="197" t="s">
        <v>130</v>
      </c>
      <c r="F130" s="148" t="s">
        <v>125</v>
      </c>
      <c r="G130" s="195"/>
      <c r="H130" s="195"/>
      <c r="I130" s="196"/>
      <c r="J130" s="88">
        <f>入力シート!J227</f>
        <v>0</v>
      </c>
      <c r="K130" s="88">
        <v>0</v>
      </c>
      <c r="L130" s="88">
        <v>0</v>
      </c>
      <c r="M130" s="88">
        <v>0</v>
      </c>
      <c r="N130" s="88">
        <v>0</v>
      </c>
      <c r="O130" s="88"/>
      <c r="P130" s="88"/>
      <c r="Q130" s="88"/>
      <c r="R130" s="88"/>
      <c r="S130" s="88"/>
      <c r="T130" s="88"/>
      <c r="U130" s="88"/>
      <c r="V130" s="88"/>
      <c r="W130" s="88"/>
      <c r="X130" s="88"/>
      <c r="Y130" s="88"/>
      <c r="Z130" s="88"/>
      <c r="AA130" s="88"/>
      <c r="AB130" s="88"/>
      <c r="AC130" s="88">
        <v>0</v>
      </c>
      <c r="AD130" s="88"/>
      <c r="AE130" s="88"/>
      <c r="AF130" s="88"/>
      <c r="AG130" s="88"/>
      <c r="AH130" s="88"/>
      <c r="AI130" s="88"/>
      <c r="AJ130" s="88"/>
      <c r="AK130" s="88"/>
      <c r="AL130" s="88"/>
      <c r="AM130" s="88"/>
      <c r="AN130" s="88"/>
      <c r="AO130" s="88">
        <v>0</v>
      </c>
      <c r="AP130" s="88">
        <v>0</v>
      </c>
      <c r="AQ130" s="88"/>
      <c r="AR130" s="88">
        <v>0</v>
      </c>
      <c r="AS130" s="88">
        <v>0</v>
      </c>
      <c r="AT130" s="88">
        <v>0</v>
      </c>
      <c r="AU130" s="88"/>
      <c r="AV130" s="88"/>
      <c r="AW130" s="88"/>
      <c r="AX130" s="88"/>
      <c r="AY130" s="88"/>
      <c r="AZ130" s="88">
        <v>0</v>
      </c>
      <c r="BA130" s="88">
        <v>0</v>
      </c>
      <c r="BB130" s="88">
        <v>0</v>
      </c>
      <c r="BC130" s="88"/>
      <c r="BD130" s="88">
        <v>0</v>
      </c>
      <c r="BH130" s="88">
        <f t="shared" si="4"/>
        <v>0</v>
      </c>
      <c r="BI130" s="88">
        <f t="shared" si="5"/>
        <v>0</v>
      </c>
      <c r="BJ130" s="88">
        <f t="shared" si="6"/>
        <v>0</v>
      </c>
      <c r="BK130" s="88">
        <f t="shared" si="7"/>
        <v>0</v>
      </c>
      <c r="BL130" s="88">
        <f>入力シート!BI227</f>
        <v>96</v>
      </c>
      <c r="BM130" s="66">
        <v>4</v>
      </c>
      <c r="BN130" s="81">
        <v>35</v>
      </c>
    </row>
    <row r="131" spans="1:66" ht="22.5" customHeight="1" x14ac:dyDescent="0.15">
      <c r="A131" s="66">
        <v>4</v>
      </c>
      <c r="B131" s="81">
        <v>36</v>
      </c>
      <c r="C131" s="86" t="s">
        <v>135</v>
      </c>
      <c r="D131" s="201"/>
      <c r="E131" s="198"/>
      <c r="F131" s="192" t="s">
        <v>126</v>
      </c>
      <c r="G131" s="193"/>
      <c r="H131" s="193"/>
      <c r="I131" s="194"/>
      <c r="J131" s="88">
        <f>入力シート!J228</f>
        <v>0</v>
      </c>
      <c r="K131" s="88">
        <v>0</v>
      </c>
      <c r="L131" s="88">
        <v>0</v>
      </c>
      <c r="M131" s="88">
        <v>0</v>
      </c>
      <c r="N131" s="88">
        <v>0</v>
      </c>
      <c r="O131" s="88"/>
      <c r="P131" s="88"/>
      <c r="Q131" s="88"/>
      <c r="R131" s="88"/>
      <c r="S131" s="88"/>
      <c r="T131" s="88"/>
      <c r="U131" s="88"/>
      <c r="V131" s="88"/>
      <c r="W131" s="88"/>
      <c r="X131" s="88"/>
      <c r="Y131" s="88"/>
      <c r="Z131" s="88"/>
      <c r="AA131" s="88"/>
      <c r="AB131" s="88"/>
      <c r="AC131" s="88">
        <v>0</v>
      </c>
      <c r="AD131" s="88"/>
      <c r="AE131" s="88"/>
      <c r="AF131" s="88"/>
      <c r="AG131" s="88"/>
      <c r="AH131" s="88"/>
      <c r="AI131" s="88"/>
      <c r="AJ131" s="88"/>
      <c r="AK131" s="88"/>
      <c r="AL131" s="88"/>
      <c r="AM131" s="88"/>
      <c r="AN131" s="88"/>
      <c r="AO131" s="88">
        <v>0</v>
      </c>
      <c r="AP131" s="88">
        <v>0</v>
      </c>
      <c r="AQ131" s="88"/>
      <c r="AR131" s="88">
        <v>0</v>
      </c>
      <c r="AS131" s="88">
        <v>0</v>
      </c>
      <c r="AT131" s="88">
        <v>0</v>
      </c>
      <c r="AU131" s="88"/>
      <c r="AV131" s="88"/>
      <c r="AW131" s="88"/>
      <c r="AX131" s="88"/>
      <c r="AY131" s="88"/>
      <c r="AZ131" s="88">
        <v>0</v>
      </c>
      <c r="BA131" s="88">
        <v>0</v>
      </c>
      <c r="BB131" s="88">
        <v>0</v>
      </c>
      <c r="BC131" s="88"/>
      <c r="BD131" s="88">
        <v>0</v>
      </c>
      <c r="BH131" s="88">
        <f t="shared" si="4"/>
        <v>0</v>
      </c>
      <c r="BI131" s="88">
        <f t="shared" si="5"/>
        <v>0</v>
      </c>
      <c r="BJ131" s="88">
        <f t="shared" si="6"/>
        <v>0</v>
      </c>
      <c r="BK131" s="88">
        <f t="shared" si="7"/>
        <v>0</v>
      </c>
      <c r="BL131" s="88">
        <f>入力シート!BI228</f>
        <v>0</v>
      </c>
      <c r="BM131" s="66">
        <v>4</v>
      </c>
      <c r="BN131" s="81">
        <v>36</v>
      </c>
    </row>
    <row r="132" spans="1:66" ht="22.5" customHeight="1" x14ac:dyDescent="0.15">
      <c r="A132" s="66">
        <v>4</v>
      </c>
      <c r="B132" s="81">
        <v>37</v>
      </c>
      <c r="C132" s="86"/>
      <c r="D132" s="201"/>
      <c r="E132" s="199"/>
      <c r="F132" s="192" t="s">
        <v>127</v>
      </c>
      <c r="G132" s="193"/>
      <c r="H132" s="193"/>
      <c r="I132" s="194"/>
      <c r="J132" s="88">
        <f>入力シート!J229</f>
        <v>0</v>
      </c>
      <c r="K132" s="88">
        <v>0</v>
      </c>
      <c r="L132" s="88">
        <v>0</v>
      </c>
      <c r="M132" s="88">
        <v>0</v>
      </c>
      <c r="N132" s="88">
        <v>0</v>
      </c>
      <c r="O132" s="88"/>
      <c r="P132" s="88"/>
      <c r="Q132" s="88"/>
      <c r="R132" s="88"/>
      <c r="S132" s="88"/>
      <c r="T132" s="88"/>
      <c r="U132" s="88"/>
      <c r="V132" s="88"/>
      <c r="W132" s="88"/>
      <c r="X132" s="88"/>
      <c r="Y132" s="88"/>
      <c r="Z132" s="88"/>
      <c r="AA132" s="88"/>
      <c r="AB132" s="88"/>
      <c r="AC132" s="88">
        <v>0</v>
      </c>
      <c r="AD132" s="88"/>
      <c r="AE132" s="88"/>
      <c r="AF132" s="88"/>
      <c r="AG132" s="88"/>
      <c r="AH132" s="88"/>
      <c r="AI132" s="88"/>
      <c r="AJ132" s="88"/>
      <c r="AK132" s="88"/>
      <c r="AL132" s="88"/>
      <c r="AM132" s="88"/>
      <c r="AN132" s="88"/>
      <c r="AO132" s="88">
        <v>0</v>
      </c>
      <c r="AP132" s="88">
        <v>0</v>
      </c>
      <c r="AQ132" s="88"/>
      <c r="AR132" s="88">
        <v>0</v>
      </c>
      <c r="AS132" s="88">
        <v>0</v>
      </c>
      <c r="AT132" s="88">
        <v>0</v>
      </c>
      <c r="AU132" s="88"/>
      <c r="AV132" s="88"/>
      <c r="AW132" s="88"/>
      <c r="AX132" s="88"/>
      <c r="AY132" s="88"/>
      <c r="AZ132" s="88">
        <v>0</v>
      </c>
      <c r="BA132" s="88">
        <v>0</v>
      </c>
      <c r="BB132" s="88">
        <v>0</v>
      </c>
      <c r="BC132" s="88"/>
      <c r="BD132" s="88">
        <v>0</v>
      </c>
      <c r="BH132" s="88">
        <f t="shared" si="4"/>
        <v>0</v>
      </c>
      <c r="BI132" s="88">
        <f t="shared" si="5"/>
        <v>0</v>
      </c>
      <c r="BJ132" s="88">
        <f t="shared" si="6"/>
        <v>0</v>
      </c>
      <c r="BK132" s="88">
        <f t="shared" si="7"/>
        <v>0</v>
      </c>
      <c r="BL132" s="88">
        <f>入力シート!BI229</f>
        <v>0</v>
      </c>
      <c r="BM132" s="66">
        <v>4</v>
      </c>
      <c r="BN132" s="81">
        <v>37</v>
      </c>
    </row>
    <row r="133" spans="1:66" ht="22.5" customHeight="1" x14ac:dyDescent="0.15">
      <c r="A133" s="66">
        <v>4</v>
      </c>
      <c r="B133" s="81">
        <v>38</v>
      </c>
      <c r="C133" s="82"/>
      <c r="D133" s="201"/>
      <c r="E133" s="197" t="s">
        <v>37</v>
      </c>
      <c r="F133" s="148" t="s">
        <v>125</v>
      </c>
      <c r="G133" s="195"/>
      <c r="H133" s="195"/>
      <c r="I133" s="196"/>
      <c r="J133" s="88">
        <f>入力シート!J230</f>
        <v>0</v>
      </c>
      <c r="K133" s="88">
        <v>5605</v>
      </c>
      <c r="L133" s="88">
        <v>5398</v>
      </c>
      <c r="M133" s="88">
        <v>0</v>
      </c>
      <c r="N133" s="88">
        <v>0</v>
      </c>
      <c r="O133" s="88"/>
      <c r="P133" s="88"/>
      <c r="Q133" s="88"/>
      <c r="R133" s="88"/>
      <c r="S133" s="88"/>
      <c r="T133" s="88"/>
      <c r="U133" s="88"/>
      <c r="V133" s="88"/>
      <c r="W133" s="88"/>
      <c r="X133" s="88"/>
      <c r="Y133" s="88"/>
      <c r="Z133" s="88"/>
      <c r="AA133" s="88"/>
      <c r="AB133" s="88"/>
      <c r="AC133" s="88">
        <v>3587</v>
      </c>
      <c r="AD133" s="88"/>
      <c r="AE133" s="88"/>
      <c r="AF133" s="88"/>
      <c r="AG133" s="88"/>
      <c r="AH133" s="88"/>
      <c r="AI133" s="88"/>
      <c r="AJ133" s="88"/>
      <c r="AK133" s="88"/>
      <c r="AL133" s="88"/>
      <c r="AM133" s="88"/>
      <c r="AN133" s="88"/>
      <c r="AO133" s="88">
        <v>1575</v>
      </c>
      <c r="AP133" s="88">
        <v>156</v>
      </c>
      <c r="AQ133" s="88"/>
      <c r="AR133" s="88">
        <v>1952</v>
      </c>
      <c r="AS133" s="88">
        <v>0</v>
      </c>
      <c r="AT133" s="88">
        <v>1792</v>
      </c>
      <c r="AU133" s="88"/>
      <c r="AV133" s="88"/>
      <c r="AW133" s="88"/>
      <c r="AX133" s="88"/>
      <c r="AY133" s="88"/>
      <c r="AZ133" s="88">
        <v>6738</v>
      </c>
      <c r="BA133" s="88">
        <v>520</v>
      </c>
      <c r="BB133" s="88">
        <v>3555</v>
      </c>
      <c r="BC133" s="88"/>
      <c r="BD133" s="88">
        <v>0</v>
      </c>
      <c r="BH133" s="88">
        <f t="shared" si="4"/>
        <v>19425</v>
      </c>
      <c r="BI133" s="88">
        <f t="shared" si="5"/>
        <v>8985</v>
      </c>
      <c r="BJ133" s="88">
        <f t="shared" si="6"/>
        <v>676</v>
      </c>
      <c r="BK133" s="88">
        <f t="shared" si="7"/>
        <v>1792</v>
      </c>
      <c r="BL133" s="88">
        <f>入力シート!BI230</f>
        <v>33184</v>
      </c>
      <c r="BM133" s="66">
        <v>4</v>
      </c>
      <c r="BN133" s="81">
        <v>38</v>
      </c>
    </row>
    <row r="134" spans="1:66" ht="22.5" customHeight="1" x14ac:dyDescent="0.15">
      <c r="A134" s="66">
        <v>4</v>
      </c>
      <c r="B134" s="81">
        <v>39</v>
      </c>
      <c r="C134" s="84"/>
      <c r="D134" s="201"/>
      <c r="E134" s="198"/>
      <c r="F134" s="192" t="s">
        <v>126</v>
      </c>
      <c r="G134" s="193"/>
      <c r="H134" s="193"/>
      <c r="I134" s="194"/>
      <c r="J134" s="88">
        <f>入力シート!J231</f>
        <v>0</v>
      </c>
      <c r="K134" s="88">
        <v>0</v>
      </c>
      <c r="L134" s="88">
        <v>0</v>
      </c>
      <c r="M134" s="88">
        <v>0</v>
      </c>
      <c r="N134" s="88">
        <v>0</v>
      </c>
      <c r="O134" s="88"/>
      <c r="P134" s="88"/>
      <c r="Q134" s="88"/>
      <c r="R134" s="88"/>
      <c r="S134" s="88"/>
      <c r="T134" s="88"/>
      <c r="U134" s="88"/>
      <c r="V134" s="88"/>
      <c r="W134" s="88"/>
      <c r="X134" s="88"/>
      <c r="Y134" s="88"/>
      <c r="Z134" s="88"/>
      <c r="AA134" s="88"/>
      <c r="AB134" s="88"/>
      <c r="AC134" s="88">
        <v>0</v>
      </c>
      <c r="AD134" s="88"/>
      <c r="AE134" s="88"/>
      <c r="AF134" s="88"/>
      <c r="AG134" s="88"/>
      <c r="AH134" s="88"/>
      <c r="AI134" s="88"/>
      <c r="AJ134" s="88"/>
      <c r="AK134" s="88"/>
      <c r="AL134" s="88"/>
      <c r="AM134" s="88"/>
      <c r="AN134" s="88"/>
      <c r="AO134" s="88">
        <v>315</v>
      </c>
      <c r="AP134" s="88">
        <v>31</v>
      </c>
      <c r="AQ134" s="88"/>
      <c r="AR134" s="88">
        <v>346</v>
      </c>
      <c r="AS134" s="88">
        <v>0</v>
      </c>
      <c r="AT134" s="88">
        <v>0</v>
      </c>
      <c r="AU134" s="88"/>
      <c r="AV134" s="88"/>
      <c r="AW134" s="88"/>
      <c r="AX134" s="88"/>
      <c r="AY134" s="88"/>
      <c r="AZ134" s="88">
        <v>0</v>
      </c>
      <c r="BA134" s="88">
        <v>0</v>
      </c>
      <c r="BB134" s="88">
        <v>0</v>
      </c>
      <c r="BC134" s="88"/>
      <c r="BD134" s="88">
        <v>0</v>
      </c>
      <c r="BH134" s="88">
        <f t="shared" si="4"/>
        <v>661</v>
      </c>
      <c r="BI134" s="88">
        <f t="shared" si="5"/>
        <v>0</v>
      </c>
      <c r="BJ134" s="88">
        <f t="shared" si="6"/>
        <v>31</v>
      </c>
      <c r="BK134" s="88">
        <f t="shared" si="7"/>
        <v>0</v>
      </c>
      <c r="BL134" s="88">
        <f>入力シート!BI231</f>
        <v>621</v>
      </c>
      <c r="BM134" s="66">
        <v>4</v>
      </c>
      <c r="BN134" s="81">
        <v>39</v>
      </c>
    </row>
    <row r="135" spans="1:66" ht="22.5" customHeight="1" x14ac:dyDescent="0.15">
      <c r="A135" s="66">
        <v>4</v>
      </c>
      <c r="B135" s="81">
        <v>40</v>
      </c>
      <c r="C135" s="86"/>
      <c r="D135" s="201"/>
      <c r="E135" s="199"/>
      <c r="F135" s="192" t="s">
        <v>127</v>
      </c>
      <c r="G135" s="193"/>
      <c r="H135" s="193"/>
      <c r="I135" s="194"/>
      <c r="J135" s="88">
        <f>入力シート!J232</f>
        <v>0</v>
      </c>
      <c r="K135" s="88">
        <v>302</v>
      </c>
      <c r="L135" s="88">
        <v>0</v>
      </c>
      <c r="M135" s="88">
        <v>0</v>
      </c>
      <c r="N135" s="88">
        <v>0</v>
      </c>
      <c r="O135" s="88"/>
      <c r="P135" s="88"/>
      <c r="Q135" s="88"/>
      <c r="R135" s="88"/>
      <c r="S135" s="88"/>
      <c r="T135" s="88"/>
      <c r="U135" s="88"/>
      <c r="V135" s="88"/>
      <c r="W135" s="88"/>
      <c r="X135" s="88"/>
      <c r="Y135" s="88"/>
      <c r="Z135" s="88"/>
      <c r="AA135" s="88"/>
      <c r="AB135" s="88"/>
      <c r="AC135" s="88">
        <v>0</v>
      </c>
      <c r="AD135" s="88"/>
      <c r="AE135" s="88"/>
      <c r="AF135" s="88"/>
      <c r="AG135" s="88"/>
      <c r="AH135" s="88"/>
      <c r="AI135" s="88"/>
      <c r="AJ135" s="88"/>
      <c r="AK135" s="88"/>
      <c r="AL135" s="88"/>
      <c r="AM135" s="88"/>
      <c r="AN135" s="88"/>
      <c r="AO135" s="88">
        <v>0</v>
      </c>
      <c r="AP135" s="88">
        <v>0</v>
      </c>
      <c r="AQ135" s="88"/>
      <c r="AR135" s="88">
        <v>0</v>
      </c>
      <c r="AS135" s="88">
        <v>0</v>
      </c>
      <c r="AT135" s="88">
        <v>0</v>
      </c>
      <c r="AU135" s="88"/>
      <c r="AV135" s="88"/>
      <c r="AW135" s="88"/>
      <c r="AX135" s="88"/>
      <c r="AY135" s="88"/>
      <c r="AZ135" s="88">
        <v>0</v>
      </c>
      <c r="BA135" s="88">
        <v>0</v>
      </c>
      <c r="BB135" s="88">
        <v>0</v>
      </c>
      <c r="BC135" s="88"/>
      <c r="BD135" s="88">
        <v>0</v>
      </c>
      <c r="BH135" s="88">
        <f t="shared" si="4"/>
        <v>302</v>
      </c>
      <c r="BI135" s="88">
        <f t="shared" si="5"/>
        <v>0</v>
      </c>
      <c r="BJ135" s="88">
        <f t="shared" si="6"/>
        <v>0</v>
      </c>
      <c r="BK135" s="88">
        <f t="shared" si="7"/>
        <v>0</v>
      </c>
      <c r="BL135" s="88">
        <f>入力シート!BI232</f>
        <v>200</v>
      </c>
      <c r="BM135" s="66">
        <v>4</v>
      </c>
      <c r="BN135" s="81">
        <v>40</v>
      </c>
    </row>
    <row r="136" spans="1:66" ht="22.5" customHeight="1" x14ac:dyDescent="0.15">
      <c r="A136" s="66">
        <v>4</v>
      </c>
      <c r="B136" s="81">
        <v>41</v>
      </c>
      <c r="C136" s="84"/>
      <c r="D136" s="201"/>
      <c r="E136" s="197" t="s">
        <v>131</v>
      </c>
      <c r="F136" s="148" t="s">
        <v>125</v>
      </c>
      <c r="G136" s="195"/>
      <c r="H136" s="195"/>
      <c r="I136" s="196"/>
      <c r="J136" s="88">
        <f>入力シート!J233</f>
        <v>0</v>
      </c>
      <c r="K136" s="88">
        <v>943</v>
      </c>
      <c r="L136" s="88">
        <v>991</v>
      </c>
      <c r="M136" s="88">
        <v>0</v>
      </c>
      <c r="N136" s="88">
        <v>0</v>
      </c>
      <c r="O136" s="88"/>
      <c r="P136" s="88"/>
      <c r="Q136" s="88"/>
      <c r="R136" s="88"/>
      <c r="S136" s="88"/>
      <c r="T136" s="88"/>
      <c r="U136" s="88"/>
      <c r="V136" s="88"/>
      <c r="W136" s="88"/>
      <c r="X136" s="88"/>
      <c r="Y136" s="88"/>
      <c r="Z136" s="88"/>
      <c r="AA136" s="88"/>
      <c r="AB136" s="88"/>
      <c r="AC136" s="88">
        <v>614</v>
      </c>
      <c r="AD136" s="88"/>
      <c r="AE136" s="88"/>
      <c r="AF136" s="88"/>
      <c r="AG136" s="88"/>
      <c r="AH136" s="88"/>
      <c r="AI136" s="88"/>
      <c r="AJ136" s="88"/>
      <c r="AK136" s="88"/>
      <c r="AL136" s="88"/>
      <c r="AM136" s="88"/>
      <c r="AN136" s="88"/>
      <c r="AO136" s="88">
        <v>80</v>
      </c>
      <c r="AP136" s="88">
        <v>8</v>
      </c>
      <c r="AQ136" s="88"/>
      <c r="AR136" s="88">
        <v>565</v>
      </c>
      <c r="AS136" s="88">
        <v>0</v>
      </c>
      <c r="AT136" s="88">
        <v>198</v>
      </c>
      <c r="AU136" s="88"/>
      <c r="AV136" s="88"/>
      <c r="AW136" s="88"/>
      <c r="AX136" s="88"/>
      <c r="AY136" s="88"/>
      <c r="AZ136" s="88">
        <v>927</v>
      </c>
      <c r="BA136" s="88">
        <v>80</v>
      </c>
      <c r="BB136" s="88">
        <v>1345</v>
      </c>
      <c r="BC136" s="88"/>
      <c r="BD136" s="88">
        <v>0</v>
      </c>
      <c r="BH136" s="88">
        <f t="shared" si="4"/>
        <v>3860</v>
      </c>
      <c r="BI136" s="88">
        <f t="shared" si="5"/>
        <v>1605</v>
      </c>
      <c r="BJ136" s="88">
        <f t="shared" si="6"/>
        <v>88</v>
      </c>
      <c r="BK136" s="88">
        <f t="shared" si="7"/>
        <v>198</v>
      </c>
      <c r="BL136" s="88">
        <f>入力シート!BI233</f>
        <v>8263</v>
      </c>
      <c r="BM136" s="66">
        <v>4</v>
      </c>
      <c r="BN136" s="81">
        <v>41</v>
      </c>
    </row>
    <row r="137" spans="1:66" ht="22.5" customHeight="1" x14ac:dyDescent="0.15">
      <c r="A137" s="66">
        <v>4</v>
      </c>
      <c r="B137" s="81">
        <v>42</v>
      </c>
      <c r="C137" s="86"/>
      <c r="D137" s="201"/>
      <c r="E137" s="198"/>
      <c r="F137" s="192" t="s">
        <v>126</v>
      </c>
      <c r="G137" s="193"/>
      <c r="H137" s="193"/>
      <c r="I137" s="194"/>
      <c r="J137" s="88">
        <f>入力シート!J234</f>
        <v>0</v>
      </c>
      <c r="K137" s="88">
        <v>0</v>
      </c>
      <c r="L137" s="88">
        <v>0</v>
      </c>
      <c r="M137" s="88">
        <v>0</v>
      </c>
      <c r="N137" s="88">
        <v>0</v>
      </c>
      <c r="O137" s="88"/>
      <c r="P137" s="88"/>
      <c r="Q137" s="88"/>
      <c r="R137" s="88"/>
      <c r="S137" s="88"/>
      <c r="T137" s="88"/>
      <c r="U137" s="88"/>
      <c r="V137" s="88"/>
      <c r="W137" s="88"/>
      <c r="X137" s="88"/>
      <c r="Y137" s="88"/>
      <c r="Z137" s="88"/>
      <c r="AA137" s="88"/>
      <c r="AB137" s="88"/>
      <c r="AC137" s="88">
        <v>0</v>
      </c>
      <c r="AD137" s="88"/>
      <c r="AE137" s="88"/>
      <c r="AF137" s="88"/>
      <c r="AG137" s="88"/>
      <c r="AH137" s="88"/>
      <c r="AI137" s="88"/>
      <c r="AJ137" s="88"/>
      <c r="AK137" s="88"/>
      <c r="AL137" s="88"/>
      <c r="AM137" s="88"/>
      <c r="AN137" s="88"/>
      <c r="AO137" s="88">
        <v>47</v>
      </c>
      <c r="AP137" s="88">
        <v>5</v>
      </c>
      <c r="AQ137" s="88"/>
      <c r="AR137" s="88">
        <v>51</v>
      </c>
      <c r="AS137" s="88">
        <v>0</v>
      </c>
      <c r="AT137" s="88">
        <v>0</v>
      </c>
      <c r="AU137" s="88"/>
      <c r="AV137" s="88"/>
      <c r="AW137" s="88"/>
      <c r="AX137" s="88"/>
      <c r="AY137" s="88"/>
      <c r="AZ137" s="88">
        <v>0</v>
      </c>
      <c r="BA137" s="88">
        <v>0</v>
      </c>
      <c r="BB137" s="88">
        <v>0</v>
      </c>
      <c r="BC137" s="88"/>
      <c r="BD137" s="88">
        <v>0</v>
      </c>
      <c r="BH137" s="88">
        <f t="shared" ref="BH137:BH183" si="8">K137+AO137+AR137+AZ137+BB137</f>
        <v>98</v>
      </c>
      <c r="BI137" s="88">
        <f t="shared" ref="BI137:BI183" si="9">L137+AC137</f>
        <v>0</v>
      </c>
      <c r="BJ137" s="88">
        <f t="shared" ref="BJ137:BJ183" si="10">M137+AP137+AS137+BA137</f>
        <v>5</v>
      </c>
      <c r="BK137" s="88">
        <f t="shared" ref="BK137:BK183" si="11">N137+AT137+BD137</f>
        <v>0</v>
      </c>
      <c r="BL137" s="88">
        <f>入力シート!BI234</f>
        <v>682</v>
      </c>
      <c r="BM137" s="66">
        <v>4</v>
      </c>
      <c r="BN137" s="81">
        <v>42</v>
      </c>
    </row>
    <row r="138" spans="1:66" ht="22.5" customHeight="1" x14ac:dyDescent="0.15">
      <c r="A138" s="66">
        <v>4</v>
      </c>
      <c r="B138" s="81">
        <v>43</v>
      </c>
      <c r="C138" s="86"/>
      <c r="D138" s="202"/>
      <c r="E138" s="199"/>
      <c r="F138" s="192" t="s">
        <v>127</v>
      </c>
      <c r="G138" s="193"/>
      <c r="H138" s="193"/>
      <c r="I138" s="194"/>
      <c r="J138" s="88">
        <f>入力シート!J235</f>
        <v>0</v>
      </c>
      <c r="K138" s="88">
        <v>0</v>
      </c>
      <c r="L138" s="88">
        <v>0</v>
      </c>
      <c r="M138" s="88">
        <v>0</v>
      </c>
      <c r="N138" s="88">
        <v>0</v>
      </c>
      <c r="O138" s="88"/>
      <c r="P138" s="88"/>
      <c r="Q138" s="88"/>
      <c r="R138" s="88"/>
      <c r="S138" s="88"/>
      <c r="T138" s="88"/>
      <c r="U138" s="88"/>
      <c r="V138" s="88"/>
      <c r="W138" s="88"/>
      <c r="X138" s="88"/>
      <c r="Y138" s="88"/>
      <c r="Z138" s="88"/>
      <c r="AA138" s="88"/>
      <c r="AB138" s="88"/>
      <c r="AC138" s="88">
        <v>0</v>
      </c>
      <c r="AD138" s="88"/>
      <c r="AE138" s="88"/>
      <c r="AF138" s="88"/>
      <c r="AG138" s="88"/>
      <c r="AH138" s="88"/>
      <c r="AI138" s="88"/>
      <c r="AJ138" s="88"/>
      <c r="AK138" s="88"/>
      <c r="AL138" s="88"/>
      <c r="AM138" s="88"/>
      <c r="AN138" s="88"/>
      <c r="AO138" s="88">
        <v>0</v>
      </c>
      <c r="AP138" s="88">
        <v>0</v>
      </c>
      <c r="AQ138" s="88"/>
      <c r="AR138" s="88">
        <v>0</v>
      </c>
      <c r="AS138" s="88">
        <v>0</v>
      </c>
      <c r="AT138" s="88">
        <v>0</v>
      </c>
      <c r="AU138" s="88"/>
      <c r="AV138" s="88"/>
      <c r="AW138" s="88"/>
      <c r="AX138" s="88"/>
      <c r="AY138" s="88"/>
      <c r="AZ138" s="88">
        <v>0</v>
      </c>
      <c r="BA138" s="88">
        <v>0</v>
      </c>
      <c r="BB138" s="88">
        <v>0</v>
      </c>
      <c r="BC138" s="88"/>
      <c r="BD138" s="88">
        <v>0</v>
      </c>
      <c r="BH138" s="88">
        <f t="shared" si="8"/>
        <v>0</v>
      </c>
      <c r="BI138" s="88">
        <f t="shared" si="9"/>
        <v>0</v>
      </c>
      <c r="BJ138" s="88">
        <f t="shared" si="10"/>
        <v>0</v>
      </c>
      <c r="BK138" s="88">
        <f t="shared" si="11"/>
        <v>0</v>
      </c>
      <c r="BL138" s="88">
        <f>入力シート!BI235</f>
        <v>0</v>
      </c>
      <c r="BM138" s="66">
        <v>4</v>
      </c>
      <c r="BN138" s="81">
        <v>43</v>
      </c>
    </row>
    <row r="139" spans="1:66" ht="22.5" customHeight="1" x14ac:dyDescent="0.15">
      <c r="A139" s="66">
        <v>4</v>
      </c>
      <c r="B139" s="81">
        <v>44</v>
      </c>
      <c r="C139" s="87"/>
      <c r="D139" s="190" t="s">
        <v>133</v>
      </c>
      <c r="E139" s="191"/>
      <c r="F139" s="192" t="s">
        <v>127</v>
      </c>
      <c r="G139" s="193"/>
      <c r="H139" s="193"/>
      <c r="I139" s="194"/>
      <c r="J139" s="88">
        <f>入力シート!J236</f>
        <v>0</v>
      </c>
      <c r="K139" s="88">
        <v>1589</v>
      </c>
      <c r="L139" s="88">
        <v>0</v>
      </c>
      <c r="M139" s="88">
        <v>0</v>
      </c>
      <c r="N139" s="88">
        <v>0</v>
      </c>
      <c r="O139" s="88"/>
      <c r="P139" s="88"/>
      <c r="Q139" s="88"/>
      <c r="R139" s="88"/>
      <c r="S139" s="88"/>
      <c r="T139" s="88"/>
      <c r="U139" s="88"/>
      <c r="V139" s="88"/>
      <c r="W139" s="88"/>
      <c r="X139" s="88"/>
      <c r="Y139" s="88"/>
      <c r="Z139" s="88"/>
      <c r="AA139" s="88"/>
      <c r="AB139" s="88"/>
      <c r="AC139" s="88">
        <v>0</v>
      </c>
      <c r="AD139" s="88"/>
      <c r="AE139" s="88"/>
      <c r="AF139" s="88"/>
      <c r="AG139" s="88"/>
      <c r="AH139" s="88"/>
      <c r="AI139" s="88"/>
      <c r="AJ139" s="88"/>
      <c r="AK139" s="88"/>
      <c r="AL139" s="88"/>
      <c r="AM139" s="88"/>
      <c r="AN139" s="88"/>
      <c r="AO139" s="88">
        <v>0</v>
      </c>
      <c r="AP139" s="88">
        <v>0</v>
      </c>
      <c r="AQ139" s="88"/>
      <c r="AR139" s="88">
        <v>0</v>
      </c>
      <c r="AS139" s="88">
        <v>0</v>
      </c>
      <c r="AT139" s="88">
        <v>0</v>
      </c>
      <c r="AU139" s="88"/>
      <c r="AV139" s="88"/>
      <c r="AW139" s="88"/>
      <c r="AX139" s="88"/>
      <c r="AY139" s="88"/>
      <c r="AZ139" s="88">
        <v>0</v>
      </c>
      <c r="BA139" s="88">
        <v>0</v>
      </c>
      <c r="BB139" s="88">
        <v>0</v>
      </c>
      <c r="BC139" s="88"/>
      <c r="BD139" s="88">
        <v>0</v>
      </c>
      <c r="BH139" s="88">
        <f t="shared" si="8"/>
        <v>1589</v>
      </c>
      <c r="BI139" s="88">
        <f t="shared" si="9"/>
        <v>0</v>
      </c>
      <c r="BJ139" s="88">
        <f t="shared" si="10"/>
        <v>0</v>
      </c>
      <c r="BK139" s="88">
        <f t="shared" si="11"/>
        <v>0</v>
      </c>
      <c r="BL139" s="88">
        <f>入力シート!BI236</f>
        <v>1550</v>
      </c>
      <c r="BM139" s="66">
        <v>4</v>
      </c>
      <c r="BN139" s="81">
        <v>44</v>
      </c>
    </row>
    <row r="140" spans="1:66" ht="22.5" customHeight="1" x14ac:dyDescent="0.15">
      <c r="A140" s="66">
        <v>4</v>
      </c>
      <c r="B140" s="81">
        <v>45</v>
      </c>
      <c r="C140" s="82"/>
      <c r="D140" s="203" t="s">
        <v>124</v>
      </c>
      <c r="E140" s="204"/>
      <c r="F140" s="148" t="s">
        <v>125</v>
      </c>
      <c r="G140" s="195"/>
      <c r="H140" s="195"/>
      <c r="I140" s="196"/>
      <c r="J140" s="88">
        <f>入力シート!J237</f>
        <v>0</v>
      </c>
      <c r="K140" s="88">
        <v>36</v>
      </c>
      <c r="L140" s="88">
        <v>24</v>
      </c>
      <c r="M140" s="88">
        <v>0</v>
      </c>
      <c r="N140" s="88">
        <v>12</v>
      </c>
      <c r="O140" s="88"/>
      <c r="P140" s="88"/>
      <c r="Q140" s="88"/>
      <c r="R140" s="88"/>
      <c r="S140" s="88"/>
      <c r="T140" s="88"/>
      <c r="U140" s="88"/>
      <c r="V140" s="88"/>
      <c r="W140" s="88"/>
      <c r="X140" s="88"/>
      <c r="Y140" s="88"/>
      <c r="Z140" s="88"/>
      <c r="AA140" s="88"/>
      <c r="AB140" s="88"/>
      <c r="AC140" s="88">
        <v>34</v>
      </c>
      <c r="AD140" s="88"/>
      <c r="AE140" s="88"/>
      <c r="AF140" s="88"/>
      <c r="AG140" s="88"/>
      <c r="AH140" s="88"/>
      <c r="AI140" s="88"/>
      <c r="AJ140" s="88"/>
      <c r="AK140" s="88"/>
      <c r="AL140" s="88"/>
      <c r="AM140" s="88"/>
      <c r="AN140" s="88"/>
      <c r="AO140" s="88">
        <v>22</v>
      </c>
      <c r="AP140" s="88">
        <v>2</v>
      </c>
      <c r="AQ140" s="88"/>
      <c r="AR140" s="88">
        <v>0</v>
      </c>
      <c r="AS140" s="88">
        <v>0</v>
      </c>
      <c r="AT140" s="88">
        <v>0</v>
      </c>
      <c r="AU140" s="88"/>
      <c r="AV140" s="88"/>
      <c r="AW140" s="88"/>
      <c r="AX140" s="88"/>
      <c r="AY140" s="88"/>
      <c r="AZ140" s="88">
        <v>67</v>
      </c>
      <c r="BA140" s="88">
        <v>5</v>
      </c>
      <c r="BB140" s="88">
        <v>90</v>
      </c>
      <c r="BC140" s="88"/>
      <c r="BD140" s="88">
        <v>24</v>
      </c>
      <c r="BH140" s="88">
        <f t="shared" si="8"/>
        <v>215</v>
      </c>
      <c r="BI140" s="88">
        <f t="shared" si="9"/>
        <v>58</v>
      </c>
      <c r="BJ140" s="88">
        <f t="shared" si="10"/>
        <v>7</v>
      </c>
      <c r="BK140" s="88">
        <f t="shared" si="11"/>
        <v>36</v>
      </c>
      <c r="BL140" s="88">
        <f>入力シート!BI237</f>
        <v>288</v>
      </c>
      <c r="BM140" s="66">
        <v>4</v>
      </c>
      <c r="BN140" s="81">
        <v>45</v>
      </c>
    </row>
    <row r="141" spans="1:66" ht="22.5" customHeight="1" x14ac:dyDescent="0.15">
      <c r="A141" s="66">
        <v>4</v>
      </c>
      <c r="B141" s="81">
        <v>46</v>
      </c>
      <c r="C141" s="84"/>
      <c r="D141" s="205"/>
      <c r="E141" s="206"/>
      <c r="F141" s="192" t="s">
        <v>126</v>
      </c>
      <c r="G141" s="193"/>
      <c r="H141" s="193"/>
      <c r="I141" s="194"/>
      <c r="J141" s="88">
        <f>入力シート!J238</f>
        <v>0</v>
      </c>
      <c r="K141" s="88">
        <v>0</v>
      </c>
      <c r="L141" s="88">
        <v>0</v>
      </c>
      <c r="M141" s="88">
        <v>0</v>
      </c>
      <c r="N141" s="88">
        <v>0</v>
      </c>
      <c r="O141" s="88"/>
      <c r="P141" s="88"/>
      <c r="Q141" s="88"/>
      <c r="R141" s="88"/>
      <c r="S141" s="88"/>
      <c r="T141" s="88"/>
      <c r="U141" s="88"/>
      <c r="V141" s="88"/>
      <c r="W141" s="88"/>
      <c r="X141" s="88"/>
      <c r="Y141" s="88"/>
      <c r="Z141" s="88"/>
      <c r="AA141" s="88"/>
      <c r="AB141" s="88"/>
      <c r="AC141" s="88">
        <v>9</v>
      </c>
      <c r="AD141" s="88"/>
      <c r="AE141" s="88"/>
      <c r="AF141" s="88"/>
      <c r="AG141" s="88"/>
      <c r="AH141" s="88"/>
      <c r="AI141" s="88"/>
      <c r="AJ141" s="88"/>
      <c r="AK141" s="88"/>
      <c r="AL141" s="88"/>
      <c r="AM141" s="88"/>
      <c r="AN141" s="88"/>
      <c r="AO141" s="88">
        <v>44</v>
      </c>
      <c r="AP141" s="88">
        <v>12</v>
      </c>
      <c r="AQ141" s="88"/>
      <c r="AR141" s="88">
        <v>24</v>
      </c>
      <c r="AS141" s="88">
        <v>0</v>
      </c>
      <c r="AT141" s="88">
        <v>0</v>
      </c>
      <c r="AU141" s="88"/>
      <c r="AV141" s="88"/>
      <c r="AW141" s="88"/>
      <c r="AX141" s="88"/>
      <c r="AY141" s="88"/>
      <c r="AZ141" s="88">
        <v>232</v>
      </c>
      <c r="BA141" s="88">
        <v>17</v>
      </c>
      <c r="BB141" s="88">
        <v>72</v>
      </c>
      <c r="BC141" s="88"/>
      <c r="BD141" s="88">
        <v>0</v>
      </c>
      <c r="BH141" s="88">
        <f t="shared" si="8"/>
        <v>372</v>
      </c>
      <c r="BI141" s="88">
        <f t="shared" si="9"/>
        <v>9</v>
      </c>
      <c r="BJ141" s="88">
        <f t="shared" si="10"/>
        <v>29</v>
      </c>
      <c r="BK141" s="88">
        <f t="shared" si="11"/>
        <v>0</v>
      </c>
      <c r="BL141" s="88">
        <f>入力シート!BI238</f>
        <v>405</v>
      </c>
      <c r="BM141" s="66">
        <v>4</v>
      </c>
      <c r="BN141" s="81">
        <v>46</v>
      </c>
    </row>
    <row r="142" spans="1:66" ht="22.5" customHeight="1" x14ac:dyDescent="0.15">
      <c r="A142" s="66">
        <v>4</v>
      </c>
      <c r="B142" s="81">
        <v>47</v>
      </c>
      <c r="C142" s="86" t="s">
        <v>66</v>
      </c>
      <c r="D142" s="207"/>
      <c r="E142" s="208"/>
      <c r="F142" s="192" t="s">
        <v>127</v>
      </c>
      <c r="G142" s="193"/>
      <c r="H142" s="193"/>
      <c r="I142" s="194"/>
      <c r="J142" s="88">
        <f>入力シート!J239</f>
        <v>0</v>
      </c>
      <c r="K142" s="88">
        <v>180</v>
      </c>
      <c r="L142" s="88">
        <v>72</v>
      </c>
      <c r="M142" s="88">
        <v>24</v>
      </c>
      <c r="N142" s="88">
        <v>48</v>
      </c>
      <c r="O142" s="88"/>
      <c r="P142" s="88"/>
      <c r="Q142" s="88"/>
      <c r="R142" s="88"/>
      <c r="S142" s="88"/>
      <c r="T142" s="88"/>
      <c r="U142" s="88"/>
      <c r="V142" s="88"/>
      <c r="W142" s="88"/>
      <c r="X142" s="88"/>
      <c r="Y142" s="88"/>
      <c r="Z142" s="88"/>
      <c r="AA142" s="88"/>
      <c r="AB142" s="88"/>
      <c r="AC142" s="88">
        <v>15</v>
      </c>
      <c r="AD142" s="88"/>
      <c r="AE142" s="88"/>
      <c r="AF142" s="88"/>
      <c r="AG142" s="88"/>
      <c r="AH142" s="88"/>
      <c r="AI142" s="88"/>
      <c r="AJ142" s="88"/>
      <c r="AK142" s="88"/>
      <c r="AL142" s="88"/>
      <c r="AM142" s="88"/>
      <c r="AN142" s="88"/>
      <c r="AO142" s="88">
        <v>141</v>
      </c>
      <c r="AP142" s="88">
        <v>12</v>
      </c>
      <c r="AQ142" s="88"/>
      <c r="AR142" s="88">
        <v>24</v>
      </c>
      <c r="AS142" s="88">
        <v>0</v>
      </c>
      <c r="AT142" s="88">
        <v>0</v>
      </c>
      <c r="AU142" s="88"/>
      <c r="AV142" s="88"/>
      <c r="AW142" s="88"/>
      <c r="AX142" s="88"/>
      <c r="AY142" s="88"/>
      <c r="AZ142" s="88">
        <v>69</v>
      </c>
      <c r="BA142" s="88">
        <v>5</v>
      </c>
      <c r="BB142" s="88">
        <v>24</v>
      </c>
      <c r="BC142" s="88"/>
      <c r="BD142" s="88">
        <v>0</v>
      </c>
      <c r="BH142" s="88">
        <f t="shared" si="8"/>
        <v>438</v>
      </c>
      <c r="BI142" s="88">
        <f t="shared" si="9"/>
        <v>87</v>
      </c>
      <c r="BJ142" s="88">
        <f t="shared" si="10"/>
        <v>41</v>
      </c>
      <c r="BK142" s="88">
        <f t="shared" si="11"/>
        <v>48</v>
      </c>
      <c r="BL142" s="88">
        <f>入力シート!BI239</f>
        <v>630</v>
      </c>
      <c r="BM142" s="66">
        <v>4</v>
      </c>
      <c r="BN142" s="81">
        <v>47</v>
      </c>
    </row>
    <row r="143" spans="1:66" ht="22.5" customHeight="1" x14ac:dyDescent="0.15">
      <c r="A143" s="66">
        <v>4</v>
      </c>
      <c r="B143" s="81">
        <v>48</v>
      </c>
      <c r="C143" s="84" t="s">
        <v>68</v>
      </c>
      <c r="D143" s="203" t="s">
        <v>128</v>
      </c>
      <c r="E143" s="204"/>
      <c r="F143" s="148" t="s">
        <v>125</v>
      </c>
      <c r="G143" s="195"/>
      <c r="H143" s="195"/>
      <c r="I143" s="196"/>
      <c r="J143" s="88">
        <f>入力シート!J240</f>
        <v>0</v>
      </c>
      <c r="K143" s="88">
        <v>3</v>
      </c>
      <c r="L143" s="88">
        <v>2</v>
      </c>
      <c r="M143" s="88">
        <v>0</v>
      </c>
      <c r="N143" s="88">
        <v>1</v>
      </c>
      <c r="O143" s="88"/>
      <c r="P143" s="88"/>
      <c r="Q143" s="88"/>
      <c r="R143" s="88"/>
      <c r="S143" s="88"/>
      <c r="T143" s="88"/>
      <c r="U143" s="88"/>
      <c r="V143" s="88"/>
      <c r="W143" s="88"/>
      <c r="X143" s="88"/>
      <c r="Y143" s="88"/>
      <c r="Z143" s="88"/>
      <c r="AA143" s="88"/>
      <c r="AB143" s="88"/>
      <c r="AC143" s="88">
        <v>3</v>
      </c>
      <c r="AD143" s="88"/>
      <c r="AE143" s="88"/>
      <c r="AF143" s="88"/>
      <c r="AG143" s="88"/>
      <c r="AH143" s="88"/>
      <c r="AI143" s="88"/>
      <c r="AJ143" s="88"/>
      <c r="AK143" s="88"/>
      <c r="AL143" s="88"/>
      <c r="AM143" s="88"/>
      <c r="AN143" s="88"/>
      <c r="AO143" s="88">
        <v>2</v>
      </c>
      <c r="AP143" s="88">
        <v>0</v>
      </c>
      <c r="AQ143" s="88"/>
      <c r="AR143" s="88">
        <v>0</v>
      </c>
      <c r="AS143" s="88">
        <v>0</v>
      </c>
      <c r="AT143" s="88">
        <v>0</v>
      </c>
      <c r="AU143" s="88"/>
      <c r="AV143" s="88"/>
      <c r="AW143" s="88"/>
      <c r="AX143" s="88"/>
      <c r="AY143" s="88"/>
      <c r="AZ143" s="88">
        <v>5</v>
      </c>
      <c r="BA143" s="88">
        <v>1</v>
      </c>
      <c r="BB143" s="88">
        <v>8</v>
      </c>
      <c r="BC143" s="88"/>
      <c r="BD143" s="88">
        <v>2</v>
      </c>
      <c r="BH143" s="88">
        <f t="shared" si="8"/>
        <v>18</v>
      </c>
      <c r="BI143" s="88">
        <f t="shared" si="9"/>
        <v>5</v>
      </c>
      <c r="BJ143" s="88">
        <f t="shared" si="10"/>
        <v>1</v>
      </c>
      <c r="BK143" s="88">
        <f t="shared" si="11"/>
        <v>3</v>
      </c>
      <c r="BL143" s="88">
        <f>入力シート!BI240</f>
        <v>24</v>
      </c>
      <c r="BM143" s="66">
        <v>4</v>
      </c>
      <c r="BN143" s="81">
        <v>48</v>
      </c>
    </row>
    <row r="144" spans="1:66" ht="22.5" customHeight="1" x14ac:dyDescent="0.15">
      <c r="A144" s="66">
        <v>4</v>
      </c>
      <c r="B144" s="81">
        <v>49</v>
      </c>
      <c r="C144" s="86"/>
      <c r="D144" s="205"/>
      <c r="E144" s="206"/>
      <c r="F144" s="192" t="s">
        <v>126</v>
      </c>
      <c r="G144" s="193"/>
      <c r="H144" s="193"/>
      <c r="I144" s="194"/>
      <c r="J144" s="88">
        <f>入力シート!J241</f>
        <v>0</v>
      </c>
      <c r="K144" s="88">
        <v>0</v>
      </c>
      <c r="L144" s="88">
        <v>0</v>
      </c>
      <c r="M144" s="88">
        <v>0</v>
      </c>
      <c r="N144" s="88">
        <v>0</v>
      </c>
      <c r="O144" s="88"/>
      <c r="P144" s="88"/>
      <c r="Q144" s="88"/>
      <c r="R144" s="88"/>
      <c r="S144" s="88"/>
      <c r="T144" s="88"/>
      <c r="U144" s="88"/>
      <c r="V144" s="88"/>
      <c r="W144" s="88"/>
      <c r="X144" s="88"/>
      <c r="Y144" s="88"/>
      <c r="Z144" s="88"/>
      <c r="AA144" s="88"/>
      <c r="AB144" s="88"/>
      <c r="AC144" s="88">
        <v>1</v>
      </c>
      <c r="AD144" s="88"/>
      <c r="AE144" s="88"/>
      <c r="AF144" s="88"/>
      <c r="AG144" s="88"/>
      <c r="AH144" s="88"/>
      <c r="AI144" s="88"/>
      <c r="AJ144" s="88"/>
      <c r="AK144" s="88"/>
      <c r="AL144" s="88"/>
      <c r="AM144" s="88"/>
      <c r="AN144" s="88"/>
      <c r="AO144" s="88">
        <v>4</v>
      </c>
      <c r="AP144" s="88">
        <v>1</v>
      </c>
      <c r="AQ144" s="88"/>
      <c r="AR144" s="88">
        <v>2</v>
      </c>
      <c r="AS144" s="88">
        <v>0</v>
      </c>
      <c r="AT144" s="88">
        <v>0</v>
      </c>
      <c r="AU144" s="88"/>
      <c r="AV144" s="88"/>
      <c r="AW144" s="88"/>
      <c r="AX144" s="88"/>
      <c r="AY144" s="88"/>
      <c r="AZ144" s="88">
        <v>19</v>
      </c>
      <c r="BA144" s="88">
        <v>1</v>
      </c>
      <c r="BB144" s="88">
        <v>6</v>
      </c>
      <c r="BC144" s="88"/>
      <c r="BD144" s="88">
        <v>0</v>
      </c>
      <c r="BH144" s="88">
        <f t="shared" si="8"/>
        <v>31</v>
      </c>
      <c r="BI144" s="88">
        <f t="shared" si="9"/>
        <v>1</v>
      </c>
      <c r="BJ144" s="88">
        <f t="shared" si="10"/>
        <v>2</v>
      </c>
      <c r="BK144" s="88">
        <f t="shared" si="11"/>
        <v>0</v>
      </c>
      <c r="BL144" s="88">
        <f>入力シート!BI241</f>
        <v>33</v>
      </c>
      <c r="BM144" s="66">
        <v>4</v>
      </c>
      <c r="BN144" s="81">
        <v>49</v>
      </c>
    </row>
    <row r="145" spans="1:66" ht="22.5" customHeight="1" x14ac:dyDescent="0.15">
      <c r="A145" s="66">
        <v>4</v>
      </c>
      <c r="B145" s="81">
        <v>50</v>
      </c>
      <c r="C145" s="86" t="s">
        <v>69</v>
      </c>
      <c r="D145" s="207"/>
      <c r="E145" s="208"/>
      <c r="F145" s="192" t="s">
        <v>127</v>
      </c>
      <c r="G145" s="193"/>
      <c r="H145" s="193"/>
      <c r="I145" s="194"/>
      <c r="J145" s="88">
        <f>入力シート!J242</f>
        <v>0</v>
      </c>
      <c r="K145" s="88">
        <v>15</v>
      </c>
      <c r="L145" s="88">
        <v>6</v>
      </c>
      <c r="M145" s="88">
        <v>2</v>
      </c>
      <c r="N145" s="88">
        <v>4</v>
      </c>
      <c r="O145" s="88"/>
      <c r="P145" s="88"/>
      <c r="Q145" s="88"/>
      <c r="R145" s="88"/>
      <c r="S145" s="88"/>
      <c r="T145" s="88"/>
      <c r="U145" s="88"/>
      <c r="V145" s="88"/>
      <c r="W145" s="88"/>
      <c r="X145" s="88"/>
      <c r="Y145" s="88"/>
      <c r="Z145" s="88"/>
      <c r="AA145" s="88"/>
      <c r="AB145" s="88"/>
      <c r="AC145" s="88">
        <v>1</v>
      </c>
      <c r="AD145" s="88"/>
      <c r="AE145" s="88"/>
      <c r="AF145" s="88"/>
      <c r="AG145" s="88"/>
      <c r="AH145" s="88"/>
      <c r="AI145" s="88"/>
      <c r="AJ145" s="88"/>
      <c r="AK145" s="88"/>
      <c r="AL145" s="88"/>
      <c r="AM145" s="88"/>
      <c r="AN145" s="88"/>
      <c r="AO145" s="88">
        <v>13</v>
      </c>
      <c r="AP145" s="88">
        <v>1</v>
      </c>
      <c r="AQ145" s="88"/>
      <c r="AR145" s="88">
        <v>2</v>
      </c>
      <c r="AS145" s="88">
        <v>0</v>
      </c>
      <c r="AT145" s="88">
        <v>0</v>
      </c>
      <c r="AU145" s="88"/>
      <c r="AV145" s="88"/>
      <c r="AW145" s="88"/>
      <c r="AX145" s="88"/>
      <c r="AY145" s="88"/>
      <c r="AZ145" s="88">
        <v>6</v>
      </c>
      <c r="BA145" s="88">
        <v>1</v>
      </c>
      <c r="BB145" s="88">
        <v>2</v>
      </c>
      <c r="BC145" s="88"/>
      <c r="BD145" s="88">
        <v>0</v>
      </c>
      <c r="BH145" s="88">
        <f t="shared" si="8"/>
        <v>38</v>
      </c>
      <c r="BI145" s="88">
        <f t="shared" si="9"/>
        <v>7</v>
      </c>
      <c r="BJ145" s="88">
        <f t="shared" si="10"/>
        <v>4</v>
      </c>
      <c r="BK145" s="88">
        <f t="shared" si="11"/>
        <v>4</v>
      </c>
      <c r="BL145" s="88">
        <f>入力シート!BI242</f>
        <v>53</v>
      </c>
      <c r="BM145" s="66">
        <v>4</v>
      </c>
      <c r="BN145" s="81">
        <v>50</v>
      </c>
    </row>
    <row r="146" spans="1:66" ht="22.5" customHeight="1" x14ac:dyDescent="0.15">
      <c r="A146" s="66">
        <v>4</v>
      </c>
      <c r="B146" s="81">
        <v>51</v>
      </c>
      <c r="C146" s="86"/>
      <c r="D146" s="209" t="s">
        <v>32</v>
      </c>
      <c r="E146" s="178"/>
      <c r="F146" s="148" t="s">
        <v>125</v>
      </c>
      <c r="G146" s="195"/>
      <c r="H146" s="195"/>
      <c r="I146" s="196"/>
      <c r="J146" s="88">
        <f>入力シート!J243</f>
        <v>0</v>
      </c>
      <c r="K146" s="88">
        <v>11991</v>
      </c>
      <c r="L146" s="88">
        <v>8428</v>
      </c>
      <c r="M146" s="88">
        <v>0</v>
      </c>
      <c r="N146" s="88">
        <v>4390</v>
      </c>
      <c r="O146" s="88"/>
      <c r="P146" s="88"/>
      <c r="Q146" s="88"/>
      <c r="R146" s="88"/>
      <c r="S146" s="88"/>
      <c r="T146" s="88"/>
      <c r="U146" s="88"/>
      <c r="V146" s="88"/>
      <c r="W146" s="88"/>
      <c r="X146" s="88"/>
      <c r="Y146" s="88"/>
      <c r="Z146" s="88"/>
      <c r="AA146" s="88"/>
      <c r="AB146" s="88"/>
      <c r="AC146" s="88">
        <v>7883</v>
      </c>
      <c r="AD146" s="88"/>
      <c r="AE146" s="88"/>
      <c r="AF146" s="88"/>
      <c r="AG146" s="88"/>
      <c r="AH146" s="88"/>
      <c r="AI146" s="88"/>
      <c r="AJ146" s="88"/>
      <c r="AK146" s="88"/>
      <c r="AL146" s="88"/>
      <c r="AM146" s="88"/>
      <c r="AN146" s="88"/>
      <c r="AO146" s="88">
        <v>8219</v>
      </c>
      <c r="AP146" s="88">
        <v>813</v>
      </c>
      <c r="AQ146" s="88"/>
      <c r="AR146" s="88">
        <v>0</v>
      </c>
      <c r="AS146" s="88">
        <v>0</v>
      </c>
      <c r="AT146" s="88">
        <v>0</v>
      </c>
      <c r="AU146" s="88"/>
      <c r="AV146" s="88"/>
      <c r="AW146" s="88"/>
      <c r="AX146" s="88"/>
      <c r="AY146" s="88"/>
      <c r="AZ146" s="88">
        <v>18322</v>
      </c>
      <c r="BA146" s="88">
        <v>1468</v>
      </c>
      <c r="BB146" s="88">
        <v>27236</v>
      </c>
      <c r="BC146" s="88"/>
      <c r="BD146" s="88">
        <v>7987</v>
      </c>
      <c r="BH146" s="88">
        <f t="shared" si="8"/>
        <v>65768</v>
      </c>
      <c r="BI146" s="88">
        <f t="shared" si="9"/>
        <v>16311</v>
      </c>
      <c r="BJ146" s="88">
        <f t="shared" si="10"/>
        <v>2281</v>
      </c>
      <c r="BK146" s="88">
        <f t="shared" si="11"/>
        <v>12377</v>
      </c>
      <c r="BL146" s="88">
        <f>入力シート!BI243</f>
        <v>92566</v>
      </c>
      <c r="BM146" s="66">
        <v>4</v>
      </c>
      <c r="BN146" s="81">
        <v>51</v>
      </c>
    </row>
    <row r="147" spans="1:66" ht="22.5" customHeight="1" x14ac:dyDescent="0.15">
      <c r="A147" s="66">
        <v>4</v>
      </c>
      <c r="B147" s="81">
        <v>52</v>
      </c>
      <c r="C147" s="86" t="s">
        <v>154</v>
      </c>
      <c r="D147" s="210"/>
      <c r="E147" s="211"/>
      <c r="F147" s="192" t="s">
        <v>126</v>
      </c>
      <c r="G147" s="193"/>
      <c r="H147" s="193"/>
      <c r="I147" s="194"/>
      <c r="J147" s="88">
        <f>入力シート!J244</f>
        <v>0</v>
      </c>
      <c r="K147" s="88">
        <v>0</v>
      </c>
      <c r="L147" s="88">
        <v>0</v>
      </c>
      <c r="M147" s="88">
        <v>0</v>
      </c>
      <c r="N147" s="88">
        <v>0</v>
      </c>
      <c r="O147" s="88"/>
      <c r="P147" s="88"/>
      <c r="Q147" s="88"/>
      <c r="R147" s="88"/>
      <c r="S147" s="88"/>
      <c r="T147" s="88"/>
      <c r="U147" s="88"/>
      <c r="V147" s="88"/>
      <c r="W147" s="88"/>
      <c r="X147" s="88"/>
      <c r="Y147" s="88"/>
      <c r="Z147" s="88"/>
      <c r="AA147" s="88"/>
      <c r="AB147" s="88"/>
      <c r="AC147" s="88">
        <v>1819</v>
      </c>
      <c r="AD147" s="88"/>
      <c r="AE147" s="88"/>
      <c r="AF147" s="88"/>
      <c r="AG147" s="88"/>
      <c r="AH147" s="88"/>
      <c r="AI147" s="88"/>
      <c r="AJ147" s="88"/>
      <c r="AK147" s="88"/>
      <c r="AL147" s="88"/>
      <c r="AM147" s="88"/>
      <c r="AN147" s="88"/>
      <c r="AO147" s="88">
        <v>8386</v>
      </c>
      <c r="AP147" s="88">
        <v>829</v>
      </c>
      <c r="AQ147" s="88"/>
      <c r="AR147" s="88">
        <v>3870</v>
      </c>
      <c r="AS147" s="88">
        <v>0</v>
      </c>
      <c r="AT147" s="88">
        <v>0</v>
      </c>
      <c r="AU147" s="88"/>
      <c r="AV147" s="88"/>
      <c r="AW147" s="88"/>
      <c r="AX147" s="88"/>
      <c r="AY147" s="88"/>
      <c r="AZ147" s="88">
        <v>32147</v>
      </c>
      <c r="BA147" s="88">
        <v>2399</v>
      </c>
      <c r="BB147" s="88">
        <v>10832</v>
      </c>
      <c r="BC147" s="88"/>
      <c r="BD147" s="88">
        <v>0</v>
      </c>
      <c r="BH147" s="88">
        <f t="shared" si="8"/>
        <v>55235</v>
      </c>
      <c r="BI147" s="88">
        <f t="shared" si="9"/>
        <v>1819</v>
      </c>
      <c r="BJ147" s="88">
        <f t="shared" si="10"/>
        <v>3228</v>
      </c>
      <c r="BK147" s="88">
        <f t="shared" si="11"/>
        <v>0</v>
      </c>
      <c r="BL147" s="88">
        <f>入力シート!BI244</f>
        <v>61627</v>
      </c>
      <c r="BM147" s="66">
        <v>4</v>
      </c>
      <c r="BN147" s="81">
        <v>52</v>
      </c>
    </row>
    <row r="148" spans="1:66" ht="22.5" customHeight="1" x14ac:dyDescent="0.15">
      <c r="A148" s="66">
        <v>4</v>
      </c>
      <c r="B148" s="81">
        <v>53</v>
      </c>
      <c r="C148" s="86"/>
      <c r="D148" s="212"/>
      <c r="E148" s="213"/>
      <c r="F148" s="192" t="s">
        <v>127</v>
      </c>
      <c r="G148" s="193"/>
      <c r="H148" s="193"/>
      <c r="I148" s="194"/>
      <c r="J148" s="88">
        <f>入力シート!J245</f>
        <v>0</v>
      </c>
      <c r="K148" s="88">
        <v>0</v>
      </c>
      <c r="L148" s="88">
        <v>0</v>
      </c>
      <c r="M148" s="88">
        <v>0</v>
      </c>
      <c r="N148" s="88">
        <v>0</v>
      </c>
      <c r="O148" s="88"/>
      <c r="P148" s="88"/>
      <c r="Q148" s="88"/>
      <c r="R148" s="88"/>
      <c r="S148" s="88"/>
      <c r="T148" s="88"/>
      <c r="U148" s="88"/>
      <c r="V148" s="88"/>
      <c r="W148" s="88"/>
      <c r="X148" s="88"/>
      <c r="Y148" s="88"/>
      <c r="Z148" s="88"/>
      <c r="AA148" s="88"/>
      <c r="AB148" s="88"/>
      <c r="AC148" s="88">
        <v>0</v>
      </c>
      <c r="AD148" s="88"/>
      <c r="AE148" s="88"/>
      <c r="AF148" s="88"/>
      <c r="AG148" s="88"/>
      <c r="AH148" s="88"/>
      <c r="AI148" s="88"/>
      <c r="AJ148" s="88"/>
      <c r="AK148" s="88"/>
      <c r="AL148" s="88"/>
      <c r="AM148" s="88"/>
      <c r="AN148" s="88"/>
      <c r="AO148" s="88">
        <v>0</v>
      </c>
      <c r="AP148" s="88">
        <v>0</v>
      </c>
      <c r="AQ148" s="88"/>
      <c r="AR148" s="88">
        <v>0</v>
      </c>
      <c r="AS148" s="88">
        <v>0</v>
      </c>
      <c r="AT148" s="88">
        <v>0</v>
      </c>
      <c r="AU148" s="88"/>
      <c r="AV148" s="88"/>
      <c r="AW148" s="88"/>
      <c r="AX148" s="88"/>
      <c r="AY148" s="88"/>
      <c r="AZ148" s="88">
        <v>0</v>
      </c>
      <c r="BA148" s="88">
        <v>0</v>
      </c>
      <c r="BB148" s="88">
        <v>0</v>
      </c>
      <c r="BC148" s="88"/>
      <c r="BD148" s="88">
        <v>0</v>
      </c>
      <c r="BH148" s="88">
        <f t="shared" si="8"/>
        <v>0</v>
      </c>
      <c r="BI148" s="88">
        <f t="shared" si="9"/>
        <v>0</v>
      </c>
      <c r="BJ148" s="88">
        <f t="shared" si="10"/>
        <v>0</v>
      </c>
      <c r="BK148" s="88">
        <f t="shared" si="11"/>
        <v>0</v>
      </c>
      <c r="BL148" s="88">
        <f>入力シート!BI245</f>
        <v>0</v>
      </c>
      <c r="BM148" s="66">
        <v>4</v>
      </c>
      <c r="BN148" s="81">
        <v>53</v>
      </c>
    </row>
    <row r="149" spans="1:66" ht="22.5" customHeight="1" x14ac:dyDescent="0.15">
      <c r="A149" s="66">
        <v>4</v>
      </c>
      <c r="B149" s="81">
        <v>54</v>
      </c>
      <c r="C149" s="86" t="s">
        <v>138</v>
      </c>
      <c r="D149" s="200" t="s">
        <v>132</v>
      </c>
      <c r="E149" s="197" t="s">
        <v>129</v>
      </c>
      <c r="F149" s="148" t="s">
        <v>125</v>
      </c>
      <c r="G149" s="195"/>
      <c r="H149" s="195"/>
      <c r="I149" s="196"/>
      <c r="J149" s="88">
        <f>入力シート!J246</f>
        <v>0</v>
      </c>
      <c r="K149" s="88">
        <v>167</v>
      </c>
      <c r="L149" s="88">
        <v>234</v>
      </c>
      <c r="M149" s="88">
        <v>0</v>
      </c>
      <c r="N149" s="88">
        <v>9</v>
      </c>
      <c r="O149" s="88"/>
      <c r="P149" s="88"/>
      <c r="Q149" s="88"/>
      <c r="R149" s="88"/>
      <c r="S149" s="88"/>
      <c r="T149" s="88"/>
      <c r="U149" s="88"/>
      <c r="V149" s="88"/>
      <c r="W149" s="88"/>
      <c r="X149" s="88"/>
      <c r="Y149" s="88"/>
      <c r="Z149" s="88"/>
      <c r="AA149" s="88"/>
      <c r="AB149" s="88"/>
      <c r="AC149" s="88">
        <v>107</v>
      </c>
      <c r="AD149" s="88"/>
      <c r="AE149" s="88"/>
      <c r="AF149" s="88"/>
      <c r="AG149" s="88"/>
      <c r="AH149" s="88"/>
      <c r="AI149" s="88"/>
      <c r="AJ149" s="88"/>
      <c r="AK149" s="88"/>
      <c r="AL149" s="88"/>
      <c r="AM149" s="88"/>
      <c r="AN149" s="88"/>
      <c r="AO149" s="88">
        <v>70</v>
      </c>
      <c r="AP149" s="88">
        <v>7</v>
      </c>
      <c r="AQ149" s="88"/>
      <c r="AR149" s="88">
        <v>0</v>
      </c>
      <c r="AS149" s="88">
        <v>0</v>
      </c>
      <c r="AT149" s="88">
        <v>0</v>
      </c>
      <c r="AU149" s="88"/>
      <c r="AV149" s="88"/>
      <c r="AW149" s="88"/>
      <c r="AX149" s="88"/>
      <c r="AY149" s="88"/>
      <c r="AZ149" s="88">
        <v>1435</v>
      </c>
      <c r="BA149" s="88">
        <v>116</v>
      </c>
      <c r="BB149" s="88">
        <v>335</v>
      </c>
      <c r="BC149" s="88"/>
      <c r="BD149" s="88">
        <v>169</v>
      </c>
      <c r="BH149" s="88">
        <f t="shared" si="8"/>
        <v>2007</v>
      </c>
      <c r="BI149" s="88">
        <f t="shared" si="9"/>
        <v>341</v>
      </c>
      <c r="BJ149" s="88">
        <f t="shared" si="10"/>
        <v>123</v>
      </c>
      <c r="BK149" s="88">
        <f t="shared" si="11"/>
        <v>178</v>
      </c>
      <c r="BL149" s="88">
        <f>入力シート!BI246</f>
        <v>2373</v>
      </c>
      <c r="BM149" s="66">
        <v>4</v>
      </c>
      <c r="BN149" s="81">
        <v>54</v>
      </c>
    </row>
    <row r="150" spans="1:66" ht="22.5" customHeight="1" x14ac:dyDescent="0.15">
      <c r="A150" s="66">
        <v>4</v>
      </c>
      <c r="B150" s="81">
        <v>55</v>
      </c>
      <c r="C150" s="86"/>
      <c r="D150" s="201"/>
      <c r="E150" s="198"/>
      <c r="F150" s="192" t="s">
        <v>126</v>
      </c>
      <c r="G150" s="193"/>
      <c r="H150" s="193"/>
      <c r="I150" s="194"/>
      <c r="J150" s="88">
        <f>入力シート!J247</f>
        <v>0</v>
      </c>
      <c r="K150" s="88">
        <v>0</v>
      </c>
      <c r="L150" s="88">
        <v>0</v>
      </c>
      <c r="M150" s="88">
        <v>0</v>
      </c>
      <c r="N150" s="88">
        <v>0</v>
      </c>
      <c r="O150" s="88"/>
      <c r="P150" s="88"/>
      <c r="Q150" s="88"/>
      <c r="R150" s="88"/>
      <c r="S150" s="88"/>
      <c r="T150" s="88"/>
      <c r="U150" s="88"/>
      <c r="V150" s="88"/>
      <c r="W150" s="88"/>
      <c r="X150" s="88"/>
      <c r="Y150" s="88"/>
      <c r="Z150" s="88"/>
      <c r="AA150" s="88"/>
      <c r="AB150" s="88"/>
      <c r="AC150" s="88">
        <v>5</v>
      </c>
      <c r="AD150" s="88"/>
      <c r="AE150" s="88"/>
      <c r="AF150" s="88"/>
      <c r="AG150" s="88"/>
      <c r="AH150" s="88"/>
      <c r="AI150" s="88"/>
      <c r="AJ150" s="88"/>
      <c r="AK150" s="88"/>
      <c r="AL150" s="88"/>
      <c r="AM150" s="88"/>
      <c r="AN150" s="88"/>
      <c r="AO150" s="88">
        <v>40</v>
      </c>
      <c r="AP150" s="88">
        <v>5</v>
      </c>
      <c r="AQ150" s="88"/>
      <c r="AR150" s="88">
        <v>3</v>
      </c>
      <c r="AS150" s="88">
        <v>0</v>
      </c>
      <c r="AT150" s="88">
        <v>0</v>
      </c>
      <c r="AU150" s="88"/>
      <c r="AV150" s="88"/>
      <c r="AW150" s="88"/>
      <c r="AX150" s="88"/>
      <c r="AY150" s="88"/>
      <c r="AZ150" s="88">
        <v>2257</v>
      </c>
      <c r="BA150" s="88">
        <v>167</v>
      </c>
      <c r="BB150" s="88">
        <v>16</v>
      </c>
      <c r="BC150" s="88"/>
      <c r="BD150" s="88">
        <v>0</v>
      </c>
      <c r="BH150" s="88">
        <f t="shared" si="8"/>
        <v>2316</v>
      </c>
      <c r="BI150" s="88">
        <f t="shared" si="9"/>
        <v>5</v>
      </c>
      <c r="BJ150" s="88">
        <f t="shared" si="10"/>
        <v>172</v>
      </c>
      <c r="BK150" s="88">
        <f t="shared" si="11"/>
        <v>0</v>
      </c>
      <c r="BL150" s="88">
        <f>入力シート!BI247</f>
        <v>2415</v>
      </c>
      <c r="BM150" s="66">
        <v>4</v>
      </c>
      <c r="BN150" s="81">
        <v>55</v>
      </c>
    </row>
    <row r="151" spans="1:66" ht="22.5" customHeight="1" x14ac:dyDescent="0.15">
      <c r="A151" s="66">
        <v>4</v>
      </c>
      <c r="B151" s="81">
        <v>56</v>
      </c>
      <c r="C151" s="86" t="s">
        <v>123</v>
      </c>
      <c r="D151" s="201"/>
      <c r="E151" s="199"/>
      <c r="F151" s="192" t="s">
        <v>127</v>
      </c>
      <c r="G151" s="193"/>
      <c r="H151" s="193"/>
      <c r="I151" s="194"/>
      <c r="J151" s="88">
        <f>入力シート!J248</f>
        <v>0</v>
      </c>
      <c r="K151" s="88">
        <v>0</v>
      </c>
      <c r="L151" s="88">
        <v>0</v>
      </c>
      <c r="M151" s="88">
        <v>0</v>
      </c>
      <c r="N151" s="88">
        <v>0</v>
      </c>
      <c r="O151" s="88"/>
      <c r="P151" s="88"/>
      <c r="Q151" s="88"/>
      <c r="R151" s="88"/>
      <c r="S151" s="88"/>
      <c r="T151" s="88"/>
      <c r="U151" s="88"/>
      <c r="V151" s="88"/>
      <c r="W151" s="88"/>
      <c r="X151" s="88"/>
      <c r="Y151" s="88"/>
      <c r="Z151" s="88"/>
      <c r="AA151" s="88"/>
      <c r="AB151" s="88"/>
      <c r="AC151" s="88">
        <v>0</v>
      </c>
      <c r="AD151" s="88"/>
      <c r="AE151" s="88"/>
      <c r="AF151" s="88"/>
      <c r="AG151" s="88"/>
      <c r="AH151" s="88"/>
      <c r="AI151" s="88"/>
      <c r="AJ151" s="88"/>
      <c r="AK151" s="88"/>
      <c r="AL151" s="88"/>
      <c r="AM151" s="88"/>
      <c r="AN151" s="88"/>
      <c r="AO151" s="88">
        <v>0</v>
      </c>
      <c r="AP151" s="88">
        <v>0</v>
      </c>
      <c r="AQ151" s="88"/>
      <c r="AR151" s="88">
        <v>0</v>
      </c>
      <c r="AS151" s="88">
        <v>0</v>
      </c>
      <c r="AT151" s="88">
        <v>0</v>
      </c>
      <c r="AU151" s="88"/>
      <c r="AV151" s="88"/>
      <c r="AW151" s="88"/>
      <c r="AX151" s="88"/>
      <c r="AY151" s="88"/>
      <c r="AZ151" s="88">
        <v>0</v>
      </c>
      <c r="BA151" s="88">
        <v>0</v>
      </c>
      <c r="BB151" s="88">
        <v>0</v>
      </c>
      <c r="BC151" s="88"/>
      <c r="BD151" s="88">
        <v>0</v>
      </c>
      <c r="BH151" s="88">
        <f t="shared" si="8"/>
        <v>0</v>
      </c>
      <c r="BI151" s="88">
        <f t="shared" si="9"/>
        <v>0</v>
      </c>
      <c r="BJ151" s="88">
        <f t="shared" si="10"/>
        <v>0</v>
      </c>
      <c r="BK151" s="88">
        <f t="shared" si="11"/>
        <v>0</v>
      </c>
      <c r="BL151" s="88">
        <f>入力シート!BI248</f>
        <v>0</v>
      </c>
      <c r="BM151" s="66">
        <v>4</v>
      </c>
      <c r="BN151" s="81">
        <v>56</v>
      </c>
    </row>
    <row r="152" spans="1:66" ht="22.5" customHeight="1" x14ac:dyDescent="0.15">
      <c r="A152" s="66">
        <v>4</v>
      </c>
      <c r="B152" s="81">
        <v>57</v>
      </c>
      <c r="C152" s="86"/>
      <c r="D152" s="201"/>
      <c r="E152" s="197" t="s">
        <v>130</v>
      </c>
      <c r="F152" s="148" t="s">
        <v>125</v>
      </c>
      <c r="G152" s="195"/>
      <c r="H152" s="195"/>
      <c r="I152" s="196"/>
      <c r="J152" s="88">
        <f>入力シート!J249</f>
        <v>0</v>
      </c>
      <c r="K152" s="88">
        <v>192</v>
      </c>
      <c r="L152" s="88">
        <v>0</v>
      </c>
      <c r="M152" s="88">
        <v>0</v>
      </c>
      <c r="N152" s="88">
        <v>0</v>
      </c>
      <c r="O152" s="88"/>
      <c r="P152" s="88"/>
      <c r="Q152" s="88"/>
      <c r="R152" s="88"/>
      <c r="S152" s="88"/>
      <c r="T152" s="88"/>
      <c r="U152" s="88"/>
      <c r="V152" s="88"/>
      <c r="W152" s="88"/>
      <c r="X152" s="88"/>
      <c r="Y152" s="88"/>
      <c r="Z152" s="88"/>
      <c r="AA152" s="88"/>
      <c r="AB152" s="88"/>
      <c r="AC152" s="88">
        <v>0</v>
      </c>
      <c r="AD152" s="88"/>
      <c r="AE152" s="88"/>
      <c r="AF152" s="88"/>
      <c r="AG152" s="88"/>
      <c r="AH152" s="88"/>
      <c r="AI152" s="88"/>
      <c r="AJ152" s="88"/>
      <c r="AK152" s="88"/>
      <c r="AL152" s="88"/>
      <c r="AM152" s="88"/>
      <c r="AN152" s="88"/>
      <c r="AO152" s="88">
        <v>0</v>
      </c>
      <c r="AP152" s="88">
        <v>0</v>
      </c>
      <c r="AQ152" s="88"/>
      <c r="AR152" s="88">
        <v>0</v>
      </c>
      <c r="AS152" s="88">
        <v>0</v>
      </c>
      <c r="AT152" s="88">
        <v>0</v>
      </c>
      <c r="AU152" s="88"/>
      <c r="AV152" s="88"/>
      <c r="AW152" s="88"/>
      <c r="AX152" s="88"/>
      <c r="AY152" s="88"/>
      <c r="AZ152" s="88">
        <v>0</v>
      </c>
      <c r="BA152" s="88">
        <v>0</v>
      </c>
      <c r="BB152" s="88">
        <v>0</v>
      </c>
      <c r="BC152" s="88"/>
      <c r="BD152" s="88">
        <v>0</v>
      </c>
      <c r="BH152" s="88">
        <f t="shared" si="8"/>
        <v>192</v>
      </c>
      <c r="BI152" s="88">
        <f t="shared" si="9"/>
        <v>0</v>
      </c>
      <c r="BJ152" s="88">
        <f t="shared" si="10"/>
        <v>0</v>
      </c>
      <c r="BK152" s="88">
        <f t="shared" si="11"/>
        <v>0</v>
      </c>
      <c r="BL152" s="88">
        <f>入力シート!BI249</f>
        <v>192</v>
      </c>
      <c r="BM152" s="66">
        <v>4</v>
      </c>
      <c r="BN152" s="81">
        <v>57</v>
      </c>
    </row>
    <row r="153" spans="1:66" ht="22.5" customHeight="1" x14ac:dyDescent="0.15">
      <c r="A153" s="66">
        <v>4</v>
      </c>
      <c r="B153" s="81">
        <v>58</v>
      </c>
      <c r="C153" s="86" t="s">
        <v>134</v>
      </c>
      <c r="D153" s="201"/>
      <c r="E153" s="198"/>
      <c r="F153" s="192" t="s">
        <v>126</v>
      </c>
      <c r="G153" s="193"/>
      <c r="H153" s="193"/>
      <c r="I153" s="194"/>
      <c r="J153" s="88">
        <f>入力シート!J250</f>
        <v>0</v>
      </c>
      <c r="K153" s="88">
        <v>0</v>
      </c>
      <c r="L153" s="88">
        <v>0</v>
      </c>
      <c r="M153" s="88">
        <v>0</v>
      </c>
      <c r="N153" s="88">
        <v>0</v>
      </c>
      <c r="O153" s="88"/>
      <c r="P153" s="88"/>
      <c r="Q153" s="88"/>
      <c r="R153" s="88"/>
      <c r="S153" s="88"/>
      <c r="T153" s="88"/>
      <c r="U153" s="88"/>
      <c r="V153" s="88"/>
      <c r="W153" s="88"/>
      <c r="X153" s="88"/>
      <c r="Y153" s="88"/>
      <c r="Z153" s="88"/>
      <c r="AA153" s="88"/>
      <c r="AB153" s="88"/>
      <c r="AC153" s="88">
        <v>0</v>
      </c>
      <c r="AD153" s="88"/>
      <c r="AE153" s="88"/>
      <c r="AF153" s="88"/>
      <c r="AG153" s="88"/>
      <c r="AH153" s="88"/>
      <c r="AI153" s="88"/>
      <c r="AJ153" s="88"/>
      <c r="AK153" s="88"/>
      <c r="AL153" s="88"/>
      <c r="AM153" s="88"/>
      <c r="AN153" s="88"/>
      <c r="AO153" s="88">
        <v>0</v>
      </c>
      <c r="AP153" s="88">
        <v>0</v>
      </c>
      <c r="AQ153" s="88"/>
      <c r="AR153" s="88">
        <v>0</v>
      </c>
      <c r="AS153" s="88">
        <v>0</v>
      </c>
      <c r="AT153" s="88">
        <v>0</v>
      </c>
      <c r="AU153" s="88"/>
      <c r="AV153" s="88"/>
      <c r="AW153" s="88"/>
      <c r="AX153" s="88"/>
      <c r="AY153" s="88"/>
      <c r="AZ153" s="88">
        <v>3</v>
      </c>
      <c r="BA153" s="88">
        <v>0</v>
      </c>
      <c r="BB153" s="88">
        <v>0</v>
      </c>
      <c r="BC153" s="88"/>
      <c r="BD153" s="88">
        <v>0</v>
      </c>
      <c r="BH153" s="88">
        <f t="shared" si="8"/>
        <v>3</v>
      </c>
      <c r="BI153" s="88">
        <f t="shared" si="9"/>
        <v>0</v>
      </c>
      <c r="BJ153" s="88">
        <f t="shared" si="10"/>
        <v>0</v>
      </c>
      <c r="BK153" s="88">
        <f t="shared" si="11"/>
        <v>0</v>
      </c>
      <c r="BL153" s="88">
        <f>入力シート!BI250</f>
        <v>0</v>
      </c>
      <c r="BM153" s="66">
        <v>4</v>
      </c>
      <c r="BN153" s="81">
        <v>58</v>
      </c>
    </row>
    <row r="154" spans="1:66" ht="22.5" customHeight="1" x14ac:dyDescent="0.15">
      <c r="A154" s="66">
        <v>4</v>
      </c>
      <c r="B154" s="81">
        <v>59</v>
      </c>
      <c r="C154" s="86"/>
      <c r="D154" s="201"/>
      <c r="E154" s="199"/>
      <c r="F154" s="192" t="s">
        <v>127</v>
      </c>
      <c r="G154" s="193"/>
      <c r="H154" s="193"/>
      <c r="I154" s="194"/>
      <c r="J154" s="88">
        <f>入力シート!J251</f>
        <v>0</v>
      </c>
      <c r="K154" s="88">
        <v>0</v>
      </c>
      <c r="L154" s="88">
        <v>0</v>
      </c>
      <c r="M154" s="88">
        <v>0</v>
      </c>
      <c r="N154" s="88">
        <v>0</v>
      </c>
      <c r="O154" s="88"/>
      <c r="P154" s="88"/>
      <c r="Q154" s="88"/>
      <c r="R154" s="88"/>
      <c r="S154" s="88"/>
      <c r="T154" s="88"/>
      <c r="U154" s="88"/>
      <c r="V154" s="88"/>
      <c r="W154" s="88"/>
      <c r="X154" s="88"/>
      <c r="Y154" s="88"/>
      <c r="Z154" s="88"/>
      <c r="AA154" s="88"/>
      <c r="AB154" s="88"/>
      <c r="AC154" s="88">
        <v>0</v>
      </c>
      <c r="AD154" s="88"/>
      <c r="AE154" s="88"/>
      <c r="AF154" s="88"/>
      <c r="AG154" s="88"/>
      <c r="AH154" s="88"/>
      <c r="AI154" s="88"/>
      <c r="AJ154" s="88"/>
      <c r="AK154" s="88"/>
      <c r="AL154" s="88"/>
      <c r="AM154" s="88"/>
      <c r="AN154" s="88"/>
      <c r="AO154" s="88">
        <v>0</v>
      </c>
      <c r="AP154" s="88">
        <v>0</v>
      </c>
      <c r="AQ154" s="88"/>
      <c r="AR154" s="88">
        <v>0</v>
      </c>
      <c r="AS154" s="88">
        <v>0</v>
      </c>
      <c r="AT154" s="88">
        <v>0</v>
      </c>
      <c r="AU154" s="88"/>
      <c r="AV154" s="88"/>
      <c r="AW154" s="88"/>
      <c r="AX154" s="88"/>
      <c r="AY154" s="88"/>
      <c r="AZ154" s="88">
        <v>0</v>
      </c>
      <c r="BA154" s="88">
        <v>0</v>
      </c>
      <c r="BB154" s="88">
        <v>0</v>
      </c>
      <c r="BC154" s="88"/>
      <c r="BD154" s="88">
        <v>0</v>
      </c>
      <c r="BH154" s="88">
        <f t="shared" si="8"/>
        <v>0</v>
      </c>
      <c r="BI154" s="88">
        <f t="shared" si="9"/>
        <v>0</v>
      </c>
      <c r="BJ154" s="88">
        <f t="shared" si="10"/>
        <v>0</v>
      </c>
      <c r="BK154" s="88">
        <f t="shared" si="11"/>
        <v>0</v>
      </c>
      <c r="BL154" s="88">
        <f>入力シート!BI251</f>
        <v>0</v>
      </c>
      <c r="BM154" s="66">
        <v>4</v>
      </c>
      <c r="BN154" s="81">
        <v>59</v>
      </c>
    </row>
    <row r="155" spans="1:66" ht="22.5" customHeight="1" x14ac:dyDescent="0.15">
      <c r="A155" s="66">
        <v>4</v>
      </c>
      <c r="B155" s="81">
        <v>60</v>
      </c>
      <c r="C155" s="84" t="s">
        <v>135</v>
      </c>
      <c r="D155" s="201"/>
      <c r="E155" s="197" t="s">
        <v>37</v>
      </c>
      <c r="F155" s="148" t="s">
        <v>125</v>
      </c>
      <c r="G155" s="195"/>
      <c r="H155" s="195"/>
      <c r="I155" s="196"/>
      <c r="J155" s="88">
        <f>入力シート!J252</f>
        <v>0</v>
      </c>
      <c r="K155" s="88">
        <v>4588</v>
      </c>
      <c r="L155" s="88">
        <v>3171</v>
      </c>
      <c r="M155" s="88">
        <v>0</v>
      </c>
      <c r="N155" s="88">
        <v>1691</v>
      </c>
      <c r="O155" s="88"/>
      <c r="P155" s="88"/>
      <c r="Q155" s="88"/>
      <c r="R155" s="88"/>
      <c r="S155" s="88"/>
      <c r="T155" s="88"/>
      <c r="U155" s="88"/>
      <c r="V155" s="88"/>
      <c r="W155" s="88"/>
      <c r="X155" s="88"/>
      <c r="Y155" s="88"/>
      <c r="Z155" s="88"/>
      <c r="AA155" s="88"/>
      <c r="AB155" s="88"/>
      <c r="AC155" s="88">
        <v>2933</v>
      </c>
      <c r="AD155" s="88"/>
      <c r="AE155" s="88"/>
      <c r="AF155" s="88"/>
      <c r="AG155" s="88"/>
      <c r="AH155" s="88"/>
      <c r="AI155" s="88"/>
      <c r="AJ155" s="88"/>
      <c r="AK155" s="88"/>
      <c r="AL155" s="88"/>
      <c r="AM155" s="88"/>
      <c r="AN155" s="88"/>
      <c r="AO155" s="88">
        <v>3281</v>
      </c>
      <c r="AP155" s="88">
        <v>324</v>
      </c>
      <c r="AQ155" s="88"/>
      <c r="AR155" s="88">
        <v>0</v>
      </c>
      <c r="AS155" s="88">
        <v>0</v>
      </c>
      <c r="AT155" s="88">
        <v>0</v>
      </c>
      <c r="AU155" s="88"/>
      <c r="AV155" s="88"/>
      <c r="AW155" s="88"/>
      <c r="AX155" s="88"/>
      <c r="AY155" s="88"/>
      <c r="AZ155" s="88">
        <v>5473</v>
      </c>
      <c r="BA155" s="88">
        <v>450</v>
      </c>
      <c r="BB155" s="88">
        <v>10269</v>
      </c>
      <c r="BC155" s="88"/>
      <c r="BD155" s="88">
        <v>2877</v>
      </c>
      <c r="BH155" s="88">
        <f t="shared" si="8"/>
        <v>23611</v>
      </c>
      <c r="BI155" s="88">
        <f t="shared" si="9"/>
        <v>6104</v>
      </c>
      <c r="BJ155" s="88">
        <f t="shared" si="10"/>
        <v>774</v>
      </c>
      <c r="BK155" s="88">
        <f t="shared" si="11"/>
        <v>4568</v>
      </c>
      <c r="BL155" s="88">
        <f>入力シート!BI252</f>
        <v>34236</v>
      </c>
      <c r="BM155" s="66">
        <v>4</v>
      </c>
      <c r="BN155" s="81">
        <v>60</v>
      </c>
    </row>
    <row r="156" spans="1:66" ht="22.5" customHeight="1" x14ac:dyDescent="0.15">
      <c r="A156" s="66">
        <v>4</v>
      </c>
      <c r="B156" s="81">
        <v>61</v>
      </c>
      <c r="C156" s="84"/>
      <c r="D156" s="201"/>
      <c r="E156" s="198"/>
      <c r="F156" s="192" t="s">
        <v>126</v>
      </c>
      <c r="G156" s="193"/>
      <c r="H156" s="193"/>
      <c r="I156" s="194"/>
      <c r="J156" s="88">
        <f>入力シート!J253</f>
        <v>0</v>
      </c>
      <c r="K156" s="88">
        <v>0</v>
      </c>
      <c r="L156" s="88">
        <v>0</v>
      </c>
      <c r="M156" s="88">
        <v>0</v>
      </c>
      <c r="N156" s="88">
        <v>0</v>
      </c>
      <c r="O156" s="88"/>
      <c r="P156" s="88"/>
      <c r="Q156" s="88"/>
      <c r="R156" s="88"/>
      <c r="S156" s="88"/>
      <c r="T156" s="88"/>
      <c r="U156" s="88"/>
      <c r="V156" s="88"/>
      <c r="W156" s="88"/>
      <c r="X156" s="88"/>
      <c r="Y156" s="88"/>
      <c r="Z156" s="88"/>
      <c r="AA156" s="88"/>
      <c r="AB156" s="88"/>
      <c r="AC156" s="88">
        <v>78</v>
      </c>
      <c r="AD156" s="88"/>
      <c r="AE156" s="88"/>
      <c r="AF156" s="88"/>
      <c r="AG156" s="88"/>
      <c r="AH156" s="88"/>
      <c r="AI156" s="88"/>
      <c r="AJ156" s="88"/>
      <c r="AK156" s="88"/>
      <c r="AL156" s="88"/>
      <c r="AM156" s="88"/>
      <c r="AN156" s="88"/>
      <c r="AO156" s="88">
        <v>1642</v>
      </c>
      <c r="AP156" s="88">
        <v>162</v>
      </c>
      <c r="AQ156" s="88"/>
      <c r="AR156" s="88">
        <v>758</v>
      </c>
      <c r="AS156" s="88">
        <v>0</v>
      </c>
      <c r="AT156" s="88">
        <v>0</v>
      </c>
      <c r="AU156" s="88"/>
      <c r="AV156" s="88"/>
      <c r="AW156" s="88"/>
      <c r="AX156" s="88"/>
      <c r="AY156" s="88"/>
      <c r="AZ156" s="88">
        <v>6536</v>
      </c>
      <c r="BA156" s="88">
        <v>493</v>
      </c>
      <c r="BB156" s="88">
        <v>2166</v>
      </c>
      <c r="BC156" s="88"/>
      <c r="BD156" s="88">
        <v>0</v>
      </c>
      <c r="BH156" s="88">
        <f t="shared" si="8"/>
        <v>11102</v>
      </c>
      <c r="BI156" s="88">
        <f t="shared" si="9"/>
        <v>78</v>
      </c>
      <c r="BJ156" s="88">
        <f t="shared" si="10"/>
        <v>655</v>
      </c>
      <c r="BK156" s="88">
        <f t="shared" si="11"/>
        <v>0</v>
      </c>
      <c r="BL156" s="88">
        <f>入力シート!BI253</f>
        <v>8999</v>
      </c>
      <c r="BM156" s="66">
        <v>4</v>
      </c>
      <c r="BN156" s="81">
        <v>61</v>
      </c>
    </row>
    <row r="157" spans="1:66" ht="22.5" customHeight="1" x14ac:dyDescent="0.15">
      <c r="A157" s="66">
        <v>4</v>
      </c>
      <c r="B157" s="81">
        <v>62</v>
      </c>
      <c r="C157" s="86"/>
      <c r="D157" s="201"/>
      <c r="E157" s="199"/>
      <c r="F157" s="192" t="s">
        <v>127</v>
      </c>
      <c r="G157" s="193"/>
      <c r="H157" s="193"/>
      <c r="I157" s="194"/>
      <c r="J157" s="88">
        <f>入力シート!J254</f>
        <v>0</v>
      </c>
      <c r="K157" s="88">
        <v>5143</v>
      </c>
      <c r="L157" s="88">
        <v>1700</v>
      </c>
      <c r="M157" s="88">
        <v>753</v>
      </c>
      <c r="N157" s="88">
        <v>971</v>
      </c>
      <c r="O157" s="88"/>
      <c r="P157" s="88"/>
      <c r="Q157" s="88"/>
      <c r="R157" s="88"/>
      <c r="S157" s="88"/>
      <c r="T157" s="88"/>
      <c r="U157" s="88"/>
      <c r="V157" s="88"/>
      <c r="W157" s="88"/>
      <c r="X157" s="88"/>
      <c r="Y157" s="88"/>
      <c r="Z157" s="88"/>
      <c r="AA157" s="88"/>
      <c r="AB157" s="88"/>
      <c r="AC157" s="88">
        <v>370</v>
      </c>
      <c r="AD157" s="88"/>
      <c r="AE157" s="88"/>
      <c r="AF157" s="88"/>
      <c r="AG157" s="88"/>
      <c r="AH157" s="88"/>
      <c r="AI157" s="88"/>
      <c r="AJ157" s="88"/>
      <c r="AK157" s="88"/>
      <c r="AL157" s="88"/>
      <c r="AM157" s="88"/>
      <c r="AN157" s="88"/>
      <c r="AO157" s="88">
        <v>2851</v>
      </c>
      <c r="AP157" s="88">
        <v>282</v>
      </c>
      <c r="AQ157" s="88"/>
      <c r="AR157" s="88">
        <v>412</v>
      </c>
      <c r="AS157" s="88">
        <v>0</v>
      </c>
      <c r="AT157" s="88">
        <v>0</v>
      </c>
      <c r="AU157" s="88"/>
      <c r="AV157" s="88"/>
      <c r="AW157" s="88"/>
      <c r="AX157" s="88"/>
      <c r="AY157" s="88"/>
      <c r="AZ157" s="88">
        <v>1239</v>
      </c>
      <c r="BA157" s="88">
        <v>92</v>
      </c>
      <c r="BB157" s="88">
        <v>331</v>
      </c>
      <c r="BC157" s="88"/>
      <c r="BD157" s="88">
        <v>0</v>
      </c>
      <c r="BH157" s="88">
        <f t="shared" si="8"/>
        <v>9976</v>
      </c>
      <c r="BI157" s="88">
        <f t="shared" si="9"/>
        <v>2070</v>
      </c>
      <c r="BJ157" s="88">
        <f t="shared" si="10"/>
        <v>1127</v>
      </c>
      <c r="BK157" s="88">
        <f t="shared" si="11"/>
        <v>971</v>
      </c>
      <c r="BL157" s="88">
        <f>入力シート!BI254</f>
        <v>7637</v>
      </c>
      <c r="BM157" s="66">
        <v>4</v>
      </c>
      <c r="BN157" s="81">
        <v>62</v>
      </c>
    </row>
    <row r="158" spans="1:66" ht="22.5" customHeight="1" x14ac:dyDescent="0.15">
      <c r="A158" s="66">
        <v>4</v>
      </c>
      <c r="B158" s="81">
        <v>63</v>
      </c>
      <c r="C158" s="84"/>
      <c r="D158" s="201"/>
      <c r="E158" s="197" t="s">
        <v>131</v>
      </c>
      <c r="F158" s="148" t="s">
        <v>125</v>
      </c>
      <c r="G158" s="195"/>
      <c r="H158" s="195"/>
      <c r="I158" s="196"/>
      <c r="J158" s="88">
        <f>入力シート!J255</f>
        <v>0</v>
      </c>
      <c r="K158" s="88">
        <v>778</v>
      </c>
      <c r="L158" s="88">
        <v>351</v>
      </c>
      <c r="M158" s="88">
        <v>0</v>
      </c>
      <c r="N158" s="88">
        <v>75</v>
      </c>
      <c r="O158" s="88"/>
      <c r="P158" s="88"/>
      <c r="Q158" s="88"/>
      <c r="R158" s="88"/>
      <c r="S158" s="88"/>
      <c r="T158" s="88"/>
      <c r="U158" s="88"/>
      <c r="V158" s="88"/>
      <c r="W158" s="88"/>
      <c r="X158" s="88"/>
      <c r="Y158" s="88"/>
      <c r="Z158" s="88"/>
      <c r="AA158" s="88"/>
      <c r="AB158" s="88"/>
      <c r="AC158" s="88">
        <v>204</v>
      </c>
      <c r="AD158" s="88"/>
      <c r="AE158" s="88"/>
      <c r="AF158" s="88"/>
      <c r="AG158" s="88"/>
      <c r="AH158" s="88"/>
      <c r="AI158" s="88"/>
      <c r="AJ158" s="88"/>
      <c r="AK158" s="88"/>
      <c r="AL158" s="88"/>
      <c r="AM158" s="88"/>
      <c r="AN158" s="88"/>
      <c r="AO158" s="88">
        <v>1475</v>
      </c>
      <c r="AP158" s="88">
        <v>146</v>
      </c>
      <c r="AQ158" s="88"/>
      <c r="AR158" s="88">
        <v>0</v>
      </c>
      <c r="AS158" s="88">
        <v>0</v>
      </c>
      <c r="AT158" s="88">
        <v>0</v>
      </c>
      <c r="AU158" s="88"/>
      <c r="AV158" s="88"/>
      <c r="AW158" s="88"/>
      <c r="AX158" s="88"/>
      <c r="AY158" s="88"/>
      <c r="AZ158" s="88">
        <v>678</v>
      </c>
      <c r="BA158" s="88">
        <v>57</v>
      </c>
      <c r="BB158" s="88">
        <v>964</v>
      </c>
      <c r="BC158" s="88"/>
      <c r="BD158" s="88">
        <v>468</v>
      </c>
      <c r="BH158" s="88">
        <f t="shared" si="8"/>
        <v>3895</v>
      </c>
      <c r="BI158" s="88">
        <f t="shared" si="9"/>
        <v>555</v>
      </c>
      <c r="BJ158" s="88">
        <f t="shared" si="10"/>
        <v>203</v>
      </c>
      <c r="BK158" s="88">
        <f t="shared" si="11"/>
        <v>543</v>
      </c>
      <c r="BL158" s="88">
        <f>入力シート!BI255</f>
        <v>7708</v>
      </c>
      <c r="BM158" s="66">
        <v>4</v>
      </c>
      <c r="BN158" s="81">
        <v>63</v>
      </c>
    </row>
    <row r="159" spans="1:66" ht="22.5" customHeight="1" x14ac:dyDescent="0.15">
      <c r="A159" s="66">
        <v>4</v>
      </c>
      <c r="B159" s="81">
        <v>64</v>
      </c>
      <c r="C159" s="86"/>
      <c r="D159" s="201"/>
      <c r="E159" s="198"/>
      <c r="F159" s="192" t="s">
        <v>126</v>
      </c>
      <c r="G159" s="193"/>
      <c r="H159" s="193"/>
      <c r="I159" s="194"/>
      <c r="J159" s="88">
        <f>入力シート!J256</f>
        <v>0</v>
      </c>
      <c r="K159" s="88">
        <v>0</v>
      </c>
      <c r="L159" s="88">
        <v>0</v>
      </c>
      <c r="M159" s="88">
        <v>0</v>
      </c>
      <c r="N159" s="88">
        <v>0</v>
      </c>
      <c r="O159" s="88"/>
      <c r="P159" s="88"/>
      <c r="Q159" s="88"/>
      <c r="R159" s="88"/>
      <c r="S159" s="88"/>
      <c r="T159" s="88"/>
      <c r="U159" s="88"/>
      <c r="V159" s="88"/>
      <c r="W159" s="88"/>
      <c r="X159" s="88"/>
      <c r="Y159" s="88"/>
      <c r="Z159" s="88"/>
      <c r="AA159" s="88"/>
      <c r="AB159" s="88"/>
      <c r="AC159" s="88">
        <v>123</v>
      </c>
      <c r="AD159" s="88"/>
      <c r="AE159" s="88"/>
      <c r="AF159" s="88"/>
      <c r="AG159" s="88"/>
      <c r="AH159" s="88"/>
      <c r="AI159" s="88"/>
      <c r="AJ159" s="88"/>
      <c r="AK159" s="88"/>
      <c r="AL159" s="88"/>
      <c r="AM159" s="88"/>
      <c r="AN159" s="88"/>
      <c r="AO159" s="88">
        <v>225</v>
      </c>
      <c r="AP159" s="88">
        <v>22</v>
      </c>
      <c r="AQ159" s="88"/>
      <c r="AR159" s="88">
        <v>96</v>
      </c>
      <c r="AS159" s="88">
        <v>0</v>
      </c>
      <c r="AT159" s="88">
        <v>0</v>
      </c>
      <c r="AU159" s="88"/>
      <c r="AV159" s="88"/>
      <c r="AW159" s="88"/>
      <c r="AX159" s="88"/>
      <c r="AY159" s="88"/>
      <c r="AZ159" s="88">
        <v>1037</v>
      </c>
      <c r="BA159" s="88">
        <v>86</v>
      </c>
      <c r="BB159" s="88">
        <v>238</v>
      </c>
      <c r="BC159" s="88"/>
      <c r="BD159" s="88">
        <v>0</v>
      </c>
      <c r="BH159" s="88">
        <f t="shared" si="8"/>
        <v>1596</v>
      </c>
      <c r="BI159" s="88">
        <f t="shared" si="9"/>
        <v>123</v>
      </c>
      <c r="BJ159" s="88">
        <f t="shared" si="10"/>
        <v>108</v>
      </c>
      <c r="BK159" s="88">
        <f t="shared" si="11"/>
        <v>0</v>
      </c>
      <c r="BL159" s="88">
        <f>入力シート!BI256</f>
        <v>3490</v>
      </c>
      <c r="BM159" s="66">
        <v>4</v>
      </c>
      <c r="BN159" s="81">
        <v>64</v>
      </c>
    </row>
    <row r="160" spans="1:66" ht="22.5" customHeight="1" x14ac:dyDescent="0.15">
      <c r="A160" s="66">
        <v>4</v>
      </c>
      <c r="B160" s="81">
        <v>65</v>
      </c>
      <c r="C160" s="86"/>
      <c r="D160" s="202"/>
      <c r="E160" s="199"/>
      <c r="F160" s="192" t="s">
        <v>127</v>
      </c>
      <c r="G160" s="193"/>
      <c r="H160" s="193"/>
      <c r="I160" s="194"/>
      <c r="J160" s="88">
        <f>入力シート!J257</f>
        <v>0</v>
      </c>
      <c r="K160" s="88">
        <v>0</v>
      </c>
      <c r="L160" s="88">
        <v>0</v>
      </c>
      <c r="M160" s="88">
        <v>0</v>
      </c>
      <c r="N160" s="88">
        <v>0</v>
      </c>
      <c r="O160" s="88"/>
      <c r="P160" s="88"/>
      <c r="Q160" s="88"/>
      <c r="R160" s="88"/>
      <c r="S160" s="88"/>
      <c r="T160" s="88"/>
      <c r="U160" s="88"/>
      <c r="V160" s="88"/>
      <c r="W160" s="88"/>
      <c r="X160" s="88"/>
      <c r="Y160" s="88"/>
      <c r="Z160" s="88"/>
      <c r="AA160" s="88"/>
      <c r="AB160" s="88"/>
      <c r="AC160" s="88">
        <v>0</v>
      </c>
      <c r="AD160" s="88"/>
      <c r="AE160" s="88"/>
      <c r="AF160" s="88"/>
      <c r="AG160" s="88"/>
      <c r="AH160" s="88"/>
      <c r="AI160" s="88"/>
      <c r="AJ160" s="88"/>
      <c r="AK160" s="88"/>
      <c r="AL160" s="88"/>
      <c r="AM160" s="88"/>
      <c r="AN160" s="88"/>
      <c r="AO160" s="88">
        <v>0</v>
      </c>
      <c r="AP160" s="88">
        <v>0</v>
      </c>
      <c r="AQ160" s="88"/>
      <c r="AR160" s="88">
        <v>0</v>
      </c>
      <c r="AS160" s="88">
        <v>0</v>
      </c>
      <c r="AT160" s="88">
        <v>0</v>
      </c>
      <c r="AU160" s="88"/>
      <c r="AV160" s="88"/>
      <c r="AW160" s="88"/>
      <c r="AX160" s="88"/>
      <c r="AY160" s="88"/>
      <c r="AZ160" s="88">
        <v>0</v>
      </c>
      <c r="BA160" s="88">
        <v>0</v>
      </c>
      <c r="BB160" s="88">
        <v>0</v>
      </c>
      <c r="BC160" s="88"/>
      <c r="BD160" s="88">
        <v>0</v>
      </c>
      <c r="BH160" s="88">
        <f t="shared" si="8"/>
        <v>0</v>
      </c>
      <c r="BI160" s="88">
        <f t="shared" si="9"/>
        <v>0</v>
      </c>
      <c r="BJ160" s="88">
        <f t="shared" si="10"/>
        <v>0</v>
      </c>
      <c r="BK160" s="88">
        <f t="shared" si="11"/>
        <v>0</v>
      </c>
      <c r="BL160" s="88">
        <f>入力シート!BI257</f>
        <v>0</v>
      </c>
      <c r="BM160" s="66">
        <v>4</v>
      </c>
      <c r="BN160" s="81">
        <v>65</v>
      </c>
    </row>
    <row r="161" spans="1:66" ht="22.5" customHeight="1" x14ac:dyDescent="0.15">
      <c r="A161" s="66">
        <v>4</v>
      </c>
      <c r="B161" s="81">
        <v>66</v>
      </c>
      <c r="C161" s="87"/>
      <c r="D161" s="190" t="s">
        <v>133</v>
      </c>
      <c r="E161" s="191"/>
      <c r="F161" s="192" t="s">
        <v>127</v>
      </c>
      <c r="G161" s="193"/>
      <c r="H161" s="193"/>
      <c r="I161" s="194"/>
      <c r="J161" s="88">
        <f>入力シート!J258</f>
        <v>0</v>
      </c>
      <c r="K161" s="88">
        <v>27620</v>
      </c>
      <c r="L161" s="88">
        <v>9933</v>
      </c>
      <c r="M161" s="88">
        <v>4104</v>
      </c>
      <c r="N161" s="88">
        <v>6768</v>
      </c>
      <c r="O161" s="88"/>
      <c r="P161" s="88"/>
      <c r="Q161" s="88"/>
      <c r="R161" s="88"/>
      <c r="S161" s="88"/>
      <c r="T161" s="88"/>
      <c r="U161" s="88"/>
      <c r="V161" s="88"/>
      <c r="W161" s="88"/>
      <c r="X161" s="88"/>
      <c r="Y161" s="88"/>
      <c r="Z161" s="88"/>
      <c r="AA161" s="88"/>
      <c r="AB161" s="88"/>
      <c r="AC161" s="88">
        <v>1383</v>
      </c>
      <c r="AD161" s="88"/>
      <c r="AE161" s="88"/>
      <c r="AF161" s="88"/>
      <c r="AG161" s="88"/>
      <c r="AH161" s="88"/>
      <c r="AI161" s="88"/>
      <c r="AJ161" s="88"/>
      <c r="AK161" s="88"/>
      <c r="AL161" s="88"/>
      <c r="AM161" s="88"/>
      <c r="AN161" s="88"/>
      <c r="AO161" s="88">
        <v>17528</v>
      </c>
      <c r="AP161" s="88">
        <v>1613</v>
      </c>
      <c r="AQ161" s="88"/>
      <c r="AR161" s="88">
        <v>2510</v>
      </c>
      <c r="AS161" s="88">
        <v>0</v>
      </c>
      <c r="AT161" s="88">
        <v>0</v>
      </c>
      <c r="AU161" s="88"/>
      <c r="AV161" s="88"/>
      <c r="AW161" s="88"/>
      <c r="AX161" s="88"/>
      <c r="AY161" s="88"/>
      <c r="AZ161" s="88">
        <v>6180</v>
      </c>
      <c r="BA161" s="88">
        <v>460</v>
      </c>
      <c r="BB161" s="88">
        <v>2660</v>
      </c>
      <c r="BC161" s="88"/>
      <c r="BD161" s="88">
        <v>0</v>
      </c>
      <c r="BH161" s="88">
        <f t="shared" si="8"/>
        <v>56498</v>
      </c>
      <c r="BI161" s="88">
        <f t="shared" si="9"/>
        <v>11316</v>
      </c>
      <c r="BJ161" s="88">
        <f t="shared" si="10"/>
        <v>6177</v>
      </c>
      <c r="BK161" s="88">
        <f t="shared" si="11"/>
        <v>6768</v>
      </c>
      <c r="BL161" s="88">
        <f>入力シート!BI258</f>
        <v>87144</v>
      </c>
      <c r="BM161" s="66">
        <v>4</v>
      </c>
      <c r="BN161" s="81">
        <v>66</v>
      </c>
    </row>
    <row r="162" spans="1:66" ht="22.5" customHeight="1" x14ac:dyDescent="0.15">
      <c r="A162" s="66">
        <v>4</v>
      </c>
      <c r="B162" s="81">
        <v>67</v>
      </c>
      <c r="C162" s="82"/>
      <c r="D162" s="203" t="s">
        <v>124</v>
      </c>
      <c r="E162" s="204"/>
      <c r="F162" s="148" t="s">
        <v>125</v>
      </c>
      <c r="G162" s="195"/>
      <c r="H162" s="195"/>
      <c r="I162" s="196"/>
      <c r="J162" s="88">
        <f>入力シート!J259</f>
        <v>0</v>
      </c>
      <c r="K162" s="88">
        <v>360</v>
      </c>
      <c r="L162" s="88">
        <v>456</v>
      </c>
      <c r="M162" s="88">
        <v>60</v>
      </c>
      <c r="N162" s="88">
        <v>12</v>
      </c>
      <c r="O162" s="88"/>
      <c r="P162" s="88"/>
      <c r="Q162" s="88"/>
      <c r="R162" s="88"/>
      <c r="S162" s="88"/>
      <c r="T162" s="88"/>
      <c r="U162" s="88"/>
      <c r="V162" s="88"/>
      <c r="W162" s="88"/>
      <c r="X162" s="88"/>
      <c r="Y162" s="88"/>
      <c r="Z162" s="88"/>
      <c r="AA162" s="88"/>
      <c r="AB162" s="88"/>
      <c r="AC162" s="88">
        <v>457</v>
      </c>
      <c r="AD162" s="88"/>
      <c r="AE162" s="88"/>
      <c r="AF162" s="88"/>
      <c r="AG162" s="88"/>
      <c r="AH162" s="88"/>
      <c r="AI162" s="88"/>
      <c r="AJ162" s="88"/>
      <c r="AK162" s="88"/>
      <c r="AL162" s="88"/>
      <c r="AM162" s="88"/>
      <c r="AN162" s="88"/>
      <c r="AO162" s="88">
        <v>175</v>
      </c>
      <c r="AP162" s="88">
        <v>17</v>
      </c>
      <c r="AQ162" s="88"/>
      <c r="AR162" s="88">
        <v>36</v>
      </c>
      <c r="AS162" s="88">
        <v>12</v>
      </c>
      <c r="AT162" s="88">
        <v>12</v>
      </c>
      <c r="AU162" s="88"/>
      <c r="AV162" s="88"/>
      <c r="AW162" s="88"/>
      <c r="AX162" s="88"/>
      <c r="AY162" s="88"/>
      <c r="AZ162" s="88">
        <v>246</v>
      </c>
      <c r="BA162" s="88">
        <v>18</v>
      </c>
      <c r="BB162" s="88">
        <v>891</v>
      </c>
      <c r="BC162" s="88"/>
      <c r="BD162" s="88">
        <v>36</v>
      </c>
      <c r="BH162" s="88">
        <f t="shared" si="8"/>
        <v>1708</v>
      </c>
      <c r="BI162" s="88">
        <f t="shared" si="9"/>
        <v>913</v>
      </c>
      <c r="BJ162" s="88">
        <f t="shared" si="10"/>
        <v>107</v>
      </c>
      <c r="BK162" s="88">
        <f t="shared" si="11"/>
        <v>60</v>
      </c>
      <c r="BL162" s="88">
        <f>入力シート!BI259</f>
        <v>2743</v>
      </c>
      <c r="BM162" s="66">
        <v>4</v>
      </c>
      <c r="BN162" s="81">
        <v>67</v>
      </c>
    </row>
    <row r="163" spans="1:66" ht="22.5" customHeight="1" x14ac:dyDescent="0.15">
      <c r="A163" s="66">
        <v>4</v>
      </c>
      <c r="B163" s="81">
        <v>68</v>
      </c>
      <c r="C163" s="84"/>
      <c r="D163" s="205"/>
      <c r="E163" s="206"/>
      <c r="F163" s="192" t="s">
        <v>126</v>
      </c>
      <c r="G163" s="193"/>
      <c r="H163" s="193"/>
      <c r="I163" s="194"/>
      <c r="J163" s="88">
        <f>入力シート!J260</f>
        <v>0</v>
      </c>
      <c r="K163" s="88">
        <v>0</v>
      </c>
      <c r="L163" s="88">
        <v>0</v>
      </c>
      <c r="M163" s="88">
        <v>0</v>
      </c>
      <c r="N163" s="88">
        <v>0</v>
      </c>
      <c r="O163" s="88"/>
      <c r="P163" s="88"/>
      <c r="Q163" s="88"/>
      <c r="R163" s="88"/>
      <c r="S163" s="88"/>
      <c r="T163" s="88"/>
      <c r="U163" s="88"/>
      <c r="V163" s="88"/>
      <c r="W163" s="88"/>
      <c r="X163" s="88"/>
      <c r="Y163" s="88"/>
      <c r="Z163" s="88"/>
      <c r="AA163" s="88"/>
      <c r="AB163" s="88"/>
      <c r="AC163" s="88">
        <v>89</v>
      </c>
      <c r="AD163" s="88"/>
      <c r="AE163" s="88"/>
      <c r="AF163" s="88"/>
      <c r="AG163" s="88"/>
      <c r="AH163" s="88"/>
      <c r="AI163" s="88"/>
      <c r="AJ163" s="88"/>
      <c r="AK163" s="88"/>
      <c r="AL163" s="88"/>
      <c r="AM163" s="88"/>
      <c r="AN163" s="88"/>
      <c r="AO163" s="88">
        <v>99</v>
      </c>
      <c r="AP163" s="88">
        <v>17</v>
      </c>
      <c r="AQ163" s="88"/>
      <c r="AR163" s="88">
        <v>36</v>
      </c>
      <c r="AS163" s="88">
        <v>0</v>
      </c>
      <c r="AT163" s="88">
        <v>0</v>
      </c>
      <c r="AU163" s="88"/>
      <c r="AV163" s="88"/>
      <c r="AW163" s="88"/>
      <c r="AX163" s="88"/>
      <c r="AY163" s="88"/>
      <c r="AZ163" s="88">
        <v>768</v>
      </c>
      <c r="BA163" s="88">
        <v>57</v>
      </c>
      <c r="BB163" s="88">
        <v>261</v>
      </c>
      <c r="BC163" s="88"/>
      <c r="BD163" s="88">
        <v>36</v>
      </c>
      <c r="BH163" s="88">
        <f t="shared" si="8"/>
        <v>1164</v>
      </c>
      <c r="BI163" s="88">
        <f t="shared" si="9"/>
        <v>89</v>
      </c>
      <c r="BJ163" s="88">
        <f t="shared" si="10"/>
        <v>74</v>
      </c>
      <c r="BK163" s="88">
        <f t="shared" si="11"/>
        <v>36</v>
      </c>
      <c r="BL163" s="88">
        <f>入力シート!BI260</f>
        <v>1493</v>
      </c>
      <c r="BM163" s="66">
        <v>4</v>
      </c>
      <c r="BN163" s="81">
        <v>68</v>
      </c>
    </row>
    <row r="164" spans="1:66" ht="22.5" customHeight="1" x14ac:dyDescent="0.15">
      <c r="A164" s="66">
        <v>4</v>
      </c>
      <c r="B164" s="81">
        <v>69</v>
      </c>
      <c r="C164" s="86"/>
      <c r="D164" s="207"/>
      <c r="E164" s="208"/>
      <c r="F164" s="192" t="s">
        <v>127</v>
      </c>
      <c r="G164" s="193"/>
      <c r="H164" s="193"/>
      <c r="I164" s="194"/>
      <c r="J164" s="88">
        <f>入力シート!J261</f>
        <v>0</v>
      </c>
      <c r="K164" s="88">
        <v>600</v>
      </c>
      <c r="L164" s="88">
        <v>276</v>
      </c>
      <c r="M164" s="88">
        <v>48</v>
      </c>
      <c r="N164" s="88">
        <v>132</v>
      </c>
      <c r="O164" s="88"/>
      <c r="P164" s="88"/>
      <c r="Q164" s="88"/>
      <c r="R164" s="88"/>
      <c r="S164" s="88"/>
      <c r="T164" s="88"/>
      <c r="U164" s="88"/>
      <c r="V164" s="88"/>
      <c r="W164" s="88"/>
      <c r="X164" s="88"/>
      <c r="Y164" s="88"/>
      <c r="Z164" s="88"/>
      <c r="AA164" s="88"/>
      <c r="AB164" s="88"/>
      <c r="AC164" s="88">
        <v>15</v>
      </c>
      <c r="AD164" s="88"/>
      <c r="AE164" s="88"/>
      <c r="AF164" s="88"/>
      <c r="AG164" s="88"/>
      <c r="AH164" s="88"/>
      <c r="AI164" s="88"/>
      <c r="AJ164" s="88"/>
      <c r="AK164" s="88"/>
      <c r="AL164" s="88"/>
      <c r="AM164" s="88"/>
      <c r="AN164" s="88"/>
      <c r="AO164" s="88">
        <v>152</v>
      </c>
      <c r="AP164" s="88">
        <v>13</v>
      </c>
      <c r="AQ164" s="88"/>
      <c r="AR164" s="88">
        <v>36</v>
      </c>
      <c r="AS164" s="88">
        <v>0</v>
      </c>
      <c r="AT164" s="88">
        <v>0</v>
      </c>
      <c r="AU164" s="88"/>
      <c r="AV164" s="88"/>
      <c r="AW164" s="88"/>
      <c r="AX164" s="88"/>
      <c r="AY164" s="88"/>
      <c r="AZ164" s="88">
        <v>91</v>
      </c>
      <c r="BA164" s="88">
        <v>7</v>
      </c>
      <c r="BB164" s="88">
        <v>93</v>
      </c>
      <c r="BC164" s="88"/>
      <c r="BD164" s="88">
        <v>0</v>
      </c>
      <c r="BH164" s="88">
        <f t="shared" si="8"/>
        <v>972</v>
      </c>
      <c r="BI164" s="88">
        <f t="shared" si="9"/>
        <v>291</v>
      </c>
      <c r="BJ164" s="88">
        <f t="shared" si="10"/>
        <v>68</v>
      </c>
      <c r="BK164" s="88">
        <f t="shared" si="11"/>
        <v>132</v>
      </c>
      <c r="BL164" s="88">
        <f>入力シート!BI261</f>
        <v>1392</v>
      </c>
      <c r="BM164" s="66">
        <v>4</v>
      </c>
      <c r="BN164" s="81">
        <v>69</v>
      </c>
    </row>
    <row r="165" spans="1:66" ht="22.5" customHeight="1" x14ac:dyDescent="0.15">
      <c r="A165" s="66">
        <v>4</v>
      </c>
      <c r="B165" s="81">
        <v>70</v>
      </c>
      <c r="C165" s="84"/>
      <c r="D165" s="203" t="s">
        <v>128</v>
      </c>
      <c r="E165" s="204"/>
      <c r="F165" s="148" t="s">
        <v>125</v>
      </c>
      <c r="G165" s="195"/>
      <c r="H165" s="195"/>
      <c r="I165" s="196"/>
      <c r="J165" s="88">
        <f>入力シート!J262</f>
        <v>0</v>
      </c>
      <c r="K165" s="88">
        <v>30</v>
      </c>
      <c r="L165" s="88">
        <v>38</v>
      </c>
      <c r="M165" s="88">
        <v>5</v>
      </c>
      <c r="N165" s="88">
        <v>1</v>
      </c>
      <c r="O165" s="88"/>
      <c r="P165" s="88"/>
      <c r="Q165" s="88"/>
      <c r="R165" s="88"/>
      <c r="S165" s="88"/>
      <c r="T165" s="88"/>
      <c r="U165" s="88"/>
      <c r="V165" s="88"/>
      <c r="W165" s="88"/>
      <c r="X165" s="88"/>
      <c r="Y165" s="88"/>
      <c r="Z165" s="88"/>
      <c r="AA165" s="88"/>
      <c r="AB165" s="88"/>
      <c r="AC165" s="88">
        <v>39</v>
      </c>
      <c r="AD165" s="88"/>
      <c r="AE165" s="88"/>
      <c r="AF165" s="88"/>
      <c r="AG165" s="88"/>
      <c r="AH165" s="88"/>
      <c r="AI165" s="88"/>
      <c r="AJ165" s="88"/>
      <c r="AK165" s="88"/>
      <c r="AL165" s="88"/>
      <c r="AM165" s="88"/>
      <c r="AN165" s="88"/>
      <c r="AO165" s="88">
        <v>15</v>
      </c>
      <c r="AP165" s="88">
        <v>1</v>
      </c>
      <c r="AQ165" s="88"/>
      <c r="AR165" s="88">
        <v>3</v>
      </c>
      <c r="AS165" s="88">
        <v>1</v>
      </c>
      <c r="AT165" s="88">
        <v>1</v>
      </c>
      <c r="AU165" s="88"/>
      <c r="AV165" s="88"/>
      <c r="AW165" s="88"/>
      <c r="AX165" s="88"/>
      <c r="AY165" s="88"/>
      <c r="AZ165" s="88">
        <v>20</v>
      </c>
      <c r="BA165" s="88">
        <v>3</v>
      </c>
      <c r="BB165" s="88">
        <v>75</v>
      </c>
      <c r="BC165" s="88"/>
      <c r="BD165" s="88">
        <v>3</v>
      </c>
      <c r="BH165" s="88">
        <f t="shared" si="8"/>
        <v>143</v>
      </c>
      <c r="BI165" s="88">
        <f t="shared" si="9"/>
        <v>77</v>
      </c>
      <c r="BJ165" s="88">
        <f t="shared" si="10"/>
        <v>10</v>
      </c>
      <c r="BK165" s="88">
        <f t="shared" si="11"/>
        <v>5</v>
      </c>
      <c r="BL165" s="88">
        <f>入力シート!BI262</f>
        <v>228</v>
      </c>
      <c r="BM165" s="66">
        <v>4</v>
      </c>
      <c r="BN165" s="81">
        <v>70</v>
      </c>
    </row>
    <row r="166" spans="1:66" ht="22.5" customHeight="1" x14ac:dyDescent="0.15">
      <c r="A166" s="66">
        <v>4</v>
      </c>
      <c r="B166" s="81">
        <v>71</v>
      </c>
      <c r="C166" s="86"/>
      <c r="D166" s="205"/>
      <c r="E166" s="206"/>
      <c r="F166" s="192" t="s">
        <v>126</v>
      </c>
      <c r="G166" s="193"/>
      <c r="H166" s="193"/>
      <c r="I166" s="194"/>
      <c r="J166" s="88">
        <f>入力シート!J263</f>
        <v>0</v>
      </c>
      <c r="K166" s="88">
        <v>0</v>
      </c>
      <c r="L166" s="88">
        <v>0</v>
      </c>
      <c r="M166" s="88">
        <v>0</v>
      </c>
      <c r="N166" s="88">
        <v>0</v>
      </c>
      <c r="O166" s="88"/>
      <c r="P166" s="88"/>
      <c r="Q166" s="88"/>
      <c r="R166" s="88"/>
      <c r="S166" s="88"/>
      <c r="T166" s="88"/>
      <c r="U166" s="88"/>
      <c r="V166" s="88"/>
      <c r="W166" s="88"/>
      <c r="X166" s="88"/>
      <c r="Y166" s="88"/>
      <c r="Z166" s="88"/>
      <c r="AA166" s="88"/>
      <c r="AB166" s="88"/>
      <c r="AC166" s="88">
        <v>7</v>
      </c>
      <c r="AD166" s="88"/>
      <c r="AE166" s="88"/>
      <c r="AF166" s="88"/>
      <c r="AG166" s="88"/>
      <c r="AH166" s="88"/>
      <c r="AI166" s="88"/>
      <c r="AJ166" s="88"/>
      <c r="AK166" s="88"/>
      <c r="AL166" s="88"/>
      <c r="AM166" s="88"/>
      <c r="AN166" s="88"/>
      <c r="AO166" s="88">
        <v>9</v>
      </c>
      <c r="AP166" s="88">
        <v>1</v>
      </c>
      <c r="AQ166" s="88"/>
      <c r="AR166" s="88">
        <v>3</v>
      </c>
      <c r="AS166" s="88">
        <v>0</v>
      </c>
      <c r="AT166" s="88">
        <v>0</v>
      </c>
      <c r="AU166" s="88"/>
      <c r="AV166" s="88"/>
      <c r="AW166" s="88"/>
      <c r="AX166" s="88"/>
      <c r="AY166" s="88"/>
      <c r="AZ166" s="88">
        <v>64</v>
      </c>
      <c r="BA166" s="88">
        <v>5</v>
      </c>
      <c r="BB166" s="88">
        <v>22</v>
      </c>
      <c r="BC166" s="88"/>
      <c r="BD166" s="88">
        <v>3</v>
      </c>
      <c r="BH166" s="88">
        <f t="shared" si="8"/>
        <v>98</v>
      </c>
      <c r="BI166" s="88">
        <f t="shared" si="9"/>
        <v>7</v>
      </c>
      <c r="BJ166" s="88">
        <f t="shared" si="10"/>
        <v>6</v>
      </c>
      <c r="BK166" s="88">
        <f t="shared" si="11"/>
        <v>3</v>
      </c>
      <c r="BL166" s="88">
        <f>入力シート!BI263</f>
        <v>124</v>
      </c>
      <c r="BM166" s="66">
        <v>4</v>
      </c>
      <c r="BN166" s="81">
        <v>71</v>
      </c>
    </row>
    <row r="167" spans="1:66" ht="22.5" customHeight="1" x14ac:dyDescent="0.15">
      <c r="A167" s="66">
        <v>4</v>
      </c>
      <c r="B167" s="81">
        <v>72</v>
      </c>
      <c r="C167" s="86"/>
      <c r="D167" s="207"/>
      <c r="E167" s="208"/>
      <c r="F167" s="192" t="s">
        <v>127</v>
      </c>
      <c r="G167" s="193"/>
      <c r="H167" s="193"/>
      <c r="I167" s="194"/>
      <c r="J167" s="88">
        <f>入力シート!J264</f>
        <v>0</v>
      </c>
      <c r="K167" s="88">
        <v>50</v>
      </c>
      <c r="L167" s="88">
        <v>23</v>
      </c>
      <c r="M167" s="88">
        <v>4</v>
      </c>
      <c r="N167" s="88">
        <v>11</v>
      </c>
      <c r="O167" s="88"/>
      <c r="P167" s="88"/>
      <c r="Q167" s="88"/>
      <c r="R167" s="88"/>
      <c r="S167" s="88"/>
      <c r="T167" s="88"/>
      <c r="U167" s="88"/>
      <c r="V167" s="88"/>
      <c r="W167" s="88"/>
      <c r="X167" s="88"/>
      <c r="Y167" s="88"/>
      <c r="Z167" s="88"/>
      <c r="AA167" s="88"/>
      <c r="AB167" s="88"/>
      <c r="AC167" s="88">
        <v>1</v>
      </c>
      <c r="AD167" s="88"/>
      <c r="AE167" s="88"/>
      <c r="AF167" s="88"/>
      <c r="AG167" s="88"/>
      <c r="AH167" s="88"/>
      <c r="AI167" s="88"/>
      <c r="AJ167" s="88"/>
      <c r="AK167" s="88"/>
      <c r="AL167" s="88"/>
      <c r="AM167" s="88"/>
      <c r="AN167" s="88"/>
      <c r="AO167" s="88">
        <v>14</v>
      </c>
      <c r="AP167" s="88">
        <v>1</v>
      </c>
      <c r="AQ167" s="88"/>
      <c r="AR167" s="88">
        <v>3</v>
      </c>
      <c r="AS167" s="88">
        <v>0</v>
      </c>
      <c r="AT167" s="88">
        <v>0</v>
      </c>
      <c r="AU167" s="88"/>
      <c r="AV167" s="88"/>
      <c r="AW167" s="88"/>
      <c r="AX167" s="88"/>
      <c r="AY167" s="88"/>
      <c r="AZ167" s="88">
        <v>8</v>
      </c>
      <c r="BA167" s="88">
        <v>1</v>
      </c>
      <c r="BB167" s="88">
        <v>8</v>
      </c>
      <c r="BC167" s="88"/>
      <c r="BD167" s="88">
        <v>0</v>
      </c>
      <c r="BH167" s="88">
        <f t="shared" si="8"/>
        <v>83</v>
      </c>
      <c r="BI167" s="88">
        <f t="shared" si="9"/>
        <v>24</v>
      </c>
      <c r="BJ167" s="88">
        <f t="shared" si="10"/>
        <v>6</v>
      </c>
      <c r="BK167" s="88">
        <f t="shared" si="11"/>
        <v>11</v>
      </c>
      <c r="BL167" s="88">
        <f>入力シート!BI264</f>
        <v>117</v>
      </c>
      <c r="BM167" s="66">
        <v>4</v>
      </c>
      <c r="BN167" s="81">
        <v>72</v>
      </c>
    </row>
    <row r="168" spans="1:66" ht="22.5" customHeight="1" x14ac:dyDescent="0.15">
      <c r="A168" s="66">
        <v>4</v>
      </c>
      <c r="B168" s="81">
        <v>73</v>
      </c>
      <c r="C168" s="86"/>
      <c r="D168" s="209" t="s">
        <v>32</v>
      </c>
      <c r="E168" s="178"/>
      <c r="F168" s="148" t="s">
        <v>125</v>
      </c>
      <c r="G168" s="195"/>
      <c r="H168" s="195"/>
      <c r="I168" s="196"/>
      <c r="J168" s="88">
        <f>入力シート!J265</f>
        <v>0</v>
      </c>
      <c r="K168" s="88">
        <v>114683</v>
      </c>
      <c r="L168" s="88">
        <v>145817</v>
      </c>
      <c r="M168" s="88">
        <v>20087</v>
      </c>
      <c r="N168" s="88">
        <v>4390</v>
      </c>
      <c r="O168" s="88"/>
      <c r="P168" s="88"/>
      <c r="Q168" s="88"/>
      <c r="R168" s="88"/>
      <c r="S168" s="88"/>
      <c r="T168" s="88"/>
      <c r="U168" s="88"/>
      <c r="V168" s="88"/>
      <c r="W168" s="88"/>
      <c r="X168" s="88"/>
      <c r="Y168" s="88"/>
      <c r="Z168" s="88"/>
      <c r="AA168" s="88"/>
      <c r="AB168" s="88"/>
      <c r="AC168" s="88">
        <v>125573</v>
      </c>
      <c r="AD168" s="88"/>
      <c r="AE168" s="88"/>
      <c r="AF168" s="88"/>
      <c r="AG168" s="88"/>
      <c r="AH168" s="88"/>
      <c r="AI168" s="88"/>
      <c r="AJ168" s="88"/>
      <c r="AK168" s="88"/>
      <c r="AL168" s="88"/>
      <c r="AM168" s="88"/>
      <c r="AN168" s="88"/>
      <c r="AO168" s="88">
        <v>60218</v>
      </c>
      <c r="AP168" s="88">
        <v>5956</v>
      </c>
      <c r="AQ168" s="88"/>
      <c r="AR168" s="88">
        <v>14136</v>
      </c>
      <c r="AS168" s="88">
        <v>4609</v>
      </c>
      <c r="AT168" s="88">
        <v>4969</v>
      </c>
      <c r="AU168" s="88"/>
      <c r="AV168" s="88"/>
      <c r="AW168" s="88"/>
      <c r="AX168" s="88"/>
      <c r="AY168" s="88"/>
      <c r="AZ168" s="88">
        <v>72914</v>
      </c>
      <c r="BA168" s="88">
        <v>5387</v>
      </c>
      <c r="BB168" s="88">
        <v>260843</v>
      </c>
      <c r="BC168" s="88"/>
      <c r="BD168" s="88">
        <v>11318</v>
      </c>
      <c r="BH168" s="88">
        <f t="shared" si="8"/>
        <v>522794</v>
      </c>
      <c r="BI168" s="88">
        <f t="shared" si="9"/>
        <v>271390</v>
      </c>
      <c r="BJ168" s="88">
        <f t="shared" si="10"/>
        <v>36039</v>
      </c>
      <c r="BK168" s="88">
        <f t="shared" si="11"/>
        <v>20677</v>
      </c>
      <c r="BL168" s="88">
        <f>入力シート!BI265</f>
        <v>827596</v>
      </c>
      <c r="BM168" s="66">
        <v>4</v>
      </c>
      <c r="BN168" s="81">
        <v>73</v>
      </c>
    </row>
    <row r="169" spans="1:66" ht="22.5" customHeight="1" x14ac:dyDescent="0.15">
      <c r="A169" s="66">
        <v>4</v>
      </c>
      <c r="B169" s="81">
        <v>74</v>
      </c>
      <c r="C169" s="86" t="s">
        <v>38</v>
      </c>
      <c r="D169" s="210"/>
      <c r="E169" s="211"/>
      <c r="F169" s="192" t="s">
        <v>126</v>
      </c>
      <c r="G169" s="193"/>
      <c r="H169" s="193"/>
      <c r="I169" s="194"/>
      <c r="J169" s="88">
        <f>入力シート!J266</f>
        <v>0</v>
      </c>
      <c r="K169" s="88">
        <v>0</v>
      </c>
      <c r="L169" s="88">
        <v>0</v>
      </c>
      <c r="M169" s="88">
        <v>0</v>
      </c>
      <c r="N169" s="88">
        <v>0</v>
      </c>
      <c r="O169" s="88"/>
      <c r="P169" s="88"/>
      <c r="Q169" s="88"/>
      <c r="R169" s="88"/>
      <c r="S169" s="88"/>
      <c r="T169" s="88"/>
      <c r="U169" s="88"/>
      <c r="V169" s="88"/>
      <c r="W169" s="88"/>
      <c r="X169" s="88"/>
      <c r="Y169" s="88"/>
      <c r="Z169" s="88"/>
      <c r="AA169" s="88"/>
      <c r="AB169" s="88"/>
      <c r="AC169" s="88">
        <v>17134</v>
      </c>
      <c r="AD169" s="88"/>
      <c r="AE169" s="88"/>
      <c r="AF169" s="88"/>
      <c r="AG169" s="88"/>
      <c r="AH169" s="88"/>
      <c r="AI169" s="88"/>
      <c r="AJ169" s="88"/>
      <c r="AK169" s="88"/>
      <c r="AL169" s="88"/>
      <c r="AM169" s="88"/>
      <c r="AN169" s="88"/>
      <c r="AO169" s="88">
        <v>17548</v>
      </c>
      <c r="AP169" s="88">
        <v>1735</v>
      </c>
      <c r="AQ169" s="88"/>
      <c r="AR169" s="88">
        <v>5639</v>
      </c>
      <c r="AS169" s="88">
        <v>0</v>
      </c>
      <c r="AT169" s="88">
        <v>0</v>
      </c>
      <c r="AU169" s="88"/>
      <c r="AV169" s="88"/>
      <c r="AW169" s="88"/>
      <c r="AX169" s="88"/>
      <c r="AY169" s="88"/>
      <c r="AZ169" s="88">
        <v>147812</v>
      </c>
      <c r="BA169" s="88">
        <v>10734</v>
      </c>
      <c r="BB169" s="88">
        <v>13725</v>
      </c>
      <c r="BC169" s="88"/>
      <c r="BD169" s="88">
        <v>5476</v>
      </c>
      <c r="BH169" s="88">
        <f t="shared" si="8"/>
        <v>184724</v>
      </c>
      <c r="BI169" s="88">
        <f t="shared" si="9"/>
        <v>17134</v>
      </c>
      <c r="BJ169" s="88">
        <f t="shared" si="10"/>
        <v>12469</v>
      </c>
      <c r="BK169" s="88">
        <f t="shared" si="11"/>
        <v>5476</v>
      </c>
      <c r="BL169" s="88">
        <f>入力シート!BI266</f>
        <v>266779</v>
      </c>
      <c r="BM169" s="66">
        <v>4</v>
      </c>
      <c r="BN169" s="81">
        <v>74</v>
      </c>
    </row>
    <row r="170" spans="1:66" ht="22.5" customHeight="1" x14ac:dyDescent="0.15">
      <c r="A170" s="66">
        <v>4</v>
      </c>
      <c r="B170" s="81">
        <v>75</v>
      </c>
      <c r="C170" s="86"/>
      <c r="D170" s="212"/>
      <c r="E170" s="213"/>
      <c r="F170" s="192" t="s">
        <v>127</v>
      </c>
      <c r="G170" s="193"/>
      <c r="H170" s="193"/>
      <c r="I170" s="194"/>
      <c r="J170" s="88">
        <f>入力シート!J267</f>
        <v>0</v>
      </c>
      <c r="K170" s="88">
        <v>0</v>
      </c>
      <c r="L170" s="88">
        <v>0</v>
      </c>
      <c r="M170" s="88">
        <v>0</v>
      </c>
      <c r="N170" s="88">
        <v>0</v>
      </c>
      <c r="O170" s="88"/>
      <c r="P170" s="88"/>
      <c r="Q170" s="88"/>
      <c r="R170" s="88"/>
      <c r="S170" s="88"/>
      <c r="T170" s="88"/>
      <c r="U170" s="88"/>
      <c r="V170" s="88"/>
      <c r="W170" s="88"/>
      <c r="X170" s="88"/>
      <c r="Y170" s="88"/>
      <c r="Z170" s="88"/>
      <c r="AA170" s="88"/>
      <c r="AB170" s="88"/>
      <c r="AC170" s="88">
        <v>0</v>
      </c>
      <c r="AD170" s="88"/>
      <c r="AE170" s="88"/>
      <c r="AF170" s="88"/>
      <c r="AG170" s="88"/>
      <c r="AH170" s="88"/>
      <c r="AI170" s="88"/>
      <c r="AJ170" s="88"/>
      <c r="AK170" s="88"/>
      <c r="AL170" s="88"/>
      <c r="AM170" s="88"/>
      <c r="AN170" s="88"/>
      <c r="AO170" s="88">
        <v>0</v>
      </c>
      <c r="AP170" s="88">
        <v>0</v>
      </c>
      <c r="AQ170" s="88"/>
      <c r="AR170" s="88">
        <v>0</v>
      </c>
      <c r="AS170" s="88">
        <v>0</v>
      </c>
      <c r="AT170" s="88">
        <v>0</v>
      </c>
      <c r="AU170" s="88"/>
      <c r="AV170" s="88"/>
      <c r="AW170" s="88"/>
      <c r="AX170" s="88"/>
      <c r="AY170" s="88"/>
      <c r="AZ170" s="88">
        <v>0</v>
      </c>
      <c r="BA170" s="88">
        <v>0</v>
      </c>
      <c r="BB170" s="88">
        <v>0</v>
      </c>
      <c r="BC170" s="88"/>
      <c r="BD170" s="88">
        <v>0</v>
      </c>
      <c r="BH170" s="88">
        <f t="shared" si="8"/>
        <v>0</v>
      </c>
      <c r="BI170" s="88">
        <f t="shared" si="9"/>
        <v>0</v>
      </c>
      <c r="BJ170" s="88">
        <f t="shared" si="10"/>
        <v>0</v>
      </c>
      <c r="BK170" s="88">
        <f t="shared" si="11"/>
        <v>0</v>
      </c>
      <c r="BL170" s="88">
        <f>入力シート!BI267</f>
        <v>0</v>
      </c>
      <c r="BM170" s="66">
        <v>4</v>
      </c>
      <c r="BN170" s="81">
        <v>75</v>
      </c>
    </row>
    <row r="171" spans="1:66" ht="22.5" customHeight="1" x14ac:dyDescent="0.15">
      <c r="A171" s="66">
        <v>4</v>
      </c>
      <c r="B171" s="81">
        <v>76</v>
      </c>
      <c r="C171" s="86"/>
      <c r="D171" s="200" t="s">
        <v>132</v>
      </c>
      <c r="E171" s="197" t="s">
        <v>129</v>
      </c>
      <c r="F171" s="148" t="s">
        <v>125</v>
      </c>
      <c r="G171" s="195"/>
      <c r="H171" s="195"/>
      <c r="I171" s="196"/>
      <c r="J171" s="88">
        <f>入力シート!J268</f>
        <v>0</v>
      </c>
      <c r="K171" s="88">
        <v>1917</v>
      </c>
      <c r="L171" s="88">
        <v>1668</v>
      </c>
      <c r="M171" s="88">
        <v>553</v>
      </c>
      <c r="N171" s="88">
        <v>9</v>
      </c>
      <c r="O171" s="88"/>
      <c r="P171" s="88"/>
      <c r="Q171" s="88"/>
      <c r="R171" s="88"/>
      <c r="S171" s="88"/>
      <c r="T171" s="88"/>
      <c r="U171" s="88"/>
      <c r="V171" s="88"/>
      <c r="W171" s="88"/>
      <c r="X171" s="88"/>
      <c r="Y171" s="88"/>
      <c r="Z171" s="88"/>
      <c r="AA171" s="88"/>
      <c r="AB171" s="88"/>
      <c r="AC171" s="88">
        <v>1301</v>
      </c>
      <c r="AD171" s="88"/>
      <c r="AE171" s="88"/>
      <c r="AF171" s="88"/>
      <c r="AG171" s="88"/>
      <c r="AH171" s="88"/>
      <c r="AI171" s="88"/>
      <c r="AJ171" s="88"/>
      <c r="AK171" s="88"/>
      <c r="AL171" s="88"/>
      <c r="AM171" s="88"/>
      <c r="AN171" s="88"/>
      <c r="AO171" s="88">
        <v>1107</v>
      </c>
      <c r="AP171" s="88">
        <v>110</v>
      </c>
      <c r="AQ171" s="88"/>
      <c r="AR171" s="88">
        <v>82</v>
      </c>
      <c r="AS171" s="88">
        <v>39</v>
      </c>
      <c r="AT171" s="88">
        <v>0</v>
      </c>
      <c r="AU171" s="88"/>
      <c r="AV171" s="88"/>
      <c r="AW171" s="88"/>
      <c r="AX171" s="88"/>
      <c r="AY171" s="88"/>
      <c r="AZ171" s="88">
        <v>5843</v>
      </c>
      <c r="BA171" s="88">
        <v>413</v>
      </c>
      <c r="BB171" s="88">
        <v>4213</v>
      </c>
      <c r="BC171" s="88"/>
      <c r="BD171" s="88">
        <v>175</v>
      </c>
      <c r="BH171" s="88">
        <f t="shared" si="8"/>
        <v>13162</v>
      </c>
      <c r="BI171" s="88">
        <f t="shared" si="9"/>
        <v>2969</v>
      </c>
      <c r="BJ171" s="88">
        <f t="shared" si="10"/>
        <v>1115</v>
      </c>
      <c r="BK171" s="88">
        <f t="shared" si="11"/>
        <v>184</v>
      </c>
      <c r="BL171" s="88">
        <f>入力シート!BI268</f>
        <v>14529</v>
      </c>
      <c r="BM171" s="66">
        <v>4</v>
      </c>
      <c r="BN171" s="81">
        <v>76</v>
      </c>
    </row>
    <row r="172" spans="1:66" ht="22.5" customHeight="1" x14ac:dyDescent="0.15">
      <c r="A172" s="66">
        <v>4</v>
      </c>
      <c r="B172" s="81">
        <v>77</v>
      </c>
      <c r="C172" s="86"/>
      <c r="D172" s="201"/>
      <c r="E172" s="198"/>
      <c r="F172" s="192" t="s">
        <v>126</v>
      </c>
      <c r="G172" s="193"/>
      <c r="H172" s="193"/>
      <c r="I172" s="194"/>
      <c r="J172" s="88">
        <f>入力シート!J269</f>
        <v>0</v>
      </c>
      <c r="K172" s="88">
        <v>0</v>
      </c>
      <c r="L172" s="88">
        <v>0</v>
      </c>
      <c r="M172" s="88">
        <v>0</v>
      </c>
      <c r="N172" s="88">
        <v>0</v>
      </c>
      <c r="O172" s="88"/>
      <c r="P172" s="88"/>
      <c r="Q172" s="88"/>
      <c r="R172" s="88"/>
      <c r="S172" s="88"/>
      <c r="T172" s="88"/>
      <c r="U172" s="88"/>
      <c r="V172" s="88"/>
      <c r="W172" s="88"/>
      <c r="X172" s="88"/>
      <c r="Y172" s="88"/>
      <c r="Z172" s="88"/>
      <c r="AA172" s="88"/>
      <c r="AB172" s="88"/>
      <c r="AC172" s="88">
        <v>30</v>
      </c>
      <c r="AD172" s="88"/>
      <c r="AE172" s="88"/>
      <c r="AF172" s="88"/>
      <c r="AG172" s="88"/>
      <c r="AH172" s="88"/>
      <c r="AI172" s="88"/>
      <c r="AJ172" s="88"/>
      <c r="AK172" s="88"/>
      <c r="AL172" s="88"/>
      <c r="AM172" s="88"/>
      <c r="AN172" s="88"/>
      <c r="AO172" s="88">
        <v>267</v>
      </c>
      <c r="AP172" s="88">
        <v>28</v>
      </c>
      <c r="AQ172" s="88"/>
      <c r="AR172" s="88">
        <v>3</v>
      </c>
      <c r="AS172" s="88">
        <v>0</v>
      </c>
      <c r="AT172" s="88">
        <v>0</v>
      </c>
      <c r="AU172" s="88"/>
      <c r="AV172" s="88"/>
      <c r="AW172" s="88"/>
      <c r="AX172" s="88"/>
      <c r="AY172" s="88"/>
      <c r="AZ172" s="88">
        <v>11640</v>
      </c>
      <c r="BA172" s="88">
        <v>852</v>
      </c>
      <c r="BB172" s="88">
        <v>244</v>
      </c>
      <c r="BC172" s="88"/>
      <c r="BD172" s="88">
        <v>15</v>
      </c>
      <c r="BH172" s="88">
        <f t="shared" si="8"/>
        <v>12154</v>
      </c>
      <c r="BI172" s="88">
        <f t="shared" si="9"/>
        <v>30</v>
      </c>
      <c r="BJ172" s="88">
        <f t="shared" si="10"/>
        <v>880</v>
      </c>
      <c r="BK172" s="88">
        <f t="shared" si="11"/>
        <v>15</v>
      </c>
      <c r="BL172" s="88">
        <f>入力シート!BI269</f>
        <v>12072</v>
      </c>
      <c r="BM172" s="66">
        <v>4</v>
      </c>
      <c r="BN172" s="81">
        <v>77</v>
      </c>
    </row>
    <row r="173" spans="1:66" ht="22.5" customHeight="1" x14ac:dyDescent="0.15">
      <c r="A173" s="66">
        <v>4</v>
      </c>
      <c r="B173" s="81">
        <v>78</v>
      </c>
      <c r="C173" s="86"/>
      <c r="D173" s="201"/>
      <c r="E173" s="199"/>
      <c r="F173" s="192" t="s">
        <v>127</v>
      </c>
      <c r="G173" s="193"/>
      <c r="H173" s="193"/>
      <c r="I173" s="194"/>
      <c r="J173" s="88">
        <f>入力シート!J270</f>
        <v>0</v>
      </c>
      <c r="K173" s="88">
        <v>0</v>
      </c>
      <c r="L173" s="88">
        <v>0</v>
      </c>
      <c r="M173" s="88">
        <v>0</v>
      </c>
      <c r="N173" s="88">
        <v>0</v>
      </c>
      <c r="O173" s="88"/>
      <c r="P173" s="88"/>
      <c r="Q173" s="88"/>
      <c r="R173" s="88"/>
      <c r="S173" s="88"/>
      <c r="T173" s="88"/>
      <c r="U173" s="88"/>
      <c r="V173" s="88"/>
      <c r="W173" s="88"/>
      <c r="X173" s="88"/>
      <c r="Y173" s="88"/>
      <c r="Z173" s="88"/>
      <c r="AA173" s="88"/>
      <c r="AB173" s="88"/>
      <c r="AC173" s="88">
        <v>0</v>
      </c>
      <c r="AD173" s="88"/>
      <c r="AE173" s="88"/>
      <c r="AF173" s="88"/>
      <c r="AG173" s="88"/>
      <c r="AH173" s="88"/>
      <c r="AI173" s="88"/>
      <c r="AJ173" s="88"/>
      <c r="AK173" s="88"/>
      <c r="AL173" s="88"/>
      <c r="AM173" s="88"/>
      <c r="AN173" s="88"/>
      <c r="AO173" s="88">
        <v>0</v>
      </c>
      <c r="AP173" s="88">
        <v>0</v>
      </c>
      <c r="AQ173" s="88"/>
      <c r="AR173" s="88">
        <v>0</v>
      </c>
      <c r="AS173" s="88">
        <v>0</v>
      </c>
      <c r="AT173" s="88">
        <v>0</v>
      </c>
      <c r="AU173" s="88"/>
      <c r="AV173" s="88"/>
      <c r="AW173" s="88"/>
      <c r="AX173" s="88"/>
      <c r="AY173" s="88"/>
      <c r="AZ173" s="88">
        <v>0</v>
      </c>
      <c r="BA173" s="88">
        <v>0</v>
      </c>
      <c r="BB173" s="88">
        <v>0</v>
      </c>
      <c r="BC173" s="88"/>
      <c r="BD173" s="88">
        <v>0</v>
      </c>
      <c r="BH173" s="88">
        <f t="shared" si="8"/>
        <v>0</v>
      </c>
      <c r="BI173" s="88">
        <f t="shared" si="9"/>
        <v>0</v>
      </c>
      <c r="BJ173" s="88">
        <f t="shared" si="10"/>
        <v>0</v>
      </c>
      <c r="BK173" s="88">
        <f t="shared" si="11"/>
        <v>0</v>
      </c>
      <c r="BL173" s="88">
        <f>入力シート!BI270</f>
        <v>0</v>
      </c>
      <c r="BM173" s="66">
        <v>4</v>
      </c>
      <c r="BN173" s="81">
        <v>78</v>
      </c>
    </row>
    <row r="174" spans="1:66" ht="22.5" customHeight="1" x14ac:dyDescent="0.15">
      <c r="A174" s="66">
        <v>4</v>
      </c>
      <c r="B174" s="81">
        <v>79</v>
      </c>
      <c r="C174" s="86"/>
      <c r="D174" s="201"/>
      <c r="E174" s="197" t="s">
        <v>130</v>
      </c>
      <c r="F174" s="148" t="s">
        <v>125</v>
      </c>
      <c r="G174" s="195"/>
      <c r="H174" s="195"/>
      <c r="I174" s="196"/>
      <c r="J174" s="88">
        <f>入力シート!J271</f>
        <v>0</v>
      </c>
      <c r="K174" s="88">
        <v>2384</v>
      </c>
      <c r="L174" s="88">
        <v>2739</v>
      </c>
      <c r="M174" s="88">
        <v>480</v>
      </c>
      <c r="N174" s="88">
        <v>0</v>
      </c>
      <c r="O174" s="88"/>
      <c r="P174" s="88"/>
      <c r="Q174" s="88"/>
      <c r="R174" s="88"/>
      <c r="S174" s="88"/>
      <c r="T174" s="88"/>
      <c r="U174" s="88"/>
      <c r="V174" s="88"/>
      <c r="W174" s="88"/>
      <c r="X174" s="88"/>
      <c r="Y174" s="88"/>
      <c r="Z174" s="88"/>
      <c r="AA174" s="88"/>
      <c r="AB174" s="88"/>
      <c r="AC174" s="88">
        <v>1116</v>
      </c>
      <c r="AD174" s="88"/>
      <c r="AE174" s="88"/>
      <c r="AF174" s="88"/>
      <c r="AG174" s="88"/>
      <c r="AH174" s="88"/>
      <c r="AI174" s="88"/>
      <c r="AJ174" s="88"/>
      <c r="AK174" s="88"/>
      <c r="AL174" s="88"/>
      <c r="AM174" s="88"/>
      <c r="AN174" s="88"/>
      <c r="AO174" s="88">
        <v>0</v>
      </c>
      <c r="AP174" s="88">
        <v>0</v>
      </c>
      <c r="AQ174" s="88"/>
      <c r="AR174" s="88">
        <v>0</v>
      </c>
      <c r="AS174" s="88">
        <v>0</v>
      </c>
      <c r="AT174" s="88">
        <v>0</v>
      </c>
      <c r="AU174" s="88"/>
      <c r="AV174" s="88"/>
      <c r="AW174" s="88"/>
      <c r="AX174" s="88"/>
      <c r="AY174" s="88"/>
      <c r="AZ174" s="88">
        <v>6</v>
      </c>
      <c r="BA174" s="88">
        <v>0</v>
      </c>
      <c r="BB174" s="88">
        <v>548</v>
      </c>
      <c r="BC174" s="88"/>
      <c r="BD174" s="88">
        <v>0</v>
      </c>
      <c r="BH174" s="88">
        <f t="shared" si="8"/>
        <v>2938</v>
      </c>
      <c r="BI174" s="88">
        <f t="shared" si="9"/>
        <v>3855</v>
      </c>
      <c r="BJ174" s="88">
        <f t="shared" si="10"/>
        <v>480</v>
      </c>
      <c r="BK174" s="88">
        <f t="shared" si="11"/>
        <v>0</v>
      </c>
      <c r="BL174" s="88">
        <f>入力シート!BI271</f>
        <v>7315</v>
      </c>
      <c r="BM174" s="66">
        <v>4</v>
      </c>
      <c r="BN174" s="81">
        <v>79</v>
      </c>
    </row>
    <row r="175" spans="1:66" ht="22.5" customHeight="1" x14ac:dyDescent="0.15">
      <c r="A175" s="66">
        <v>4</v>
      </c>
      <c r="B175" s="81">
        <v>80</v>
      </c>
      <c r="C175" s="86" t="s">
        <v>134</v>
      </c>
      <c r="D175" s="201"/>
      <c r="E175" s="198"/>
      <c r="F175" s="192" t="s">
        <v>126</v>
      </c>
      <c r="G175" s="193"/>
      <c r="H175" s="193"/>
      <c r="I175" s="194"/>
      <c r="J175" s="88">
        <f>入力シート!J272</f>
        <v>0</v>
      </c>
      <c r="K175" s="88">
        <v>0</v>
      </c>
      <c r="L175" s="88">
        <v>0</v>
      </c>
      <c r="M175" s="88">
        <v>0</v>
      </c>
      <c r="N175" s="88">
        <v>0</v>
      </c>
      <c r="O175" s="88"/>
      <c r="P175" s="88"/>
      <c r="Q175" s="88"/>
      <c r="R175" s="88"/>
      <c r="S175" s="88"/>
      <c r="T175" s="88"/>
      <c r="U175" s="88"/>
      <c r="V175" s="88"/>
      <c r="W175" s="88"/>
      <c r="X175" s="88"/>
      <c r="Y175" s="88"/>
      <c r="Z175" s="88"/>
      <c r="AA175" s="88"/>
      <c r="AB175" s="88"/>
      <c r="AC175" s="88">
        <v>341</v>
      </c>
      <c r="AD175" s="88"/>
      <c r="AE175" s="88"/>
      <c r="AF175" s="88"/>
      <c r="AG175" s="88"/>
      <c r="AH175" s="88"/>
      <c r="AI175" s="88"/>
      <c r="AJ175" s="88"/>
      <c r="AK175" s="88"/>
      <c r="AL175" s="88"/>
      <c r="AM175" s="88"/>
      <c r="AN175" s="88"/>
      <c r="AO175" s="88">
        <v>0</v>
      </c>
      <c r="AP175" s="88">
        <v>0</v>
      </c>
      <c r="AQ175" s="88"/>
      <c r="AR175" s="88">
        <v>0</v>
      </c>
      <c r="AS175" s="88">
        <v>0</v>
      </c>
      <c r="AT175" s="88">
        <v>0</v>
      </c>
      <c r="AU175" s="88"/>
      <c r="AV175" s="88"/>
      <c r="AW175" s="88"/>
      <c r="AX175" s="88"/>
      <c r="AY175" s="88"/>
      <c r="AZ175" s="88">
        <v>3</v>
      </c>
      <c r="BA175" s="88">
        <v>0</v>
      </c>
      <c r="BB175" s="88">
        <v>0</v>
      </c>
      <c r="BC175" s="88"/>
      <c r="BD175" s="88">
        <v>0</v>
      </c>
      <c r="BH175" s="88">
        <f t="shared" si="8"/>
        <v>3</v>
      </c>
      <c r="BI175" s="88">
        <f t="shared" si="9"/>
        <v>341</v>
      </c>
      <c r="BJ175" s="88">
        <f t="shared" si="10"/>
        <v>0</v>
      </c>
      <c r="BK175" s="88">
        <f t="shared" si="11"/>
        <v>0</v>
      </c>
      <c r="BL175" s="88">
        <f>入力シート!BI272</f>
        <v>513</v>
      </c>
      <c r="BM175" s="66">
        <v>4</v>
      </c>
      <c r="BN175" s="81">
        <v>80</v>
      </c>
    </row>
    <row r="176" spans="1:66" ht="22.5" customHeight="1" x14ac:dyDescent="0.15">
      <c r="A176" s="66">
        <v>4</v>
      </c>
      <c r="B176" s="81">
        <v>81</v>
      </c>
      <c r="C176" s="86"/>
      <c r="D176" s="201"/>
      <c r="E176" s="199"/>
      <c r="F176" s="192" t="s">
        <v>127</v>
      </c>
      <c r="G176" s="193"/>
      <c r="H176" s="193"/>
      <c r="I176" s="194"/>
      <c r="J176" s="88">
        <f>入力シート!J273</f>
        <v>0</v>
      </c>
      <c r="K176" s="88">
        <v>0</v>
      </c>
      <c r="L176" s="88">
        <v>0</v>
      </c>
      <c r="M176" s="88">
        <v>0</v>
      </c>
      <c r="N176" s="88">
        <v>0</v>
      </c>
      <c r="O176" s="88"/>
      <c r="P176" s="88"/>
      <c r="Q176" s="88"/>
      <c r="R176" s="88"/>
      <c r="S176" s="88"/>
      <c r="T176" s="88"/>
      <c r="U176" s="88"/>
      <c r="V176" s="88"/>
      <c r="W176" s="88"/>
      <c r="X176" s="88"/>
      <c r="Y176" s="88"/>
      <c r="Z176" s="88"/>
      <c r="AA176" s="88"/>
      <c r="AB176" s="88"/>
      <c r="AC176" s="88">
        <v>0</v>
      </c>
      <c r="AD176" s="88"/>
      <c r="AE176" s="88"/>
      <c r="AF176" s="88"/>
      <c r="AG176" s="88"/>
      <c r="AH176" s="88"/>
      <c r="AI176" s="88"/>
      <c r="AJ176" s="88"/>
      <c r="AK176" s="88"/>
      <c r="AL176" s="88"/>
      <c r="AM176" s="88"/>
      <c r="AN176" s="88"/>
      <c r="AO176" s="88">
        <v>0</v>
      </c>
      <c r="AP176" s="88">
        <v>0</v>
      </c>
      <c r="AQ176" s="88"/>
      <c r="AR176" s="88">
        <v>0</v>
      </c>
      <c r="AS176" s="88">
        <v>0</v>
      </c>
      <c r="AT176" s="88">
        <v>0</v>
      </c>
      <c r="AU176" s="88"/>
      <c r="AV176" s="88"/>
      <c r="AW176" s="88"/>
      <c r="AX176" s="88"/>
      <c r="AY176" s="88"/>
      <c r="AZ176" s="88">
        <v>0</v>
      </c>
      <c r="BA176" s="88">
        <v>0</v>
      </c>
      <c r="BB176" s="88">
        <v>0</v>
      </c>
      <c r="BC176" s="88"/>
      <c r="BD176" s="88">
        <v>0</v>
      </c>
      <c r="BH176" s="88">
        <f t="shared" si="8"/>
        <v>0</v>
      </c>
      <c r="BI176" s="88">
        <f t="shared" si="9"/>
        <v>0</v>
      </c>
      <c r="BJ176" s="88">
        <f t="shared" si="10"/>
        <v>0</v>
      </c>
      <c r="BK176" s="88">
        <f t="shared" si="11"/>
        <v>0</v>
      </c>
      <c r="BL176" s="88">
        <f>入力シート!BI273</f>
        <v>0</v>
      </c>
      <c r="BM176" s="66">
        <v>4</v>
      </c>
      <c r="BN176" s="81">
        <v>81</v>
      </c>
    </row>
    <row r="177" spans="1:66" ht="22.5" customHeight="1" x14ac:dyDescent="0.15">
      <c r="A177" s="66">
        <v>4</v>
      </c>
      <c r="B177" s="81">
        <v>82</v>
      </c>
      <c r="C177" s="84" t="s">
        <v>135</v>
      </c>
      <c r="D177" s="201"/>
      <c r="E177" s="197" t="s">
        <v>37</v>
      </c>
      <c r="F177" s="148" t="s">
        <v>125</v>
      </c>
      <c r="G177" s="195"/>
      <c r="H177" s="195"/>
      <c r="I177" s="196"/>
      <c r="J177" s="88">
        <f>入力シート!J274</f>
        <v>0</v>
      </c>
      <c r="K177" s="88">
        <v>39707</v>
      </c>
      <c r="L177" s="88">
        <v>61741</v>
      </c>
      <c r="M177" s="88">
        <v>7363</v>
      </c>
      <c r="N177" s="88">
        <v>1691</v>
      </c>
      <c r="O177" s="88"/>
      <c r="P177" s="88"/>
      <c r="Q177" s="88"/>
      <c r="R177" s="88"/>
      <c r="S177" s="88"/>
      <c r="T177" s="88"/>
      <c r="U177" s="88"/>
      <c r="V177" s="88"/>
      <c r="W177" s="88"/>
      <c r="X177" s="88"/>
      <c r="Y177" s="88"/>
      <c r="Z177" s="88"/>
      <c r="AA177" s="88"/>
      <c r="AB177" s="88"/>
      <c r="AC177" s="88">
        <v>44927</v>
      </c>
      <c r="AD177" s="88"/>
      <c r="AE177" s="88"/>
      <c r="AF177" s="88"/>
      <c r="AG177" s="88"/>
      <c r="AH177" s="88"/>
      <c r="AI177" s="88"/>
      <c r="AJ177" s="88"/>
      <c r="AK177" s="88"/>
      <c r="AL177" s="88"/>
      <c r="AM177" s="88"/>
      <c r="AN177" s="88"/>
      <c r="AO177" s="88">
        <v>23242</v>
      </c>
      <c r="AP177" s="88">
        <v>2298</v>
      </c>
      <c r="AQ177" s="88"/>
      <c r="AR177" s="88">
        <v>5406</v>
      </c>
      <c r="AS177" s="88">
        <v>1721</v>
      </c>
      <c r="AT177" s="88">
        <v>1792</v>
      </c>
      <c r="AU177" s="88"/>
      <c r="AV177" s="88"/>
      <c r="AW177" s="88"/>
      <c r="AX177" s="88"/>
      <c r="AY177" s="88"/>
      <c r="AZ177" s="88">
        <v>23684</v>
      </c>
      <c r="BA177" s="88">
        <v>1711</v>
      </c>
      <c r="BB177" s="88">
        <v>82361</v>
      </c>
      <c r="BC177" s="88"/>
      <c r="BD177" s="88">
        <v>4250</v>
      </c>
      <c r="BH177" s="88">
        <f t="shared" si="8"/>
        <v>174400</v>
      </c>
      <c r="BI177" s="88">
        <f t="shared" si="9"/>
        <v>106668</v>
      </c>
      <c r="BJ177" s="88">
        <f t="shared" si="10"/>
        <v>13093</v>
      </c>
      <c r="BK177" s="88">
        <f t="shared" si="11"/>
        <v>7733</v>
      </c>
      <c r="BL177" s="88">
        <f>入力シート!BI274</f>
        <v>304338</v>
      </c>
      <c r="BM177" s="66">
        <v>4</v>
      </c>
      <c r="BN177" s="81">
        <v>82</v>
      </c>
    </row>
    <row r="178" spans="1:66" ht="22.5" customHeight="1" x14ac:dyDescent="0.15">
      <c r="A178" s="66">
        <v>4</v>
      </c>
      <c r="B178" s="81">
        <v>83</v>
      </c>
      <c r="C178" s="84"/>
      <c r="D178" s="201"/>
      <c r="E178" s="198"/>
      <c r="F178" s="192" t="s">
        <v>126</v>
      </c>
      <c r="G178" s="193"/>
      <c r="H178" s="193"/>
      <c r="I178" s="194"/>
      <c r="J178" s="88">
        <f>入力シート!J275</f>
        <v>0</v>
      </c>
      <c r="K178" s="88">
        <v>0</v>
      </c>
      <c r="L178" s="88">
        <v>0</v>
      </c>
      <c r="M178" s="88">
        <v>0</v>
      </c>
      <c r="N178" s="88">
        <v>0</v>
      </c>
      <c r="O178" s="88"/>
      <c r="P178" s="88"/>
      <c r="Q178" s="88"/>
      <c r="R178" s="88"/>
      <c r="S178" s="88"/>
      <c r="T178" s="88"/>
      <c r="U178" s="88"/>
      <c r="V178" s="88"/>
      <c r="W178" s="88"/>
      <c r="X178" s="88"/>
      <c r="Y178" s="88"/>
      <c r="Z178" s="88"/>
      <c r="AA178" s="88"/>
      <c r="AB178" s="88"/>
      <c r="AC178" s="88">
        <v>2913</v>
      </c>
      <c r="AD178" s="88"/>
      <c r="AE178" s="88"/>
      <c r="AF178" s="88"/>
      <c r="AG178" s="88"/>
      <c r="AH178" s="88"/>
      <c r="AI178" s="88"/>
      <c r="AJ178" s="88"/>
      <c r="AK178" s="88"/>
      <c r="AL178" s="88"/>
      <c r="AM178" s="88"/>
      <c r="AN178" s="88"/>
      <c r="AO178" s="88">
        <v>3434</v>
      </c>
      <c r="AP178" s="88">
        <v>340</v>
      </c>
      <c r="AQ178" s="88"/>
      <c r="AR178" s="88">
        <v>1104</v>
      </c>
      <c r="AS178" s="88">
        <v>0</v>
      </c>
      <c r="AT178" s="88">
        <v>0</v>
      </c>
      <c r="AU178" s="88"/>
      <c r="AV178" s="88"/>
      <c r="AW178" s="88"/>
      <c r="AX178" s="88"/>
      <c r="AY178" s="88"/>
      <c r="AZ178" s="88">
        <v>30592</v>
      </c>
      <c r="BA178" s="88">
        <v>2211</v>
      </c>
      <c r="BB178" s="88">
        <v>7649</v>
      </c>
      <c r="BC178" s="88"/>
      <c r="BD178" s="88">
        <v>1094</v>
      </c>
      <c r="BH178" s="88">
        <f t="shared" si="8"/>
        <v>42779</v>
      </c>
      <c r="BI178" s="88">
        <f t="shared" si="9"/>
        <v>2913</v>
      </c>
      <c r="BJ178" s="88">
        <f t="shared" si="10"/>
        <v>2551</v>
      </c>
      <c r="BK178" s="88">
        <f t="shared" si="11"/>
        <v>1094</v>
      </c>
      <c r="BL178" s="88">
        <f>入力シート!BI275</f>
        <v>38968</v>
      </c>
      <c r="BM178" s="66">
        <v>4</v>
      </c>
      <c r="BN178" s="81">
        <v>83</v>
      </c>
    </row>
    <row r="179" spans="1:66" ht="22.5" customHeight="1" x14ac:dyDescent="0.15">
      <c r="A179" s="66">
        <v>4</v>
      </c>
      <c r="B179" s="81">
        <v>84</v>
      </c>
      <c r="C179" s="86"/>
      <c r="D179" s="201"/>
      <c r="E179" s="199"/>
      <c r="F179" s="192" t="s">
        <v>127</v>
      </c>
      <c r="G179" s="193"/>
      <c r="H179" s="193"/>
      <c r="I179" s="194"/>
      <c r="J179" s="88">
        <f>入力シート!J276</f>
        <v>0</v>
      </c>
      <c r="K179" s="88">
        <v>19829</v>
      </c>
      <c r="L179" s="88">
        <v>0</v>
      </c>
      <c r="M179" s="88">
        <v>1741</v>
      </c>
      <c r="N179" s="88">
        <v>3570</v>
      </c>
      <c r="O179" s="88"/>
      <c r="P179" s="88"/>
      <c r="Q179" s="88"/>
      <c r="R179" s="88"/>
      <c r="S179" s="88"/>
      <c r="T179" s="88"/>
      <c r="U179" s="88"/>
      <c r="V179" s="88"/>
      <c r="W179" s="88"/>
      <c r="X179" s="88"/>
      <c r="Y179" s="88"/>
      <c r="Z179" s="88"/>
      <c r="AA179" s="88"/>
      <c r="AB179" s="88"/>
      <c r="AC179" s="88">
        <v>370</v>
      </c>
      <c r="AD179" s="88"/>
      <c r="AE179" s="88"/>
      <c r="AF179" s="88"/>
      <c r="AG179" s="88"/>
      <c r="AH179" s="88"/>
      <c r="AI179" s="88"/>
      <c r="AJ179" s="88"/>
      <c r="AK179" s="88"/>
      <c r="AL179" s="88"/>
      <c r="AM179" s="88"/>
      <c r="AN179" s="88"/>
      <c r="AO179" s="88">
        <v>3211</v>
      </c>
      <c r="AP179" s="88">
        <v>318</v>
      </c>
      <c r="AQ179" s="88"/>
      <c r="AR179" s="88">
        <v>697</v>
      </c>
      <c r="AS179" s="88">
        <v>0</v>
      </c>
      <c r="AT179" s="88">
        <v>0</v>
      </c>
      <c r="AU179" s="88"/>
      <c r="AV179" s="88"/>
      <c r="AW179" s="88"/>
      <c r="AX179" s="88"/>
      <c r="AY179" s="88"/>
      <c r="AZ179" s="88">
        <v>1807</v>
      </c>
      <c r="BA179" s="88">
        <v>151</v>
      </c>
      <c r="BB179" s="88">
        <v>1654</v>
      </c>
      <c r="BC179" s="88"/>
      <c r="BD179" s="88">
        <v>0</v>
      </c>
      <c r="BH179" s="88">
        <f t="shared" si="8"/>
        <v>27198</v>
      </c>
      <c r="BI179" s="88">
        <f t="shared" si="9"/>
        <v>370</v>
      </c>
      <c r="BJ179" s="88">
        <f t="shared" si="10"/>
        <v>2210</v>
      </c>
      <c r="BK179" s="88">
        <f t="shared" si="11"/>
        <v>3570</v>
      </c>
      <c r="BL179" s="88">
        <f>入力シート!BI276</f>
        <v>26886</v>
      </c>
      <c r="BM179" s="66">
        <v>4</v>
      </c>
      <c r="BN179" s="81">
        <v>84</v>
      </c>
    </row>
    <row r="180" spans="1:66" ht="22.5" customHeight="1" x14ac:dyDescent="0.15">
      <c r="A180" s="66">
        <v>4</v>
      </c>
      <c r="B180" s="81">
        <v>85</v>
      </c>
      <c r="C180" s="84"/>
      <c r="D180" s="201"/>
      <c r="E180" s="197" t="s">
        <v>131</v>
      </c>
      <c r="F180" s="148" t="s">
        <v>125</v>
      </c>
      <c r="G180" s="195"/>
      <c r="H180" s="195"/>
      <c r="I180" s="196"/>
      <c r="J180" s="88">
        <f>入力シート!J277</f>
        <v>0</v>
      </c>
      <c r="K180" s="88">
        <v>8158</v>
      </c>
      <c r="L180" s="88">
        <v>8653</v>
      </c>
      <c r="M180" s="88">
        <v>1248</v>
      </c>
      <c r="N180" s="88">
        <v>75</v>
      </c>
      <c r="O180" s="88"/>
      <c r="P180" s="88"/>
      <c r="Q180" s="88"/>
      <c r="R180" s="88"/>
      <c r="S180" s="88"/>
      <c r="T180" s="88"/>
      <c r="U180" s="88"/>
      <c r="V180" s="88"/>
      <c r="W180" s="88"/>
      <c r="X180" s="88"/>
      <c r="Y180" s="88"/>
      <c r="Z180" s="88"/>
      <c r="AA180" s="88"/>
      <c r="AB180" s="88"/>
      <c r="AC180" s="88">
        <v>11120</v>
      </c>
      <c r="AD180" s="88"/>
      <c r="AE180" s="88"/>
      <c r="AF180" s="88"/>
      <c r="AG180" s="88"/>
      <c r="AH180" s="88"/>
      <c r="AI180" s="88"/>
      <c r="AJ180" s="88"/>
      <c r="AK180" s="88"/>
      <c r="AL180" s="88"/>
      <c r="AM180" s="88"/>
      <c r="AN180" s="88"/>
      <c r="AO180" s="88">
        <v>5934</v>
      </c>
      <c r="AP180" s="88">
        <v>588</v>
      </c>
      <c r="AQ180" s="88"/>
      <c r="AR180" s="88">
        <v>1025</v>
      </c>
      <c r="AS180" s="88">
        <v>353</v>
      </c>
      <c r="AT180" s="88">
        <v>198</v>
      </c>
      <c r="AU180" s="88"/>
      <c r="AV180" s="88"/>
      <c r="AW180" s="88"/>
      <c r="AX180" s="88"/>
      <c r="AY180" s="88"/>
      <c r="AZ180" s="88">
        <v>3267</v>
      </c>
      <c r="BA180" s="88">
        <v>263</v>
      </c>
      <c r="BB180" s="88">
        <v>23854</v>
      </c>
      <c r="BC180" s="88"/>
      <c r="BD180" s="88">
        <v>607</v>
      </c>
      <c r="BH180" s="88">
        <f t="shared" si="8"/>
        <v>42238</v>
      </c>
      <c r="BI180" s="88">
        <f t="shared" si="9"/>
        <v>19773</v>
      </c>
      <c r="BJ180" s="88">
        <f t="shared" si="10"/>
        <v>2452</v>
      </c>
      <c r="BK180" s="88">
        <f t="shared" si="11"/>
        <v>880</v>
      </c>
      <c r="BL180" s="88">
        <f>入力シート!BI277</f>
        <v>84859</v>
      </c>
      <c r="BM180" s="66">
        <v>4</v>
      </c>
      <c r="BN180" s="81">
        <v>85</v>
      </c>
    </row>
    <row r="181" spans="1:66" ht="22.5" customHeight="1" x14ac:dyDescent="0.15">
      <c r="A181" s="66">
        <v>4</v>
      </c>
      <c r="B181" s="81">
        <v>86</v>
      </c>
      <c r="C181" s="86"/>
      <c r="D181" s="201"/>
      <c r="E181" s="198"/>
      <c r="F181" s="192" t="s">
        <v>126</v>
      </c>
      <c r="G181" s="193"/>
      <c r="H181" s="193"/>
      <c r="I181" s="194"/>
      <c r="J181" s="88">
        <f>入力シート!J278</f>
        <v>0</v>
      </c>
      <c r="K181" s="88">
        <v>0</v>
      </c>
      <c r="L181" s="88">
        <v>0</v>
      </c>
      <c r="M181" s="88">
        <v>0</v>
      </c>
      <c r="N181" s="88">
        <v>0</v>
      </c>
      <c r="O181" s="88"/>
      <c r="P181" s="88"/>
      <c r="Q181" s="88"/>
      <c r="R181" s="88"/>
      <c r="S181" s="88"/>
      <c r="T181" s="88"/>
      <c r="U181" s="88"/>
      <c r="V181" s="88"/>
      <c r="W181" s="88"/>
      <c r="X181" s="88"/>
      <c r="Y181" s="88"/>
      <c r="Z181" s="88"/>
      <c r="AA181" s="88"/>
      <c r="AB181" s="88"/>
      <c r="AC181" s="88">
        <v>1277</v>
      </c>
      <c r="AD181" s="88"/>
      <c r="AE181" s="88"/>
      <c r="AF181" s="88"/>
      <c r="AG181" s="88"/>
      <c r="AH181" s="88"/>
      <c r="AI181" s="88"/>
      <c r="AJ181" s="88"/>
      <c r="AK181" s="88"/>
      <c r="AL181" s="88"/>
      <c r="AM181" s="88"/>
      <c r="AN181" s="88"/>
      <c r="AO181" s="88">
        <v>568</v>
      </c>
      <c r="AP181" s="88">
        <v>56</v>
      </c>
      <c r="AQ181" s="88"/>
      <c r="AR181" s="88">
        <v>147</v>
      </c>
      <c r="AS181" s="88">
        <v>0</v>
      </c>
      <c r="AT181" s="88">
        <v>0</v>
      </c>
      <c r="AU181" s="88"/>
      <c r="AV181" s="88"/>
      <c r="AW181" s="88"/>
      <c r="AX181" s="88"/>
      <c r="AY181" s="88"/>
      <c r="AZ181" s="88">
        <v>8971</v>
      </c>
      <c r="BA181" s="88">
        <v>657</v>
      </c>
      <c r="BB181" s="88">
        <v>16721</v>
      </c>
      <c r="BC181" s="88"/>
      <c r="BD181" s="88">
        <v>993</v>
      </c>
      <c r="BH181" s="88">
        <f t="shared" si="8"/>
        <v>26407</v>
      </c>
      <c r="BI181" s="88">
        <f t="shared" si="9"/>
        <v>1277</v>
      </c>
      <c r="BJ181" s="88">
        <f t="shared" si="10"/>
        <v>713</v>
      </c>
      <c r="BK181" s="88">
        <f t="shared" si="11"/>
        <v>993</v>
      </c>
      <c r="BL181" s="88">
        <f>入力シート!BI278</f>
        <v>22407</v>
      </c>
      <c r="BM181" s="66">
        <v>4</v>
      </c>
      <c r="BN181" s="81">
        <v>86</v>
      </c>
    </row>
    <row r="182" spans="1:66" ht="22.5" customHeight="1" x14ac:dyDescent="0.15">
      <c r="A182" s="66">
        <v>4</v>
      </c>
      <c r="B182" s="81">
        <v>87</v>
      </c>
      <c r="C182" s="86"/>
      <c r="D182" s="202"/>
      <c r="E182" s="199"/>
      <c r="F182" s="192" t="s">
        <v>127</v>
      </c>
      <c r="G182" s="193"/>
      <c r="H182" s="193"/>
      <c r="I182" s="194"/>
      <c r="J182" s="88">
        <f>入力シート!J279</f>
        <v>0</v>
      </c>
      <c r="K182" s="88">
        <v>0</v>
      </c>
      <c r="L182" s="88">
        <v>0</v>
      </c>
      <c r="M182" s="88">
        <v>0</v>
      </c>
      <c r="N182" s="88">
        <v>0</v>
      </c>
      <c r="O182" s="88"/>
      <c r="P182" s="88"/>
      <c r="Q182" s="88"/>
      <c r="R182" s="88"/>
      <c r="S182" s="88"/>
      <c r="T182" s="88"/>
      <c r="U182" s="88"/>
      <c r="V182" s="88"/>
      <c r="W182" s="88"/>
      <c r="X182" s="88"/>
      <c r="Y182" s="88"/>
      <c r="Z182" s="88"/>
      <c r="AA182" s="88"/>
      <c r="AB182" s="88"/>
      <c r="AC182" s="88">
        <v>0</v>
      </c>
      <c r="AD182" s="88"/>
      <c r="AE182" s="88"/>
      <c r="AF182" s="88"/>
      <c r="AG182" s="88"/>
      <c r="AH182" s="88"/>
      <c r="AI182" s="88"/>
      <c r="AJ182" s="88"/>
      <c r="AK182" s="88"/>
      <c r="AL182" s="88"/>
      <c r="AM182" s="88"/>
      <c r="AN182" s="88"/>
      <c r="AO182" s="88">
        <v>0</v>
      </c>
      <c r="AP182" s="88">
        <v>0</v>
      </c>
      <c r="AQ182" s="88"/>
      <c r="AR182" s="88">
        <v>0</v>
      </c>
      <c r="AS182" s="88">
        <v>0</v>
      </c>
      <c r="AT182" s="88">
        <v>0</v>
      </c>
      <c r="AU182" s="88"/>
      <c r="AV182" s="88"/>
      <c r="AW182" s="88"/>
      <c r="AX182" s="88"/>
      <c r="AY182" s="88"/>
      <c r="AZ182" s="88">
        <v>0</v>
      </c>
      <c r="BA182" s="88">
        <v>0</v>
      </c>
      <c r="BB182" s="88">
        <v>0</v>
      </c>
      <c r="BC182" s="88"/>
      <c r="BD182" s="88">
        <v>0</v>
      </c>
      <c r="BH182" s="88">
        <f t="shared" si="8"/>
        <v>0</v>
      </c>
      <c r="BI182" s="88">
        <f t="shared" si="9"/>
        <v>0</v>
      </c>
      <c r="BJ182" s="88">
        <f t="shared" si="10"/>
        <v>0</v>
      </c>
      <c r="BK182" s="88">
        <f t="shared" si="11"/>
        <v>0</v>
      </c>
      <c r="BL182" s="88">
        <f>入力シート!BI279</f>
        <v>0</v>
      </c>
      <c r="BM182" s="66">
        <v>4</v>
      </c>
      <c r="BN182" s="81">
        <v>87</v>
      </c>
    </row>
    <row r="183" spans="1:66" ht="22.5" customHeight="1" x14ac:dyDescent="0.15">
      <c r="A183" s="66">
        <v>4</v>
      </c>
      <c r="B183" s="81">
        <v>88</v>
      </c>
      <c r="C183" s="87"/>
      <c r="D183" s="190" t="s">
        <v>133</v>
      </c>
      <c r="E183" s="191"/>
      <c r="F183" s="192" t="s">
        <v>127</v>
      </c>
      <c r="G183" s="193"/>
      <c r="H183" s="193"/>
      <c r="I183" s="194"/>
      <c r="J183" s="88">
        <f>入力シート!J280</f>
        <v>0</v>
      </c>
      <c r="K183" s="88">
        <v>109649</v>
      </c>
      <c r="L183" s="88">
        <v>54609</v>
      </c>
      <c r="M183" s="88">
        <v>9553</v>
      </c>
      <c r="N183" s="88">
        <v>21752</v>
      </c>
      <c r="O183" s="88"/>
      <c r="P183" s="88"/>
      <c r="Q183" s="88"/>
      <c r="R183" s="88"/>
      <c r="S183" s="88"/>
      <c r="T183" s="88"/>
      <c r="U183" s="88"/>
      <c r="V183" s="88"/>
      <c r="W183" s="88"/>
      <c r="X183" s="88"/>
      <c r="Y183" s="88"/>
      <c r="Z183" s="88"/>
      <c r="AA183" s="88"/>
      <c r="AB183" s="88"/>
      <c r="AC183" s="88">
        <v>13747</v>
      </c>
      <c r="AD183" s="88"/>
      <c r="AE183" s="88"/>
      <c r="AF183" s="88"/>
      <c r="AG183" s="88"/>
      <c r="AH183" s="88"/>
      <c r="AI183" s="88"/>
      <c r="AJ183" s="88"/>
      <c r="AK183" s="88"/>
      <c r="AL183" s="88"/>
      <c r="AM183" s="88"/>
      <c r="AN183" s="88"/>
      <c r="AO183" s="88">
        <v>18385</v>
      </c>
      <c r="AP183" s="88">
        <v>1698</v>
      </c>
      <c r="AQ183" s="88"/>
      <c r="AR183" s="88">
        <v>4256</v>
      </c>
      <c r="AS183" s="88">
        <v>0</v>
      </c>
      <c r="AT183" s="88">
        <v>0</v>
      </c>
      <c r="AU183" s="88"/>
      <c r="AV183" s="88"/>
      <c r="AW183" s="88"/>
      <c r="AX183" s="88"/>
      <c r="AY183" s="88"/>
      <c r="AZ183" s="88">
        <v>8967</v>
      </c>
      <c r="BA183" s="88">
        <v>745</v>
      </c>
      <c r="BB183" s="88">
        <v>12357</v>
      </c>
      <c r="BC183" s="88"/>
      <c r="BD183" s="88">
        <v>0</v>
      </c>
      <c r="BH183" s="88">
        <f t="shared" si="8"/>
        <v>153614</v>
      </c>
      <c r="BI183" s="88">
        <f t="shared" si="9"/>
        <v>68356</v>
      </c>
      <c r="BJ183" s="88">
        <f t="shared" si="10"/>
        <v>11996</v>
      </c>
      <c r="BK183" s="88">
        <f t="shared" si="11"/>
        <v>21752</v>
      </c>
      <c r="BL183" s="88">
        <f>入力シート!BI280</f>
        <v>254205</v>
      </c>
      <c r="BM183" s="66">
        <v>4</v>
      </c>
      <c r="BN183" s="81">
        <v>88</v>
      </c>
    </row>
    <row r="185" spans="1:66" ht="22.5" customHeight="1" x14ac:dyDescent="0.15">
      <c r="C185" s="135" t="s">
        <v>189</v>
      </c>
    </row>
  </sheetData>
  <mergeCells count="281">
    <mergeCell ref="D1:H1"/>
    <mergeCell ref="K5:N5"/>
    <mergeCell ref="O5:Q5"/>
    <mergeCell ref="R5:T5"/>
    <mergeCell ref="U5:W5"/>
    <mergeCell ref="X5:AA5"/>
    <mergeCell ref="AI6:AK6"/>
    <mergeCell ref="AL6:AN6"/>
    <mergeCell ref="AR6:AT6"/>
    <mergeCell ref="AO5:AT5"/>
    <mergeCell ref="BK5:BK7"/>
    <mergeCell ref="BL5:BL7"/>
    <mergeCell ref="K6:N6"/>
    <mergeCell ref="O6:Q6"/>
    <mergeCell ref="R6:T6"/>
    <mergeCell ref="U6:W6"/>
    <mergeCell ref="X6:Y6"/>
    <mergeCell ref="AF6:AG6"/>
    <mergeCell ref="AU5:AW5"/>
    <mergeCell ref="AX5:AY5"/>
    <mergeCell ref="AZ5:BA5"/>
    <mergeCell ref="BB5:BD5"/>
    <mergeCell ref="BH5:BH7"/>
    <mergeCell ref="BI5:BI7"/>
    <mergeCell ref="AZ6:BA6"/>
    <mergeCell ref="BB6:BD6"/>
    <mergeCell ref="AF5:AG5"/>
    <mergeCell ref="AI5:AK5"/>
    <mergeCell ref="AL5:AN5"/>
    <mergeCell ref="AO6:AQ6"/>
    <mergeCell ref="D14:E16"/>
    <mergeCell ref="F14:I14"/>
    <mergeCell ref="F15:I15"/>
    <mergeCell ref="BJ5:BJ7"/>
    <mergeCell ref="F16:I16"/>
    <mergeCell ref="D17:D28"/>
    <mergeCell ref="E17:E19"/>
    <mergeCell ref="F17:I17"/>
    <mergeCell ref="F18:I18"/>
    <mergeCell ref="F19:I19"/>
    <mergeCell ref="E20:E22"/>
    <mergeCell ref="F20:I20"/>
    <mergeCell ref="F21:I21"/>
    <mergeCell ref="F22:I22"/>
    <mergeCell ref="AU6:AW6"/>
    <mergeCell ref="AX6:AY6"/>
    <mergeCell ref="F45:I45"/>
    <mergeCell ref="F46:I46"/>
    <mergeCell ref="F47:I47"/>
    <mergeCell ref="E48:E50"/>
    <mergeCell ref="F48:I48"/>
    <mergeCell ref="F49:I49"/>
    <mergeCell ref="D8:E10"/>
    <mergeCell ref="F8:I8"/>
    <mergeCell ref="F9:I9"/>
    <mergeCell ref="F10:I10"/>
    <mergeCell ref="D11:E13"/>
    <mergeCell ref="F11:I11"/>
    <mergeCell ref="F12:I12"/>
    <mergeCell ref="F13:I13"/>
    <mergeCell ref="D33:E35"/>
    <mergeCell ref="F33:I33"/>
    <mergeCell ref="F34:I34"/>
    <mergeCell ref="F35:I35"/>
    <mergeCell ref="D36:E38"/>
    <mergeCell ref="F36:I36"/>
    <mergeCell ref="F37:I37"/>
    <mergeCell ref="F38:I38"/>
    <mergeCell ref="D29:E29"/>
    <mergeCell ref="F29:I29"/>
    <mergeCell ref="D55:E57"/>
    <mergeCell ref="F55:I55"/>
    <mergeCell ref="F56:I56"/>
    <mergeCell ref="F57:I57"/>
    <mergeCell ref="D58:E60"/>
    <mergeCell ref="F58:I58"/>
    <mergeCell ref="F59:I59"/>
    <mergeCell ref="F60:I60"/>
    <mergeCell ref="D51:E51"/>
    <mergeCell ref="F51:I51"/>
    <mergeCell ref="D52:E54"/>
    <mergeCell ref="F52:I52"/>
    <mergeCell ref="F53:I53"/>
    <mergeCell ref="F54:I54"/>
    <mergeCell ref="D30:E32"/>
    <mergeCell ref="F30:I30"/>
    <mergeCell ref="F31:I31"/>
    <mergeCell ref="F32:I32"/>
    <mergeCell ref="E23:E25"/>
    <mergeCell ref="F23:I23"/>
    <mergeCell ref="F24:I24"/>
    <mergeCell ref="F25:I25"/>
    <mergeCell ref="E26:E28"/>
    <mergeCell ref="F26:I26"/>
    <mergeCell ref="F27:I27"/>
    <mergeCell ref="F28:I28"/>
    <mergeCell ref="D73:E73"/>
    <mergeCell ref="F73:I73"/>
    <mergeCell ref="D74:E76"/>
    <mergeCell ref="F74:I74"/>
    <mergeCell ref="F75:I75"/>
    <mergeCell ref="F76:I76"/>
    <mergeCell ref="F67:I67"/>
    <mergeCell ref="F68:I68"/>
    <mergeCell ref="F69:I69"/>
    <mergeCell ref="E70:E72"/>
    <mergeCell ref="F70:I70"/>
    <mergeCell ref="F71:I71"/>
    <mergeCell ref="F72:I72"/>
    <mergeCell ref="D61:D72"/>
    <mergeCell ref="E61:E63"/>
    <mergeCell ref="F61:I61"/>
    <mergeCell ref="F62:I62"/>
    <mergeCell ref="F63:I63"/>
    <mergeCell ref="E64:E66"/>
    <mergeCell ref="F64:I64"/>
    <mergeCell ref="F65:I65"/>
    <mergeCell ref="F66:I66"/>
    <mergeCell ref="E67:E69"/>
    <mergeCell ref="E92:E94"/>
    <mergeCell ref="F92:I92"/>
    <mergeCell ref="F93:I93"/>
    <mergeCell ref="F94:I94"/>
    <mergeCell ref="D83:D94"/>
    <mergeCell ref="F50:I50"/>
    <mergeCell ref="D39:D50"/>
    <mergeCell ref="E39:E41"/>
    <mergeCell ref="F39:I39"/>
    <mergeCell ref="F40:I40"/>
    <mergeCell ref="F41:I41"/>
    <mergeCell ref="E42:E44"/>
    <mergeCell ref="F42:I42"/>
    <mergeCell ref="F43:I43"/>
    <mergeCell ref="F44:I44"/>
    <mergeCell ref="E45:E47"/>
    <mergeCell ref="D77:E79"/>
    <mergeCell ref="F77:I77"/>
    <mergeCell ref="F78:I78"/>
    <mergeCell ref="F79:I79"/>
    <mergeCell ref="D80:E82"/>
    <mergeCell ref="F80:I80"/>
    <mergeCell ref="F81:I81"/>
    <mergeCell ref="F82:I82"/>
    <mergeCell ref="D99:E101"/>
    <mergeCell ref="F99:I99"/>
    <mergeCell ref="F100:I100"/>
    <mergeCell ref="F101:I101"/>
    <mergeCell ref="D102:E104"/>
    <mergeCell ref="F102:I102"/>
    <mergeCell ref="F103:I103"/>
    <mergeCell ref="F104:I104"/>
    <mergeCell ref="D95:E95"/>
    <mergeCell ref="F95:I95"/>
    <mergeCell ref="D96:E98"/>
    <mergeCell ref="F96:I96"/>
    <mergeCell ref="F97:I97"/>
    <mergeCell ref="F98:I98"/>
    <mergeCell ref="F111:I111"/>
    <mergeCell ref="F112:I112"/>
    <mergeCell ref="F113:I113"/>
    <mergeCell ref="E114:E116"/>
    <mergeCell ref="F114:I114"/>
    <mergeCell ref="F115:I115"/>
    <mergeCell ref="F116:I116"/>
    <mergeCell ref="D105:D116"/>
    <mergeCell ref="E105:E107"/>
    <mergeCell ref="F105:I105"/>
    <mergeCell ref="F106:I106"/>
    <mergeCell ref="F107:I107"/>
    <mergeCell ref="E108:E110"/>
    <mergeCell ref="F108:I108"/>
    <mergeCell ref="F109:I109"/>
    <mergeCell ref="F110:I110"/>
    <mergeCell ref="E111:E113"/>
    <mergeCell ref="D121:E123"/>
    <mergeCell ref="F121:I121"/>
    <mergeCell ref="F122:I122"/>
    <mergeCell ref="F123:I123"/>
    <mergeCell ref="D124:E126"/>
    <mergeCell ref="F124:I124"/>
    <mergeCell ref="F125:I125"/>
    <mergeCell ref="F126:I126"/>
    <mergeCell ref="D117:E117"/>
    <mergeCell ref="F117:I117"/>
    <mergeCell ref="D118:E120"/>
    <mergeCell ref="F118:I118"/>
    <mergeCell ref="F119:I119"/>
    <mergeCell ref="F120:I120"/>
    <mergeCell ref="E83:E85"/>
    <mergeCell ref="F83:I83"/>
    <mergeCell ref="F84:I84"/>
    <mergeCell ref="F85:I85"/>
    <mergeCell ref="E86:E88"/>
    <mergeCell ref="F86:I86"/>
    <mergeCell ref="F87:I87"/>
    <mergeCell ref="F88:I88"/>
    <mergeCell ref="E89:E91"/>
    <mergeCell ref="F89:I89"/>
    <mergeCell ref="F90:I90"/>
    <mergeCell ref="F91:I91"/>
    <mergeCell ref="E158:E160"/>
    <mergeCell ref="F158:I158"/>
    <mergeCell ref="F159:I159"/>
    <mergeCell ref="F160:I160"/>
    <mergeCell ref="D143:E145"/>
    <mergeCell ref="F143:I143"/>
    <mergeCell ref="F144:I144"/>
    <mergeCell ref="F145:I145"/>
    <mergeCell ref="D139:E139"/>
    <mergeCell ref="F139:I139"/>
    <mergeCell ref="D140:E142"/>
    <mergeCell ref="F140:I140"/>
    <mergeCell ref="F141:I141"/>
    <mergeCell ref="F142:I142"/>
    <mergeCell ref="F153:I153"/>
    <mergeCell ref="F154:I154"/>
    <mergeCell ref="E155:E157"/>
    <mergeCell ref="D149:D160"/>
    <mergeCell ref="E149:E151"/>
    <mergeCell ref="F149:I149"/>
    <mergeCell ref="F150:I150"/>
    <mergeCell ref="F151:I151"/>
    <mergeCell ref="E152:E154"/>
    <mergeCell ref="F152:I152"/>
    <mergeCell ref="F133:I133"/>
    <mergeCell ref="F134:I134"/>
    <mergeCell ref="F135:I135"/>
    <mergeCell ref="E136:E138"/>
    <mergeCell ref="F136:I136"/>
    <mergeCell ref="F137:I137"/>
    <mergeCell ref="F157:I157"/>
    <mergeCell ref="F128:I128"/>
    <mergeCell ref="F129:I129"/>
    <mergeCell ref="E130:E132"/>
    <mergeCell ref="F130:I130"/>
    <mergeCell ref="F131:I131"/>
    <mergeCell ref="F132:I132"/>
    <mergeCell ref="E133:E135"/>
    <mergeCell ref="F155:I155"/>
    <mergeCell ref="F156:I156"/>
    <mergeCell ref="D146:E148"/>
    <mergeCell ref="F146:I146"/>
    <mergeCell ref="F147:I147"/>
    <mergeCell ref="F148:I148"/>
    <mergeCell ref="F138:I138"/>
    <mergeCell ref="D127:D138"/>
    <mergeCell ref="E127:E129"/>
    <mergeCell ref="F127:I127"/>
    <mergeCell ref="D168:E170"/>
    <mergeCell ref="F168:I168"/>
    <mergeCell ref="F169:I169"/>
    <mergeCell ref="F170:I170"/>
    <mergeCell ref="D161:E161"/>
    <mergeCell ref="F161:I161"/>
    <mergeCell ref="D162:E164"/>
    <mergeCell ref="F162:I162"/>
    <mergeCell ref="F163:I163"/>
    <mergeCell ref="F164:I164"/>
    <mergeCell ref="D183:E183"/>
    <mergeCell ref="F183:I183"/>
    <mergeCell ref="F177:I177"/>
    <mergeCell ref="F178:I178"/>
    <mergeCell ref="F179:I179"/>
    <mergeCell ref="E180:E182"/>
    <mergeCell ref="F180:I180"/>
    <mergeCell ref="F181:I181"/>
    <mergeCell ref="F182:I182"/>
    <mergeCell ref="D171:D182"/>
    <mergeCell ref="E171:E173"/>
    <mergeCell ref="F171:I171"/>
    <mergeCell ref="F172:I172"/>
    <mergeCell ref="F173:I173"/>
    <mergeCell ref="E174:E176"/>
    <mergeCell ref="F174:I174"/>
    <mergeCell ref="F175:I175"/>
    <mergeCell ref="F176:I176"/>
    <mergeCell ref="E177:E179"/>
    <mergeCell ref="D165:E167"/>
    <mergeCell ref="F165:I165"/>
    <mergeCell ref="F166:I166"/>
    <mergeCell ref="F167:I167"/>
  </mergeCells>
  <phoneticPr fontId="11"/>
  <pageMargins left="0.78740157480314965" right="0.78740157480314965" top="0.78740157480314965" bottom="0.39370078740157483" header="0.19685039370078741" footer="0.19685039370078741"/>
  <pageSetup paperSize="9" scale="33" fitToWidth="0" pageOrder="overThenDown" orientation="portrait" horizontalDpi="1200" verticalDpi="1200" r:id="rId1"/>
  <headerFooter scaleWithDoc="0" alignWithMargins="0"/>
  <rowBreaks count="1" manualBreakCount="1">
    <brk id="95" max="63" man="1"/>
  </rowBreaks>
  <colBreaks count="3" manualBreakCount="3">
    <brk id="29" max="184" man="1"/>
    <brk id="51" max="184" man="1"/>
    <brk id="59" max="184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BN552"/>
  <sheetViews>
    <sheetView showZeros="0" view="pageBreakPreview" zoomScale="55" zoomScaleNormal="40" zoomScaleSheetLayoutView="55" workbookViewId="0">
      <pane xSplit="9" ySplit="8" topLeftCell="J9" activePane="bottomRight" state="frozen"/>
      <selection pane="topRight" activeCell="J1" sqref="J1"/>
      <selection pane="bottomLeft" activeCell="A9" sqref="A9"/>
      <selection pane="bottomRight" activeCell="BE106" sqref="BE106"/>
    </sheetView>
  </sheetViews>
  <sheetFormatPr defaultRowHeight="22.5" customHeight="1" x14ac:dyDescent="0.15"/>
  <cols>
    <col min="1" max="3" width="5.625" style="2" customWidth="1"/>
    <col min="4" max="4" width="7.625" style="2" customWidth="1"/>
    <col min="5" max="6" width="3.625" style="2" customWidth="1"/>
    <col min="7" max="7" width="6.625" style="2" customWidth="1"/>
    <col min="8" max="8" width="17.625" style="2" customWidth="1"/>
    <col min="9" max="9" width="9.625" style="2" customWidth="1"/>
    <col min="10" max="56" width="24.625" style="2" customWidth="1"/>
    <col min="57" max="60" width="30.625" style="7" customWidth="1"/>
    <col min="61" max="61" width="30.625" style="2" customWidth="1"/>
    <col min="62" max="63" width="5.625" style="2" customWidth="1"/>
    <col min="64" max="65" width="9" style="2"/>
    <col min="66" max="66" width="24.625" style="2" customWidth="1"/>
    <col min="67" max="16384" width="9" style="2"/>
  </cols>
  <sheetData>
    <row r="1" spans="1:66" ht="22.5" customHeight="1" x14ac:dyDescent="0.15">
      <c r="C1" s="8" t="s">
        <v>98</v>
      </c>
      <c r="D1" s="275" t="s">
        <v>27</v>
      </c>
      <c r="E1" s="276"/>
      <c r="F1" s="276"/>
      <c r="G1" s="276"/>
      <c r="H1" s="277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I1" s="31"/>
      <c r="BJ1" s="31"/>
    </row>
    <row r="2" spans="1:66" ht="18" customHeight="1" x14ac:dyDescent="0.15"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</row>
    <row r="3" spans="1:66" ht="22.5" customHeight="1" x14ac:dyDescent="0.15">
      <c r="C3" s="1" t="s">
        <v>99</v>
      </c>
      <c r="D3" s="6"/>
      <c r="F3" s="6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1"/>
    </row>
    <row r="4" spans="1:66" ht="18" customHeight="1" x14ac:dyDescent="0.15">
      <c r="H4" s="3"/>
      <c r="I4" s="3"/>
      <c r="J4" s="4"/>
      <c r="K4" s="4"/>
      <c r="L4" s="4"/>
      <c r="M4" s="4"/>
      <c r="N4" s="4" t="s">
        <v>182</v>
      </c>
      <c r="O4" s="4"/>
      <c r="P4" s="4"/>
      <c r="Q4" s="4"/>
      <c r="R4" s="3"/>
      <c r="S4" s="3"/>
      <c r="T4" s="4"/>
      <c r="U4" s="4"/>
      <c r="V4" s="4"/>
      <c r="W4" s="4"/>
      <c r="X4" s="4"/>
      <c r="Y4" s="4"/>
      <c r="Z4" s="4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</row>
    <row r="5" spans="1:66" s="7" customFormat="1" ht="39.950000000000003" customHeight="1" x14ac:dyDescent="0.15">
      <c r="B5" s="9"/>
      <c r="C5" s="10"/>
      <c r="D5" s="11"/>
      <c r="E5" s="11"/>
      <c r="F5" s="11"/>
      <c r="G5" s="11"/>
      <c r="H5" s="11"/>
      <c r="I5" s="12" t="s">
        <v>2</v>
      </c>
      <c r="J5" s="13" t="s">
        <v>0</v>
      </c>
      <c r="K5" s="278" t="s">
        <v>23</v>
      </c>
      <c r="L5" s="279"/>
      <c r="M5" s="279"/>
      <c r="N5" s="280"/>
      <c r="O5" s="263" t="s">
        <v>77</v>
      </c>
      <c r="P5" s="264"/>
      <c r="Q5" s="265"/>
      <c r="R5" s="263" t="s">
        <v>78</v>
      </c>
      <c r="S5" s="264"/>
      <c r="T5" s="265"/>
      <c r="U5" s="266" t="s">
        <v>82</v>
      </c>
      <c r="V5" s="267"/>
      <c r="W5" s="268"/>
      <c r="X5" s="266" t="s">
        <v>83</v>
      </c>
      <c r="Y5" s="267"/>
      <c r="Z5" s="267"/>
      <c r="AA5" s="268"/>
      <c r="AB5" s="101" t="s">
        <v>89</v>
      </c>
      <c r="AC5" s="266" t="s">
        <v>24</v>
      </c>
      <c r="AD5" s="272"/>
      <c r="AE5" s="47" t="s">
        <v>18</v>
      </c>
      <c r="AF5" s="264" t="s">
        <v>19</v>
      </c>
      <c r="AG5" s="265"/>
      <c r="AH5" s="45" t="s">
        <v>91</v>
      </c>
      <c r="AI5" s="292" t="s">
        <v>93</v>
      </c>
      <c r="AJ5" s="292"/>
      <c r="AK5" s="293"/>
      <c r="AL5" s="263" t="s">
        <v>20</v>
      </c>
      <c r="AM5" s="264"/>
      <c r="AN5" s="265"/>
      <c r="AO5" s="263" t="s">
        <v>17</v>
      </c>
      <c r="AP5" s="264"/>
      <c r="AQ5" s="264"/>
      <c r="AR5" s="264"/>
      <c r="AS5" s="264"/>
      <c r="AT5" s="265"/>
      <c r="AU5" s="300" t="s">
        <v>95</v>
      </c>
      <c r="AV5" s="292"/>
      <c r="AW5" s="293"/>
      <c r="AX5" s="292" t="s">
        <v>21</v>
      </c>
      <c r="AY5" s="293"/>
      <c r="AZ5" s="292" t="s">
        <v>22</v>
      </c>
      <c r="BA5" s="293"/>
      <c r="BB5" s="266" t="s">
        <v>97</v>
      </c>
      <c r="BC5" s="267"/>
      <c r="BD5" s="268"/>
      <c r="BE5" s="294" t="s">
        <v>12</v>
      </c>
      <c r="BF5" s="294" t="s">
        <v>13</v>
      </c>
      <c r="BG5" s="294" t="s">
        <v>14</v>
      </c>
      <c r="BH5" s="284" t="s">
        <v>15</v>
      </c>
      <c r="BI5" s="287" t="s">
        <v>16</v>
      </c>
      <c r="BK5" s="9"/>
    </row>
    <row r="6" spans="1:66" s="7" customFormat="1" ht="39.950000000000003" customHeight="1" x14ac:dyDescent="0.15">
      <c r="B6" s="9"/>
      <c r="C6" s="14"/>
      <c r="D6" s="15"/>
      <c r="E6" s="15"/>
      <c r="F6" s="15"/>
      <c r="G6" s="15"/>
      <c r="H6" s="15"/>
      <c r="I6" s="16" t="s">
        <v>1</v>
      </c>
      <c r="J6" s="17" t="s">
        <v>11</v>
      </c>
      <c r="K6" s="269" t="s">
        <v>103</v>
      </c>
      <c r="L6" s="270"/>
      <c r="M6" s="270"/>
      <c r="N6" s="271"/>
      <c r="O6" s="281" t="s">
        <v>76</v>
      </c>
      <c r="P6" s="282"/>
      <c r="Q6" s="283"/>
      <c r="R6" s="281" t="s">
        <v>79</v>
      </c>
      <c r="S6" s="282"/>
      <c r="T6" s="283"/>
      <c r="U6" s="273" t="s">
        <v>76</v>
      </c>
      <c r="V6" s="290"/>
      <c r="W6" s="291"/>
      <c r="X6" s="273" t="s">
        <v>84</v>
      </c>
      <c r="Y6" s="291"/>
      <c r="Z6" s="29" t="s">
        <v>85</v>
      </c>
      <c r="AA6" s="18" t="s">
        <v>86</v>
      </c>
      <c r="AB6" s="102" t="s">
        <v>90</v>
      </c>
      <c r="AC6" s="273" t="s">
        <v>11</v>
      </c>
      <c r="AD6" s="274"/>
      <c r="AE6" s="46" t="s">
        <v>11</v>
      </c>
      <c r="AF6" s="290" t="s">
        <v>8</v>
      </c>
      <c r="AG6" s="291"/>
      <c r="AH6" s="18" t="s">
        <v>92</v>
      </c>
      <c r="AI6" s="290" t="s">
        <v>76</v>
      </c>
      <c r="AJ6" s="290"/>
      <c r="AK6" s="291"/>
      <c r="AL6" s="273" t="s">
        <v>7</v>
      </c>
      <c r="AM6" s="290"/>
      <c r="AN6" s="291"/>
      <c r="AO6" s="260" t="s">
        <v>9</v>
      </c>
      <c r="AP6" s="261"/>
      <c r="AQ6" s="262"/>
      <c r="AR6" s="261" t="s">
        <v>94</v>
      </c>
      <c r="AS6" s="261"/>
      <c r="AT6" s="262"/>
      <c r="AU6" s="297" t="s">
        <v>11</v>
      </c>
      <c r="AV6" s="298"/>
      <c r="AW6" s="299"/>
      <c r="AX6" s="261" t="s">
        <v>10</v>
      </c>
      <c r="AY6" s="262"/>
      <c r="AZ6" s="261" t="s">
        <v>96</v>
      </c>
      <c r="BA6" s="262"/>
      <c r="BB6" s="260" t="s">
        <v>97</v>
      </c>
      <c r="BC6" s="261"/>
      <c r="BD6" s="262"/>
      <c r="BE6" s="295"/>
      <c r="BF6" s="295"/>
      <c r="BG6" s="295"/>
      <c r="BH6" s="285"/>
      <c r="BI6" s="288"/>
      <c r="BK6" s="9"/>
    </row>
    <row r="7" spans="1:66" s="7" customFormat="1" ht="39.75" customHeight="1" x14ac:dyDescent="0.15">
      <c r="A7" s="19"/>
      <c r="B7" s="20"/>
      <c r="C7" s="21"/>
      <c r="D7" s="22"/>
      <c r="E7" s="22"/>
      <c r="F7" s="22"/>
      <c r="G7" s="22"/>
      <c r="H7" s="22"/>
      <c r="I7" s="16" t="s">
        <v>4</v>
      </c>
      <c r="J7" s="34" t="s">
        <v>15</v>
      </c>
      <c r="K7" s="34" t="s">
        <v>12</v>
      </c>
      <c r="L7" s="34" t="s">
        <v>13</v>
      </c>
      <c r="M7" s="34" t="s">
        <v>14</v>
      </c>
      <c r="N7" s="34" t="s">
        <v>15</v>
      </c>
      <c r="O7" s="34" t="s">
        <v>12</v>
      </c>
      <c r="P7" s="34" t="s">
        <v>14</v>
      </c>
      <c r="Q7" s="34" t="s">
        <v>15</v>
      </c>
      <c r="R7" s="34" t="s">
        <v>100</v>
      </c>
      <c r="S7" s="42" t="s">
        <v>81</v>
      </c>
      <c r="T7" s="34" t="s">
        <v>15</v>
      </c>
      <c r="U7" s="40" t="s">
        <v>100</v>
      </c>
      <c r="V7" s="34" t="s">
        <v>81</v>
      </c>
      <c r="W7" s="34" t="s">
        <v>15</v>
      </c>
      <c r="X7" s="40" t="s">
        <v>12</v>
      </c>
      <c r="Y7" s="34" t="s">
        <v>81</v>
      </c>
      <c r="Z7" s="34" t="s">
        <v>87</v>
      </c>
      <c r="AA7" s="40" t="s">
        <v>101</v>
      </c>
      <c r="AB7" s="40" t="s">
        <v>15</v>
      </c>
      <c r="AC7" s="34" t="s">
        <v>13</v>
      </c>
      <c r="AD7" s="34" t="s">
        <v>15</v>
      </c>
      <c r="AE7" s="40" t="s">
        <v>15</v>
      </c>
      <c r="AF7" s="40" t="s">
        <v>12</v>
      </c>
      <c r="AG7" s="34" t="s">
        <v>14</v>
      </c>
      <c r="AH7" s="34" t="s">
        <v>15</v>
      </c>
      <c r="AI7" s="41" t="s">
        <v>12</v>
      </c>
      <c r="AJ7" s="41" t="s">
        <v>14</v>
      </c>
      <c r="AK7" s="34" t="s">
        <v>15</v>
      </c>
      <c r="AL7" s="34" t="s">
        <v>12</v>
      </c>
      <c r="AM7" s="34" t="s">
        <v>14</v>
      </c>
      <c r="AN7" s="40" t="s">
        <v>15</v>
      </c>
      <c r="AO7" s="34" t="s">
        <v>12</v>
      </c>
      <c r="AP7" s="34" t="s">
        <v>14</v>
      </c>
      <c r="AQ7" s="40" t="s">
        <v>15</v>
      </c>
      <c r="AR7" s="34" t="s">
        <v>12</v>
      </c>
      <c r="AS7" s="34" t="s">
        <v>14</v>
      </c>
      <c r="AT7" s="40" t="s">
        <v>15</v>
      </c>
      <c r="AU7" s="34" t="s">
        <v>12</v>
      </c>
      <c r="AV7" s="34" t="s">
        <v>14</v>
      </c>
      <c r="AW7" s="40" t="s">
        <v>15</v>
      </c>
      <c r="AX7" s="34" t="s">
        <v>12</v>
      </c>
      <c r="AY7" s="34" t="s">
        <v>14</v>
      </c>
      <c r="AZ7" s="40" t="s">
        <v>12</v>
      </c>
      <c r="BA7" s="34" t="s">
        <v>14</v>
      </c>
      <c r="BB7" s="34" t="s">
        <v>12</v>
      </c>
      <c r="BC7" s="40" t="s">
        <v>14</v>
      </c>
      <c r="BD7" s="34" t="s">
        <v>15</v>
      </c>
      <c r="BE7" s="296"/>
      <c r="BF7" s="296"/>
      <c r="BG7" s="296"/>
      <c r="BH7" s="286"/>
      <c r="BI7" s="288"/>
      <c r="BJ7" s="19" t="s">
        <v>5</v>
      </c>
      <c r="BK7" s="20" t="s">
        <v>6</v>
      </c>
    </row>
    <row r="8" spans="1:66" s="7" customFormat="1" ht="39.75" customHeight="1" x14ac:dyDescent="0.15">
      <c r="A8" s="19" t="s">
        <v>5</v>
      </c>
      <c r="B8" s="20" t="s">
        <v>6</v>
      </c>
      <c r="C8" s="21" t="s">
        <v>3</v>
      </c>
      <c r="D8" s="22"/>
      <c r="E8" s="22"/>
      <c r="F8" s="22"/>
      <c r="G8" s="22"/>
      <c r="H8" s="22"/>
      <c r="I8" s="16" t="s">
        <v>102</v>
      </c>
      <c r="J8" s="34">
        <v>164</v>
      </c>
      <c r="K8" s="34">
        <v>161</v>
      </c>
      <c r="L8" s="34">
        <v>162</v>
      </c>
      <c r="M8" s="34">
        <v>163</v>
      </c>
      <c r="N8" s="34">
        <v>164</v>
      </c>
      <c r="O8" s="34">
        <v>161</v>
      </c>
      <c r="P8" s="34">
        <v>163</v>
      </c>
      <c r="Q8" s="34">
        <v>164</v>
      </c>
      <c r="R8" s="34">
        <v>161</v>
      </c>
      <c r="S8" s="42">
        <v>163</v>
      </c>
      <c r="T8" s="34">
        <v>164</v>
      </c>
      <c r="U8" s="40">
        <v>161</v>
      </c>
      <c r="V8" s="34">
        <v>163</v>
      </c>
      <c r="W8" s="34">
        <v>164</v>
      </c>
      <c r="X8" s="40">
        <v>161</v>
      </c>
      <c r="Y8" s="34">
        <v>163</v>
      </c>
      <c r="Z8" s="34">
        <v>162</v>
      </c>
      <c r="AA8" s="40">
        <v>164</v>
      </c>
      <c r="AB8" s="40">
        <v>164</v>
      </c>
      <c r="AC8" s="34">
        <v>162</v>
      </c>
      <c r="AD8" s="34">
        <v>164</v>
      </c>
      <c r="AE8" s="40">
        <v>164</v>
      </c>
      <c r="AF8" s="40">
        <v>161</v>
      </c>
      <c r="AG8" s="34">
        <v>163</v>
      </c>
      <c r="AH8" s="34">
        <v>164</v>
      </c>
      <c r="AI8" s="41">
        <v>161</v>
      </c>
      <c r="AJ8" s="41">
        <v>163</v>
      </c>
      <c r="AK8" s="34">
        <v>164</v>
      </c>
      <c r="AL8" s="34">
        <v>161</v>
      </c>
      <c r="AM8" s="34">
        <v>163</v>
      </c>
      <c r="AN8" s="40">
        <v>164</v>
      </c>
      <c r="AO8" s="34">
        <v>161</v>
      </c>
      <c r="AP8" s="34">
        <v>163</v>
      </c>
      <c r="AQ8" s="40">
        <v>164</v>
      </c>
      <c r="AR8" s="34">
        <v>161</v>
      </c>
      <c r="AS8" s="34">
        <v>163</v>
      </c>
      <c r="AT8" s="40">
        <v>164</v>
      </c>
      <c r="AU8" s="34">
        <v>161</v>
      </c>
      <c r="AV8" s="34">
        <v>163</v>
      </c>
      <c r="AW8" s="40">
        <v>164</v>
      </c>
      <c r="AX8" s="34">
        <v>161</v>
      </c>
      <c r="AY8" s="34">
        <v>163</v>
      </c>
      <c r="AZ8" s="40">
        <v>161</v>
      </c>
      <c r="BA8" s="34">
        <v>163</v>
      </c>
      <c r="BB8" s="34">
        <v>161</v>
      </c>
      <c r="BC8" s="40">
        <v>163</v>
      </c>
      <c r="BD8" s="34">
        <v>164</v>
      </c>
      <c r="BE8" s="48">
        <v>161</v>
      </c>
      <c r="BF8" s="48">
        <v>162</v>
      </c>
      <c r="BG8" s="48">
        <v>163</v>
      </c>
      <c r="BH8" s="49">
        <v>164</v>
      </c>
      <c r="BI8" s="289"/>
      <c r="BJ8" s="19"/>
      <c r="BK8" s="20"/>
    </row>
    <row r="9" spans="1:66" s="7" customFormat="1" ht="23.45" customHeight="1" x14ac:dyDescent="0.15">
      <c r="A9" s="66">
        <v>1</v>
      </c>
      <c r="B9" s="81">
        <v>1</v>
      </c>
      <c r="C9" s="23"/>
      <c r="D9" s="241" t="s">
        <v>30</v>
      </c>
      <c r="E9" s="242"/>
      <c r="F9" s="242"/>
      <c r="G9" s="242"/>
      <c r="H9" s="242"/>
      <c r="I9" s="24" t="s">
        <v>34</v>
      </c>
      <c r="J9" s="38"/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>
        <v>12</v>
      </c>
      <c r="AD9" s="33"/>
      <c r="AE9" s="33"/>
      <c r="AF9" s="43"/>
      <c r="AG9" s="33"/>
      <c r="AH9" s="30"/>
      <c r="AI9" s="33"/>
      <c r="AJ9" s="30"/>
      <c r="AK9" s="30"/>
      <c r="AL9" s="33"/>
      <c r="AM9" s="33"/>
      <c r="AN9" s="33"/>
      <c r="AO9" s="33">
        <v>0</v>
      </c>
      <c r="AP9" s="33">
        <v>0</v>
      </c>
      <c r="AQ9" s="33"/>
      <c r="AR9" s="33">
        <v>0</v>
      </c>
      <c r="AS9" s="33">
        <v>0</v>
      </c>
      <c r="AT9" s="38">
        <v>0</v>
      </c>
      <c r="AU9" s="33"/>
      <c r="AV9" s="33"/>
      <c r="AW9" s="33"/>
      <c r="AX9" s="43"/>
      <c r="AY9" s="33"/>
      <c r="AZ9" s="43">
        <v>0</v>
      </c>
      <c r="BA9" s="33">
        <v>0</v>
      </c>
      <c r="BB9" s="33">
        <v>0</v>
      </c>
      <c r="BC9" s="33"/>
      <c r="BD9" s="33">
        <v>0</v>
      </c>
      <c r="BE9" s="30">
        <f>SUMIF($J$8:$BD$8,"161",$J$9:$BD$9)</f>
        <v>0</v>
      </c>
      <c r="BF9" s="30">
        <f t="shared" ref="BF9:BF72" si="0">SUMIF($J$8:$BD$8,"162",J9:BD9)</f>
        <v>12</v>
      </c>
      <c r="BG9" s="30">
        <f t="shared" ref="BG9:BG72" si="1">SUMIF($J$8:$BD$8,"163",J9:BD9)</f>
        <v>0</v>
      </c>
      <c r="BH9" s="30">
        <f t="shared" ref="BH9:BH72" si="2">SUMIF($J$8:$BD$8,"164",J9:BD9)</f>
        <v>0</v>
      </c>
      <c r="BI9" s="30">
        <f>SUM(BE9:BH9)</f>
        <v>12</v>
      </c>
      <c r="BJ9" s="66">
        <v>1</v>
      </c>
      <c r="BK9" s="81">
        <v>1</v>
      </c>
      <c r="BN9" s="35"/>
    </row>
    <row r="10" spans="1:66" s="7" customFormat="1" ht="22.5" customHeight="1" x14ac:dyDescent="0.15">
      <c r="A10" s="66">
        <v>1</v>
      </c>
      <c r="B10" s="81">
        <v>2</v>
      </c>
      <c r="C10" s="25"/>
      <c r="D10" s="241" t="s">
        <v>31</v>
      </c>
      <c r="E10" s="242"/>
      <c r="F10" s="242"/>
      <c r="G10" s="242"/>
      <c r="H10" s="242"/>
      <c r="I10" s="26" t="s">
        <v>34</v>
      </c>
      <c r="J10" s="38"/>
      <c r="K10" s="33">
        <v>0</v>
      </c>
      <c r="L10" s="33">
        <v>0</v>
      </c>
      <c r="M10" s="33">
        <v>0</v>
      </c>
      <c r="N10" s="33">
        <v>0</v>
      </c>
      <c r="O10" s="33">
        <v>0</v>
      </c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>
        <v>1</v>
      </c>
      <c r="AD10" s="33"/>
      <c r="AE10" s="33"/>
      <c r="AF10" s="33"/>
      <c r="AG10" s="33"/>
      <c r="AH10" s="30"/>
      <c r="AI10" s="33"/>
      <c r="AJ10" s="30"/>
      <c r="AK10" s="30"/>
      <c r="AL10" s="33"/>
      <c r="AM10" s="33"/>
      <c r="AN10" s="33"/>
      <c r="AO10" s="33">
        <v>0</v>
      </c>
      <c r="AP10" s="33">
        <v>0</v>
      </c>
      <c r="AQ10" s="33"/>
      <c r="AR10" s="33">
        <v>0</v>
      </c>
      <c r="AS10" s="33">
        <v>0</v>
      </c>
      <c r="AT10" s="38">
        <v>0</v>
      </c>
      <c r="AU10" s="33"/>
      <c r="AV10" s="33"/>
      <c r="AW10" s="33"/>
      <c r="AX10" s="33"/>
      <c r="AY10" s="33"/>
      <c r="AZ10" s="33">
        <v>0</v>
      </c>
      <c r="BA10" s="33">
        <v>0</v>
      </c>
      <c r="BB10" s="33">
        <v>0</v>
      </c>
      <c r="BC10" s="33"/>
      <c r="BD10" s="33">
        <v>0</v>
      </c>
      <c r="BE10" s="30">
        <f t="shared" ref="BE10:BE73" si="3">SUMIF($J$8:$BD$8,"161",J10:BD10)</f>
        <v>0</v>
      </c>
      <c r="BF10" s="30">
        <f t="shared" si="0"/>
        <v>1</v>
      </c>
      <c r="BG10" s="30">
        <f t="shared" si="1"/>
        <v>0</v>
      </c>
      <c r="BH10" s="30">
        <f t="shared" si="2"/>
        <v>0</v>
      </c>
      <c r="BI10" s="30">
        <f t="shared" ref="BI10:BI15" si="4">SUM(BE10:BH10)</f>
        <v>1</v>
      </c>
      <c r="BJ10" s="66">
        <v>1</v>
      </c>
      <c r="BK10" s="81">
        <v>2</v>
      </c>
      <c r="BN10" s="32"/>
    </row>
    <row r="11" spans="1:66" s="7" customFormat="1" ht="22.5" customHeight="1" x14ac:dyDescent="0.15">
      <c r="A11" s="66">
        <v>1</v>
      </c>
      <c r="B11" s="81">
        <v>3</v>
      </c>
      <c r="C11" s="27" t="s">
        <v>49</v>
      </c>
      <c r="D11" s="241" t="s">
        <v>32</v>
      </c>
      <c r="E11" s="242"/>
      <c r="F11" s="242"/>
      <c r="G11" s="242"/>
      <c r="H11" s="242"/>
      <c r="I11" s="26"/>
      <c r="J11" s="38"/>
      <c r="K11" s="33">
        <v>0</v>
      </c>
      <c r="L11" s="33">
        <v>0</v>
      </c>
      <c r="M11" s="33">
        <v>0</v>
      </c>
      <c r="N11" s="33">
        <v>0</v>
      </c>
      <c r="O11" s="33">
        <v>0</v>
      </c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>
        <v>0</v>
      </c>
      <c r="AD11" s="33"/>
      <c r="AE11" s="33"/>
      <c r="AF11" s="33"/>
      <c r="AG11" s="33"/>
      <c r="AH11" s="30"/>
      <c r="AI11" s="33"/>
      <c r="AJ11" s="30"/>
      <c r="AK11" s="30"/>
      <c r="AL11" s="33"/>
      <c r="AM11" s="33"/>
      <c r="AN11" s="33"/>
      <c r="AO11" s="33">
        <v>0</v>
      </c>
      <c r="AP11" s="33">
        <v>0</v>
      </c>
      <c r="AQ11" s="33"/>
      <c r="AR11" s="33">
        <v>0</v>
      </c>
      <c r="AS11" s="33">
        <v>0</v>
      </c>
      <c r="AT11" s="38">
        <v>0</v>
      </c>
      <c r="AU11" s="33"/>
      <c r="AV11" s="33"/>
      <c r="AW11" s="33"/>
      <c r="AX11" s="33"/>
      <c r="AY11" s="33"/>
      <c r="AZ11" s="33">
        <v>0</v>
      </c>
      <c r="BA11" s="33">
        <v>0</v>
      </c>
      <c r="BB11" s="33">
        <v>0</v>
      </c>
      <c r="BC11" s="33"/>
      <c r="BD11" s="33">
        <v>0</v>
      </c>
      <c r="BE11" s="30">
        <f t="shared" si="3"/>
        <v>0</v>
      </c>
      <c r="BF11" s="30">
        <f t="shared" si="0"/>
        <v>0</v>
      </c>
      <c r="BG11" s="30">
        <f t="shared" si="1"/>
        <v>0</v>
      </c>
      <c r="BH11" s="30">
        <f t="shared" si="2"/>
        <v>0</v>
      </c>
      <c r="BI11" s="30">
        <f t="shared" si="4"/>
        <v>0</v>
      </c>
      <c r="BJ11" s="66">
        <v>1</v>
      </c>
      <c r="BK11" s="81">
        <v>3</v>
      </c>
      <c r="BN11" s="32"/>
    </row>
    <row r="12" spans="1:66" s="7" customFormat="1" ht="22.5" customHeight="1" x14ac:dyDescent="0.15">
      <c r="A12" s="66">
        <v>1</v>
      </c>
      <c r="B12" s="81">
        <v>4</v>
      </c>
      <c r="C12" s="25"/>
      <c r="D12" s="241" t="s">
        <v>33</v>
      </c>
      <c r="E12" s="242"/>
      <c r="F12" s="242"/>
      <c r="G12" s="242"/>
      <c r="H12" s="242"/>
      <c r="I12" s="26"/>
      <c r="J12" s="38"/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>
        <v>0</v>
      </c>
      <c r="AD12" s="33"/>
      <c r="AE12" s="33"/>
      <c r="AF12" s="33"/>
      <c r="AG12" s="33"/>
      <c r="AH12" s="30"/>
      <c r="AI12" s="33"/>
      <c r="AJ12" s="30"/>
      <c r="AK12" s="30"/>
      <c r="AL12" s="33"/>
      <c r="AM12" s="33"/>
      <c r="AN12" s="33"/>
      <c r="AO12" s="33">
        <v>0</v>
      </c>
      <c r="AP12" s="33">
        <v>0</v>
      </c>
      <c r="AQ12" s="33"/>
      <c r="AR12" s="33">
        <v>0</v>
      </c>
      <c r="AS12" s="33">
        <v>0</v>
      </c>
      <c r="AT12" s="38">
        <v>0</v>
      </c>
      <c r="AU12" s="33"/>
      <c r="AV12" s="33"/>
      <c r="AW12" s="33"/>
      <c r="AX12" s="33"/>
      <c r="AY12" s="33"/>
      <c r="AZ12" s="33">
        <v>0</v>
      </c>
      <c r="BA12" s="33">
        <v>0</v>
      </c>
      <c r="BB12" s="33">
        <v>0</v>
      </c>
      <c r="BC12" s="33"/>
      <c r="BD12" s="33">
        <v>0</v>
      </c>
      <c r="BE12" s="30">
        <f t="shared" si="3"/>
        <v>0</v>
      </c>
      <c r="BF12" s="30">
        <f t="shared" si="0"/>
        <v>0</v>
      </c>
      <c r="BG12" s="30">
        <f t="shared" si="1"/>
        <v>0</v>
      </c>
      <c r="BH12" s="30">
        <f t="shared" si="2"/>
        <v>0</v>
      </c>
      <c r="BI12" s="30">
        <f t="shared" si="4"/>
        <v>0</v>
      </c>
      <c r="BJ12" s="66">
        <v>1</v>
      </c>
      <c r="BK12" s="81">
        <v>4</v>
      </c>
      <c r="BN12" s="32"/>
    </row>
    <row r="13" spans="1:66" s="7" customFormat="1" ht="22.5" customHeight="1" x14ac:dyDescent="0.15">
      <c r="A13" s="66">
        <v>1</v>
      </c>
      <c r="B13" s="81">
        <v>5</v>
      </c>
      <c r="C13" s="27" t="s">
        <v>28</v>
      </c>
      <c r="D13" s="244" t="s">
        <v>73</v>
      </c>
      <c r="E13" s="241" t="s">
        <v>35</v>
      </c>
      <c r="F13" s="242"/>
      <c r="G13" s="242"/>
      <c r="H13" s="242"/>
      <c r="I13" s="26"/>
      <c r="J13" s="38"/>
      <c r="K13" s="33">
        <v>0</v>
      </c>
      <c r="L13" s="33">
        <v>0</v>
      </c>
      <c r="M13" s="33">
        <v>0</v>
      </c>
      <c r="N13" s="33">
        <v>0</v>
      </c>
      <c r="O13" s="33">
        <v>0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>
        <v>0</v>
      </c>
      <c r="AD13" s="33"/>
      <c r="AE13" s="33"/>
      <c r="AF13" s="33"/>
      <c r="AG13" s="33"/>
      <c r="AH13" s="30"/>
      <c r="AI13" s="33"/>
      <c r="AJ13" s="30"/>
      <c r="AK13" s="30"/>
      <c r="AL13" s="33"/>
      <c r="AM13" s="33"/>
      <c r="AN13" s="33"/>
      <c r="AO13" s="33">
        <v>0</v>
      </c>
      <c r="AP13" s="33">
        <v>0</v>
      </c>
      <c r="AQ13" s="33"/>
      <c r="AR13" s="33">
        <v>0</v>
      </c>
      <c r="AS13" s="33">
        <v>0</v>
      </c>
      <c r="AT13" s="38">
        <v>0</v>
      </c>
      <c r="AU13" s="33"/>
      <c r="AV13" s="33"/>
      <c r="AW13" s="33"/>
      <c r="AX13" s="33"/>
      <c r="AY13" s="33"/>
      <c r="AZ13" s="33">
        <v>0</v>
      </c>
      <c r="BA13" s="33">
        <v>0</v>
      </c>
      <c r="BB13" s="33">
        <v>0</v>
      </c>
      <c r="BC13" s="33"/>
      <c r="BD13" s="33">
        <v>0</v>
      </c>
      <c r="BE13" s="30">
        <f t="shared" si="3"/>
        <v>0</v>
      </c>
      <c r="BF13" s="30">
        <f t="shared" si="0"/>
        <v>0</v>
      </c>
      <c r="BG13" s="30">
        <f t="shared" si="1"/>
        <v>0</v>
      </c>
      <c r="BH13" s="30">
        <f t="shared" si="2"/>
        <v>0</v>
      </c>
      <c r="BI13" s="30">
        <f t="shared" si="4"/>
        <v>0</v>
      </c>
      <c r="BJ13" s="66">
        <v>1</v>
      </c>
      <c r="BK13" s="81">
        <v>5</v>
      </c>
      <c r="BN13" s="32"/>
    </row>
    <row r="14" spans="1:66" s="7" customFormat="1" ht="22.5" customHeight="1" x14ac:dyDescent="0.15">
      <c r="A14" s="66">
        <v>1</v>
      </c>
      <c r="B14" s="81">
        <v>6</v>
      </c>
      <c r="C14" s="27"/>
      <c r="D14" s="245"/>
      <c r="E14" s="241" t="s">
        <v>36</v>
      </c>
      <c r="F14" s="242"/>
      <c r="G14" s="242"/>
      <c r="H14" s="242"/>
      <c r="I14" s="26"/>
      <c r="J14" s="38"/>
      <c r="K14" s="33">
        <v>0</v>
      </c>
      <c r="L14" s="33">
        <v>0</v>
      </c>
      <c r="M14" s="33">
        <v>0</v>
      </c>
      <c r="N14" s="33">
        <v>0</v>
      </c>
      <c r="O14" s="33">
        <v>0</v>
      </c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>
        <v>0</v>
      </c>
      <c r="AD14" s="33"/>
      <c r="AE14" s="33"/>
      <c r="AF14" s="33"/>
      <c r="AG14" s="33"/>
      <c r="AH14" s="30"/>
      <c r="AI14" s="33"/>
      <c r="AJ14" s="30"/>
      <c r="AK14" s="30"/>
      <c r="AL14" s="33"/>
      <c r="AM14" s="33"/>
      <c r="AN14" s="33"/>
      <c r="AO14" s="33">
        <v>0</v>
      </c>
      <c r="AP14" s="33">
        <v>0</v>
      </c>
      <c r="AQ14" s="33"/>
      <c r="AR14" s="33">
        <v>0</v>
      </c>
      <c r="AS14" s="33">
        <v>0</v>
      </c>
      <c r="AT14" s="38">
        <v>0</v>
      </c>
      <c r="AU14" s="33"/>
      <c r="AV14" s="33"/>
      <c r="AW14" s="33"/>
      <c r="AX14" s="33"/>
      <c r="AY14" s="33"/>
      <c r="AZ14" s="33">
        <v>0</v>
      </c>
      <c r="BA14" s="33">
        <v>0</v>
      </c>
      <c r="BB14" s="33">
        <v>0</v>
      </c>
      <c r="BC14" s="33"/>
      <c r="BD14" s="33">
        <v>0</v>
      </c>
      <c r="BE14" s="30">
        <f t="shared" si="3"/>
        <v>0</v>
      </c>
      <c r="BF14" s="30">
        <f t="shared" si="0"/>
        <v>0</v>
      </c>
      <c r="BG14" s="30">
        <f t="shared" si="1"/>
        <v>0</v>
      </c>
      <c r="BH14" s="30">
        <f t="shared" si="2"/>
        <v>0</v>
      </c>
      <c r="BI14" s="30">
        <f t="shared" si="4"/>
        <v>0</v>
      </c>
      <c r="BJ14" s="66">
        <v>1</v>
      </c>
      <c r="BK14" s="81">
        <v>6</v>
      </c>
      <c r="BN14" s="32"/>
    </row>
    <row r="15" spans="1:66" s="7" customFormat="1" ht="22.5" customHeight="1" x14ac:dyDescent="0.15">
      <c r="A15" s="66">
        <v>1</v>
      </c>
      <c r="B15" s="81">
        <v>7</v>
      </c>
      <c r="C15" s="27"/>
      <c r="D15" s="245"/>
      <c r="E15" s="241" t="s">
        <v>37</v>
      </c>
      <c r="F15" s="242"/>
      <c r="G15" s="242"/>
      <c r="H15" s="242"/>
      <c r="I15" s="26"/>
      <c r="J15" s="38"/>
      <c r="K15" s="33">
        <v>0</v>
      </c>
      <c r="L15" s="33">
        <v>0</v>
      </c>
      <c r="M15" s="33">
        <v>0</v>
      </c>
      <c r="N15" s="33">
        <v>0</v>
      </c>
      <c r="O15" s="33">
        <v>0</v>
      </c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>
        <v>0</v>
      </c>
      <c r="AD15" s="33"/>
      <c r="AE15" s="33"/>
      <c r="AF15" s="33"/>
      <c r="AG15" s="33"/>
      <c r="AH15" s="30"/>
      <c r="AI15" s="33"/>
      <c r="AJ15" s="30"/>
      <c r="AK15" s="30"/>
      <c r="AL15" s="33"/>
      <c r="AM15" s="33"/>
      <c r="AN15" s="33"/>
      <c r="AO15" s="33">
        <v>0</v>
      </c>
      <c r="AP15" s="33">
        <v>0</v>
      </c>
      <c r="AQ15" s="33"/>
      <c r="AR15" s="33">
        <v>0</v>
      </c>
      <c r="AS15" s="33">
        <v>0</v>
      </c>
      <c r="AT15" s="38">
        <v>0</v>
      </c>
      <c r="AU15" s="33"/>
      <c r="AV15" s="33"/>
      <c r="AW15" s="33"/>
      <c r="AX15" s="33"/>
      <c r="AY15" s="33"/>
      <c r="AZ15" s="33">
        <v>0</v>
      </c>
      <c r="BA15" s="33">
        <v>0</v>
      </c>
      <c r="BB15" s="33">
        <v>0</v>
      </c>
      <c r="BC15" s="33"/>
      <c r="BD15" s="33">
        <v>0</v>
      </c>
      <c r="BE15" s="30">
        <f t="shared" si="3"/>
        <v>0</v>
      </c>
      <c r="BF15" s="30">
        <f t="shared" si="0"/>
        <v>0</v>
      </c>
      <c r="BG15" s="30">
        <f t="shared" si="1"/>
        <v>0</v>
      </c>
      <c r="BH15" s="30">
        <f t="shared" si="2"/>
        <v>0</v>
      </c>
      <c r="BI15" s="30">
        <f t="shared" si="4"/>
        <v>0</v>
      </c>
      <c r="BJ15" s="66">
        <v>1</v>
      </c>
      <c r="BK15" s="81">
        <v>7</v>
      </c>
      <c r="BN15" s="32"/>
    </row>
    <row r="16" spans="1:66" s="7" customFormat="1" ht="22.5" customHeight="1" x14ac:dyDescent="0.15">
      <c r="A16" s="66">
        <v>1</v>
      </c>
      <c r="B16" s="81">
        <v>8</v>
      </c>
      <c r="C16" s="27" t="s">
        <v>29</v>
      </c>
      <c r="D16" s="246"/>
      <c r="E16" s="241" t="s">
        <v>48</v>
      </c>
      <c r="F16" s="242"/>
      <c r="G16" s="242"/>
      <c r="H16" s="242"/>
      <c r="I16" s="26"/>
      <c r="J16" s="38"/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>
        <v>0</v>
      </c>
      <c r="AD16" s="33"/>
      <c r="AE16" s="33"/>
      <c r="AF16" s="33"/>
      <c r="AG16" s="33"/>
      <c r="AH16" s="30"/>
      <c r="AI16" s="33"/>
      <c r="AJ16" s="30"/>
      <c r="AK16" s="30"/>
      <c r="AL16" s="33"/>
      <c r="AM16" s="33"/>
      <c r="AN16" s="33"/>
      <c r="AO16" s="33">
        <v>0</v>
      </c>
      <c r="AP16" s="33">
        <v>0</v>
      </c>
      <c r="AQ16" s="33"/>
      <c r="AR16" s="33">
        <v>0</v>
      </c>
      <c r="AS16" s="33">
        <v>0</v>
      </c>
      <c r="AT16" s="38">
        <v>0</v>
      </c>
      <c r="AU16" s="33"/>
      <c r="AV16" s="33"/>
      <c r="AW16" s="33"/>
      <c r="AX16" s="33"/>
      <c r="AY16" s="33"/>
      <c r="AZ16" s="33">
        <v>0</v>
      </c>
      <c r="BA16" s="33">
        <v>0</v>
      </c>
      <c r="BB16" s="33">
        <v>0</v>
      </c>
      <c r="BC16" s="33"/>
      <c r="BD16" s="33">
        <v>0</v>
      </c>
      <c r="BE16" s="30">
        <f t="shared" si="3"/>
        <v>0</v>
      </c>
      <c r="BF16" s="30">
        <f t="shared" si="0"/>
        <v>0</v>
      </c>
      <c r="BG16" s="30">
        <f t="shared" si="1"/>
        <v>0</v>
      </c>
      <c r="BH16" s="30">
        <f t="shared" si="2"/>
        <v>0</v>
      </c>
      <c r="BI16" s="30">
        <f t="shared" ref="BI16:BI79" si="5">SUM(BE16:BH16)</f>
        <v>0</v>
      </c>
      <c r="BJ16" s="66">
        <v>1</v>
      </c>
      <c r="BK16" s="81">
        <v>8</v>
      </c>
      <c r="BN16" s="32"/>
    </row>
    <row r="17" spans="1:66" s="7" customFormat="1" ht="22.5" customHeight="1" x14ac:dyDescent="0.15">
      <c r="A17" s="66">
        <v>1</v>
      </c>
      <c r="B17" s="112">
        <v>9</v>
      </c>
      <c r="C17" s="27"/>
      <c r="D17" s="227" t="s">
        <v>122</v>
      </c>
      <c r="E17" s="243"/>
      <c r="F17" s="243"/>
      <c r="G17" s="243"/>
      <c r="H17" s="243"/>
      <c r="I17" s="26"/>
      <c r="J17" s="38"/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>
        <v>12960</v>
      </c>
      <c r="AD17" s="33"/>
      <c r="AE17" s="33"/>
      <c r="AF17" s="33"/>
      <c r="AG17" s="33"/>
      <c r="AH17" s="30"/>
      <c r="AI17" s="33"/>
      <c r="AJ17" s="30"/>
      <c r="AK17" s="30"/>
      <c r="AL17" s="33"/>
      <c r="AM17" s="33"/>
      <c r="AN17" s="33"/>
      <c r="AO17" s="33">
        <v>0</v>
      </c>
      <c r="AP17" s="33">
        <v>0</v>
      </c>
      <c r="AQ17" s="33"/>
      <c r="AR17" s="33">
        <v>0</v>
      </c>
      <c r="AS17" s="33">
        <v>0</v>
      </c>
      <c r="AT17" s="38">
        <v>0</v>
      </c>
      <c r="AU17" s="33"/>
      <c r="AV17" s="33"/>
      <c r="AW17" s="33"/>
      <c r="AX17" s="33"/>
      <c r="AY17" s="33"/>
      <c r="AZ17" s="33">
        <v>0</v>
      </c>
      <c r="BA17" s="33">
        <v>0</v>
      </c>
      <c r="BB17" s="33">
        <v>0</v>
      </c>
      <c r="BC17" s="33"/>
      <c r="BD17" s="33">
        <v>0</v>
      </c>
      <c r="BE17" s="30">
        <f t="shared" si="3"/>
        <v>0</v>
      </c>
      <c r="BF17" s="30">
        <f t="shared" si="0"/>
        <v>12960</v>
      </c>
      <c r="BG17" s="30">
        <f t="shared" si="1"/>
        <v>0</v>
      </c>
      <c r="BH17" s="30">
        <f t="shared" si="2"/>
        <v>0</v>
      </c>
      <c r="BI17" s="30">
        <f t="shared" si="5"/>
        <v>12960</v>
      </c>
      <c r="BJ17" s="66">
        <v>1</v>
      </c>
      <c r="BK17" s="112">
        <v>9</v>
      </c>
      <c r="BN17" s="32"/>
    </row>
    <row r="18" spans="1:66" s="7" customFormat="1" ht="22.5" customHeight="1" x14ac:dyDescent="0.15">
      <c r="A18" s="66">
        <v>1</v>
      </c>
      <c r="B18" s="81">
        <v>10</v>
      </c>
      <c r="C18" s="27"/>
      <c r="D18" s="241" t="s">
        <v>38</v>
      </c>
      <c r="E18" s="242"/>
      <c r="F18" s="242"/>
      <c r="G18" s="242"/>
      <c r="H18" s="242"/>
      <c r="I18" s="26"/>
      <c r="J18" s="38"/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>
        <v>12960</v>
      </c>
      <c r="AD18" s="33"/>
      <c r="AE18" s="33"/>
      <c r="AF18" s="33"/>
      <c r="AG18" s="33"/>
      <c r="AH18" s="30"/>
      <c r="AI18" s="33"/>
      <c r="AJ18" s="30"/>
      <c r="AK18" s="30"/>
      <c r="AL18" s="33"/>
      <c r="AM18" s="33"/>
      <c r="AN18" s="33"/>
      <c r="AO18" s="33">
        <v>0</v>
      </c>
      <c r="AP18" s="33">
        <v>0</v>
      </c>
      <c r="AQ18" s="33"/>
      <c r="AR18" s="33">
        <v>0</v>
      </c>
      <c r="AS18" s="33">
        <v>0</v>
      </c>
      <c r="AT18" s="38">
        <v>0</v>
      </c>
      <c r="AU18" s="33"/>
      <c r="AV18" s="33"/>
      <c r="AW18" s="33"/>
      <c r="AX18" s="33"/>
      <c r="AY18" s="33"/>
      <c r="AZ18" s="33">
        <v>0</v>
      </c>
      <c r="BA18" s="33">
        <v>0</v>
      </c>
      <c r="BB18" s="33">
        <v>0</v>
      </c>
      <c r="BC18" s="33"/>
      <c r="BD18" s="33">
        <v>0</v>
      </c>
      <c r="BE18" s="30">
        <f t="shared" si="3"/>
        <v>0</v>
      </c>
      <c r="BF18" s="30">
        <f t="shared" si="0"/>
        <v>12960</v>
      </c>
      <c r="BG18" s="30">
        <f t="shared" si="1"/>
        <v>0</v>
      </c>
      <c r="BH18" s="30">
        <f t="shared" si="2"/>
        <v>0</v>
      </c>
      <c r="BI18" s="30">
        <f t="shared" si="5"/>
        <v>12960</v>
      </c>
      <c r="BJ18" s="66">
        <v>1</v>
      </c>
      <c r="BK18" s="81">
        <v>10</v>
      </c>
      <c r="BN18" s="32"/>
    </row>
    <row r="19" spans="1:66" s="7" customFormat="1" ht="22.5" customHeight="1" x14ac:dyDescent="0.15">
      <c r="A19" s="66">
        <v>1</v>
      </c>
      <c r="B19" s="81">
        <v>11</v>
      </c>
      <c r="C19" s="27"/>
      <c r="D19" s="241" t="s">
        <v>39</v>
      </c>
      <c r="E19" s="242"/>
      <c r="F19" s="242"/>
      <c r="G19" s="242"/>
      <c r="H19" s="242"/>
      <c r="I19" s="26" t="s">
        <v>41</v>
      </c>
      <c r="J19" s="38"/>
      <c r="K19" s="33">
        <v>0</v>
      </c>
      <c r="L19" s="33">
        <v>0</v>
      </c>
      <c r="M19" s="33">
        <v>0</v>
      </c>
      <c r="N19" s="33">
        <v>0</v>
      </c>
      <c r="O19" s="33">
        <v>0</v>
      </c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>
        <v>84</v>
      </c>
      <c r="AD19" s="33"/>
      <c r="AE19" s="33"/>
      <c r="AF19" s="33"/>
      <c r="AG19" s="33"/>
      <c r="AH19" s="30"/>
      <c r="AI19" s="33"/>
      <c r="AJ19" s="30"/>
      <c r="AK19" s="30"/>
      <c r="AL19" s="33"/>
      <c r="AM19" s="33"/>
      <c r="AN19" s="33"/>
      <c r="AO19" s="33">
        <v>0</v>
      </c>
      <c r="AP19" s="33">
        <v>0</v>
      </c>
      <c r="AQ19" s="33"/>
      <c r="AR19" s="33">
        <v>0</v>
      </c>
      <c r="AS19" s="33">
        <v>0</v>
      </c>
      <c r="AT19" s="38">
        <v>0</v>
      </c>
      <c r="AU19" s="33"/>
      <c r="AV19" s="33"/>
      <c r="AW19" s="33"/>
      <c r="AX19" s="33"/>
      <c r="AY19" s="33"/>
      <c r="AZ19" s="33">
        <v>0</v>
      </c>
      <c r="BA19" s="33">
        <v>0</v>
      </c>
      <c r="BB19" s="33">
        <v>0</v>
      </c>
      <c r="BC19" s="33"/>
      <c r="BD19" s="33">
        <v>0</v>
      </c>
      <c r="BE19" s="30">
        <f t="shared" si="3"/>
        <v>0</v>
      </c>
      <c r="BF19" s="30">
        <f t="shared" si="0"/>
        <v>84</v>
      </c>
      <c r="BG19" s="30">
        <f t="shared" si="1"/>
        <v>0</v>
      </c>
      <c r="BH19" s="30">
        <f t="shared" si="2"/>
        <v>0</v>
      </c>
      <c r="BI19" s="30">
        <f t="shared" si="5"/>
        <v>84</v>
      </c>
      <c r="BJ19" s="66">
        <v>1</v>
      </c>
      <c r="BK19" s="81">
        <v>11</v>
      </c>
      <c r="BN19" s="32"/>
    </row>
    <row r="20" spans="1:66" s="7" customFormat="1" ht="22.5" customHeight="1" x14ac:dyDescent="0.15">
      <c r="A20" s="66">
        <v>1</v>
      </c>
      <c r="B20" s="81">
        <v>12</v>
      </c>
      <c r="C20" s="28"/>
      <c r="D20" s="241" t="s">
        <v>40</v>
      </c>
      <c r="E20" s="242"/>
      <c r="F20" s="242"/>
      <c r="G20" s="242"/>
      <c r="H20" s="242"/>
      <c r="I20" s="26" t="s">
        <v>42</v>
      </c>
      <c r="J20" s="38"/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>
        <v>19</v>
      </c>
      <c r="AD20" s="33"/>
      <c r="AE20" s="33"/>
      <c r="AF20" s="33"/>
      <c r="AG20" s="33"/>
      <c r="AH20" s="30"/>
      <c r="AI20" s="33"/>
      <c r="AJ20" s="30"/>
      <c r="AK20" s="30"/>
      <c r="AL20" s="33"/>
      <c r="AM20" s="33"/>
      <c r="AN20" s="33"/>
      <c r="AO20" s="33">
        <v>0</v>
      </c>
      <c r="AP20" s="33">
        <v>0</v>
      </c>
      <c r="AQ20" s="33"/>
      <c r="AR20" s="33">
        <v>0</v>
      </c>
      <c r="AS20" s="33">
        <v>0</v>
      </c>
      <c r="AT20" s="38">
        <v>0</v>
      </c>
      <c r="AU20" s="33"/>
      <c r="AV20" s="33"/>
      <c r="AW20" s="33"/>
      <c r="AX20" s="33"/>
      <c r="AY20" s="33"/>
      <c r="AZ20" s="33">
        <v>0</v>
      </c>
      <c r="BA20" s="33">
        <v>0</v>
      </c>
      <c r="BB20" s="33">
        <v>0</v>
      </c>
      <c r="BC20" s="33"/>
      <c r="BD20" s="33">
        <v>0</v>
      </c>
      <c r="BE20" s="30">
        <f t="shared" si="3"/>
        <v>0</v>
      </c>
      <c r="BF20" s="30">
        <f t="shared" si="0"/>
        <v>19</v>
      </c>
      <c r="BG20" s="30">
        <f t="shared" si="1"/>
        <v>0</v>
      </c>
      <c r="BH20" s="30">
        <f t="shared" si="2"/>
        <v>0</v>
      </c>
      <c r="BI20" s="30">
        <f t="shared" si="5"/>
        <v>19</v>
      </c>
      <c r="BJ20" s="66">
        <v>1</v>
      </c>
      <c r="BK20" s="81">
        <v>12</v>
      </c>
      <c r="BN20" s="32"/>
    </row>
    <row r="21" spans="1:66" s="7" customFormat="1" ht="22.5" customHeight="1" x14ac:dyDescent="0.15">
      <c r="A21" s="66">
        <v>1</v>
      </c>
      <c r="B21" s="81">
        <v>13</v>
      </c>
      <c r="C21" s="23"/>
      <c r="D21" s="241" t="s">
        <v>30</v>
      </c>
      <c r="E21" s="242"/>
      <c r="F21" s="242"/>
      <c r="G21" s="242"/>
      <c r="H21" s="242"/>
      <c r="I21" s="24" t="s">
        <v>34</v>
      </c>
      <c r="J21" s="38"/>
      <c r="K21" s="33">
        <v>96</v>
      </c>
      <c r="L21" s="33">
        <v>132</v>
      </c>
      <c r="M21" s="33">
        <v>12</v>
      </c>
      <c r="N21" s="33">
        <v>24</v>
      </c>
      <c r="O21" s="33">
        <v>0</v>
      </c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>
        <v>132</v>
      </c>
      <c r="AD21" s="33"/>
      <c r="AE21" s="33"/>
      <c r="AF21" s="33"/>
      <c r="AG21" s="33"/>
      <c r="AH21" s="30"/>
      <c r="AI21" s="33"/>
      <c r="AJ21" s="30"/>
      <c r="AK21" s="30"/>
      <c r="AL21" s="33"/>
      <c r="AM21" s="33"/>
      <c r="AN21" s="33"/>
      <c r="AO21" s="33">
        <v>44</v>
      </c>
      <c r="AP21" s="33">
        <v>4</v>
      </c>
      <c r="AQ21" s="33"/>
      <c r="AR21" s="33">
        <v>0</v>
      </c>
      <c r="AS21" s="33">
        <v>0</v>
      </c>
      <c r="AT21" s="38">
        <v>0</v>
      </c>
      <c r="AU21" s="33"/>
      <c r="AV21" s="33"/>
      <c r="AW21" s="33"/>
      <c r="AX21" s="33"/>
      <c r="AY21" s="33"/>
      <c r="AZ21" s="33">
        <v>122</v>
      </c>
      <c r="BA21" s="33">
        <v>11</v>
      </c>
      <c r="BB21" s="33">
        <v>144</v>
      </c>
      <c r="BC21" s="33"/>
      <c r="BD21" s="33">
        <v>12</v>
      </c>
      <c r="BE21" s="30">
        <f t="shared" si="3"/>
        <v>406</v>
      </c>
      <c r="BF21" s="30">
        <f t="shared" si="0"/>
        <v>264</v>
      </c>
      <c r="BG21" s="30">
        <f t="shared" si="1"/>
        <v>27</v>
      </c>
      <c r="BH21" s="30">
        <f t="shared" si="2"/>
        <v>36</v>
      </c>
      <c r="BI21" s="30">
        <f t="shared" si="5"/>
        <v>733</v>
      </c>
      <c r="BJ21" s="66">
        <v>1</v>
      </c>
      <c r="BK21" s="81">
        <v>13</v>
      </c>
      <c r="BN21" s="32"/>
    </row>
    <row r="22" spans="1:66" s="7" customFormat="1" ht="22.5" customHeight="1" x14ac:dyDescent="0.15">
      <c r="A22" s="66">
        <v>1</v>
      </c>
      <c r="B22" s="81">
        <v>14</v>
      </c>
      <c r="C22" s="25"/>
      <c r="D22" s="241" t="s">
        <v>31</v>
      </c>
      <c r="E22" s="242"/>
      <c r="F22" s="242"/>
      <c r="G22" s="242"/>
      <c r="H22" s="242"/>
      <c r="I22" s="26" t="s">
        <v>34</v>
      </c>
      <c r="J22" s="38"/>
      <c r="K22" s="33">
        <v>8</v>
      </c>
      <c r="L22" s="33">
        <v>11</v>
      </c>
      <c r="M22" s="33">
        <v>1</v>
      </c>
      <c r="N22" s="33">
        <v>2</v>
      </c>
      <c r="O22" s="33">
        <v>0</v>
      </c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>
        <v>11</v>
      </c>
      <c r="AD22" s="33"/>
      <c r="AE22" s="33"/>
      <c r="AF22" s="33"/>
      <c r="AG22" s="33"/>
      <c r="AH22" s="30"/>
      <c r="AI22" s="33"/>
      <c r="AJ22" s="30"/>
      <c r="AK22" s="30"/>
      <c r="AL22" s="33"/>
      <c r="AM22" s="33"/>
      <c r="AN22" s="33"/>
      <c r="AO22" s="33">
        <v>4</v>
      </c>
      <c r="AP22" s="33">
        <v>0</v>
      </c>
      <c r="AQ22" s="33"/>
      <c r="AR22" s="33">
        <v>0</v>
      </c>
      <c r="AS22" s="33">
        <v>0</v>
      </c>
      <c r="AT22" s="38">
        <v>0</v>
      </c>
      <c r="AU22" s="33"/>
      <c r="AV22" s="33"/>
      <c r="AW22" s="33"/>
      <c r="AX22" s="33"/>
      <c r="AY22" s="33"/>
      <c r="AZ22" s="33">
        <v>10</v>
      </c>
      <c r="BA22" s="33">
        <v>1</v>
      </c>
      <c r="BB22" s="33">
        <v>12</v>
      </c>
      <c r="BC22" s="33"/>
      <c r="BD22" s="33">
        <v>1</v>
      </c>
      <c r="BE22" s="30">
        <f t="shared" si="3"/>
        <v>34</v>
      </c>
      <c r="BF22" s="30">
        <f t="shared" si="0"/>
        <v>22</v>
      </c>
      <c r="BG22" s="30">
        <f t="shared" si="1"/>
        <v>2</v>
      </c>
      <c r="BH22" s="30">
        <f t="shared" si="2"/>
        <v>3</v>
      </c>
      <c r="BI22" s="30">
        <f t="shared" si="5"/>
        <v>61</v>
      </c>
      <c r="BJ22" s="66">
        <v>1</v>
      </c>
      <c r="BK22" s="81">
        <v>14</v>
      </c>
      <c r="BN22" s="32"/>
    </row>
    <row r="23" spans="1:66" s="7" customFormat="1" ht="22.5" customHeight="1" x14ac:dyDescent="0.15">
      <c r="A23" s="66">
        <v>1</v>
      </c>
      <c r="B23" s="81">
        <v>15</v>
      </c>
      <c r="C23" s="27" t="s">
        <v>50</v>
      </c>
      <c r="D23" s="241" t="s">
        <v>32</v>
      </c>
      <c r="E23" s="242"/>
      <c r="F23" s="242"/>
      <c r="G23" s="242"/>
      <c r="H23" s="242"/>
      <c r="I23" s="26"/>
      <c r="J23" s="38"/>
      <c r="K23" s="33">
        <v>23933</v>
      </c>
      <c r="L23" s="33">
        <v>43788</v>
      </c>
      <c r="M23" s="33">
        <v>4229</v>
      </c>
      <c r="N23" s="33">
        <v>2389</v>
      </c>
      <c r="O23" s="33">
        <v>0</v>
      </c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>
        <v>40288</v>
      </c>
      <c r="AD23" s="33"/>
      <c r="AE23" s="33"/>
      <c r="AF23" s="33"/>
      <c r="AG23" s="33"/>
      <c r="AH23" s="30"/>
      <c r="AI23" s="33"/>
      <c r="AJ23" s="30"/>
      <c r="AK23" s="30"/>
      <c r="AL23" s="33"/>
      <c r="AM23" s="33"/>
      <c r="AN23" s="33"/>
      <c r="AO23" s="33">
        <v>9801</v>
      </c>
      <c r="AP23" s="33">
        <v>969</v>
      </c>
      <c r="AQ23" s="33"/>
      <c r="AR23" s="33">
        <v>0</v>
      </c>
      <c r="AS23" s="33">
        <v>0</v>
      </c>
      <c r="AT23" s="38">
        <v>0</v>
      </c>
      <c r="AU23" s="33"/>
      <c r="AV23" s="33"/>
      <c r="AW23" s="33"/>
      <c r="AX23" s="33"/>
      <c r="AY23" s="33"/>
      <c r="AZ23" s="33">
        <v>33031</v>
      </c>
      <c r="BA23" s="33">
        <v>2768</v>
      </c>
      <c r="BB23" s="33">
        <v>45303</v>
      </c>
      <c r="BC23" s="33"/>
      <c r="BD23" s="33">
        <v>2060</v>
      </c>
      <c r="BE23" s="30">
        <f t="shared" si="3"/>
        <v>112068</v>
      </c>
      <c r="BF23" s="30">
        <f t="shared" si="0"/>
        <v>84076</v>
      </c>
      <c r="BG23" s="30">
        <f t="shared" si="1"/>
        <v>7966</v>
      </c>
      <c r="BH23" s="30">
        <f t="shared" si="2"/>
        <v>4449</v>
      </c>
      <c r="BI23" s="30">
        <f t="shared" si="5"/>
        <v>208559</v>
      </c>
      <c r="BJ23" s="66">
        <v>1</v>
      </c>
      <c r="BK23" s="81">
        <v>15</v>
      </c>
      <c r="BN23" s="32"/>
    </row>
    <row r="24" spans="1:66" s="7" customFormat="1" ht="22.5" customHeight="1" x14ac:dyDescent="0.15">
      <c r="A24" s="66">
        <v>1</v>
      </c>
      <c r="B24" s="81">
        <v>16</v>
      </c>
      <c r="C24" s="25"/>
      <c r="D24" s="241" t="s">
        <v>33</v>
      </c>
      <c r="E24" s="242"/>
      <c r="F24" s="242"/>
      <c r="G24" s="242"/>
      <c r="H24" s="242"/>
      <c r="I24" s="26"/>
      <c r="J24" s="38"/>
      <c r="K24" s="33">
        <v>9147</v>
      </c>
      <c r="L24" s="33">
        <v>19937</v>
      </c>
      <c r="M24" s="33">
        <v>2017</v>
      </c>
      <c r="N24" s="33">
        <v>844</v>
      </c>
      <c r="O24" s="33">
        <v>0</v>
      </c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>
        <v>16807</v>
      </c>
      <c r="AD24" s="33"/>
      <c r="AE24" s="33"/>
      <c r="AF24" s="33"/>
      <c r="AG24" s="33"/>
      <c r="AH24" s="30"/>
      <c r="AI24" s="33"/>
      <c r="AJ24" s="30"/>
      <c r="AK24" s="30"/>
      <c r="AL24" s="33"/>
      <c r="AM24" s="33"/>
      <c r="AN24" s="33"/>
      <c r="AO24" s="33">
        <v>5277</v>
      </c>
      <c r="AP24" s="33">
        <v>519</v>
      </c>
      <c r="AQ24" s="33"/>
      <c r="AR24" s="33">
        <v>0</v>
      </c>
      <c r="AS24" s="33">
        <v>0</v>
      </c>
      <c r="AT24" s="38">
        <v>0</v>
      </c>
      <c r="AU24" s="33"/>
      <c r="AV24" s="33"/>
      <c r="AW24" s="33"/>
      <c r="AX24" s="33"/>
      <c r="AY24" s="33"/>
      <c r="AZ24" s="33">
        <v>11215</v>
      </c>
      <c r="BA24" s="33">
        <v>944</v>
      </c>
      <c r="BB24" s="33">
        <v>20831</v>
      </c>
      <c r="BC24" s="33"/>
      <c r="BD24" s="33">
        <v>445</v>
      </c>
      <c r="BE24" s="30">
        <f t="shared" si="3"/>
        <v>46470</v>
      </c>
      <c r="BF24" s="30">
        <f t="shared" si="0"/>
        <v>36744</v>
      </c>
      <c r="BG24" s="30">
        <f t="shared" si="1"/>
        <v>3480</v>
      </c>
      <c r="BH24" s="30">
        <f t="shared" si="2"/>
        <v>1289</v>
      </c>
      <c r="BI24" s="30">
        <f t="shared" si="5"/>
        <v>87983</v>
      </c>
      <c r="BJ24" s="66">
        <v>1</v>
      </c>
      <c r="BK24" s="81">
        <v>16</v>
      </c>
      <c r="BN24" s="32"/>
    </row>
    <row r="25" spans="1:66" s="7" customFormat="1" ht="22.5" customHeight="1" x14ac:dyDescent="0.15">
      <c r="A25" s="66">
        <v>1</v>
      </c>
      <c r="B25" s="81">
        <v>17</v>
      </c>
      <c r="C25" s="27" t="s">
        <v>43</v>
      </c>
      <c r="D25" s="244" t="s">
        <v>73</v>
      </c>
      <c r="E25" s="241" t="s">
        <v>35</v>
      </c>
      <c r="F25" s="242"/>
      <c r="G25" s="242"/>
      <c r="H25" s="242"/>
      <c r="I25" s="26"/>
      <c r="J25" s="38"/>
      <c r="K25" s="33">
        <v>437</v>
      </c>
      <c r="L25" s="33">
        <v>495</v>
      </c>
      <c r="M25" s="33">
        <v>121</v>
      </c>
      <c r="N25" s="33">
        <v>0</v>
      </c>
      <c r="O25" s="33">
        <v>0</v>
      </c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>
        <v>42</v>
      </c>
      <c r="AD25" s="33"/>
      <c r="AE25" s="33"/>
      <c r="AF25" s="33"/>
      <c r="AG25" s="33"/>
      <c r="AH25" s="30"/>
      <c r="AI25" s="33"/>
      <c r="AJ25" s="30"/>
      <c r="AK25" s="30"/>
      <c r="AL25" s="33"/>
      <c r="AM25" s="33"/>
      <c r="AN25" s="33"/>
      <c r="AO25" s="33">
        <v>293</v>
      </c>
      <c r="AP25" s="33">
        <v>29</v>
      </c>
      <c r="AQ25" s="33"/>
      <c r="AR25" s="33">
        <v>0</v>
      </c>
      <c r="AS25" s="33">
        <v>0</v>
      </c>
      <c r="AT25" s="38">
        <v>0</v>
      </c>
      <c r="AU25" s="33"/>
      <c r="AV25" s="33"/>
      <c r="AW25" s="33"/>
      <c r="AX25" s="33"/>
      <c r="AY25" s="33"/>
      <c r="AZ25" s="33">
        <v>2747</v>
      </c>
      <c r="BA25" s="33">
        <v>233</v>
      </c>
      <c r="BB25" s="33">
        <v>1011</v>
      </c>
      <c r="BC25" s="33"/>
      <c r="BD25" s="33">
        <v>7</v>
      </c>
      <c r="BE25" s="30">
        <f t="shared" si="3"/>
        <v>4488</v>
      </c>
      <c r="BF25" s="30">
        <f t="shared" si="0"/>
        <v>537</v>
      </c>
      <c r="BG25" s="30">
        <f t="shared" si="1"/>
        <v>383</v>
      </c>
      <c r="BH25" s="30">
        <f t="shared" si="2"/>
        <v>7</v>
      </c>
      <c r="BI25" s="30">
        <f t="shared" si="5"/>
        <v>5415</v>
      </c>
      <c r="BJ25" s="66">
        <v>1</v>
      </c>
      <c r="BK25" s="81">
        <v>17</v>
      </c>
      <c r="BN25" s="32"/>
    </row>
    <row r="26" spans="1:66" s="7" customFormat="1" ht="22.5" customHeight="1" x14ac:dyDescent="0.15">
      <c r="A26" s="66">
        <v>1</v>
      </c>
      <c r="B26" s="81">
        <v>18</v>
      </c>
      <c r="C26" s="27" t="s">
        <v>51</v>
      </c>
      <c r="D26" s="245"/>
      <c r="E26" s="241" t="s">
        <v>36</v>
      </c>
      <c r="F26" s="242"/>
      <c r="G26" s="242"/>
      <c r="H26" s="242"/>
      <c r="I26" s="26"/>
      <c r="J26" s="38"/>
      <c r="K26" s="33">
        <v>656</v>
      </c>
      <c r="L26" s="33">
        <v>1306</v>
      </c>
      <c r="M26" s="33">
        <v>96</v>
      </c>
      <c r="N26" s="33">
        <v>0</v>
      </c>
      <c r="O26" s="33">
        <v>0</v>
      </c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>
        <v>0</v>
      </c>
      <c r="AD26" s="33"/>
      <c r="AE26" s="33"/>
      <c r="AF26" s="33"/>
      <c r="AG26" s="33"/>
      <c r="AH26" s="30"/>
      <c r="AI26" s="33"/>
      <c r="AJ26" s="30"/>
      <c r="AK26" s="30"/>
      <c r="AL26" s="33"/>
      <c r="AM26" s="33"/>
      <c r="AN26" s="33"/>
      <c r="AO26" s="33">
        <v>0</v>
      </c>
      <c r="AP26" s="33">
        <v>0</v>
      </c>
      <c r="AQ26" s="33"/>
      <c r="AR26" s="33">
        <v>0</v>
      </c>
      <c r="AS26" s="33">
        <v>0</v>
      </c>
      <c r="AT26" s="38">
        <v>0</v>
      </c>
      <c r="AU26" s="33"/>
      <c r="AV26" s="33"/>
      <c r="AW26" s="33"/>
      <c r="AX26" s="33"/>
      <c r="AY26" s="33"/>
      <c r="AZ26" s="33">
        <v>0</v>
      </c>
      <c r="BA26" s="33">
        <v>0</v>
      </c>
      <c r="BB26" s="33">
        <v>547</v>
      </c>
      <c r="BC26" s="33"/>
      <c r="BD26" s="33">
        <v>0</v>
      </c>
      <c r="BE26" s="30">
        <f t="shared" si="3"/>
        <v>1203</v>
      </c>
      <c r="BF26" s="30">
        <f t="shared" si="0"/>
        <v>1306</v>
      </c>
      <c r="BG26" s="30">
        <f t="shared" si="1"/>
        <v>96</v>
      </c>
      <c r="BH26" s="30">
        <f t="shared" si="2"/>
        <v>0</v>
      </c>
      <c r="BI26" s="30">
        <f t="shared" si="5"/>
        <v>2605</v>
      </c>
      <c r="BJ26" s="66">
        <v>1</v>
      </c>
      <c r="BK26" s="81">
        <v>18</v>
      </c>
      <c r="BN26" s="32"/>
    </row>
    <row r="27" spans="1:66" s="7" customFormat="1" ht="22.5" customHeight="1" x14ac:dyDescent="0.15">
      <c r="A27" s="66">
        <v>1</v>
      </c>
      <c r="B27" s="81">
        <v>19</v>
      </c>
      <c r="C27" s="27" t="s">
        <v>52</v>
      </c>
      <c r="D27" s="245"/>
      <c r="E27" s="241" t="s">
        <v>37</v>
      </c>
      <c r="F27" s="242"/>
      <c r="G27" s="242"/>
      <c r="H27" s="242"/>
      <c r="I27" s="26"/>
      <c r="J27" s="38"/>
      <c r="K27" s="33">
        <v>7515</v>
      </c>
      <c r="L27" s="33">
        <v>15251</v>
      </c>
      <c r="M27" s="33">
        <v>1667</v>
      </c>
      <c r="N27" s="33">
        <v>735</v>
      </c>
      <c r="O27" s="33">
        <v>0</v>
      </c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>
        <v>14086</v>
      </c>
      <c r="AD27" s="33"/>
      <c r="AE27" s="33"/>
      <c r="AF27" s="33"/>
      <c r="AG27" s="33"/>
      <c r="AH27" s="30"/>
      <c r="AI27" s="33"/>
      <c r="AJ27" s="30"/>
      <c r="AK27" s="30"/>
      <c r="AL27" s="33"/>
      <c r="AM27" s="33"/>
      <c r="AN27" s="33"/>
      <c r="AO27" s="33">
        <v>1974</v>
      </c>
      <c r="AP27" s="33">
        <v>194</v>
      </c>
      <c r="AQ27" s="33"/>
      <c r="AR27" s="33">
        <v>0</v>
      </c>
      <c r="AS27" s="33">
        <v>0</v>
      </c>
      <c r="AT27" s="38">
        <v>0</v>
      </c>
      <c r="AU27" s="33"/>
      <c r="AV27" s="33"/>
      <c r="AW27" s="33"/>
      <c r="AX27" s="33"/>
      <c r="AY27" s="33"/>
      <c r="AZ27" s="33">
        <v>7798</v>
      </c>
      <c r="BA27" s="33">
        <v>652</v>
      </c>
      <c r="BB27" s="33">
        <v>17857</v>
      </c>
      <c r="BC27" s="33"/>
      <c r="BD27" s="33">
        <v>438</v>
      </c>
      <c r="BE27" s="30">
        <f t="shared" si="3"/>
        <v>35144</v>
      </c>
      <c r="BF27" s="30">
        <f t="shared" si="0"/>
        <v>29337</v>
      </c>
      <c r="BG27" s="30">
        <f t="shared" si="1"/>
        <v>2513</v>
      </c>
      <c r="BH27" s="30">
        <f t="shared" si="2"/>
        <v>1173</v>
      </c>
      <c r="BI27" s="30">
        <f t="shared" si="5"/>
        <v>68167</v>
      </c>
      <c r="BJ27" s="66">
        <v>1</v>
      </c>
      <c r="BK27" s="81">
        <v>19</v>
      </c>
      <c r="BN27" s="32"/>
    </row>
    <row r="28" spans="1:66" s="7" customFormat="1" ht="22.5" customHeight="1" x14ac:dyDescent="0.15">
      <c r="A28" s="66">
        <v>1</v>
      </c>
      <c r="B28" s="81">
        <v>20</v>
      </c>
      <c r="C28" s="27" t="s">
        <v>54</v>
      </c>
      <c r="D28" s="246"/>
      <c r="E28" s="241" t="s">
        <v>48</v>
      </c>
      <c r="F28" s="242"/>
      <c r="G28" s="242"/>
      <c r="H28" s="242"/>
      <c r="I28" s="26"/>
      <c r="J28" s="38"/>
      <c r="K28" s="33">
        <v>539</v>
      </c>
      <c r="L28" s="33">
        <v>2885</v>
      </c>
      <c r="M28" s="33">
        <v>133</v>
      </c>
      <c r="N28" s="33">
        <v>109</v>
      </c>
      <c r="O28" s="33">
        <v>0</v>
      </c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>
        <v>2679</v>
      </c>
      <c r="AD28" s="33"/>
      <c r="AE28" s="33"/>
      <c r="AF28" s="33"/>
      <c r="AG28" s="33"/>
      <c r="AH28" s="30"/>
      <c r="AI28" s="33"/>
      <c r="AJ28" s="30"/>
      <c r="AK28" s="30"/>
      <c r="AL28" s="33"/>
      <c r="AM28" s="33"/>
      <c r="AN28" s="33"/>
      <c r="AO28" s="33">
        <v>3010</v>
      </c>
      <c r="AP28" s="33">
        <v>296</v>
      </c>
      <c r="AQ28" s="33"/>
      <c r="AR28" s="33">
        <v>0</v>
      </c>
      <c r="AS28" s="33">
        <v>0</v>
      </c>
      <c r="AT28" s="38">
        <v>0</v>
      </c>
      <c r="AU28" s="33"/>
      <c r="AV28" s="33"/>
      <c r="AW28" s="33"/>
      <c r="AX28" s="33"/>
      <c r="AY28" s="33"/>
      <c r="AZ28" s="33">
        <v>670</v>
      </c>
      <c r="BA28" s="33">
        <v>59</v>
      </c>
      <c r="BB28" s="33">
        <v>1416</v>
      </c>
      <c r="BC28" s="33"/>
      <c r="BD28" s="33">
        <v>0</v>
      </c>
      <c r="BE28" s="30">
        <f t="shared" si="3"/>
        <v>5635</v>
      </c>
      <c r="BF28" s="30">
        <f t="shared" si="0"/>
        <v>5564</v>
      </c>
      <c r="BG28" s="30">
        <f t="shared" si="1"/>
        <v>488</v>
      </c>
      <c r="BH28" s="30">
        <f t="shared" si="2"/>
        <v>109</v>
      </c>
      <c r="BI28" s="30">
        <f t="shared" si="5"/>
        <v>11796</v>
      </c>
      <c r="BJ28" s="66">
        <v>1</v>
      </c>
      <c r="BK28" s="81">
        <v>20</v>
      </c>
      <c r="BN28" s="32"/>
    </row>
    <row r="29" spans="1:66" s="7" customFormat="1" ht="22.5" customHeight="1" x14ac:dyDescent="0.15">
      <c r="A29" s="66">
        <v>1</v>
      </c>
      <c r="B29" s="112">
        <v>21</v>
      </c>
      <c r="C29" s="27"/>
      <c r="D29" s="227" t="s">
        <v>122</v>
      </c>
      <c r="E29" s="243"/>
      <c r="F29" s="243"/>
      <c r="G29" s="243"/>
      <c r="H29" s="243"/>
      <c r="I29" s="26"/>
      <c r="J29" s="38"/>
      <c r="K29" s="33">
        <v>2315</v>
      </c>
      <c r="L29" s="33">
        <v>0</v>
      </c>
      <c r="M29" s="33">
        <v>0</v>
      </c>
      <c r="N29" s="33">
        <v>2255</v>
      </c>
      <c r="O29" s="33">
        <v>0</v>
      </c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>
        <v>0</v>
      </c>
      <c r="AD29" s="33"/>
      <c r="AE29" s="33"/>
      <c r="AF29" s="33"/>
      <c r="AG29" s="33"/>
      <c r="AH29" s="30"/>
      <c r="AI29" s="33"/>
      <c r="AJ29" s="30"/>
      <c r="AK29" s="30"/>
      <c r="AL29" s="33"/>
      <c r="AM29" s="33"/>
      <c r="AN29" s="33"/>
      <c r="AO29" s="33">
        <v>0</v>
      </c>
      <c r="AP29" s="33">
        <v>0</v>
      </c>
      <c r="AQ29" s="33"/>
      <c r="AR29" s="33">
        <v>0</v>
      </c>
      <c r="AS29" s="33">
        <v>0</v>
      </c>
      <c r="AT29" s="38">
        <v>0</v>
      </c>
      <c r="AU29" s="33"/>
      <c r="AV29" s="33"/>
      <c r="AW29" s="33"/>
      <c r="AX29" s="33"/>
      <c r="AY29" s="33"/>
      <c r="AZ29" s="33">
        <v>1443</v>
      </c>
      <c r="BA29" s="33">
        <v>148</v>
      </c>
      <c r="BB29" s="33">
        <v>0</v>
      </c>
      <c r="BC29" s="33"/>
      <c r="BD29" s="33">
        <v>0</v>
      </c>
      <c r="BE29" s="30">
        <f t="shared" si="3"/>
        <v>3758</v>
      </c>
      <c r="BF29" s="30">
        <f t="shared" si="0"/>
        <v>0</v>
      </c>
      <c r="BG29" s="30">
        <f t="shared" si="1"/>
        <v>148</v>
      </c>
      <c r="BH29" s="30">
        <f t="shared" si="2"/>
        <v>2255</v>
      </c>
      <c r="BI29" s="30">
        <f t="shared" si="5"/>
        <v>6161</v>
      </c>
      <c r="BJ29" s="66">
        <v>1</v>
      </c>
      <c r="BK29" s="112">
        <v>21</v>
      </c>
      <c r="BN29" s="32"/>
    </row>
    <row r="30" spans="1:66" s="7" customFormat="1" ht="22.5" customHeight="1" x14ac:dyDescent="0.15">
      <c r="A30" s="66">
        <v>1</v>
      </c>
      <c r="B30" s="81">
        <v>22</v>
      </c>
      <c r="C30" s="27"/>
      <c r="D30" s="241" t="s">
        <v>38</v>
      </c>
      <c r="E30" s="242"/>
      <c r="F30" s="242"/>
      <c r="G30" s="242"/>
      <c r="H30" s="242"/>
      <c r="I30" s="26"/>
      <c r="J30" s="38"/>
      <c r="K30" s="33">
        <v>35395</v>
      </c>
      <c r="L30" s="33">
        <v>63725</v>
      </c>
      <c r="M30" s="33">
        <v>6246</v>
      </c>
      <c r="N30" s="33">
        <v>5488</v>
      </c>
      <c r="O30" s="33">
        <v>0</v>
      </c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>
        <v>57095</v>
      </c>
      <c r="AD30" s="33"/>
      <c r="AE30" s="33"/>
      <c r="AF30" s="33"/>
      <c r="AG30" s="33"/>
      <c r="AH30" s="30"/>
      <c r="AI30" s="33"/>
      <c r="AJ30" s="30"/>
      <c r="AK30" s="30"/>
      <c r="AL30" s="33"/>
      <c r="AM30" s="33"/>
      <c r="AN30" s="33"/>
      <c r="AO30" s="33">
        <v>15078</v>
      </c>
      <c r="AP30" s="33">
        <v>1488</v>
      </c>
      <c r="AQ30" s="33"/>
      <c r="AR30" s="33">
        <v>0</v>
      </c>
      <c r="AS30" s="33">
        <v>0</v>
      </c>
      <c r="AT30" s="38">
        <v>0</v>
      </c>
      <c r="AU30" s="33"/>
      <c r="AV30" s="33"/>
      <c r="AW30" s="33"/>
      <c r="AX30" s="33"/>
      <c r="AY30" s="33"/>
      <c r="AZ30" s="33">
        <v>45689</v>
      </c>
      <c r="BA30" s="33">
        <v>3860</v>
      </c>
      <c r="BB30" s="33">
        <v>66134</v>
      </c>
      <c r="BC30" s="33"/>
      <c r="BD30" s="33">
        <v>2505</v>
      </c>
      <c r="BE30" s="30">
        <f t="shared" si="3"/>
        <v>162296</v>
      </c>
      <c r="BF30" s="30">
        <f t="shared" si="0"/>
        <v>120820</v>
      </c>
      <c r="BG30" s="30">
        <f t="shared" si="1"/>
        <v>11594</v>
      </c>
      <c r="BH30" s="30">
        <f t="shared" si="2"/>
        <v>7993</v>
      </c>
      <c r="BI30" s="30">
        <f t="shared" si="5"/>
        <v>302703</v>
      </c>
      <c r="BJ30" s="66">
        <v>1</v>
      </c>
      <c r="BK30" s="81">
        <v>22</v>
      </c>
      <c r="BN30" s="32"/>
    </row>
    <row r="31" spans="1:66" s="7" customFormat="1" ht="22.5" customHeight="1" x14ac:dyDescent="0.15">
      <c r="A31" s="66">
        <v>1</v>
      </c>
      <c r="B31" s="81">
        <v>23</v>
      </c>
      <c r="C31" s="27"/>
      <c r="D31" s="241" t="s">
        <v>39</v>
      </c>
      <c r="E31" s="242"/>
      <c r="F31" s="242"/>
      <c r="G31" s="242"/>
      <c r="H31" s="242"/>
      <c r="I31" s="26" t="s">
        <v>41</v>
      </c>
      <c r="J31" s="38"/>
      <c r="K31" s="33">
        <v>475</v>
      </c>
      <c r="L31" s="33">
        <v>580</v>
      </c>
      <c r="M31" s="33">
        <v>57</v>
      </c>
      <c r="N31" s="33">
        <v>120</v>
      </c>
      <c r="O31" s="33">
        <v>0</v>
      </c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473</v>
      </c>
      <c r="AD31" s="33"/>
      <c r="AE31" s="33"/>
      <c r="AF31" s="33"/>
      <c r="AG31" s="33"/>
      <c r="AH31" s="30"/>
      <c r="AI31" s="33"/>
      <c r="AJ31" s="30"/>
      <c r="AK31" s="30"/>
      <c r="AL31" s="33"/>
      <c r="AM31" s="33"/>
      <c r="AN31" s="33"/>
      <c r="AO31" s="33">
        <v>208</v>
      </c>
      <c r="AP31" s="33">
        <v>0</v>
      </c>
      <c r="AQ31" s="33"/>
      <c r="AR31" s="33">
        <v>0</v>
      </c>
      <c r="AS31" s="33">
        <v>0</v>
      </c>
      <c r="AT31" s="38">
        <v>0</v>
      </c>
      <c r="AU31" s="33"/>
      <c r="AV31" s="33"/>
      <c r="AW31" s="33"/>
      <c r="AX31" s="33"/>
      <c r="AY31" s="33"/>
      <c r="AZ31" s="33">
        <v>537</v>
      </c>
      <c r="BA31" s="33">
        <v>46</v>
      </c>
      <c r="BB31" s="33">
        <v>582</v>
      </c>
      <c r="BC31" s="33"/>
      <c r="BD31" s="33">
        <v>50</v>
      </c>
      <c r="BE31" s="30">
        <f t="shared" si="3"/>
        <v>1802</v>
      </c>
      <c r="BF31" s="30">
        <f t="shared" si="0"/>
        <v>1053</v>
      </c>
      <c r="BG31" s="30">
        <f t="shared" si="1"/>
        <v>103</v>
      </c>
      <c r="BH31" s="30">
        <f t="shared" si="2"/>
        <v>170</v>
      </c>
      <c r="BI31" s="30">
        <f t="shared" si="5"/>
        <v>3128</v>
      </c>
      <c r="BJ31" s="66">
        <v>1</v>
      </c>
      <c r="BK31" s="81">
        <v>23</v>
      </c>
      <c r="BN31" s="32"/>
    </row>
    <row r="32" spans="1:66" s="7" customFormat="1" ht="22.5" customHeight="1" x14ac:dyDescent="0.15">
      <c r="A32" s="66">
        <v>1</v>
      </c>
      <c r="B32" s="81">
        <v>24</v>
      </c>
      <c r="C32" s="28"/>
      <c r="D32" s="241" t="s">
        <v>40</v>
      </c>
      <c r="E32" s="242"/>
      <c r="F32" s="242"/>
      <c r="G32" s="242"/>
      <c r="H32" s="242"/>
      <c r="I32" s="26" t="s">
        <v>42</v>
      </c>
      <c r="J32" s="38"/>
      <c r="K32" s="33">
        <v>213</v>
      </c>
      <c r="L32" s="33">
        <v>314</v>
      </c>
      <c r="M32" s="33">
        <v>22</v>
      </c>
      <c r="N32" s="33">
        <v>57</v>
      </c>
      <c r="O32" s="33">
        <v>0</v>
      </c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>
        <v>179</v>
      </c>
      <c r="AD32" s="33"/>
      <c r="AE32" s="33"/>
      <c r="AF32" s="33"/>
      <c r="AG32" s="33"/>
      <c r="AH32" s="30"/>
      <c r="AI32" s="33"/>
      <c r="AJ32" s="30"/>
      <c r="AK32" s="30"/>
      <c r="AL32" s="33"/>
      <c r="AM32" s="33"/>
      <c r="AN32" s="33"/>
      <c r="AO32" s="33">
        <v>33</v>
      </c>
      <c r="AP32" s="33">
        <v>0</v>
      </c>
      <c r="AQ32" s="33"/>
      <c r="AR32" s="33">
        <v>0</v>
      </c>
      <c r="AS32" s="33">
        <v>0</v>
      </c>
      <c r="AT32" s="38">
        <v>0</v>
      </c>
      <c r="AU32" s="33"/>
      <c r="AV32" s="33"/>
      <c r="AW32" s="33"/>
      <c r="AX32" s="33"/>
      <c r="AY32" s="33"/>
      <c r="AZ32" s="33">
        <v>133</v>
      </c>
      <c r="BA32" s="33">
        <v>11</v>
      </c>
      <c r="BB32" s="33">
        <v>317</v>
      </c>
      <c r="BC32" s="33"/>
      <c r="BD32" s="33">
        <v>1</v>
      </c>
      <c r="BE32" s="30">
        <f t="shared" si="3"/>
        <v>696</v>
      </c>
      <c r="BF32" s="30">
        <f t="shared" si="0"/>
        <v>493</v>
      </c>
      <c r="BG32" s="30">
        <f t="shared" si="1"/>
        <v>33</v>
      </c>
      <c r="BH32" s="30">
        <f t="shared" si="2"/>
        <v>58</v>
      </c>
      <c r="BI32" s="30">
        <f t="shared" si="5"/>
        <v>1280</v>
      </c>
      <c r="BJ32" s="66">
        <v>1</v>
      </c>
      <c r="BK32" s="81">
        <v>24</v>
      </c>
      <c r="BN32" s="32"/>
    </row>
    <row r="33" spans="1:66" s="7" customFormat="1" ht="22.5" customHeight="1" x14ac:dyDescent="0.15">
      <c r="A33" s="66">
        <v>1</v>
      </c>
      <c r="B33" s="81">
        <v>25</v>
      </c>
      <c r="C33" s="23"/>
      <c r="D33" s="241" t="s">
        <v>30</v>
      </c>
      <c r="E33" s="242"/>
      <c r="F33" s="242"/>
      <c r="G33" s="242"/>
      <c r="H33" s="242"/>
      <c r="I33" s="24" t="s">
        <v>34</v>
      </c>
      <c r="J33" s="38"/>
      <c r="K33" s="33">
        <v>552</v>
      </c>
      <c r="L33" s="33">
        <v>420</v>
      </c>
      <c r="M33" s="33">
        <v>72</v>
      </c>
      <c r="N33" s="33">
        <v>60</v>
      </c>
      <c r="O33" s="33">
        <v>0</v>
      </c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>
        <v>279</v>
      </c>
      <c r="AD33" s="33"/>
      <c r="AE33" s="33"/>
      <c r="AF33" s="33"/>
      <c r="AG33" s="33"/>
      <c r="AH33" s="30"/>
      <c r="AI33" s="33"/>
      <c r="AJ33" s="30"/>
      <c r="AK33" s="30"/>
      <c r="AL33" s="33"/>
      <c r="AM33" s="33"/>
      <c r="AN33" s="33"/>
      <c r="AO33" s="33">
        <v>120</v>
      </c>
      <c r="AP33" s="33">
        <v>12</v>
      </c>
      <c r="AQ33" s="33"/>
      <c r="AR33" s="33">
        <v>12</v>
      </c>
      <c r="AS33" s="33">
        <v>12</v>
      </c>
      <c r="AT33" s="38">
        <v>0</v>
      </c>
      <c r="AU33" s="33"/>
      <c r="AV33" s="33"/>
      <c r="AW33" s="33"/>
      <c r="AX33" s="33"/>
      <c r="AY33" s="33"/>
      <c r="AZ33" s="33">
        <v>599</v>
      </c>
      <c r="BA33" s="33">
        <v>50</v>
      </c>
      <c r="BB33" s="33">
        <v>849</v>
      </c>
      <c r="BC33" s="33"/>
      <c r="BD33" s="33">
        <v>43</v>
      </c>
      <c r="BE33" s="30">
        <f t="shared" si="3"/>
        <v>2132</v>
      </c>
      <c r="BF33" s="30">
        <f t="shared" si="0"/>
        <v>699</v>
      </c>
      <c r="BG33" s="30">
        <f t="shared" si="1"/>
        <v>146</v>
      </c>
      <c r="BH33" s="30">
        <f t="shared" si="2"/>
        <v>103</v>
      </c>
      <c r="BI33" s="30">
        <f t="shared" si="5"/>
        <v>3080</v>
      </c>
      <c r="BJ33" s="66">
        <v>1</v>
      </c>
      <c r="BK33" s="81">
        <v>25</v>
      </c>
      <c r="BN33" s="32"/>
    </row>
    <row r="34" spans="1:66" s="7" customFormat="1" ht="22.5" customHeight="1" x14ac:dyDescent="0.15">
      <c r="A34" s="66">
        <v>1</v>
      </c>
      <c r="B34" s="81">
        <v>26</v>
      </c>
      <c r="C34" s="25"/>
      <c r="D34" s="241" t="s">
        <v>31</v>
      </c>
      <c r="E34" s="242"/>
      <c r="F34" s="242"/>
      <c r="G34" s="242"/>
      <c r="H34" s="242"/>
      <c r="I34" s="26" t="s">
        <v>34</v>
      </c>
      <c r="J34" s="38"/>
      <c r="K34" s="33">
        <v>46</v>
      </c>
      <c r="L34" s="33">
        <v>35</v>
      </c>
      <c r="M34" s="33">
        <v>6</v>
      </c>
      <c r="N34" s="33">
        <v>5</v>
      </c>
      <c r="O34" s="33">
        <v>0</v>
      </c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>
        <v>23</v>
      </c>
      <c r="AD34" s="33"/>
      <c r="AE34" s="33"/>
      <c r="AF34" s="33"/>
      <c r="AG34" s="33"/>
      <c r="AH34" s="30"/>
      <c r="AI34" s="33"/>
      <c r="AJ34" s="30"/>
      <c r="AK34" s="30"/>
      <c r="AL34" s="33"/>
      <c r="AM34" s="33"/>
      <c r="AN34" s="33"/>
      <c r="AO34" s="33">
        <v>10</v>
      </c>
      <c r="AP34" s="33">
        <v>1</v>
      </c>
      <c r="AQ34" s="33"/>
      <c r="AR34" s="33">
        <v>1</v>
      </c>
      <c r="AS34" s="33">
        <v>1</v>
      </c>
      <c r="AT34" s="38">
        <v>0</v>
      </c>
      <c r="AU34" s="33"/>
      <c r="AV34" s="33"/>
      <c r="AW34" s="33"/>
      <c r="AX34" s="33"/>
      <c r="AY34" s="33"/>
      <c r="AZ34" s="33">
        <v>50</v>
      </c>
      <c r="BA34" s="33">
        <v>5</v>
      </c>
      <c r="BB34" s="33">
        <v>70</v>
      </c>
      <c r="BC34" s="33"/>
      <c r="BD34" s="33">
        <v>4</v>
      </c>
      <c r="BE34" s="30">
        <f t="shared" si="3"/>
        <v>177</v>
      </c>
      <c r="BF34" s="30">
        <f t="shared" si="0"/>
        <v>58</v>
      </c>
      <c r="BG34" s="30">
        <f t="shared" si="1"/>
        <v>13</v>
      </c>
      <c r="BH34" s="30">
        <f t="shared" si="2"/>
        <v>9</v>
      </c>
      <c r="BI34" s="30">
        <f t="shared" si="5"/>
        <v>257</v>
      </c>
      <c r="BJ34" s="66">
        <v>1</v>
      </c>
      <c r="BK34" s="81">
        <v>26</v>
      </c>
      <c r="BN34" s="32"/>
    </row>
    <row r="35" spans="1:66" s="7" customFormat="1" ht="22.5" customHeight="1" x14ac:dyDescent="0.15">
      <c r="A35" s="66">
        <v>1</v>
      </c>
      <c r="B35" s="81">
        <v>27</v>
      </c>
      <c r="C35" s="27" t="s">
        <v>56</v>
      </c>
      <c r="D35" s="241" t="s">
        <v>32</v>
      </c>
      <c r="E35" s="242"/>
      <c r="F35" s="242"/>
      <c r="G35" s="242"/>
      <c r="H35" s="242"/>
      <c r="I35" s="26"/>
      <c r="J35" s="38"/>
      <c r="K35" s="33">
        <v>61716</v>
      </c>
      <c r="L35" s="33">
        <v>68555</v>
      </c>
      <c r="M35" s="33">
        <v>15667</v>
      </c>
      <c r="N35" s="33">
        <v>0</v>
      </c>
      <c r="O35" s="33">
        <v>0</v>
      </c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>
        <v>66241</v>
      </c>
      <c r="AD35" s="33"/>
      <c r="AE35" s="33"/>
      <c r="AF35" s="33"/>
      <c r="AG35" s="33"/>
      <c r="AH35" s="30"/>
      <c r="AI35" s="33"/>
      <c r="AJ35" s="30"/>
      <c r="AK35" s="30"/>
      <c r="AL35" s="33"/>
      <c r="AM35" s="33"/>
      <c r="AN35" s="33"/>
      <c r="AO35" s="33">
        <v>38521</v>
      </c>
      <c r="AP35" s="33">
        <v>3806</v>
      </c>
      <c r="AQ35" s="33"/>
      <c r="AR35" s="33">
        <v>4382</v>
      </c>
      <c r="AS35" s="33">
        <v>4560</v>
      </c>
      <c r="AT35" s="38">
        <v>0</v>
      </c>
      <c r="AU35" s="33"/>
      <c r="AV35" s="33"/>
      <c r="AW35" s="33"/>
      <c r="AX35" s="33"/>
      <c r="AY35" s="33"/>
      <c r="AZ35" s="33">
        <v>126341</v>
      </c>
      <c r="BA35" s="33">
        <v>10498</v>
      </c>
      <c r="BB35" s="33">
        <v>169789</v>
      </c>
      <c r="BC35" s="33"/>
      <c r="BD35" s="33">
        <v>7378</v>
      </c>
      <c r="BE35" s="30">
        <f t="shared" si="3"/>
        <v>400749</v>
      </c>
      <c r="BF35" s="30">
        <f t="shared" si="0"/>
        <v>134796</v>
      </c>
      <c r="BG35" s="30">
        <f t="shared" si="1"/>
        <v>34531</v>
      </c>
      <c r="BH35" s="30">
        <f t="shared" si="2"/>
        <v>7378</v>
      </c>
      <c r="BI35" s="30">
        <f t="shared" si="5"/>
        <v>577454</v>
      </c>
      <c r="BJ35" s="66">
        <v>1</v>
      </c>
      <c r="BK35" s="81">
        <v>27</v>
      </c>
      <c r="BN35" s="32"/>
    </row>
    <row r="36" spans="1:66" s="7" customFormat="1" ht="22.5" customHeight="1" x14ac:dyDescent="0.15">
      <c r="A36" s="66">
        <v>1</v>
      </c>
      <c r="B36" s="81">
        <v>28</v>
      </c>
      <c r="C36" s="25"/>
      <c r="D36" s="241" t="s">
        <v>33</v>
      </c>
      <c r="E36" s="242"/>
      <c r="F36" s="242"/>
      <c r="G36" s="242"/>
      <c r="H36" s="242"/>
      <c r="I36" s="26"/>
      <c r="J36" s="38"/>
      <c r="K36" s="33">
        <v>38615</v>
      </c>
      <c r="L36" s="33">
        <v>36182</v>
      </c>
      <c r="M36" s="33">
        <v>8134</v>
      </c>
      <c r="N36" s="33">
        <v>1298</v>
      </c>
      <c r="O36" s="33">
        <v>0</v>
      </c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>
        <v>26009</v>
      </c>
      <c r="AD36" s="33"/>
      <c r="AE36" s="33"/>
      <c r="AF36" s="33"/>
      <c r="AG36" s="33"/>
      <c r="AH36" s="30"/>
      <c r="AI36" s="33"/>
      <c r="AJ36" s="30"/>
      <c r="AK36" s="30"/>
      <c r="AL36" s="33"/>
      <c r="AM36" s="33"/>
      <c r="AN36" s="33"/>
      <c r="AO36" s="33">
        <v>32986</v>
      </c>
      <c r="AP36" s="33">
        <v>3271</v>
      </c>
      <c r="AQ36" s="33"/>
      <c r="AR36" s="33">
        <v>2523</v>
      </c>
      <c r="AS36" s="33">
        <v>2118</v>
      </c>
      <c r="AT36" s="38">
        <v>0</v>
      </c>
      <c r="AU36" s="33"/>
      <c r="AV36" s="33"/>
      <c r="AW36" s="33"/>
      <c r="AX36" s="33"/>
      <c r="AY36" s="33"/>
      <c r="AZ36" s="33">
        <v>42163</v>
      </c>
      <c r="BA36" s="33">
        <v>3493</v>
      </c>
      <c r="BB36" s="33">
        <v>81055</v>
      </c>
      <c r="BC36" s="33"/>
      <c r="BD36" s="33">
        <v>3286</v>
      </c>
      <c r="BE36" s="30">
        <f t="shared" si="3"/>
        <v>197342</v>
      </c>
      <c r="BF36" s="30">
        <f t="shared" si="0"/>
        <v>62191</v>
      </c>
      <c r="BG36" s="30">
        <f t="shared" si="1"/>
        <v>17016</v>
      </c>
      <c r="BH36" s="30">
        <f t="shared" si="2"/>
        <v>4584</v>
      </c>
      <c r="BI36" s="30">
        <f t="shared" si="5"/>
        <v>281133</v>
      </c>
      <c r="BJ36" s="66">
        <v>1</v>
      </c>
      <c r="BK36" s="81">
        <v>28</v>
      </c>
      <c r="BN36" s="32"/>
    </row>
    <row r="37" spans="1:66" s="7" customFormat="1" ht="22.5" customHeight="1" x14ac:dyDescent="0.15">
      <c r="A37" s="66">
        <v>1</v>
      </c>
      <c r="B37" s="81">
        <v>29</v>
      </c>
      <c r="C37" s="27" t="s">
        <v>44</v>
      </c>
      <c r="D37" s="244" t="s">
        <v>73</v>
      </c>
      <c r="E37" s="241" t="s">
        <v>35</v>
      </c>
      <c r="F37" s="242"/>
      <c r="G37" s="242"/>
      <c r="H37" s="242"/>
      <c r="I37" s="26"/>
      <c r="J37" s="38"/>
      <c r="K37" s="33">
        <v>919</v>
      </c>
      <c r="L37" s="33">
        <v>413</v>
      </c>
      <c r="M37" s="33">
        <v>247</v>
      </c>
      <c r="N37" s="33">
        <v>0</v>
      </c>
      <c r="O37" s="33">
        <v>0</v>
      </c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>
        <v>140</v>
      </c>
      <c r="AD37" s="33"/>
      <c r="AE37" s="33"/>
      <c r="AF37" s="33"/>
      <c r="AG37" s="33"/>
      <c r="AH37" s="30"/>
      <c r="AI37" s="33"/>
      <c r="AJ37" s="30"/>
      <c r="AK37" s="30"/>
      <c r="AL37" s="33"/>
      <c r="AM37" s="33"/>
      <c r="AN37" s="33"/>
      <c r="AO37" s="33">
        <v>409</v>
      </c>
      <c r="AP37" s="33">
        <v>40</v>
      </c>
      <c r="AQ37" s="33"/>
      <c r="AR37" s="33">
        <v>18</v>
      </c>
      <c r="AS37" s="33">
        <v>29</v>
      </c>
      <c r="AT37" s="38">
        <v>0</v>
      </c>
      <c r="AU37" s="33"/>
      <c r="AV37" s="33"/>
      <c r="AW37" s="33"/>
      <c r="AX37" s="33"/>
      <c r="AY37" s="33"/>
      <c r="AZ37" s="33">
        <v>9312</v>
      </c>
      <c r="BA37" s="33">
        <v>768</v>
      </c>
      <c r="BB37" s="33">
        <v>1997</v>
      </c>
      <c r="BC37" s="33"/>
      <c r="BD37" s="33">
        <v>9</v>
      </c>
      <c r="BE37" s="30">
        <f t="shared" si="3"/>
        <v>12655</v>
      </c>
      <c r="BF37" s="30">
        <f t="shared" si="0"/>
        <v>553</v>
      </c>
      <c r="BG37" s="30">
        <f t="shared" si="1"/>
        <v>1084</v>
      </c>
      <c r="BH37" s="30">
        <f t="shared" si="2"/>
        <v>9</v>
      </c>
      <c r="BI37" s="30">
        <f t="shared" si="5"/>
        <v>14301</v>
      </c>
      <c r="BJ37" s="66">
        <v>1</v>
      </c>
      <c r="BK37" s="81">
        <v>29</v>
      </c>
      <c r="BN37" s="32"/>
    </row>
    <row r="38" spans="1:66" s="7" customFormat="1" ht="22.5" customHeight="1" x14ac:dyDescent="0.15">
      <c r="A38" s="66">
        <v>1</v>
      </c>
      <c r="B38" s="81">
        <v>30</v>
      </c>
      <c r="C38" s="27" t="s">
        <v>51</v>
      </c>
      <c r="D38" s="245"/>
      <c r="E38" s="241" t="s">
        <v>36</v>
      </c>
      <c r="F38" s="242"/>
      <c r="G38" s="242"/>
      <c r="H38" s="242"/>
      <c r="I38" s="26"/>
      <c r="J38" s="38"/>
      <c r="K38" s="33">
        <v>1632</v>
      </c>
      <c r="L38" s="33">
        <v>1472</v>
      </c>
      <c r="M38" s="33">
        <v>384</v>
      </c>
      <c r="N38" s="33">
        <v>0</v>
      </c>
      <c r="O38" s="33">
        <v>0</v>
      </c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>
        <v>1351</v>
      </c>
      <c r="AD38" s="33"/>
      <c r="AE38" s="33"/>
      <c r="AF38" s="33"/>
      <c r="AG38" s="33"/>
      <c r="AH38" s="30"/>
      <c r="AI38" s="33"/>
      <c r="AJ38" s="30"/>
      <c r="AK38" s="30"/>
      <c r="AL38" s="33"/>
      <c r="AM38" s="33"/>
      <c r="AN38" s="33"/>
      <c r="AO38" s="33">
        <v>0</v>
      </c>
      <c r="AP38" s="33">
        <v>0</v>
      </c>
      <c r="AQ38" s="33"/>
      <c r="AR38" s="33">
        <v>0</v>
      </c>
      <c r="AS38" s="33">
        <v>0</v>
      </c>
      <c r="AT38" s="38">
        <v>0</v>
      </c>
      <c r="AU38" s="33"/>
      <c r="AV38" s="33"/>
      <c r="AW38" s="33"/>
      <c r="AX38" s="33"/>
      <c r="AY38" s="33"/>
      <c r="AZ38" s="33">
        <v>0</v>
      </c>
      <c r="BA38" s="33">
        <v>0</v>
      </c>
      <c r="BB38" s="33">
        <v>0</v>
      </c>
      <c r="BC38" s="33"/>
      <c r="BD38" s="33">
        <v>0</v>
      </c>
      <c r="BE38" s="30">
        <f t="shared" si="3"/>
        <v>1632</v>
      </c>
      <c r="BF38" s="30">
        <f t="shared" si="0"/>
        <v>2823</v>
      </c>
      <c r="BG38" s="30">
        <f t="shared" si="1"/>
        <v>384</v>
      </c>
      <c r="BH38" s="30">
        <f t="shared" si="2"/>
        <v>0</v>
      </c>
      <c r="BI38" s="30">
        <f t="shared" si="5"/>
        <v>4839</v>
      </c>
      <c r="BJ38" s="66">
        <v>1</v>
      </c>
      <c r="BK38" s="81">
        <v>30</v>
      </c>
      <c r="BN38" s="32"/>
    </row>
    <row r="39" spans="1:66" s="7" customFormat="1" ht="22.5" customHeight="1" x14ac:dyDescent="0.15">
      <c r="A39" s="66">
        <v>1</v>
      </c>
      <c r="B39" s="81">
        <v>31</v>
      </c>
      <c r="C39" s="27" t="s">
        <v>52</v>
      </c>
      <c r="D39" s="245"/>
      <c r="E39" s="241" t="s">
        <v>37</v>
      </c>
      <c r="F39" s="242"/>
      <c r="G39" s="242"/>
      <c r="H39" s="242"/>
      <c r="I39" s="26"/>
      <c r="J39" s="38"/>
      <c r="K39" s="33">
        <v>31110</v>
      </c>
      <c r="L39" s="33">
        <v>31116</v>
      </c>
      <c r="M39" s="33">
        <v>6474</v>
      </c>
      <c r="N39" s="33">
        <v>1298</v>
      </c>
      <c r="O39" s="33">
        <v>0</v>
      </c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>
        <v>20330</v>
      </c>
      <c r="AD39" s="33"/>
      <c r="AE39" s="33"/>
      <c r="AF39" s="33"/>
      <c r="AG39" s="33"/>
      <c r="AH39" s="30"/>
      <c r="AI39" s="33"/>
      <c r="AJ39" s="30"/>
      <c r="AK39" s="30"/>
      <c r="AL39" s="33"/>
      <c r="AM39" s="33"/>
      <c r="AN39" s="33"/>
      <c r="AO39" s="33">
        <v>14480</v>
      </c>
      <c r="AP39" s="33">
        <v>1433</v>
      </c>
      <c r="AQ39" s="33"/>
      <c r="AR39" s="33">
        <v>1798</v>
      </c>
      <c r="AS39" s="33">
        <v>1743</v>
      </c>
      <c r="AT39" s="38">
        <v>0</v>
      </c>
      <c r="AU39" s="33"/>
      <c r="AV39" s="33"/>
      <c r="AW39" s="33"/>
      <c r="AX39" s="33"/>
      <c r="AY39" s="33"/>
      <c r="AZ39" s="33">
        <v>23639</v>
      </c>
      <c r="BA39" s="33">
        <v>1957</v>
      </c>
      <c r="BB39" s="33">
        <v>56630</v>
      </c>
      <c r="BC39" s="33"/>
      <c r="BD39" s="33">
        <v>2249</v>
      </c>
      <c r="BE39" s="30">
        <f t="shared" si="3"/>
        <v>127657</v>
      </c>
      <c r="BF39" s="30">
        <f t="shared" si="0"/>
        <v>51446</v>
      </c>
      <c r="BG39" s="30">
        <f t="shared" si="1"/>
        <v>11607</v>
      </c>
      <c r="BH39" s="30">
        <f t="shared" si="2"/>
        <v>3547</v>
      </c>
      <c r="BI39" s="30">
        <f t="shared" si="5"/>
        <v>194257</v>
      </c>
      <c r="BJ39" s="66">
        <v>1</v>
      </c>
      <c r="BK39" s="81">
        <v>31</v>
      </c>
      <c r="BN39" s="32"/>
    </row>
    <row r="40" spans="1:66" s="7" customFormat="1" ht="22.5" customHeight="1" x14ac:dyDescent="0.15">
      <c r="A40" s="66">
        <v>1</v>
      </c>
      <c r="B40" s="81">
        <v>32</v>
      </c>
      <c r="C40" s="27" t="s">
        <v>54</v>
      </c>
      <c r="D40" s="246"/>
      <c r="E40" s="241" t="s">
        <v>48</v>
      </c>
      <c r="F40" s="242"/>
      <c r="G40" s="242"/>
      <c r="H40" s="242"/>
      <c r="I40" s="26"/>
      <c r="J40" s="38"/>
      <c r="K40" s="33">
        <v>4954</v>
      </c>
      <c r="L40" s="33">
        <v>3181</v>
      </c>
      <c r="M40" s="33">
        <v>1029</v>
      </c>
      <c r="N40" s="33">
        <v>0</v>
      </c>
      <c r="O40" s="33">
        <v>0</v>
      </c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>
        <v>4188</v>
      </c>
      <c r="AD40" s="33"/>
      <c r="AE40" s="33"/>
      <c r="AF40" s="33"/>
      <c r="AG40" s="33"/>
      <c r="AH40" s="30"/>
      <c r="AI40" s="33"/>
      <c r="AJ40" s="30"/>
      <c r="AK40" s="30"/>
      <c r="AL40" s="33"/>
      <c r="AM40" s="33"/>
      <c r="AN40" s="33"/>
      <c r="AO40" s="33">
        <v>18097</v>
      </c>
      <c r="AP40" s="33">
        <v>1798</v>
      </c>
      <c r="AQ40" s="33"/>
      <c r="AR40" s="33">
        <v>707</v>
      </c>
      <c r="AS40" s="33">
        <v>346</v>
      </c>
      <c r="AT40" s="38">
        <v>0</v>
      </c>
      <c r="AU40" s="33"/>
      <c r="AV40" s="33"/>
      <c r="AW40" s="33"/>
      <c r="AX40" s="33"/>
      <c r="AY40" s="33"/>
      <c r="AZ40" s="33">
        <v>9212</v>
      </c>
      <c r="BA40" s="33">
        <v>768</v>
      </c>
      <c r="BB40" s="33">
        <v>22428</v>
      </c>
      <c r="BC40" s="33"/>
      <c r="BD40" s="33">
        <v>1028</v>
      </c>
      <c r="BE40" s="30">
        <f t="shared" si="3"/>
        <v>55398</v>
      </c>
      <c r="BF40" s="30">
        <f t="shared" si="0"/>
        <v>7369</v>
      </c>
      <c r="BG40" s="30">
        <f t="shared" si="1"/>
        <v>3941</v>
      </c>
      <c r="BH40" s="30">
        <f t="shared" si="2"/>
        <v>1028</v>
      </c>
      <c r="BI40" s="30">
        <f t="shared" si="5"/>
        <v>67736</v>
      </c>
      <c r="BJ40" s="66">
        <v>1</v>
      </c>
      <c r="BK40" s="81">
        <v>32</v>
      </c>
      <c r="BN40" s="32"/>
    </row>
    <row r="41" spans="1:66" s="7" customFormat="1" ht="22.5" customHeight="1" x14ac:dyDescent="0.15">
      <c r="A41" s="66">
        <v>1</v>
      </c>
      <c r="B41" s="112">
        <v>33</v>
      </c>
      <c r="C41" s="27"/>
      <c r="D41" s="227" t="s">
        <v>122</v>
      </c>
      <c r="E41" s="243"/>
      <c r="F41" s="243"/>
      <c r="G41" s="243"/>
      <c r="H41" s="243"/>
      <c r="I41" s="26"/>
      <c r="J41" s="38"/>
      <c r="K41" s="33">
        <v>76123</v>
      </c>
      <c r="L41" s="33">
        <v>45796</v>
      </c>
      <c r="M41" s="33">
        <v>5440</v>
      </c>
      <c r="N41" s="33">
        <v>10375</v>
      </c>
      <c r="O41" s="33">
        <v>0</v>
      </c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>
        <v>350</v>
      </c>
      <c r="AD41" s="33"/>
      <c r="AE41" s="33"/>
      <c r="AF41" s="33"/>
      <c r="AG41" s="33"/>
      <c r="AH41" s="30"/>
      <c r="AI41" s="33"/>
      <c r="AJ41" s="30"/>
      <c r="AK41" s="30"/>
      <c r="AL41" s="33"/>
      <c r="AM41" s="33"/>
      <c r="AN41" s="33"/>
      <c r="AO41" s="33">
        <v>0</v>
      </c>
      <c r="AP41" s="33">
        <v>0</v>
      </c>
      <c r="AQ41" s="33"/>
      <c r="AR41" s="33">
        <v>0</v>
      </c>
      <c r="AS41" s="33">
        <v>0</v>
      </c>
      <c r="AT41" s="38">
        <v>0</v>
      </c>
      <c r="AU41" s="33"/>
      <c r="AV41" s="33"/>
      <c r="AW41" s="33"/>
      <c r="AX41" s="33"/>
      <c r="AY41" s="33"/>
      <c r="AZ41" s="33">
        <v>1342</v>
      </c>
      <c r="BA41" s="33">
        <v>138</v>
      </c>
      <c r="BB41" s="33">
        <v>6826</v>
      </c>
      <c r="BC41" s="33"/>
      <c r="BD41" s="33">
        <v>0</v>
      </c>
      <c r="BE41" s="30">
        <f t="shared" si="3"/>
        <v>84291</v>
      </c>
      <c r="BF41" s="30">
        <f t="shared" si="0"/>
        <v>46146</v>
      </c>
      <c r="BG41" s="30">
        <f t="shared" si="1"/>
        <v>5578</v>
      </c>
      <c r="BH41" s="30">
        <f t="shared" si="2"/>
        <v>10375</v>
      </c>
      <c r="BI41" s="30">
        <f t="shared" si="5"/>
        <v>146390</v>
      </c>
      <c r="BJ41" s="66">
        <v>1</v>
      </c>
      <c r="BK41" s="112">
        <v>33</v>
      </c>
      <c r="BN41" s="32"/>
    </row>
    <row r="42" spans="1:66" s="7" customFormat="1" ht="22.5" customHeight="1" x14ac:dyDescent="0.15">
      <c r="A42" s="66">
        <v>1</v>
      </c>
      <c r="B42" s="81">
        <v>34</v>
      </c>
      <c r="C42" s="27"/>
      <c r="D42" s="241" t="s">
        <v>38</v>
      </c>
      <c r="E42" s="242"/>
      <c r="F42" s="242"/>
      <c r="G42" s="242"/>
      <c r="H42" s="242"/>
      <c r="I42" s="26"/>
      <c r="J42" s="38"/>
      <c r="K42" s="33">
        <v>176454</v>
      </c>
      <c r="L42" s="33">
        <v>150533</v>
      </c>
      <c r="M42" s="33">
        <v>29241</v>
      </c>
      <c r="N42" s="33">
        <v>11673</v>
      </c>
      <c r="O42" s="33">
        <v>0</v>
      </c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>
        <v>92600</v>
      </c>
      <c r="AD42" s="33"/>
      <c r="AE42" s="33"/>
      <c r="AF42" s="33"/>
      <c r="AG42" s="33"/>
      <c r="AH42" s="30"/>
      <c r="AI42" s="33"/>
      <c r="AJ42" s="30"/>
      <c r="AK42" s="30"/>
      <c r="AL42" s="33"/>
      <c r="AM42" s="33"/>
      <c r="AN42" s="33"/>
      <c r="AO42" s="33">
        <v>71507</v>
      </c>
      <c r="AP42" s="33">
        <v>7077</v>
      </c>
      <c r="AQ42" s="33"/>
      <c r="AR42" s="33">
        <v>6905</v>
      </c>
      <c r="AS42" s="33">
        <v>6678</v>
      </c>
      <c r="AT42" s="38">
        <v>0</v>
      </c>
      <c r="AU42" s="33"/>
      <c r="AV42" s="33"/>
      <c r="AW42" s="33"/>
      <c r="AX42" s="33"/>
      <c r="AY42" s="33"/>
      <c r="AZ42" s="33">
        <v>169846</v>
      </c>
      <c r="BA42" s="33">
        <v>14129</v>
      </c>
      <c r="BB42" s="33">
        <v>257670</v>
      </c>
      <c r="BC42" s="33"/>
      <c r="BD42" s="33">
        <v>10664</v>
      </c>
      <c r="BE42" s="30">
        <f t="shared" si="3"/>
        <v>682382</v>
      </c>
      <c r="BF42" s="30">
        <f t="shared" si="0"/>
        <v>243133</v>
      </c>
      <c r="BG42" s="30">
        <f t="shared" si="1"/>
        <v>57125</v>
      </c>
      <c r="BH42" s="30">
        <f t="shared" si="2"/>
        <v>22337</v>
      </c>
      <c r="BI42" s="30">
        <f t="shared" si="5"/>
        <v>1004977</v>
      </c>
      <c r="BJ42" s="66">
        <v>1</v>
      </c>
      <c r="BK42" s="81">
        <v>34</v>
      </c>
      <c r="BN42" s="32"/>
    </row>
    <row r="43" spans="1:66" s="7" customFormat="1" ht="22.5" customHeight="1" x14ac:dyDescent="0.15">
      <c r="A43" s="66">
        <v>1</v>
      </c>
      <c r="B43" s="81">
        <v>35</v>
      </c>
      <c r="C43" s="27"/>
      <c r="D43" s="241" t="s">
        <v>39</v>
      </c>
      <c r="E43" s="242"/>
      <c r="F43" s="242"/>
      <c r="G43" s="242"/>
      <c r="H43" s="242"/>
      <c r="I43" s="26" t="s">
        <v>41</v>
      </c>
      <c r="J43" s="38"/>
      <c r="K43" s="33">
        <v>2305</v>
      </c>
      <c r="L43" s="33">
        <v>1656</v>
      </c>
      <c r="M43" s="33">
        <v>293</v>
      </c>
      <c r="N43" s="33">
        <v>281</v>
      </c>
      <c r="O43" s="33">
        <v>0</v>
      </c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>
        <v>656</v>
      </c>
      <c r="AD43" s="33"/>
      <c r="AE43" s="33"/>
      <c r="AF43" s="33"/>
      <c r="AG43" s="33"/>
      <c r="AH43" s="30"/>
      <c r="AI43" s="33"/>
      <c r="AJ43" s="30"/>
      <c r="AK43" s="30"/>
      <c r="AL43" s="33"/>
      <c r="AM43" s="33"/>
      <c r="AN43" s="33"/>
      <c r="AO43" s="33">
        <v>534</v>
      </c>
      <c r="AP43" s="33">
        <v>0</v>
      </c>
      <c r="AQ43" s="33"/>
      <c r="AR43" s="33">
        <v>52</v>
      </c>
      <c r="AS43" s="33">
        <v>49</v>
      </c>
      <c r="AT43" s="38">
        <v>0</v>
      </c>
      <c r="AU43" s="33"/>
      <c r="AV43" s="33"/>
      <c r="AW43" s="33"/>
      <c r="AX43" s="33"/>
      <c r="AY43" s="33"/>
      <c r="AZ43" s="33">
        <v>2495</v>
      </c>
      <c r="BA43" s="33">
        <v>208</v>
      </c>
      <c r="BB43" s="33">
        <v>2947</v>
      </c>
      <c r="BC43" s="33"/>
      <c r="BD43" s="33">
        <v>163</v>
      </c>
      <c r="BE43" s="30">
        <f t="shared" si="3"/>
        <v>8333</v>
      </c>
      <c r="BF43" s="30">
        <f t="shared" si="0"/>
        <v>2312</v>
      </c>
      <c r="BG43" s="30">
        <f t="shared" si="1"/>
        <v>550</v>
      </c>
      <c r="BH43" s="30">
        <f t="shared" si="2"/>
        <v>444</v>
      </c>
      <c r="BI43" s="30">
        <f t="shared" si="5"/>
        <v>11639</v>
      </c>
      <c r="BJ43" s="66">
        <v>1</v>
      </c>
      <c r="BK43" s="81">
        <v>35</v>
      </c>
      <c r="BN43" s="32"/>
    </row>
    <row r="44" spans="1:66" s="7" customFormat="1" ht="22.5" customHeight="1" x14ac:dyDescent="0.15">
      <c r="A44" s="66">
        <v>1</v>
      </c>
      <c r="B44" s="81">
        <v>36</v>
      </c>
      <c r="C44" s="28"/>
      <c r="D44" s="241" t="s">
        <v>40</v>
      </c>
      <c r="E44" s="242"/>
      <c r="F44" s="242"/>
      <c r="G44" s="242"/>
      <c r="H44" s="242"/>
      <c r="I44" s="26" t="s">
        <v>42</v>
      </c>
      <c r="J44" s="38"/>
      <c r="K44" s="33">
        <v>539</v>
      </c>
      <c r="L44" s="33">
        <v>455</v>
      </c>
      <c r="M44" s="33">
        <v>108</v>
      </c>
      <c r="N44" s="33">
        <v>53</v>
      </c>
      <c r="O44" s="33">
        <v>0</v>
      </c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>
        <v>300</v>
      </c>
      <c r="AD44" s="33"/>
      <c r="AE44" s="33"/>
      <c r="AF44" s="33"/>
      <c r="AG44" s="33"/>
      <c r="AH44" s="30"/>
      <c r="AI44" s="33"/>
      <c r="AJ44" s="30"/>
      <c r="AK44" s="30"/>
      <c r="AL44" s="33"/>
      <c r="AM44" s="33"/>
      <c r="AN44" s="33"/>
      <c r="AO44" s="33">
        <v>261</v>
      </c>
      <c r="AP44" s="33">
        <v>0</v>
      </c>
      <c r="AQ44" s="33"/>
      <c r="AR44" s="33">
        <v>29</v>
      </c>
      <c r="AS44" s="33">
        <v>26</v>
      </c>
      <c r="AT44" s="38">
        <v>0</v>
      </c>
      <c r="AU44" s="33"/>
      <c r="AV44" s="33"/>
      <c r="AW44" s="33"/>
      <c r="AX44" s="33"/>
      <c r="AY44" s="33"/>
      <c r="AZ44" s="33">
        <v>547</v>
      </c>
      <c r="BA44" s="33">
        <v>46</v>
      </c>
      <c r="BB44" s="33">
        <v>838</v>
      </c>
      <c r="BC44" s="33"/>
      <c r="BD44" s="33">
        <v>49</v>
      </c>
      <c r="BE44" s="30">
        <f t="shared" si="3"/>
        <v>2214</v>
      </c>
      <c r="BF44" s="30">
        <f t="shared" si="0"/>
        <v>755</v>
      </c>
      <c r="BG44" s="30">
        <f t="shared" si="1"/>
        <v>180</v>
      </c>
      <c r="BH44" s="30">
        <f t="shared" si="2"/>
        <v>102</v>
      </c>
      <c r="BI44" s="30">
        <f t="shared" si="5"/>
        <v>3251</v>
      </c>
      <c r="BJ44" s="66">
        <v>1</v>
      </c>
      <c r="BK44" s="81">
        <v>36</v>
      </c>
      <c r="BN44" s="32"/>
    </row>
    <row r="45" spans="1:66" s="7" customFormat="1" ht="22.5" customHeight="1" x14ac:dyDescent="0.15">
      <c r="A45" s="66">
        <v>1</v>
      </c>
      <c r="B45" s="81">
        <v>37</v>
      </c>
      <c r="C45" s="23"/>
      <c r="D45" s="241" t="s">
        <v>30</v>
      </c>
      <c r="E45" s="242"/>
      <c r="F45" s="242"/>
      <c r="G45" s="242"/>
      <c r="H45" s="242"/>
      <c r="I45" s="24" t="s">
        <v>34</v>
      </c>
      <c r="J45" s="38"/>
      <c r="K45" s="33">
        <v>24</v>
      </c>
      <c r="L45" s="33">
        <v>12</v>
      </c>
      <c r="M45" s="33">
        <v>0</v>
      </c>
      <c r="N45" s="33">
        <v>0</v>
      </c>
      <c r="O45" s="33">
        <v>0</v>
      </c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>
        <v>12</v>
      </c>
      <c r="AD45" s="33"/>
      <c r="AE45" s="33"/>
      <c r="AF45" s="33"/>
      <c r="AG45" s="33"/>
      <c r="AH45" s="30"/>
      <c r="AI45" s="33"/>
      <c r="AJ45" s="30"/>
      <c r="AK45" s="30"/>
      <c r="AL45" s="33"/>
      <c r="AM45" s="33"/>
      <c r="AN45" s="33"/>
      <c r="AO45" s="33">
        <v>11</v>
      </c>
      <c r="AP45" s="33">
        <v>1</v>
      </c>
      <c r="AQ45" s="33"/>
      <c r="AR45" s="33">
        <v>12</v>
      </c>
      <c r="AS45" s="33">
        <v>0</v>
      </c>
      <c r="AT45" s="38">
        <v>0</v>
      </c>
      <c r="AU45" s="33"/>
      <c r="AV45" s="33"/>
      <c r="AW45" s="33"/>
      <c r="AX45" s="33"/>
      <c r="AY45" s="33"/>
      <c r="AZ45" s="33">
        <v>0</v>
      </c>
      <c r="BA45" s="33">
        <v>0</v>
      </c>
      <c r="BB45" s="33">
        <v>36</v>
      </c>
      <c r="BC45" s="33"/>
      <c r="BD45" s="33">
        <v>0</v>
      </c>
      <c r="BE45" s="30">
        <f t="shared" si="3"/>
        <v>83</v>
      </c>
      <c r="BF45" s="30">
        <f t="shared" si="0"/>
        <v>24</v>
      </c>
      <c r="BG45" s="30">
        <f t="shared" si="1"/>
        <v>1</v>
      </c>
      <c r="BH45" s="30">
        <f t="shared" si="2"/>
        <v>0</v>
      </c>
      <c r="BI45" s="30">
        <f t="shared" si="5"/>
        <v>108</v>
      </c>
      <c r="BJ45" s="66">
        <v>1</v>
      </c>
      <c r="BK45" s="81">
        <v>37</v>
      </c>
      <c r="BN45" s="32"/>
    </row>
    <row r="46" spans="1:66" s="7" customFormat="1" ht="22.5" customHeight="1" x14ac:dyDescent="0.15">
      <c r="A46" s="66">
        <v>1</v>
      </c>
      <c r="B46" s="81">
        <v>38</v>
      </c>
      <c r="C46" s="25"/>
      <c r="D46" s="241" t="s">
        <v>31</v>
      </c>
      <c r="E46" s="242"/>
      <c r="F46" s="242"/>
      <c r="G46" s="242"/>
      <c r="H46" s="242"/>
      <c r="I46" s="26" t="s">
        <v>34</v>
      </c>
      <c r="J46" s="38"/>
      <c r="K46" s="33">
        <v>2</v>
      </c>
      <c r="L46" s="33">
        <v>1</v>
      </c>
      <c r="M46" s="33">
        <v>0</v>
      </c>
      <c r="N46" s="33">
        <v>0</v>
      </c>
      <c r="O46" s="33">
        <v>0</v>
      </c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>
        <v>1</v>
      </c>
      <c r="AD46" s="33"/>
      <c r="AE46" s="33"/>
      <c r="AF46" s="33"/>
      <c r="AG46" s="33"/>
      <c r="AH46" s="30"/>
      <c r="AI46" s="33"/>
      <c r="AJ46" s="30"/>
      <c r="AK46" s="30"/>
      <c r="AL46" s="33"/>
      <c r="AM46" s="33"/>
      <c r="AN46" s="33"/>
      <c r="AO46" s="33">
        <v>1</v>
      </c>
      <c r="AP46" s="33">
        <v>0</v>
      </c>
      <c r="AQ46" s="33"/>
      <c r="AR46" s="33">
        <v>1</v>
      </c>
      <c r="AS46" s="33">
        <v>0</v>
      </c>
      <c r="AT46" s="38">
        <v>0</v>
      </c>
      <c r="AU46" s="33"/>
      <c r="AV46" s="33"/>
      <c r="AW46" s="33"/>
      <c r="AX46" s="33"/>
      <c r="AY46" s="33"/>
      <c r="AZ46" s="33">
        <v>0</v>
      </c>
      <c r="BA46" s="33">
        <v>0</v>
      </c>
      <c r="BB46" s="33">
        <v>3</v>
      </c>
      <c r="BC46" s="33"/>
      <c r="BD46" s="33">
        <v>0</v>
      </c>
      <c r="BE46" s="30">
        <f t="shared" si="3"/>
        <v>7</v>
      </c>
      <c r="BF46" s="30">
        <f t="shared" si="0"/>
        <v>2</v>
      </c>
      <c r="BG46" s="30">
        <f t="shared" si="1"/>
        <v>0</v>
      </c>
      <c r="BH46" s="30">
        <f t="shared" si="2"/>
        <v>0</v>
      </c>
      <c r="BI46" s="30">
        <f t="shared" si="5"/>
        <v>9</v>
      </c>
      <c r="BJ46" s="66">
        <v>1</v>
      </c>
      <c r="BK46" s="81">
        <v>38</v>
      </c>
      <c r="BN46" s="32"/>
    </row>
    <row r="47" spans="1:66" s="7" customFormat="1" ht="22.5" customHeight="1" x14ac:dyDescent="0.15">
      <c r="A47" s="66">
        <v>1</v>
      </c>
      <c r="B47" s="81">
        <v>39</v>
      </c>
      <c r="C47" s="27" t="s">
        <v>57</v>
      </c>
      <c r="D47" s="241" t="s">
        <v>32</v>
      </c>
      <c r="E47" s="242"/>
      <c r="F47" s="242"/>
      <c r="G47" s="242"/>
      <c r="H47" s="242"/>
      <c r="I47" s="26"/>
      <c r="J47" s="38"/>
      <c r="K47" s="33">
        <v>8865</v>
      </c>
      <c r="L47" s="33">
        <v>3902</v>
      </c>
      <c r="M47" s="33">
        <v>0</v>
      </c>
      <c r="N47" s="33">
        <v>0</v>
      </c>
      <c r="O47" s="33">
        <v>0</v>
      </c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>
        <v>4696</v>
      </c>
      <c r="AD47" s="33"/>
      <c r="AE47" s="33"/>
      <c r="AF47" s="33"/>
      <c r="AG47" s="33"/>
      <c r="AH47" s="30"/>
      <c r="AI47" s="33"/>
      <c r="AJ47" s="30"/>
      <c r="AK47" s="30"/>
      <c r="AL47" s="33"/>
      <c r="AM47" s="33"/>
      <c r="AN47" s="33"/>
      <c r="AO47" s="33">
        <v>3630</v>
      </c>
      <c r="AP47" s="33">
        <v>362</v>
      </c>
      <c r="AQ47" s="33"/>
      <c r="AR47" s="33">
        <v>3998</v>
      </c>
      <c r="AS47" s="33">
        <v>0</v>
      </c>
      <c r="AT47" s="99">
        <v>0</v>
      </c>
      <c r="AU47" s="33"/>
      <c r="AV47" s="33"/>
      <c r="AW47" s="33"/>
      <c r="AX47" s="33"/>
      <c r="AY47" s="33"/>
      <c r="AZ47" s="33">
        <v>0</v>
      </c>
      <c r="BA47" s="33">
        <v>0</v>
      </c>
      <c r="BB47" s="33">
        <v>9965</v>
      </c>
      <c r="BC47" s="33"/>
      <c r="BD47" s="33">
        <v>0</v>
      </c>
      <c r="BE47" s="30">
        <f t="shared" si="3"/>
        <v>26458</v>
      </c>
      <c r="BF47" s="30">
        <f t="shared" si="0"/>
        <v>8598</v>
      </c>
      <c r="BG47" s="30">
        <f t="shared" si="1"/>
        <v>362</v>
      </c>
      <c r="BH47" s="30">
        <f t="shared" si="2"/>
        <v>0</v>
      </c>
      <c r="BI47" s="30">
        <f t="shared" si="5"/>
        <v>35418</v>
      </c>
      <c r="BJ47" s="66">
        <v>1</v>
      </c>
      <c r="BK47" s="81">
        <v>39</v>
      </c>
      <c r="BN47" s="32"/>
    </row>
    <row r="48" spans="1:66" s="7" customFormat="1" ht="22.5" customHeight="1" x14ac:dyDescent="0.15">
      <c r="A48" s="66">
        <v>1</v>
      </c>
      <c r="B48" s="81">
        <v>40</v>
      </c>
      <c r="C48" s="27" t="s">
        <v>44</v>
      </c>
      <c r="D48" s="241" t="s">
        <v>33</v>
      </c>
      <c r="E48" s="242"/>
      <c r="F48" s="242"/>
      <c r="G48" s="242"/>
      <c r="H48" s="242"/>
      <c r="I48" s="26"/>
      <c r="J48" s="38"/>
      <c r="K48" s="33">
        <v>3697</v>
      </c>
      <c r="L48" s="33">
        <v>1686</v>
      </c>
      <c r="M48" s="33">
        <v>0</v>
      </c>
      <c r="N48" s="33">
        <v>0</v>
      </c>
      <c r="O48" s="33">
        <v>0</v>
      </c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>
        <v>2276</v>
      </c>
      <c r="AD48" s="33"/>
      <c r="AE48" s="33"/>
      <c r="AF48" s="33"/>
      <c r="AG48" s="33"/>
      <c r="AH48" s="30"/>
      <c r="AI48" s="33"/>
      <c r="AJ48" s="30"/>
      <c r="AK48" s="30"/>
      <c r="AL48" s="33"/>
      <c r="AM48" s="33"/>
      <c r="AN48" s="33"/>
      <c r="AO48" s="33">
        <v>3668</v>
      </c>
      <c r="AP48" s="33">
        <v>359</v>
      </c>
      <c r="AQ48" s="33"/>
      <c r="AR48" s="33">
        <v>2526</v>
      </c>
      <c r="AS48" s="33">
        <v>0</v>
      </c>
      <c r="AT48" s="99">
        <v>0</v>
      </c>
      <c r="AU48" s="33"/>
      <c r="AV48" s="33"/>
      <c r="AW48" s="33"/>
      <c r="AX48" s="33"/>
      <c r="AY48" s="33"/>
      <c r="AZ48" s="33">
        <v>0</v>
      </c>
      <c r="BA48" s="33">
        <v>0</v>
      </c>
      <c r="BB48" s="33">
        <v>4335</v>
      </c>
      <c r="BC48" s="33"/>
      <c r="BD48" s="33">
        <v>0</v>
      </c>
      <c r="BE48" s="30">
        <f t="shared" si="3"/>
        <v>14226</v>
      </c>
      <c r="BF48" s="30">
        <f t="shared" si="0"/>
        <v>3962</v>
      </c>
      <c r="BG48" s="30">
        <f t="shared" si="1"/>
        <v>359</v>
      </c>
      <c r="BH48" s="30">
        <f t="shared" si="2"/>
        <v>0</v>
      </c>
      <c r="BI48" s="30">
        <f t="shared" si="5"/>
        <v>18547</v>
      </c>
      <c r="BJ48" s="66">
        <v>1</v>
      </c>
      <c r="BK48" s="81">
        <v>40</v>
      </c>
      <c r="BN48" s="32"/>
    </row>
    <row r="49" spans="1:66" s="7" customFormat="1" ht="22.5" customHeight="1" x14ac:dyDescent="0.15">
      <c r="A49" s="66">
        <v>1</v>
      </c>
      <c r="B49" s="81">
        <v>41</v>
      </c>
      <c r="C49" s="27" t="s">
        <v>45</v>
      </c>
      <c r="D49" s="244" t="s">
        <v>73</v>
      </c>
      <c r="E49" s="241" t="s">
        <v>35</v>
      </c>
      <c r="F49" s="242"/>
      <c r="G49" s="242"/>
      <c r="H49" s="242"/>
      <c r="I49" s="26"/>
      <c r="J49" s="38"/>
      <c r="K49" s="33">
        <v>16</v>
      </c>
      <c r="L49" s="33">
        <v>67</v>
      </c>
      <c r="M49" s="33">
        <v>0</v>
      </c>
      <c r="N49" s="33">
        <v>0</v>
      </c>
      <c r="O49" s="33">
        <v>0</v>
      </c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>
        <v>0</v>
      </c>
      <c r="AD49" s="33"/>
      <c r="AE49" s="33"/>
      <c r="AF49" s="33"/>
      <c r="AG49" s="33"/>
      <c r="AH49" s="30"/>
      <c r="AI49" s="33"/>
      <c r="AJ49" s="30"/>
      <c r="AK49" s="30"/>
      <c r="AL49" s="33"/>
      <c r="AM49" s="33"/>
      <c r="AN49" s="33"/>
      <c r="AO49" s="33">
        <v>170</v>
      </c>
      <c r="AP49" s="33">
        <v>17</v>
      </c>
      <c r="AQ49" s="33"/>
      <c r="AR49" s="33">
        <v>25</v>
      </c>
      <c r="AS49" s="33">
        <v>0</v>
      </c>
      <c r="AT49" s="38">
        <v>0</v>
      </c>
      <c r="AU49" s="33"/>
      <c r="AV49" s="33"/>
      <c r="AW49" s="33"/>
      <c r="AX49" s="33"/>
      <c r="AY49" s="33"/>
      <c r="AZ49" s="33">
        <v>0</v>
      </c>
      <c r="BA49" s="33">
        <v>0</v>
      </c>
      <c r="BB49" s="33">
        <v>91</v>
      </c>
      <c r="BC49" s="33"/>
      <c r="BD49" s="33">
        <v>0</v>
      </c>
      <c r="BE49" s="30">
        <f t="shared" si="3"/>
        <v>302</v>
      </c>
      <c r="BF49" s="30">
        <f t="shared" si="0"/>
        <v>67</v>
      </c>
      <c r="BG49" s="30">
        <f t="shared" si="1"/>
        <v>17</v>
      </c>
      <c r="BH49" s="30">
        <f t="shared" si="2"/>
        <v>0</v>
      </c>
      <c r="BI49" s="30">
        <f t="shared" si="5"/>
        <v>386</v>
      </c>
      <c r="BJ49" s="66">
        <v>1</v>
      </c>
      <c r="BK49" s="81">
        <v>41</v>
      </c>
      <c r="BN49" s="32"/>
    </row>
    <row r="50" spans="1:66" s="7" customFormat="1" ht="22.5" customHeight="1" x14ac:dyDescent="0.15">
      <c r="A50" s="66">
        <v>1</v>
      </c>
      <c r="B50" s="81">
        <v>42</v>
      </c>
      <c r="C50" s="27" t="s">
        <v>58</v>
      </c>
      <c r="D50" s="245"/>
      <c r="E50" s="241" t="s">
        <v>36</v>
      </c>
      <c r="F50" s="242"/>
      <c r="G50" s="242"/>
      <c r="H50" s="242"/>
      <c r="I50" s="26"/>
      <c r="J50" s="38"/>
      <c r="K50" s="33">
        <v>96</v>
      </c>
      <c r="L50" s="33">
        <v>0</v>
      </c>
      <c r="M50" s="33">
        <v>0</v>
      </c>
      <c r="N50" s="33">
        <v>0</v>
      </c>
      <c r="O50" s="33">
        <v>0</v>
      </c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>
        <v>0</v>
      </c>
      <c r="AD50" s="33"/>
      <c r="AE50" s="33"/>
      <c r="AF50" s="33"/>
      <c r="AG50" s="33"/>
      <c r="AH50" s="30"/>
      <c r="AI50" s="33"/>
      <c r="AJ50" s="30"/>
      <c r="AK50" s="30"/>
      <c r="AL50" s="33"/>
      <c r="AM50" s="33"/>
      <c r="AN50" s="33"/>
      <c r="AO50" s="33">
        <v>0</v>
      </c>
      <c r="AP50" s="33">
        <v>0</v>
      </c>
      <c r="AQ50" s="33"/>
      <c r="AR50" s="33">
        <v>0</v>
      </c>
      <c r="AS50" s="33">
        <v>0</v>
      </c>
      <c r="AT50" s="38">
        <v>0</v>
      </c>
      <c r="AU50" s="33"/>
      <c r="AV50" s="33"/>
      <c r="AW50" s="33"/>
      <c r="AX50" s="33"/>
      <c r="AY50" s="33"/>
      <c r="AZ50" s="33">
        <v>0</v>
      </c>
      <c r="BA50" s="33">
        <v>0</v>
      </c>
      <c r="BB50" s="33">
        <v>0</v>
      </c>
      <c r="BC50" s="33"/>
      <c r="BD50" s="33">
        <v>0</v>
      </c>
      <c r="BE50" s="30">
        <f t="shared" si="3"/>
        <v>96</v>
      </c>
      <c r="BF50" s="30">
        <f t="shared" si="0"/>
        <v>0</v>
      </c>
      <c r="BG50" s="30">
        <f t="shared" si="1"/>
        <v>0</v>
      </c>
      <c r="BH50" s="30">
        <f t="shared" si="2"/>
        <v>0</v>
      </c>
      <c r="BI50" s="30">
        <f t="shared" si="5"/>
        <v>96</v>
      </c>
      <c r="BJ50" s="66">
        <v>1</v>
      </c>
      <c r="BK50" s="81">
        <v>42</v>
      </c>
      <c r="BN50" s="32"/>
    </row>
    <row r="51" spans="1:66" s="7" customFormat="1" ht="22.5" customHeight="1" x14ac:dyDescent="0.15">
      <c r="A51" s="66">
        <v>1</v>
      </c>
      <c r="B51" s="81">
        <v>43</v>
      </c>
      <c r="C51" s="27" t="s">
        <v>59</v>
      </c>
      <c r="D51" s="245"/>
      <c r="E51" s="241" t="s">
        <v>37</v>
      </c>
      <c r="F51" s="242"/>
      <c r="G51" s="242"/>
      <c r="H51" s="242"/>
      <c r="I51" s="26"/>
      <c r="J51" s="38"/>
      <c r="K51" s="33">
        <v>3299</v>
      </c>
      <c r="L51" s="33">
        <v>1421</v>
      </c>
      <c r="M51" s="33">
        <v>0</v>
      </c>
      <c r="N51" s="33">
        <v>0</v>
      </c>
      <c r="O51" s="33">
        <v>0</v>
      </c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>
        <v>1898</v>
      </c>
      <c r="AD51" s="33"/>
      <c r="AE51" s="33"/>
      <c r="AF51" s="33"/>
      <c r="AG51" s="33"/>
      <c r="AH51" s="30"/>
      <c r="AI51" s="33"/>
      <c r="AJ51" s="30"/>
      <c r="AK51" s="30"/>
      <c r="AL51" s="33"/>
      <c r="AM51" s="33"/>
      <c r="AN51" s="33"/>
      <c r="AO51" s="33">
        <v>1519</v>
      </c>
      <c r="AP51" s="33">
        <v>148</v>
      </c>
      <c r="AQ51" s="33"/>
      <c r="AR51" s="33">
        <v>1658</v>
      </c>
      <c r="AS51" s="33">
        <v>0</v>
      </c>
      <c r="AT51" s="99">
        <v>0</v>
      </c>
      <c r="AU51" s="33"/>
      <c r="AV51" s="33"/>
      <c r="AW51" s="33"/>
      <c r="AX51" s="33"/>
      <c r="AY51" s="33"/>
      <c r="AZ51" s="33">
        <v>0</v>
      </c>
      <c r="BA51" s="33">
        <v>0</v>
      </c>
      <c r="BB51" s="33">
        <v>3688</v>
      </c>
      <c r="BC51" s="33"/>
      <c r="BD51" s="33">
        <v>0</v>
      </c>
      <c r="BE51" s="30">
        <f t="shared" si="3"/>
        <v>10164</v>
      </c>
      <c r="BF51" s="30">
        <f t="shared" si="0"/>
        <v>3319</v>
      </c>
      <c r="BG51" s="30">
        <f t="shared" si="1"/>
        <v>148</v>
      </c>
      <c r="BH51" s="30">
        <f t="shared" si="2"/>
        <v>0</v>
      </c>
      <c r="BI51" s="30">
        <f t="shared" si="5"/>
        <v>13631</v>
      </c>
      <c r="BJ51" s="66">
        <v>1</v>
      </c>
      <c r="BK51" s="81">
        <v>43</v>
      </c>
      <c r="BN51" s="32"/>
    </row>
    <row r="52" spans="1:66" s="7" customFormat="1" ht="22.5" customHeight="1" x14ac:dyDescent="0.15">
      <c r="A52" s="66">
        <v>1</v>
      </c>
      <c r="B52" s="81">
        <v>44</v>
      </c>
      <c r="C52" s="27" t="s">
        <v>46</v>
      </c>
      <c r="D52" s="246"/>
      <c r="E52" s="241" t="s">
        <v>48</v>
      </c>
      <c r="F52" s="242"/>
      <c r="G52" s="242"/>
      <c r="H52" s="242"/>
      <c r="I52" s="26"/>
      <c r="J52" s="38"/>
      <c r="K52" s="33">
        <v>286</v>
      </c>
      <c r="L52" s="33">
        <v>198</v>
      </c>
      <c r="M52" s="33">
        <v>0</v>
      </c>
      <c r="N52" s="33">
        <v>0</v>
      </c>
      <c r="O52" s="33">
        <v>0</v>
      </c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>
        <v>378</v>
      </c>
      <c r="AD52" s="33"/>
      <c r="AE52" s="33"/>
      <c r="AF52" s="33"/>
      <c r="AG52" s="33"/>
      <c r="AH52" s="30"/>
      <c r="AI52" s="33"/>
      <c r="AJ52" s="30"/>
      <c r="AK52" s="30"/>
      <c r="AL52" s="33"/>
      <c r="AM52" s="33"/>
      <c r="AN52" s="33"/>
      <c r="AO52" s="33">
        <v>1979</v>
      </c>
      <c r="AP52" s="33">
        <v>194</v>
      </c>
      <c r="AQ52" s="33"/>
      <c r="AR52" s="33">
        <v>843</v>
      </c>
      <c r="AS52" s="33">
        <v>0</v>
      </c>
      <c r="AT52" s="38">
        <v>0</v>
      </c>
      <c r="AU52" s="33"/>
      <c r="AV52" s="33"/>
      <c r="AW52" s="33"/>
      <c r="AX52" s="33"/>
      <c r="AY52" s="33"/>
      <c r="AZ52" s="33">
        <v>0</v>
      </c>
      <c r="BA52" s="33">
        <v>0</v>
      </c>
      <c r="BB52" s="33">
        <v>556</v>
      </c>
      <c r="BC52" s="33"/>
      <c r="BD52" s="33">
        <v>0</v>
      </c>
      <c r="BE52" s="30">
        <f t="shared" si="3"/>
        <v>3664</v>
      </c>
      <c r="BF52" s="30">
        <f t="shared" si="0"/>
        <v>576</v>
      </c>
      <c r="BG52" s="30">
        <f t="shared" si="1"/>
        <v>194</v>
      </c>
      <c r="BH52" s="30">
        <f t="shared" si="2"/>
        <v>0</v>
      </c>
      <c r="BI52" s="30">
        <f t="shared" si="5"/>
        <v>4434</v>
      </c>
      <c r="BJ52" s="66">
        <v>1</v>
      </c>
      <c r="BK52" s="81">
        <v>44</v>
      </c>
      <c r="BN52" s="32"/>
    </row>
    <row r="53" spans="1:66" s="7" customFormat="1" ht="22.5" customHeight="1" x14ac:dyDescent="0.15">
      <c r="A53" s="66">
        <v>1</v>
      </c>
      <c r="B53" s="112">
        <v>45</v>
      </c>
      <c r="C53" s="27" t="s">
        <v>61</v>
      </c>
      <c r="D53" s="227" t="s">
        <v>122</v>
      </c>
      <c r="E53" s="243"/>
      <c r="F53" s="243"/>
      <c r="G53" s="243"/>
      <c r="H53" s="243"/>
      <c r="I53" s="26"/>
      <c r="J53" s="38"/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>
        <v>0</v>
      </c>
      <c r="AD53" s="33"/>
      <c r="AE53" s="33"/>
      <c r="AF53" s="33"/>
      <c r="AG53" s="33"/>
      <c r="AH53" s="30"/>
      <c r="AI53" s="33"/>
      <c r="AJ53" s="30"/>
      <c r="AK53" s="30"/>
      <c r="AL53" s="33"/>
      <c r="AM53" s="33"/>
      <c r="AN53" s="33"/>
      <c r="AO53" s="33">
        <v>0</v>
      </c>
      <c r="AP53" s="33">
        <v>0</v>
      </c>
      <c r="AQ53" s="33"/>
      <c r="AR53" s="33">
        <v>0</v>
      </c>
      <c r="AS53" s="33">
        <v>0</v>
      </c>
      <c r="AT53" s="38">
        <v>0</v>
      </c>
      <c r="AU53" s="33"/>
      <c r="AV53" s="33"/>
      <c r="AW53" s="33"/>
      <c r="AX53" s="33"/>
      <c r="AY53" s="33"/>
      <c r="AZ53" s="33">
        <v>0</v>
      </c>
      <c r="BA53" s="33">
        <v>0</v>
      </c>
      <c r="BB53" s="33">
        <v>0</v>
      </c>
      <c r="BC53" s="33"/>
      <c r="BD53" s="33">
        <v>0</v>
      </c>
      <c r="BE53" s="30">
        <f t="shared" si="3"/>
        <v>0</v>
      </c>
      <c r="BF53" s="30">
        <f t="shared" si="0"/>
        <v>0</v>
      </c>
      <c r="BG53" s="30">
        <f t="shared" si="1"/>
        <v>0</v>
      </c>
      <c r="BH53" s="30">
        <f t="shared" si="2"/>
        <v>0</v>
      </c>
      <c r="BI53" s="30">
        <f t="shared" si="5"/>
        <v>0</v>
      </c>
      <c r="BJ53" s="66">
        <v>1</v>
      </c>
      <c r="BK53" s="112">
        <v>45</v>
      </c>
      <c r="BN53" s="32"/>
    </row>
    <row r="54" spans="1:66" s="7" customFormat="1" ht="22.5" customHeight="1" x14ac:dyDescent="0.15">
      <c r="A54" s="66">
        <v>1</v>
      </c>
      <c r="B54" s="81">
        <v>46</v>
      </c>
      <c r="C54" s="27" t="s">
        <v>54</v>
      </c>
      <c r="D54" s="241" t="s">
        <v>38</v>
      </c>
      <c r="E54" s="242"/>
      <c r="F54" s="242"/>
      <c r="G54" s="242"/>
      <c r="H54" s="242"/>
      <c r="I54" s="26"/>
      <c r="J54" s="38"/>
      <c r="K54" s="33">
        <v>12562</v>
      </c>
      <c r="L54" s="33">
        <v>5588</v>
      </c>
      <c r="M54" s="33">
        <v>0</v>
      </c>
      <c r="N54" s="33">
        <v>0</v>
      </c>
      <c r="O54" s="33">
        <v>0</v>
      </c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>
        <v>6972</v>
      </c>
      <c r="AD54" s="33"/>
      <c r="AE54" s="33"/>
      <c r="AF54" s="33"/>
      <c r="AG54" s="33"/>
      <c r="AH54" s="30"/>
      <c r="AI54" s="33"/>
      <c r="AJ54" s="30"/>
      <c r="AK54" s="30"/>
      <c r="AL54" s="33"/>
      <c r="AM54" s="33"/>
      <c r="AN54" s="33"/>
      <c r="AO54" s="33">
        <v>7298</v>
      </c>
      <c r="AP54" s="33">
        <v>721</v>
      </c>
      <c r="AQ54" s="33"/>
      <c r="AR54" s="33">
        <v>6524</v>
      </c>
      <c r="AS54" s="33">
        <v>0</v>
      </c>
      <c r="AT54" s="99">
        <v>0</v>
      </c>
      <c r="AU54" s="33"/>
      <c r="AV54" s="33"/>
      <c r="AW54" s="33"/>
      <c r="AX54" s="33"/>
      <c r="AY54" s="33"/>
      <c r="AZ54" s="33">
        <v>0</v>
      </c>
      <c r="BA54" s="33">
        <v>0</v>
      </c>
      <c r="BB54" s="33">
        <v>14300</v>
      </c>
      <c r="BC54" s="33"/>
      <c r="BD54" s="33">
        <v>0</v>
      </c>
      <c r="BE54" s="30">
        <f t="shared" si="3"/>
        <v>40684</v>
      </c>
      <c r="BF54" s="30">
        <f t="shared" si="0"/>
        <v>12560</v>
      </c>
      <c r="BG54" s="30">
        <f t="shared" si="1"/>
        <v>721</v>
      </c>
      <c r="BH54" s="30">
        <f t="shared" si="2"/>
        <v>0</v>
      </c>
      <c r="BI54" s="30">
        <f t="shared" si="5"/>
        <v>53965</v>
      </c>
      <c r="BJ54" s="66">
        <v>1</v>
      </c>
      <c r="BK54" s="81">
        <v>46</v>
      </c>
      <c r="BN54" s="32"/>
    </row>
    <row r="55" spans="1:66" s="7" customFormat="1" ht="22.5" customHeight="1" x14ac:dyDescent="0.15">
      <c r="A55" s="66">
        <v>1</v>
      </c>
      <c r="B55" s="81">
        <v>47</v>
      </c>
      <c r="C55" s="27"/>
      <c r="D55" s="241" t="s">
        <v>39</v>
      </c>
      <c r="E55" s="242"/>
      <c r="F55" s="242"/>
      <c r="G55" s="242"/>
      <c r="H55" s="242"/>
      <c r="I55" s="26" t="s">
        <v>41</v>
      </c>
      <c r="J55" s="38"/>
      <c r="K55" s="33">
        <v>109</v>
      </c>
      <c r="L55" s="33">
        <v>45</v>
      </c>
      <c r="M55" s="33">
        <v>0</v>
      </c>
      <c r="N55" s="33">
        <v>0</v>
      </c>
      <c r="O55" s="33">
        <v>0</v>
      </c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>
        <v>60</v>
      </c>
      <c r="AD55" s="33"/>
      <c r="AE55" s="33"/>
      <c r="AF55" s="33"/>
      <c r="AG55" s="33"/>
      <c r="AH55" s="30"/>
      <c r="AI55" s="33"/>
      <c r="AJ55" s="30"/>
      <c r="AK55" s="30"/>
      <c r="AL55" s="33"/>
      <c r="AM55" s="33"/>
      <c r="AN55" s="33"/>
      <c r="AO55" s="33">
        <v>44</v>
      </c>
      <c r="AP55" s="33">
        <v>0</v>
      </c>
      <c r="AQ55" s="33"/>
      <c r="AR55" s="33">
        <v>47</v>
      </c>
      <c r="AS55" s="33">
        <v>0</v>
      </c>
      <c r="AT55" s="38">
        <v>0</v>
      </c>
      <c r="AU55" s="33"/>
      <c r="AV55" s="33"/>
      <c r="AW55" s="33"/>
      <c r="AX55" s="33"/>
      <c r="AY55" s="33"/>
      <c r="AZ55" s="33">
        <v>0</v>
      </c>
      <c r="BA55" s="33">
        <v>0</v>
      </c>
      <c r="BB55" s="33">
        <v>136</v>
      </c>
      <c r="BC55" s="33"/>
      <c r="BD55" s="33">
        <v>0</v>
      </c>
      <c r="BE55" s="30">
        <f t="shared" si="3"/>
        <v>336</v>
      </c>
      <c r="BF55" s="30">
        <f t="shared" si="0"/>
        <v>105</v>
      </c>
      <c r="BG55" s="30">
        <f t="shared" si="1"/>
        <v>0</v>
      </c>
      <c r="BH55" s="30">
        <f t="shared" si="2"/>
        <v>0</v>
      </c>
      <c r="BI55" s="30">
        <f t="shared" si="5"/>
        <v>441</v>
      </c>
      <c r="BJ55" s="66">
        <v>1</v>
      </c>
      <c r="BK55" s="81">
        <v>47</v>
      </c>
      <c r="BN55" s="32"/>
    </row>
    <row r="56" spans="1:66" s="7" customFormat="1" ht="22.5" customHeight="1" thickBot="1" x14ac:dyDescent="0.2">
      <c r="A56" s="66">
        <v>1</v>
      </c>
      <c r="B56" s="81">
        <v>48</v>
      </c>
      <c r="C56" s="97"/>
      <c r="D56" s="258" t="s">
        <v>40</v>
      </c>
      <c r="E56" s="259"/>
      <c r="F56" s="259"/>
      <c r="G56" s="259"/>
      <c r="H56" s="259"/>
      <c r="I56" s="98" t="s">
        <v>42</v>
      </c>
      <c r="J56" s="39"/>
      <c r="K56" s="37">
        <v>53</v>
      </c>
      <c r="L56" s="37">
        <v>5</v>
      </c>
      <c r="M56" s="37">
        <v>0</v>
      </c>
      <c r="N56" s="37">
        <v>0</v>
      </c>
      <c r="O56" s="37">
        <v>0</v>
      </c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>
        <v>36</v>
      </c>
      <c r="AD56" s="37"/>
      <c r="AE56" s="37"/>
      <c r="AF56" s="37"/>
      <c r="AG56" s="37"/>
      <c r="AH56" s="44"/>
      <c r="AI56" s="37"/>
      <c r="AJ56" s="44"/>
      <c r="AK56" s="44"/>
      <c r="AL56" s="37"/>
      <c r="AM56" s="37"/>
      <c r="AN56" s="37"/>
      <c r="AO56" s="37">
        <v>25</v>
      </c>
      <c r="AP56" s="37">
        <v>0</v>
      </c>
      <c r="AQ56" s="37"/>
      <c r="AR56" s="37">
        <v>25</v>
      </c>
      <c r="AS56" s="37">
        <v>0</v>
      </c>
      <c r="AT56" s="39">
        <v>0</v>
      </c>
      <c r="AU56" s="37"/>
      <c r="AV56" s="37"/>
      <c r="AW56" s="44"/>
      <c r="AX56" s="37"/>
      <c r="AY56" s="37"/>
      <c r="AZ56" s="37">
        <v>0</v>
      </c>
      <c r="BA56" s="37">
        <v>0</v>
      </c>
      <c r="BB56" s="37">
        <v>77</v>
      </c>
      <c r="BC56" s="37"/>
      <c r="BD56" s="37">
        <v>0</v>
      </c>
      <c r="BE56" s="30">
        <f t="shared" si="3"/>
        <v>180</v>
      </c>
      <c r="BF56" s="30">
        <f t="shared" si="0"/>
        <v>41</v>
      </c>
      <c r="BG56" s="30">
        <f t="shared" si="1"/>
        <v>0</v>
      </c>
      <c r="BH56" s="30">
        <f t="shared" si="2"/>
        <v>0</v>
      </c>
      <c r="BI56" s="30">
        <f t="shared" si="5"/>
        <v>221</v>
      </c>
      <c r="BJ56" s="66">
        <v>1</v>
      </c>
      <c r="BK56" s="81">
        <v>48</v>
      </c>
      <c r="BN56" s="32"/>
    </row>
    <row r="57" spans="1:66" s="36" customFormat="1" ht="22.5" customHeight="1" x14ac:dyDescent="0.15">
      <c r="A57" s="66">
        <v>2</v>
      </c>
      <c r="B57" s="81">
        <v>1</v>
      </c>
      <c r="C57" s="92" t="s">
        <v>62</v>
      </c>
      <c r="D57" s="256" t="s">
        <v>30</v>
      </c>
      <c r="E57" s="257"/>
      <c r="F57" s="257"/>
      <c r="G57" s="257"/>
      <c r="H57" s="257"/>
      <c r="I57" s="24" t="s">
        <v>34</v>
      </c>
      <c r="J57" s="93"/>
      <c r="K57" s="93">
        <v>0</v>
      </c>
      <c r="L57" s="93">
        <v>48</v>
      </c>
      <c r="M57" s="93">
        <v>0</v>
      </c>
      <c r="N57" s="93">
        <v>0</v>
      </c>
      <c r="O57" s="93">
        <v>0</v>
      </c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  <c r="AB57" s="93"/>
      <c r="AC57" s="93">
        <v>24</v>
      </c>
      <c r="AD57" s="93"/>
      <c r="AE57" s="93"/>
      <c r="AF57" s="93"/>
      <c r="AG57" s="93"/>
      <c r="AH57" s="94"/>
      <c r="AI57" s="93"/>
      <c r="AJ57" s="94"/>
      <c r="AK57" s="94"/>
      <c r="AL57" s="95"/>
      <c r="AM57" s="93"/>
      <c r="AN57" s="93"/>
      <c r="AO57" s="93">
        <v>11</v>
      </c>
      <c r="AP57" s="93">
        <v>1</v>
      </c>
      <c r="AQ57" s="108"/>
      <c r="AR57" s="93">
        <v>0</v>
      </c>
      <c r="AS57" s="95">
        <v>0</v>
      </c>
      <c r="AT57" s="93">
        <v>0</v>
      </c>
      <c r="AU57" s="93"/>
      <c r="AV57" s="93"/>
      <c r="AW57" s="93"/>
      <c r="AX57" s="96"/>
      <c r="AY57" s="93"/>
      <c r="AZ57" s="96">
        <v>0</v>
      </c>
      <c r="BA57" s="93">
        <v>0</v>
      </c>
      <c r="BB57" s="93">
        <v>0</v>
      </c>
      <c r="BC57" s="93"/>
      <c r="BD57" s="93">
        <v>0</v>
      </c>
      <c r="BE57" s="30">
        <f t="shared" si="3"/>
        <v>11</v>
      </c>
      <c r="BF57" s="30">
        <f t="shared" si="0"/>
        <v>72</v>
      </c>
      <c r="BG57" s="30">
        <f t="shared" si="1"/>
        <v>1</v>
      </c>
      <c r="BH57" s="30">
        <f t="shared" si="2"/>
        <v>0</v>
      </c>
      <c r="BI57" s="30">
        <f t="shared" si="5"/>
        <v>84</v>
      </c>
      <c r="BJ57" s="66">
        <v>2</v>
      </c>
      <c r="BK57" s="81">
        <v>1</v>
      </c>
      <c r="BN57" s="35"/>
    </row>
    <row r="58" spans="1:66" s="7" customFormat="1" ht="22.5" customHeight="1" x14ac:dyDescent="0.15">
      <c r="A58" s="66">
        <v>2</v>
      </c>
      <c r="B58" s="81">
        <v>2</v>
      </c>
      <c r="C58" s="254" t="s">
        <v>63</v>
      </c>
      <c r="D58" s="241" t="s">
        <v>31</v>
      </c>
      <c r="E58" s="242"/>
      <c r="F58" s="242"/>
      <c r="G58" s="242"/>
      <c r="H58" s="242"/>
      <c r="I58" s="26" t="s">
        <v>34</v>
      </c>
      <c r="J58" s="33"/>
      <c r="K58" s="33">
        <v>0</v>
      </c>
      <c r="L58" s="33">
        <v>4</v>
      </c>
      <c r="M58" s="33">
        <v>0</v>
      </c>
      <c r="N58" s="33">
        <v>0</v>
      </c>
      <c r="O58" s="33">
        <v>0</v>
      </c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>
        <v>2</v>
      </c>
      <c r="AD58" s="33"/>
      <c r="AE58" s="33"/>
      <c r="AF58" s="33"/>
      <c r="AG58" s="33"/>
      <c r="AH58" s="30"/>
      <c r="AI58" s="33"/>
      <c r="AJ58" s="30"/>
      <c r="AK58" s="30"/>
      <c r="AL58" s="38"/>
      <c r="AM58" s="33"/>
      <c r="AN58" s="33"/>
      <c r="AO58" s="33">
        <v>1</v>
      </c>
      <c r="AP58" s="33">
        <v>0</v>
      </c>
      <c r="AQ58" s="109"/>
      <c r="AR58" s="33">
        <v>0</v>
      </c>
      <c r="AS58" s="38">
        <v>0</v>
      </c>
      <c r="AT58" s="33">
        <v>0</v>
      </c>
      <c r="AU58" s="33"/>
      <c r="AV58" s="33"/>
      <c r="AW58" s="33"/>
      <c r="AX58" s="33"/>
      <c r="AY58" s="33"/>
      <c r="AZ58" s="33">
        <v>0</v>
      </c>
      <c r="BA58" s="33">
        <v>0</v>
      </c>
      <c r="BB58" s="33">
        <v>0</v>
      </c>
      <c r="BC58" s="33"/>
      <c r="BD58" s="33">
        <v>0</v>
      </c>
      <c r="BE58" s="30">
        <f t="shared" si="3"/>
        <v>1</v>
      </c>
      <c r="BF58" s="30">
        <f t="shared" si="0"/>
        <v>6</v>
      </c>
      <c r="BG58" s="30">
        <f t="shared" si="1"/>
        <v>0</v>
      </c>
      <c r="BH58" s="30">
        <f t="shared" si="2"/>
        <v>0</v>
      </c>
      <c r="BI58" s="30">
        <f t="shared" si="5"/>
        <v>7</v>
      </c>
      <c r="BJ58" s="66">
        <v>2</v>
      </c>
      <c r="BK58" s="81">
        <v>2</v>
      </c>
      <c r="BN58" s="32"/>
    </row>
    <row r="59" spans="1:66" s="7" customFormat="1" ht="22.5" customHeight="1" x14ac:dyDescent="0.15">
      <c r="A59" s="66">
        <v>2</v>
      </c>
      <c r="B59" s="81">
        <v>3</v>
      </c>
      <c r="C59" s="254"/>
      <c r="D59" s="241" t="s">
        <v>32</v>
      </c>
      <c r="E59" s="242"/>
      <c r="F59" s="242"/>
      <c r="G59" s="242"/>
      <c r="H59" s="242"/>
      <c r="I59" s="26"/>
      <c r="J59" s="33"/>
      <c r="K59" s="33">
        <v>0</v>
      </c>
      <c r="L59" s="33">
        <v>13658</v>
      </c>
      <c r="M59" s="33">
        <v>0</v>
      </c>
      <c r="N59" s="33">
        <v>0</v>
      </c>
      <c r="O59" s="33">
        <v>0</v>
      </c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>
        <v>6348</v>
      </c>
      <c r="AD59" s="33"/>
      <c r="AE59" s="33"/>
      <c r="AF59" s="33"/>
      <c r="AG59" s="33"/>
      <c r="AH59" s="30"/>
      <c r="AI59" s="33"/>
      <c r="AJ59" s="30"/>
      <c r="AK59" s="30"/>
      <c r="AL59" s="38"/>
      <c r="AM59" s="33"/>
      <c r="AN59" s="33"/>
      <c r="AO59" s="33">
        <v>3941</v>
      </c>
      <c r="AP59" s="33">
        <v>391</v>
      </c>
      <c r="AQ59" s="109"/>
      <c r="AR59" s="33">
        <v>0</v>
      </c>
      <c r="AS59" s="38">
        <v>0</v>
      </c>
      <c r="AT59" s="33">
        <v>0</v>
      </c>
      <c r="AU59" s="33"/>
      <c r="AV59" s="33"/>
      <c r="AW59" s="33"/>
      <c r="AX59" s="33"/>
      <c r="AY59" s="33"/>
      <c r="AZ59" s="33">
        <v>0</v>
      </c>
      <c r="BA59" s="33">
        <v>0</v>
      </c>
      <c r="BB59" s="33">
        <v>0</v>
      </c>
      <c r="BC59" s="33"/>
      <c r="BD59" s="33">
        <v>0</v>
      </c>
      <c r="BE59" s="30">
        <f t="shared" si="3"/>
        <v>3941</v>
      </c>
      <c r="BF59" s="30">
        <f t="shared" si="0"/>
        <v>20006</v>
      </c>
      <c r="BG59" s="30">
        <f t="shared" si="1"/>
        <v>391</v>
      </c>
      <c r="BH59" s="30">
        <f t="shared" si="2"/>
        <v>0</v>
      </c>
      <c r="BI59" s="30">
        <f t="shared" si="5"/>
        <v>24338</v>
      </c>
      <c r="BJ59" s="66">
        <v>2</v>
      </c>
      <c r="BK59" s="81">
        <v>3</v>
      </c>
      <c r="BN59" s="32"/>
    </row>
    <row r="60" spans="1:66" s="7" customFormat="1" ht="22.5" customHeight="1" x14ac:dyDescent="0.15">
      <c r="A60" s="66">
        <v>2</v>
      </c>
      <c r="B60" s="81">
        <v>4</v>
      </c>
      <c r="C60" s="254"/>
      <c r="D60" s="241" t="s">
        <v>33</v>
      </c>
      <c r="E60" s="242"/>
      <c r="F60" s="242"/>
      <c r="G60" s="242"/>
      <c r="H60" s="242"/>
      <c r="I60" s="26"/>
      <c r="J60" s="33"/>
      <c r="K60" s="33">
        <v>0</v>
      </c>
      <c r="L60" s="33">
        <v>5809</v>
      </c>
      <c r="M60" s="33">
        <v>0</v>
      </c>
      <c r="N60" s="33">
        <v>0</v>
      </c>
      <c r="O60" s="33">
        <v>0</v>
      </c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>
        <v>2841</v>
      </c>
      <c r="AD60" s="33"/>
      <c r="AE60" s="33"/>
      <c r="AF60" s="33"/>
      <c r="AG60" s="33"/>
      <c r="AH60" s="30"/>
      <c r="AI60" s="33"/>
      <c r="AJ60" s="30"/>
      <c r="AK60" s="30"/>
      <c r="AL60" s="38"/>
      <c r="AM60" s="33"/>
      <c r="AN60" s="33"/>
      <c r="AO60" s="33">
        <v>3489</v>
      </c>
      <c r="AP60" s="33">
        <v>343</v>
      </c>
      <c r="AQ60" s="109"/>
      <c r="AR60" s="33">
        <v>0</v>
      </c>
      <c r="AS60" s="38">
        <v>0</v>
      </c>
      <c r="AT60" s="33">
        <v>0</v>
      </c>
      <c r="AU60" s="33"/>
      <c r="AV60" s="33"/>
      <c r="AW60" s="33"/>
      <c r="AX60" s="33"/>
      <c r="AY60" s="33"/>
      <c r="AZ60" s="33">
        <v>0</v>
      </c>
      <c r="BA60" s="33">
        <v>0</v>
      </c>
      <c r="BB60" s="33">
        <v>0</v>
      </c>
      <c r="BC60" s="33"/>
      <c r="BD60" s="33">
        <v>0</v>
      </c>
      <c r="BE60" s="30">
        <f t="shared" si="3"/>
        <v>3489</v>
      </c>
      <c r="BF60" s="30">
        <f t="shared" si="0"/>
        <v>8650</v>
      </c>
      <c r="BG60" s="30">
        <f t="shared" si="1"/>
        <v>343</v>
      </c>
      <c r="BH60" s="30">
        <f t="shared" si="2"/>
        <v>0</v>
      </c>
      <c r="BI60" s="30">
        <f t="shared" si="5"/>
        <v>12482</v>
      </c>
      <c r="BJ60" s="66">
        <v>2</v>
      </c>
      <c r="BK60" s="81">
        <v>4</v>
      </c>
      <c r="BN60" s="32"/>
    </row>
    <row r="61" spans="1:66" s="7" customFormat="1" ht="22.5" customHeight="1" x14ac:dyDescent="0.15">
      <c r="A61" s="66">
        <v>2</v>
      </c>
      <c r="B61" s="81">
        <v>5</v>
      </c>
      <c r="C61" s="254"/>
      <c r="D61" s="244" t="s">
        <v>73</v>
      </c>
      <c r="E61" s="241" t="s">
        <v>35</v>
      </c>
      <c r="F61" s="242"/>
      <c r="G61" s="242"/>
      <c r="H61" s="242"/>
      <c r="I61" s="26"/>
      <c r="J61" s="33"/>
      <c r="K61" s="33">
        <v>0</v>
      </c>
      <c r="L61" s="33">
        <v>65</v>
      </c>
      <c r="M61" s="33">
        <v>0</v>
      </c>
      <c r="N61" s="33">
        <v>0</v>
      </c>
      <c r="O61" s="33">
        <v>0</v>
      </c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>
        <v>0</v>
      </c>
      <c r="AD61" s="33"/>
      <c r="AE61" s="33"/>
      <c r="AF61" s="33"/>
      <c r="AG61" s="33"/>
      <c r="AH61" s="30"/>
      <c r="AI61" s="33"/>
      <c r="AJ61" s="30"/>
      <c r="AK61" s="30"/>
      <c r="AL61" s="38"/>
      <c r="AM61" s="33"/>
      <c r="AN61" s="33"/>
      <c r="AO61" s="33">
        <v>0</v>
      </c>
      <c r="AP61" s="33">
        <v>0</v>
      </c>
      <c r="AQ61" s="109"/>
      <c r="AR61" s="33">
        <v>0</v>
      </c>
      <c r="AS61" s="38">
        <v>0</v>
      </c>
      <c r="AT61" s="33">
        <v>0</v>
      </c>
      <c r="AU61" s="33"/>
      <c r="AV61" s="33"/>
      <c r="AW61" s="33"/>
      <c r="AX61" s="33"/>
      <c r="AY61" s="33"/>
      <c r="AZ61" s="33">
        <v>0</v>
      </c>
      <c r="BA61" s="33">
        <v>0</v>
      </c>
      <c r="BB61" s="33">
        <v>0</v>
      </c>
      <c r="BC61" s="33"/>
      <c r="BD61" s="33">
        <v>0</v>
      </c>
      <c r="BE61" s="30">
        <f t="shared" si="3"/>
        <v>0</v>
      </c>
      <c r="BF61" s="30">
        <f t="shared" si="0"/>
        <v>65</v>
      </c>
      <c r="BG61" s="30">
        <f t="shared" si="1"/>
        <v>0</v>
      </c>
      <c r="BH61" s="30">
        <f t="shared" si="2"/>
        <v>0</v>
      </c>
      <c r="BI61" s="30">
        <f t="shared" si="5"/>
        <v>65</v>
      </c>
      <c r="BJ61" s="66">
        <v>2</v>
      </c>
      <c r="BK61" s="81">
        <v>5</v>
      </c>
      <c r="BN61" s="32"/>
    </row>
    <row r="62" spans="1:66" s="7" customFormat="1" ht="22.5" customHeight="1" x14ac:dyDescent="0.15">
      <c r="A62" s="66">
        <v>2</v>
      </c>
      <c r="B62" s="81">
        <v>6</v>
      </c>
      <c r="C62" s="254"/>
      <c r="D62" s="245"/>
      <c r="E62" s="241" t="s">
        <v>36</v>
      </c>
      <c r="F62" s="242"/>
      <c r="G62" s="242"/>
      <c r="H62" s="242"/>
      <c r="I62" s="26"/>
      <c r="J62" s="33"/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>
        <v>0</v>
      </c>
      <c r="AD62" s="33"/>
      <c r="AE62" s="33"/>
      <c r="AF62" s="33"/>
      <c r="AG62" s="33"/>
      <c r="AH62" s="30"/>
      <c r="AI62" s="33"/>
      <c r="AJ62" s="30"/>
      <c r="AK62" s="30"/>
      <c r="AL62" s="38"/>
      <c r="AM62" s="33"/>
      <c r="AN62" s="33"/>
      <c r="AO62" s="33">
        <v>0</v>
      </c>
      <c r="AP62" s="33">
        <v>0</v>
      </c>
      <c r="AQ62" s="109"/>
      <c r="AR62" s="33">
        <v>0</v>
      </c>
      <c r="AS62" s="38">
        <v>0</v>
      </c>
      <c r="AT62" s="33">
        <v>0</v>
      </c>
      <c r="AU62" s="33"/>
      <c r="AV62" s="33"/>
      <c r="AW62" s="33"/>
      <c r="AX62" s="33"/>
      <c r="AY62" s="33"/>
      <c r="AZ62" s="33">
        <v>0</v>
      </c>
      <c r="BA62" s="33">
        <v>0</v>
      </c>
      <c r="BB62" s="33">
        <v>0</v>
      </c>
      <c r="BC62" s="33"/>
      <c r="BD62" s="33">
        <v>0</v>
      </c>
      <c r="BE62" s="30">
        <f t="shared" si="3"/>
        <v>0</v>
      </c>
      <c r="BF62" s="30">
        <f t="shared" si="0"/>
        <v>0</v>
      </c>
      <c r="BG62" s="30">
        <f t="shared" si="1"/>
        <v>0</v>
      </c>
      <c r="BH62" s="30">
        <f t="shared" si="2"/>
        <v>0</v>
      </c>
      <c r="BI62" s="30">
        <f t="shared" si="5"/>
        <v>0</v>
      </c>
      <c r="BJ62" s="66">
        <v>2</v>
      </c>
      <c r="BK62" s="81">
        <v>6</v>
      </c>
      <c r="BN62" s="32"/>
    </row>
    <row r="63" spans="1:66" s="7" customFormat="1" ht="22.5" customHeight="1" x14ac:dyDescent="0.15">
      <c r="A63" s="66">
        <v>2</v>
      </c>
      <c r="B63" s="81">
        <v>7</v>
      </c>
      <c r="C63" s="254"/>
      <c r="D63" s="245"/>
      <c r="E63" s="241" t="s">
        <v>37</v>
      </c>
      <c r="F63" s="242"/>
      <c r="G63" s="242"/>
      <c r="H63" s="242"/>
      <c r="I63" s="26"/>
      <c r="J63" s="33"/>
      <c r="K63" s="33">
        <v>0</v>
      </c>
      <c r="L63" s="33">
        <v>5068</v>
      </c>
      <c r="M63" s="33">
        <v>0</v>
      </c>
      <c r="N63" s="33">
        <v>0</v>
      </c>
      <c r="O63" s="33">
        <v>0</v>
      </c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>
        <v>2401</v>
      </c>
      <c r="AD63" s="33"/>
      <c r="AE63" s="33"/>
      <c r="AF63" s="33"/>
      <c r="AG63" s="33"/>
      <c r="AH63" s="30"/>
      <c r="AI63" s="33"/>
      <c r="AJ63" s="30"/>
      <c r="AK63" s="30"/>
      <c r="AL63" s="38"/>
      <c r="AM63" s="33"/>
      <c r="AN63" s="33"/>
      <c r="AO63" s="33">
        <v>1630</v>
      </c>
      <c r="AP63" s="33">
        <v>161</v>
      </c>
      <c r="AQ63" s="109"/>
      <c r="AR63" s="33">
        <v>0</v>
      </c>
      <c r="AS63" s="38">
        <v>0</v>
      </c>
      <c r="AT63" s="33">
        <v>0</v>
      </c>
      <c r="AU63" s="33"/>
      <c r="AV63" s="33"/>
      <c r="AW63" s="33"/>
      <c r="AX63" s="33"/>
      <c r="AY63" s="33"/>
      <c r="AZ63" s="33">
        <v>0</v>
      </c>
      <c r="BA63" s="33">
        <v>0</v>
      </c>
      <c r="BB63" s="33">
        <v>0</v>
      </c>
      <c r="BC63" s="33"/>
      <c r="BD63" s="33">
        <v>0</v>
      </c>
      <c r="BE63" s="30">
        <f t="shared" si="3"/>
        <v>1630</v>
      </c>
      <c r="BF63" s="30">
        <f t="shared" si="0"/>
        <v>7469</v>
      </c>
      <c r="BG63" s="30">
        <f t="shared" si="1"/>
        <v>161</v>
      </c>
      <c r="BH63" s="30">
        <f t="shared" si="2"/>
        <v>0</v>
      </c>
      <c r="BI63" s="30">
        <f t="shared" si="5"/>
        <v>9260</v>
      </c>
      <c r="BJ63" s="66">
        <v>2</v>
      </c>
      <c r="BK63" s="81">
        <v>7</v>
      </c>
      <c r="BN63" s="32"/>
    </row>
    <row r="64" spans="1:66" s="7" customFormat="1" ht="22.5" customHeight="1" x14ac:dyDescent="0.15">
      <c r="A64" s="66">
        <v>2</v>
      </c>
      <c r="B64" s="81">
        <v>8</v>
      </c>
      <c r="C64" s="254"/>
      <c r="D64" s="246"/>
      <c r="E64" s="241" t="s">
        <v>48</v>
      </c>
      <c r="F64" s="242"/>
      <c r="G64" s="242"/>
      <c r="H64" s="242"/>
      <c r="I64" s="26"/>
      <c r="J64" s="33"/>
      <c r="K64" s="33">
        <v>0</v>
      </c>
      <c r="L64" s="33">
        <v>676</v>
      </c>
      <c r="M64" s="33">
        <v>0</v>
      </c>
      <c r="N64" s="33">
        <v>0</v>
      </c>
      <c r="O64" s="33">
        <v>0</v>
      </c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>
        <v>440</v>
      </c>
      <c r="AD64" s="33"/>
      <c r="AE64" s="33"/>
      <c r="AF64" s="33"/>
      <c r="AG64" s="33"/>
      <c r="AH64" s="30"/>
      <c r="AI64" s="33"/>
      <c r="AJ64" s="30"/>
      <c r="AK64" s="30"/>
      <c r="AL64" s="38"/>
      <c r="AM64" s="33"/>
      <c r="AN64" s="33"/>
      <c r="AO64" s="33">
        <v>1859</v>
      </c>
      <c r="AP64" s="33">
        <v>182</v>
      </c>
      <c r="AQ64" s="109"/>
      <c r="AR64" s="33">
        <v>0</v>
      </c>
      <c r="AS64" s="38">
        <v>0</v>
      </c>
      <c r="AT64" s="33">
        <v>0</v>
      </c>
      <c r="AU64" s="33"/>
      <c r="AV64" s="33"/>
      <c r="AW64" s="33"/>
      <c r="AX64" s="33"/>
      <c r="AY64" s="33"/>
      <c r="AZ64" s="33">
        <v>0</v>
      </c>
      <c r="BA64" s="33">
        <v>0</v>
      </c>
      <c r="BB64" s="33">
        <v>0</v>
      </c>
      <c r="BC64" s="33"/>
      <c r="BD64" s="33">
        <v>0</v>
      </c>
      <c r="BE64" s="30">
        <f t="shared" si="3"/>
        <v>1859</v>
      </c>
      <c r="BF64" s="30">
        <f t="shared" si="0"/>
        <v>1116</v>
      </c>
      <c r="BG64" s="30">
        <f t="shared" si="1"/>
        <v>182</v>
      </c>
      <c r="BH64" s="30">
        <f t="shared" si="2"/>
        <v>0</v>
      </c>
      <c r="BI64" s="30">
        <f t="shared" si="5"/>
        <v>3157</v>
      </c>
      <c r="BJ64" s="66">
        <v>2</v>
      </c>
      <c r="BK64" s="81">
        <v>8</v>
      </c>
      <c r="BN64" s="32"/>
    </row>
    <row r="65" spans="1:66" s="7" customFormat="1" ht="22.5" customHeight="1" x14ac:dyDescent="0.15">
      <c r="A65" s="66">
        <v>2</v>
      </c>
      <c r="B65" s="112">
        <v>9</v>
      </c>
      <c r="C65" s="254"/>
      <c r="D65" s="227" t="s">
        <v>122</v>
      </c>
      <c r="E65" s="243"/>
      <c r="F65" s="243"/>
      <c r="G65" s="243"/>
      <c r="H65" s="243"/>
      <c r="I65" s="26"/>
      <c r="J65" s="33"/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>
        <v>0</v>
      </c>
      <c r="AD65" s="33"/>
      <c r="AE65" s="33"/>
      <c r="AF65" s="33"/>
      <c r="AG65" s="33"/>
      <c r="AH65" s="30"/>
      <c r="AI65" s="33"/>
      <c r="AJ65" s="30"/>
      <c r="AK65" s="30"/>
      <c r="AL65" s="38"/>
      <c r="AM65" s="33"/>
      <c r="AN65" s="33"/>
      <c r="AO65" s="33">
        <v>0</v>
      </c>
      <c r="AP65" s="33">
        <v>0</v>
      </c>
      <c r="AQ65" s="109"/>
      <c r="AR65" s="33">
        <v>0</v>
      </c>
      <c r="AS65" s="38">
        <v>0</v>
      </c>
      <c r="AT65" s="33">
        <v>0</v>
      </c>
      <c r="AU65" s="33"/>
      <c r="AV65" s="33"/>
      <c r="AW65" s="33"/>
      <c r="AX65" s="33"/>
      <c r="AY65" s="33"/>
      <c r="AZ65" s="33">
        <v>0</v>
      </c>
      <c r="BA65" s="33">
        <v>0</v>
      </c>
      <c r="BB65" s="33">
        <v>0</v>
      </c>
      <c r="BC65" s="33"/>
      <c r="BD65" s="33">
        <v>0</v>
      </c>
      <c r="BE65" s="30">
        <f t="shared" si="3"/>
        <v>0</v>
      </c>
      <c r="BF65" s="30">
        <f t="shared" si="0"/>
        <v>0</v>
      </c>
      <c r="BG65" s="30">
        <f t="shared" si="1"/>
        <v>0</v>
      </c>
      <c r="BH65" s="30">
        <f t="shared" si="2"/>
        <v>0</v>
      </c>
      <c r="BI65" s="30">
        <f t="shared" si="5"/>
        <v>0</v>
      </c>
      <c r="BJ65" s="66">
        <v>2</v>
      </c>
      <c r="BK65" s="112">
        <v>9</v>
      </c>
      <c r="BN65" s="32"/>
    </row>
    <row r="66" spans="1:66" s="7" customFormat="1" ht="22.5" customHeight="1" x14ac:dyDescent="0.15">
      <c r="A66" s="66">
        <v>2</v>
      </c>
      <c r="B66" s="81">
        <v>10</v>
      </c>
      <c r="C66" s="254"/>
      <c r="D66" s="241" t="s">
        <v>38</v>
      </c>
      <c r="E66" s="242"/>
      <c r="F66" s="242"/>
      <c r="G66" s="242"/>
      <c r="H66" s="242"/>
      <c r="I66" s="26"/>
      <c r="J66" s="33"/>
      <c r="K66" s="33">
        <v>0</v>
      </c>
      <c r="L66" s="33">
        <v>19467</v>
      </c>
      <c r="M66" s="33">
        <v>0</v>
      </c>
      <c r="N66" s="33">
        <v>0</v>
      </c>
      <c r="O66" s="33">
        <v>0</v>
      </c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>
        <v>9189</v>
      </c>
      <c r="AD66" s="33"/>
      <c r="AE66" s="33"/>
      <c r="AF66" s="33"/>
      <c r="AG66" s="33"/>
      <c r="AH66" s="30"/>
      <c r="AI66" s="33"/>
      <c r="AJ66" s="30"/>
      <c r="AK66" s="30"/>
      <c r="AL66" s="38"/>
      <c r="AM66" s="33"/>
      <c r="AN66" s="33"/>
      <c r="AO66" s="33">
        <v>7430</v>
      </c>
      <c r="AP66" s="33">
        <v>734</v>
      </c>
      <c r="AQ66" s="109"/>
      <c r="AR66" s="33">
        <v>0</v>
      </c>
      <c r="AS66" s="38">
        <v>0</v>
      </c>
      <c r="AT66" s="33">
        <v>0</v>
      </c>
      <c r="AU66" s="33"/>
      <c r="AV66" s="33"/>
      <c r="AW66" s="33"/>
      <c r="AX66" s="33"/>
      <c r="AY66" s="33"/>
      <c r="AZ66" s="33">
        <v>0</v>
      </c>
      <c r="BA66" s="33">
        <v>0</v>
      </c>
      <c r="BB66" s="33">
        <v>0</v>
      </c>
      <c r="BC66" s="33"/>
      <c r="BD66" s="33">
        <v>0</v>
      </c>
      <c r="BE66" s="30">
        <f t="shared" si="3"/>
        <v>7430</v>
      </c>
      <c r="BF66" s="30">
        <f t="shared" si="0"/>
        <v>28656</v>
      </c>
      <c r="BG66" s="30">
        <f t="shared" si="1"/>
        <v>734</v>
      </c>
      <c r="BH66" s="30">
        <f t="shared" si="2"/>
        <v>0</v>
      </c>
      <c r="BI66" s="30">
        <f t="shared" si="5"/>
        <v>36820</v>
      </c>
      <c r="BJ66" s="66">
        <v>2</v>
      </c>
      <c r="BK66" s="81">
        <v>10</v>
      </c>
      <c r="BN66" s="32"/>
    </row>
    <row r="67" spans="1:66" s="7" customFormat="1" ht="22.5" customHeight="1" x14ac:dyDescent="0.15">
      <c r="A67" s="66">
        <v>2</v>
      </c>
      <c r="B67" s="81">
        <v>11</v>
      </c>
      <c r="C67" s="254"/>
      <c r="D67" s="241" t="s">
        <v>39</v>
      </c>
      <c r="E67" s="242"/>
      <c r="F67" s="242"/>
      <c r="G67" s="242"/>
      <c r="H67" s="242"/>
      <c r="I67" s="26" t="s">
        <v>41</v>
      </c>
      <c r="J67" s="33"/>
      <c r="K67" s="33">
        <v>0</v>
      </c>
      <c r="L67" s="33">
        <v>168</v>
      </c>
      <c r="M67" s="33">
        <v>0</v>
      </c>
      <c r="N67" s="33">
        <v>0</v>
      </c>
      <c r="O67" s="33">
        <v>0</v>
      </c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>
        <v>76</v>
      </c>
      <c r="AD67" s="33"/>
      <c r="AE67" s="33"/>
      <c r="AF67" s="33"/>
      <c r="AG67" s="33"/>
      <c r="AH67" s="30"/>
      <c r="AI67" s="33"/>
      <c r="AJ67" s="30"/>
      <c r="AK67" s="30"/>
      <c r="AL67" s="38"/>
      <c r="AM67" s="33"/>
      <c r="AN67" s="33"/>
      <c r="AO67" s="33">
        <v>44</v>
      </c>
      <c r="AP67" s="33">
        <v>0</v>
      </c>
      <c r="AQ67" s="109"/>
      <c r="AR67" s="33">
        <v>0</v>
      </c>
      <c r="AS67" s="38">
        <v>0</v>
      </c>
      <c r="AT67" s="33">
        <v>0</v>
      </c>
      <c r="AU67" s="33"/>
      <c r="AV67" s="33"/>
      <c r="AW67" s="33"/>
      <c r="AX67" s="33"/>
      <c r="AY67" s="33"/>
      <c r="AZ67" s="33">
        <v>0</v>
      </c>
      <c r="BA67" s="33">
        <v>0</v>
      </c>
      <c r="BB67" s="33">
        <v>0</v>
      </c>
      <c r="BC67" s="33"/>
      <c r="BD67" s="33">
        <v>0</v>
      </c>
      <c r="BE67" s="30">
        <f t="shared" si="3"/>
        <v>44</v>
      </c>
      <c r="BF67" s="30">
        <f t="shared" si="0"/>
        <v>244</v>
      </c>
      <c r="BG67" s="30">
        <f t="shared" si="1"/>
        <v>0</v>
      </c>
      <c r="BH67" s="30">
        <f t="shared" si="2"/>
        <v>0</v>
      </c>
      <c r="BI67" s="30">
        <f t="shared" si="5"/>
        <v>288</v>
      </c>
      <c r="BJ67" s="66">
        <v>2</v>
      </c>
      <c r="BK67" s="81">
        <v>11</v>
      </c>
      <c r="BN67" s="32"/>
    </row>
    <row r="68" spans="1:66" s="7" customFormat="1" ht="22.5" customHeight="1" x14ac:dyDescent="0.15">
      <c r="A68" s="66">
        <v>2</v>
      </c>
      <c r="B68" s="81">
        <v>12</v>
      </c>
      <c r="C68" s="255"/>
      <c r="D68" s="241" t="s">
        <v>40</v>
      </c>
      <c r="E68" s="242"/>
      <c r="F68" s="242"/>
      <c r="G68" s="242"/>
      <c r="H68" s="242"/>
      <c r="I68" s="26" t="s">
        <v>42</v>
      </c>
      <c r="J68" s="33"/>
      <c r="K68" s="33">
        <v>0</v>
      </c>
      <c r="L68" s="33">
        <v>32</v>
      </c>
      <c r="M68" s="33">
        <v>0</v>
      </c>
      <c r="N68" s="33">
        <v>0</v>
      </c>
      <c r="O68" s="33">
        <v>0</v>
      </c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>
        <v>6</v>
      </c>
      <c r="AD68" s="33"/>
      <c r="AE68" s="33"/>
      <c r="AF68" s="33"/>
      <c r="AG68" s="33"/>
      <c r="AH68" s="30"/>
      <c r="AI68" s="33"/>
      <c r="AJ68" s="30"/>
      <c r="AK68" s="30"/>
      <c r="AL68" s="38"/>
      <c r="AM68" s="33"/>
      <c r="AN68" s="33"/>
      <c r="AO68" s="33">
        <v>24</v>
      </c>
      <c r="AP68" s="33">
        <v>0</v>
      </c>
      <c r="AQ68" s="109"/>
      <c r="AR68" s="33">
        <v>0</v>
      </c>
      <c r="AS68" s="38">
        <v>0</v>
      </c>
      <c r="AT68" s="33">
        <v>0</v>
      </c>
      <c r="AU68" s="33"/>
      <c r="AV68" s="33"/>
      <c r="AW68" s="33"/>
      <c r="AX68" s="33"/>
      <c r="AY68" s="33"/>
      <c r="AZ68" s="33">
        <v>0</v>
      </c>
      <c r="BA68" s="33">
        <v>0</v>
      </c>
      <c r="BB68" s="33">
        <v>0</v>
      </c>
      <c r="BC68" s="33"/>
      <c r="BD68" s="33">
        <v>0</v>
      </c>
      <c r="BE68" s="30">
        <f t="shared" si="3"/>
        <v>24</v>
      </c>
      <c r="BF68" s="30">
        <f t="shared" si="0"/>
        <v>38</v>
      </c>
      <c r="BG68" s="30">
        <f t="shared" si="1"/>
        <v>0</v>
      </c>
      <c r="BH68" s="30">
        <f t="shared" si="2"/>
        <v>0</v>
      </c>
      <c r="BI68" s="30">
        <f t="shared" si="5"/>
        <v>62</v>
      </c>
      <c r="BJ68" s="66">
        <v>2</v>
      </c>
      <c r="BK68" s="81">
        <v>12</v>
      </c>
      <c r="BN68" s="32"/>
    </row>
    <row r="69" spans="1:66" s="7" customFormat="1" ht="22.5" customHeight="1" x14ac:dyDescent="0.15">
      <c r="A69" s="66">
        <v>2</v>
      </c>
      <c r="B69" s="81">
        <v>13</v>
      </c>
      <c r="C69" s="23"/>
      <c r="D69" s="241" t="s">
        <v>30</v>
      </c>
      <c r="E69" s="242"/>
      <c r="F69" s="242"/>
      <c r="G69" s="242"/>
      <c r="H69" s="242"/>
      <c r="I69" s="24" t="s">
        <v>34</v>
      </c>
      <c r="J69" s="33"/>
      <c r="K69" s="33">
        <v>48</v>
      </c>
      <c r="L69" s="33">
        <v>48</v>
      </c>
      <c r="M69" s="33">
        <v>0</v>
      </c>
      <c r="N69" s="33">
        <v>0</v>
      </c>
      <c r="O69" s="33">
        <v>0</v>
      </c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>
        <v>24</v>
      </c>
      <c r="AD69" s="33"/>
      <c r="AE69" s="33"/>
      <c r="AF69" s="33"/>
      <c r="AG69" s="33"/>
      <c r="AH69" s="30"/>
      <c r="AI69" s="33"/>
      <c r="AJ69" s="30"/>
      <c r="AK69" s="30"/>
      <c r="AL69" s="38"/>
      <c r="AM69" s="33"/>
      <c r="AN69" s="33"/>
      <c r="AO69" s="33">
        <v>22</v>
      </c>
      <c r="AP69" s="33">
        <v>2</v>
      </c>
      <c r="AQ69" s="109"/>
      <c r="AR69" s="33">
        <v>24</v>
      </c>
      <c r="AS69" s="38">
        <v>0</v>
      </c>
      <c r="AT69" s="33">
        <v>12</v>
      </c>
      <c r="AU69" s="33"/>
      <c r="AV69" s="33"/>
      <c r="AW69" s="33"/>
      <c r="AX69" s="33"/>
      <c r="AY69" s="33"/>
      <c r="AZ69" s="33">
        <v>66</v>
      </c>
      <c r="BA69" s="33">
        <v>6</v>
      </c>
      <c r="BB69" s="33">
        <v>36</v>
      </c>
      <c r="BC69" s="33"/>
      <c r="BD69" s="33">
        <v>0</v>
      </c>
      <c r="BE69" s="30">
        <f t="shared" si="3"/>
        <v>196</v>
      </c>
      <c r="BF69" s="30">
        <f t="shared" si="0"/>
        <v>72</v>
      </c>
      <c r="BG69" s="30">
        <f t="shared" si="1"/>
        <v>8</v>
      </c>
      <c r="BH69" s="30">
        <f t="shared" si="2"/>
        <v>12</v>
      </c>
      <c r="BI69" s="30">
        <f t="shared" si="5"/>
        <v>288</v>
      </c>
      <c r="BJ69" s="66">
        <v>2</v>
      </c>
      <c r="BK69" s="81">
        <v>13</v>
      </c>
      <c r="BN69" s="32"/>
    </row>
    <row r="70" spans="1:66" s="7" customFormat="1" ht="22.5" customHeight="1" x14ac:dyDescent="0.15">
      <c r="A70" s="66">
        <v>2</v>
      </c>
      <c r="B70" s="81">
        <v>14</v>
      </c>
      <c r="C70" s="25"/>
      <c r="D70" s="241" t="s">
        <v>31</v>
      </c>
      <c r="E70" s="242"/>
      <c r="F70" s="242"/>
      <c r="G70" s="242"/>
      <c r="H70" s="242"/>
      <c r="I70" s="26" t="s">
        <v>34</v>
      </c>
      <c r="J70" s="33"/>
      <c r="K70" s="33">
        <v>4</v>
      </c>
      <c r="L70" s="33">
        <v>4</v>
      </c>
      <c r="M70" s="33">
        <v>0</v>
      </c>
      <c r="N70" s="33">
        <v>0</v>
      </c>
      <c r="O70" s="33">
        <v>0</v>
      </c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>
        <v>2</v>
      </c>
      <c r="AD70" s="33"/>
      <c r="AE70" s="33"/>
      <c r="AF70" s="33"/>
      <c r="AG70" s="33"/>
      <c r="AH70" s="30"/>
      <c r="AI70" s="33"/>
      <c r="AJ70" s="30"/>
      <c r="AK70" s="30"/>
      <c r="AL70" s="38"/>
      <c r="AM70" s="33"/>
      <c r="AN70" s="33"/>
      <c r="AO70" s="33">
        <v>2</v>
      </c>
      <c r="AP70" s="33">
        <v>0</v>
      </c>
      <c r="AQ70" s="109"/>
      <c r="AR70" s="33">
        <v>2</v>
      </c>
      <c r="AS70" s="38">
        <v>0</v>
      </c>
      <c r="AT70" s="33">
        <v>1</v>
      </c>
      <c r="AU70" s="33"/>
      <c r="AV70" s="33"/>
      <c r="AW70" s="33"/>
      <c r="AX70" s="33"/>
      <c r="AY70" s="33"/>
      <c r="AZ70" s="33">
        <v>5</v>
      </c>
      <c r="BA70" s="33">
        <v>1</v>
      </c>
      <c r="BB70" s="33">
        <v>3</v>
      </c>
      <c r="BC70" s="33"/>
      <c r="BD70" s="33">
        <v>0</v>
      </c>
      <c r="BE70" s="30">
        <f t="shared" si="3"/>
        <v>16</v>
      </c>
      <c r="BF70" s="30">
        <f t="shared" si="0"/>
        <v>6</v>
      </c>
      <c r="BG70" s="30">
        <f t="shared" si="1"/>
        <v>1</v>
      </c>
      <c r="BH70" s="30">
        <f t="shared" si="2"/>
        <v>1</v>
      </c>
      <c r="BI70" s="30">
        <f t="shared" si="5"/>
        <v>24</v>
      </c>
      <c r="BJ70" s="66">
        <v>2</v>
      </c>
      <c r="BK70" s="81">
        <v>14</v>
      </c>
      <c r="BN70" s="32"/>
    </row>
    <row r="71" spans="1:66" s="7" customFormat="1" ht="22.5" customHeight="1" x14ac:dyDescent="0.15">
      <c r="A71" s="66">
        <v>2</v>
      </c>
      <c r="B71" s="81">
        <v>15</v>
      </c>
      <c r="C71" s="27" t="s">
        <v>64</v>
      </c>
      <c r="D71" s="241" t="s">
        <v>32</v>
      </c>
      <c r="E71" s="242"/>
      <c r="F71" s="242"/>
      <c r="G71" s="242"/>
      <c r="H71" s="242"/>
      <c r="I71" s="26"/>
      <c r="J71" s="33"/>
      <c r="K71" s="33">
        <v>14378</v>
      </c>
      <c r="L71" s="33">
        <v>16925</v>
      </c>
      <c r="M71" s="33">
        <v>0</v>
      </c>
      <c r="N71" s="33">
        <v>0</v>
      </c>
      <c r="O71" s="33">
        <v>0</v>
      </c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>
        <v>9460</v>
      </c>
      <c r="AD71" s="33"/>
      <c r="AE71" s="33"/>
      <c r="AF71" s="33"/>
      <c r="AG71" s="33"/>
      <c r="AH71" s="30"/>
      <c r="AI71" s="33"/>
      <c r="AJ71" s="30"/>
      <c r="AK71" s="30"/>
      <c r="AL71" s="38"/>
      <c r="AM71" s="33"/>
      <c r="AN71" s="33"/>
      <c r="AO71" s="33">
        <v>6005</v>
      </c>
      <c r="AP71" s="33">
        <v>595</v>
      </c>
      <c r="AQ71" s="109"/>
      <c r="AR71" s="33">
        <v>6599</v>
      </c>
      <c r="AS71" s="38">
        <v>0</v>
      </c>
      <c r="AT71" s="33">
        <v>4920</v>
      </c>
      <c r="AU71" s="33"/>
      <c r="AV71" s="33"/>
      <c r="AW71" s="33"/>
      <c r="AX71" s="33"/>
      <c r="AY71" s="33"/>
      <c r="AZ71" s="33">
        <v>21900</v>
      </c>
      <c r="BA71" s="33">
        <v>1931</v>
      </c>
      <c r="BB71" s="33">
        <v>11700</v>
      </c>
      <c r="BC71" s="33"/>
      <c r="BD71" s="33">
        <v>0</v>
      </c>
      <c r="BE71" s="30">
        <f t="shared" si="3"/>
        <v>60582</v>
      </c>
      <c r="BF71" s="30">
        <f t="shared" si="0"/>
        <v>26385</v>
      </c>
      <c r="BG71" s="30">
        <f t="shared" si="1"/>
        <v>2526</v>
      </c>
      <c r="BH71" s="30">
        <f t="shared" si="2"/>
        <v>4920</v>
      </c>
      <c r="BI71" s="30">
        <f t="shared" si="5"/>
        <v>94413</v>
      </c>
      <c r="BJ71" s="66">
        <v>2</v>
      </c>
      <c r="BK71" s="81">
        <v>15</v>
      </c>
      <c r="BN71" s="32"/>
    </row>
    <row r="72" spans="1:66" s="7" customFormat="1" ht="22.5" customHeight="1" x14ac:dyDescent="0.15">
      <c r="A72" s="66">
        <v>2</v>
      </c>
      <c r="B72" s="81">
        <v>16</v>
      </c>
      <c r="C72" s="25"/>
      <c r="D72" s="241" t="s">
        <v>33</v>
      </c>
      <c r="E72" s="242"/>
      <c r="F72" s="242"/>
      <c r="G72" s="242"/>
      <c r="H72" s="242"/>
      <c r="I72" s="26"/>
      <c r="J72" s="33"/>
      <c r="K72" s="33">
        <v>6705</v>
      </c>
      <c r="L72" s="33">
        <v>7135</v>
      </c>
      <c r="M72" s="33">
        <v>0</v>
      </c>
      <c r="N72" s="33">
        <v>0</v>
      </c>
      <c r="O72" s="33">
        <v>0</v>
      </c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>
        <v>4258</v>
      </c>
      <c r="AD72" s="33"/>
      <c r="AE72" s="33"/>
      <c r="AF72" s="33"/>
      <c r="AG72" s="33"/>
      <c r="AH72" s="30"/>
      <c r="AI72" s="33"/>
      <c r="AJ72" s="30"/>
      <c r="AK72" s="30"/>
      <c r="AL72" s="38"/>
      <c r="AM72" s="33"/>
      <c r="AN72" s="33"/>
      <c r="AO72" s="33">
        <v>4809</v>
      </c>
      <c r="AP72" s="33">
        <v>481</v>
      </c>
      <c r="AQ72" s="109"/>
      <c r="AR72" s="33">
        <v>3084</v>
      </c>
      <c r="AS72" s="38">
        <v>0</v>
      </c>
      <c r="AT72" s="33">
        <v>2014</v>
      </c>
      <c r="AU72" s="33"/>
      <c r="AV72" s="33"/>
      <c r="AW72" s="33"/>
      <c r="AX72" s="33"/>
      <c r="AY72" s="33"/>
      <c r="AZ72" s="33">
        <v>10355</v>
      </c>
      <c r="BA72" s="33">
        <v>917</v>
      </c>
      <c r="BB72" s="33">
        <v>4934</v>
      </c>
      <c r="BC72" s="33"/>
      <c r="BD72" s="33">
        <v>0</v>
      </c>
      <c r="BE72" s="30">
        <f t="shared" si="3"/>
        <v>29887</v>
      </c>
      <c r="BF72" s="30">
        <f t="shared" si="0"/>
        <v>11393</v>
      </c>
      <c r="BG72" s="30">
        <f t="shared" si="1"/>
        <v>1398</v>
      </c>
      <c r="BH72" s="30">
        <f t="shared" si="2"/>
        <v>2014</v>
      </c>
      <c r="BI72" s="30">
        <f t="shared" si="5"/>
        <v>44692</v>
      </c>
      <c r="BJ72" s="66">
        <v>2</v>
      </c>
      <c r="BK72" s="81">
        <v>16</v>
      </c>
      <c r="BN72" s="32"/>
    </row>
    <row r="73" spans="1:66" s="7" customFormat="1" ht="22.5" customHeight="1" x14ac:dyDescent="0.15">
      <c r="A73" s="66">
        <v>2</v>
      </c>
      <c r="B73" s="81">
        <v>17</v>
      </c>
      <c r="C73" s="27" t="s">
        <v>47</v>
      </c>
      <c r="D73" s="244" t="s">
        <v>73</v>
      </c>
      <c r="E73" s="241" t="s">
        <v>35</v>
      </c>
      <c r="F73" s="242"/>
      <c r="G73" s="242"/>
      <c r="H73" s="242"/>
      <c r="I73" s="26"/>
      <c r="J73" s="33"/>
      <c r="K73" s="33">
        <v>43</v>
      </c>
      <c r="L73" s="33">
        <v>59</v>
      </c>
      <c r="M73" s="33">
        <v>0</v>
      </c>
      <c r="N73" s="33">
        <v>0</v>
      </c>
      <c r="O73" s="33">
        <v>0</v>
      </c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>
        <v>0</v>
      </c>
      <c r="AD73" s="33"/>
      <c r="AE73" s="33"/>
      <c r="AF73" s="33"/>
      <c r="AG73" s="33"/>
      <c r="AH73" s="30"/>
      <c r="AI73" s="33"/>
      <c r="AJ73" s="30"/>
      <c r="AK73" s="30"/>
      <c r="AL73" s="38"/>
      <c r="AM73" s="33"/>
      <c r="AN73" s="33"/>
      <c r="AO73" s="33">
        <v>3</v>
      </c>
      <c r="AP73" s="33">
        <v>0</v>
      </c>
      <c r="AQ73" s="109"/>
      <c r="AR73" s="33">
        <v>0</v>
      </c>
      <c r="AS73" s="38">
        <v>0</v>
      </c>
      <c r="AT73" s="33">
        <v>0</v>
      </c>
      <c r="AU73" s="33"/>
      <c r="AV73" s="33"/>
      <c r="AW73" s="33"/>
      <c r="AX73" s="33"/>
      <c r="AY73" s="33"/>
      <c r="AZ73" s="33">
        <v>1422</v>
      </c>
      <c r="BA73" s="33">
        <v>119</v>
      </c>
      <c r="BB73" s="33">
        <v>0</v>
      </c>
      <c r="BC73" s="33"/>
      <c r="BD73" s="33">
        <v>0</v>
      </c>
      <c r="BE73" s="30">
        <f t="shared" si="3"/>
        <v>1468</v>
      </c>
      <c r="BF73" s="30">
        <f t="shared" ref="BF73:BF136" si="6">SUMIF($J$8:$BD$8,"162",J73:BD73)</f>
        <v>59</v>
      </c>
      <c r="BG73" s="30">
        <f t="shared" ref="BG73:BG136" si="7">SUMIF($J$8:$BD$8,"163",J73:BD73)</f>
        <v>119</v>
      </c>
      <c r="BH73" s="30">
        <f t="shared" ref="BH73:BH136" si="8">SUMIF($J$8:$BD$8,"164",J73:BD73)</f>
        <v>0</v>
      </c>
      <c r="BI73" s="30">
        <f t="shared" si="5"/>
        <v>1646</v>
      </c>
      <c r="BJ73" s="66">
        <v>2</v>
      </c>
      <c r="BK73" s="81">
        <v>17</v>
      </c>
      <c r="BN73" s="32"/>
    </row>
    <row r="74" spans="1:66" s="7" customFormat="1" ht="22.5" customHeight="1" x14ac:dyDescent="0.15">
      <c r="A74" s="66">
        <v>2</v>
      </c>
      <c r="B74" s="81">
        <v>18</v>
      </c>
      <c r="C74" s="27" t="s">
        <v>65</v>
      </c>
      <c r="D74" s="245"/>
      <c r="E74" s="241" t="s">
        <v>36</v>
      </c>
      <c r="F74" s="242"/>
      <c r="G74" s="242"/>
      <c r="H74" s="242"/>
      <c r="I74" s="26"/>
      <c r="J74" s="33"/>
      <c r="K74" s="33">
        <v>96</v>
      </c>
      <c r="L74" s="33">
        <v>0</v>
      </c>
      <c r="M74" s="33">
        <v>0</v>
      </c>
      <c r="N74" s="33">
        <v>0</v>
      </c>
      <c r="O74" s="33">
        <v>0</v>
      </c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>
        <v>0</v>
      </c>
      <c r="AD74" s="33"/>
      <c r="AE74" s="33"/>
      <c r="AF74" s="33"/>
      <c r="AG74" s="33"/>
      <c r="AH74" s="30"/>
      <c r="AI74" s="33"/>
      <c r="AJ74" s="30"/>
      <c r="AK74" s="30"/>
      <c r="AL74" s="38"/>
      <c r="AM74" s="33"/>
      <c r="AN74" s="33"/>
      <c r="AO74" s="33">
        <v>0</v>
      </c>
      <c r="AP74" s="33">
        <v>0</v>
      </c>
      <c r="AQ74" s="109"/>
      <c r="AR74" s="33">
        <v>0</v>
      </c>
      <c r="AS74" s="38">
        <v>0</v>
      </c>
      <c r="AT74" s="33">
        <v>0</v>
      </c>
      <c r="AU74" s="33"/>
      <c r="AV74" s="33"/>
      <c r="AW74" s="33"/>
      <c r="AX74" s="33"/>
      <c r="AY74" s="33"/>
      <c r="AZ74" s="33">
        <v>0</v>
      </c>
      <c r="BA74" s="33">
        <v>0</v>
      </c>
      <c r="BB74" s="33">
        <v>0</v>
      </c>
      <c r="BC74" s="33"/>
      <c r="BD74" s="33">
        <v>0</v>
      </c>
      <c r="BE74" s="30">
        <f t="shared" ref="BE74:BE137" si="9">SUMIF($J$8:$BD$8,"161",J74:BD74)</f>
        <v>96</v>
      </c>
      <c r="BF74" s="30">
        <f t="shared" si="6"/>
        <v>0</v>
      </c>
      <c r="BG74" s="30">
        <f t="shared" si="7"/>
        <v>0</v>
      </c>
      <c r="BH74" s="30">
        <f t="shared" si="8"/>
        <v>0</v>
      </c>
      <c r="BI74" s="30">
        <f t="shared" si="5"/>
        <v>96</v>
      </c>
      <c r="BJ74" s="66">
        <v>2</v>
      </c>
      <c r="BK74" s="81">
        <v>18</v>
      </c>
      <c r="BN74" s="32"/>
    </row>
    <row r="75" spans="1:66" s="7" customFormat="1" ht="22.5" customHeight="1" x14ac:dyDescent="0.15">
      <c r="A75" s="66">
        <v>2</v>
      </c>
      <c r="B75" s="81">
        <v>19</v>
      </c>
      <c r="C75" s="27" t="s">
        <v>52</v>
      </c>
      <c r="D75" s="245"/>
      <c r="E75" s="241" t="s">
        <v>37</v>
      </c>
      <c r="F75" s="242"/>
      <c r="G75" s="242"/>
      <c r="H75" s="242"/>
      <c r="I75" s="26"/>
      <c r="J75" s="33"/>
      <c r="K75" s="33">
        <v>5718</v>
      </c>
      <c r="L75" s="33">
        <v>6016</v>
      </c>
      <c r="M75" s="33">
        <v>0</v>
      </c>
      <c r="N75" s="33">
        <v>0</v>
      </c>
      <c r="O75" s="33">
        <v>0</v>
      </c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>
        <v>3704</v>
      </c>
      <c r="AD75" s="33"/>
      <c r="AE75" s="33"/>
      <c r="AF75" s="33"/>
      <c r="AG75" s="33"/>
      <c r="AH75" s="30"/>
      <c r="AI75" s="33"/>
      <c r="AJ75" s="30"/>
      <c r="AK75" s="30"/>
      <c r="AL75" s="38"/>
      <c r="AM75" s="33"/>
      <c r="AN75" s="33"/>
      <c r="AO75" s="33">
        <v>1939</v>
      </c>
      <c r="AP75" s="33">
        <v>192</v>
      </c>
      <c r="AQ75" s="109"/>
      <c r="AR75" s="33">
        <v>2410</v>
      </c>
      <c r="AS75" s="38">
        <v>0</v>
      </c>
      <c r="AT75" s="33">
        <v>1816</v>
      </c>
      <c r="AU75" s="33"/>
      <c r="AV75" s="33"/>
      <c r="AW75" s="33"/>
      <c r="AX75" s="33"/>
      <c r="AY75" s="33"/>
      <c r="AZ75" s="33">
        <v>7887</v>
      </c>
      <c r="BA75" s="33">
        <v>700</v>
      </c>
      <c r="BB75" s="33">
        <v>3623</v>
      </c>
      <c r="BC75" s="33"/>
      <c r="BD75" s="33">
        <v>0</v>
      </c>
      <c r="BE75" s="30">
        <f t="shared" si="9"/>
        <v>21577</v>
      </c>
      <c r="BF75" s="30">
        <f t="shared" si="6"/>
        <v>9720</v>
      </c>
      <c r="BG75" s="30">
        <f t="shared" si="7"/>
        <v>892</v>
      </c>
      <c r="BH75" s="30">
        <f t="shared" si="8"/>
        <v>1816</v>
      </c>
      <c r="BI75" s="30">
        <f t="shared" si="5"/>
        <v>34005</v>
      </c>
      <c r="BJ75" s="66">
        <v>2</v>
      </c>
      <c r="BK75" s="81">
        <v>19</v>
      </c>
      <c r="BN75" s="32"/>
    </row>
    <row r="76" spans="1:66" s="7" customFormat="1" ht="22.5" customHeight="1" x14ac:dyDescent="0.15">
      <c r="A76" s="66">
        <v>2</v>
      </c>
      <c r="B76" s="81">
        <v>20</v>
      </c>
      <c r="C76" s="27" t="s">
        <v>54</v>
      </c>
      <c r="D76" s="246"/>
      <c r="E76" s="241" t="s">
        <v>48</v>
      </c>
      <c r="F76" s="242"/>
      <c r="G76" s="242"/>
      <c r="H76" s="242"/>
      <c r="I76" s="26"/>
      <c r="J76" s="33"/>
      <c r="K76" s="33">
        <v>848</v>
      </c>
      <c r="L76" s="33">
        <v>1060</v>
      </c>
      <c r="M76" s="33">
        <v>0</v>
      </c>
      <c r="N76" s="33">
        <v>0</v>
      </c>
      <c r="O76" s="33">
        <v>0</v>
      </c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>
        <v>554</v>
      </c>
      <c r="AD76" s="33"/>
      <c r="AE76" s="33"/>
      <c r="AF76" s="33"/>
      <c r="AG76" s="33"/>
      <c r="AH76" s="30"/>
      <c r="AI76" s="33"/>
      <c r="AJ76" s="30"/>
      <c r="AK76" s="30"/>
      <c r="AL76" s="38"/>
      <c r="AM76" s="33"/>
      <c r="AN76" s="33"/>
      <c r="AO76" s="33">
        <v>2867</v>
      </c>
      <c r="AP76" s="33">
        <v>289</v>
      </c>
      <c r="AQ76" s="109"/>
      <c r="AR76" s="33">
        <v>674</v>
      </c>
      <c r="AS76" s="38">
        <v>0</v>
      </c>
      <c r="AT76" s="33">
        <v>198</v>
      </c>
      <c r="AU76" s="33"/>
      <c r="AV76" s="33"/>
      <c r="AW76" s="33"/>
      <c r="AX76" s="33"/>
      <c r="AY76" s="33"/>
      <c r="AZ76" s="33">
        <v>1046</v>
      </c>
      <c r="BA76" s="33">
        <v>98</v>
      </c>
      <c r="BB76" s="33">
        <v>1311</v>
      </c>
      <c r="BC76" s="33"/>
      <c r="BD76" s="33">
        <v>0</v>
      </c>
      <c r="BE76" s="30">
        <f t="shared" si="9"/>
        <v>6746</v>
      </c>
      <c r="BF76" s="30">
        <f t="shared" si="6"/>
        <v>1614</v>
      </c>
      <c r="BG76" s="30">
        <f t="shared" si="7"/>
        <v>387</v>
      </c>
      <c r="BH76" s="30">
        <f t="shared" si="8"/>
        <v>198</v>
      </c>
      <c r="BI76" s="30">
        <f t="shared" si="5"/>
        <v>8945</v>
      </c>
      <c r="BJ76" s="66">
        <v>2</v>
      </c>
      <c r="BK76" s="81">
        <v>20</v>
      </c>
      <c r="BN76" s="32"/>
    </row>
    <row r="77" spans="1:66" s="7" customFormat="1" ht="22.5" customHeight="1" x14ac:dyDescent="0.15">
      <c r="A77" s="66">
        <v>2</v>
      </c>
      <c r="B77" s="112">
        <v>21</v>
      </c>
      <c r="C77" s="27"/>
      <c r="D77" s="227" t="s">
        <v>122</v>
      </c>
      <c r="E77" s="243"/>
      <c r="F77" s="243"/>
      <c r="G77" s="243"/>
      <c r="H77" s="243"/>
      <c r="I77" s="26"/>
      <c r="J77" s="33"/>
      <c r="K77" s="33">
        <v>1550</v>
      </c>
      <c r="L77" s="33">
        <v>0</v>
      </c>
      <c r="M77" s="33">
        <v>0</v>
      </c>
      <c r="N77" s="33">
        <v>0</v>
      </c>
      <c r="O77" s="33">
        <v>0</v>
      </c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>
        <v>0</v>
      </c>
      <c r="AD77" s="33"/>
      <c r="AE77" s="33"/>
      <c r="AF77" s="33"/>
      <c r="AG77" s="33"/>
      <c r="AH77" s="30"/>
      <c r="AI77" s="33"/>
      <c r="AJ77" s="30"/>
      <c r="AK77" s="30"/>
      <c r="AL77" s="38"/>
      <c r="AM77" s="33"/>
      <c r="AN77" s="33"/>
      <c r="AO77" s="33">
        <v>0</v>
      </c>
      <c r="AP77" s="33">
        <v>0</v>
      </c>
      <c r="AQ77" s="109"/>
      <c r="AR77" s="33">
        <v>0</v>
      </c>
      <c r="AS77" s="38">
        <v>0</v>
      </c>
      <c r="AT77" s="33">
        <v>0</v>
      </c>
      <c r="AU77" s="33"/>
      <c r="AV77" s="33"/>
      <c r="AW77" s="33"/>
      <c r="AX77" s="33"/>
      <c r="AY77" s="33"/>
      <c r="AZ77" s="33">
        <v>0</v>
      </c>
      <c r="BA77" s="33">
        <v>0</v>
      </c>
      <c r="BB77" s="33">
        <v>0</v>
      </c>
      <c r="BC77" s="33"/>
      <c r="BD77" s="33">
        <v>0</v>
      </c>
      <c r="BE77" s="30">
        <f t="shared" si="9"/>
        <v>1550</v>
      </c>
      <c r="BF77" s="30">
        <f t="shared" si="6"/>
        <v>0</v>
      </c>
      <c r="BG77" s="30">
        <f t="shared" si="7"/>
        <v>0</v>
      </c>
      <c r="BH77" s="30">
        <f t="shared" si="8"/>
        <v>0</v>
      </c>
      <c r="BI77" s="30">
        <f t="shared" si="5"/>
        <v>1550</v>
      </c>
      <c r="BJ77" s="66">
        <v>2</v>
      </c>
      <c r="BK77" s="112">
        <v>21</v>
      </c>
      <c r="BN77" s="32"/>
    </row>
    <row r="78" spans="1:66" s="7" customFormat="1" ht="22.5" customHeight="1" x14ac:dyDescent="0.15">
      <c r="A78" s="66">
        <v>2</v>
      </c>
      <c r="B78" s="81">
        <v>22</v>
      </c>
      <c r="C78" s="27"/>
      <c r="D78" s="241" t="s">
        <v>38</v>
      </c>
      <c r="E78" s="242"/>
      <c r="F78" s="242"/>
      <c r="G78" s="242"/>
      <c r="H78" s="242"/>
      <c r="I78" s="26"/>
      <c r="J78" s="33"/>
      <c r="K78" s="33">
        <v>22633</v>
      </c>
      <c r="L78" s="33">
        <v>24060</v>
      </c>
      <c r="M78" s="33">
        <v>0</v>
      </c>
      <c r="N78" s="33">
        <v>0</v>
      </c>
      <c r="O78" s="33">
        <v>0</v>
      </c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>
        <v>13718</v>
      </c>
      <c r="AD78" s="33"/>
      <c r="AE78" s="33"/>
      <c r="AF78" s="33"/>
      <c r="AG78" s="33"/>
      <c r="AH78" s="30"/>
      <c r="AI78" s="33"/>
      <c r="AJ78" s="30"/>
      <c r="AK78" s="30"/>
      <c r="AL78" s="38"/>
      <c r="AM78" s="33"/>
      <c r="AN78" s="33"/>
      <c r="AO78" s="33">
        <v>10814</v>
      </c>
      <c r="AP78" s="33">
        <v>1076</v>
      </c>
      <c r="AQ78" s="109"/>
      <c r="AR78" s="33">
        <v>9683</v>
      </c>
      <c r="AS78" s="38">
        <v>0</v>
      </c>
      <c r="AT78" s="33">
        <v>6934</v>
      </c>
      <c r="AU78" s="33"/>
      <c r="AV78" s="33"/>
      <c r="AW78" s="33"/>
      <c r="AX78" s="33"/>
      <c r="AY78" s="33"/>
      <c r="AZ78" s="33">
        <v>32255</v>
      </c>
      <c r="BA78" s="33">
        <v>2848</v>
      </c>
      <c r="BB78" s="33">
        <v>16634</v>
      </c>
      <c r="BC78" s="33"/>
      <c r="BD78" s="33">
        <v>0</v>
      </c>
      <c r="BE78" s="30">
        <f t="shared" si="9"/>
        <v>92019</v>
      </c>
      <c r="BF78" s="30">
        <f t="shared" si="6"/>
        <v>37778</v>
      </c>
      <c r="BG78" s="30">
        <f t="shared" si="7"/>
        <v>3924</v>
      </c>
      <c r="BH78" s="30">
        <f t="shared" si="8"/>
        <v>6934</v>
      </c>
      <c r="BI78" s="30">
        <f t="shared" si="5"/>
        <v>140655</v>
      </c>
      <c r="BJ78" s="66">
        <v>2</v>
      </c>
      <c r="BK78" s="81">
        <v>22</v>
      </c>
      <c r="BN78" s="32"/>
    </row>
    <row r="79" spans="1:66" s="7" customFormat="1" ht="22.5" customHeight="1" x14ac:dyDescent="0.15">
      <c r="A79" s="66">
        <v>2</v>
      </c>
      <c r="B79" s="81">
        <v>23</v>
      </c>
      <c r="C79" s="27"/>
      <c r="D79" s="241" t="s">
        <v>39</v>
      </c>
      <c r="E79" s="242"/>
      <c r="F79" s="242"/>
      <c r="G79" s="242"/>
      <c r="H79" s="242"/>
      <c r="I79" s="26" t="s">
        <v>41</v>
      </c>
      <c r="J79" s="33"/>
      <c r="K79" s="33">
        <v>210</v>
      </c>
      <c r="L79" s="33">
        <v>230</v>
      </c>
      <c r="M79" s="33">
        <v>0</v>
      </c>
      <c r="N79" s="33">
        <v>0</v>
      </c>
      <c r="O79" s="33">
        <v>0</v>
      </c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>
        <v>119</v>
      </c>
      <c r="AD79" s="33"/>
      <c r="AE79" s="33"/>
      <c r="AF79" s="33"/>
      <c r="AG79" s="33"/>
      <c r="AH79" s="30"/>
      <c r="AI79" s="33"/>
      <c r="AJ79" s="30"/>
      <c r="AK79" s="30"/>
      <c r="AL79" s="38"/>
      <c r="AM79" s="33"/>
      <c r="AN79" s="33"/>
      <c r="AO79" s="33">
        <v>95</v>
      </c>
      <c r="AP79" s="33">
        <v>0</v>
      </c>
      <c r="AQ79" s="109"/>
      <c r="AR79" s="33">
        <v>60</v>
      </c>
      <c r="AS79" s="38">
        <v>0</v>
      </c>
      <c r="AT79" s="33">
        <v>47</v>
      </c>
      <c r="AU79" s="33"/>
      <c r="AV79" s="33"/>
      <c r="AW79" s="33"/>
      <c r="AX79" s="33"/>
      <c r="AY79" s="33"/>
      <c r="AZ79" s="33">
        <v>313</v>
      </c>
      <c r="BA79" s="33">
        <v>27</v>
      </c>
      <c r="BB79" s="33">
        <v>180</v>
      </c>
      <c r="BC79" s="33"/>
      <c r="BD79" s="33">
        <v>0</v>
      </c>
      <c r="BE79" s="30">
        <f t="shared" si="9"/>
        <v>858</v>
      </c>
      <c r="BF79" s="30">
        <f t="shared" si="6"/>
        <v>349</v>
      </c>
      <c r="BG79" s="30">
        <f t="shared" si="7"/>
        <v>27</v>
      </c>
      <c r="BH79" s="30">
        <f t="shared" si="8"/>
        <v>47</v>
      </c>
      <c r="BI79" s="30">
        <f t="shared" si="5"/>
        <v>1281</v>
      </c>
      <c r="BJ79" s="66">
        <v>2</v>
      </c>
      <c r="BK79" s="81">
        <v>23</v>
      </c>
      <c r="BN79" s="32"/>
    </row>
    <row r="80" spans="1:66" s="7" customFormat="1" ht="22.5" customHeight="1" x14ac:dyDescent="0.15">
      <c r="A80" s="66">
        <v>2</v>
      </c>
      <c r="B80" s="81">
        <v>24</v>
      </c>
      <c r="C80" s="28"/>
      <c r="D80" s="241" t="s">
        <v>40</v>
      </c>
      <c r="E80" s="242"/>
      <c r="F80" s="242"/>
      <c r="G80" s="242"/>
      <c r="H80" s="242"/>
      <c r="I80" s="26" t="s">
        <v>42</v>
      </c>
      <c r="J80" s="33"/>
      <c r="K80" s="33">
        <v>81</v>
      </c>
      <c r="L80" s="33">
        <v>183</v>
      </c>
      <c r="M80" s="33">
        <v>0</v>
      </c>
      <c r="N80" s="33">
        <v>0</v>
      </c>
      <c r="O80" s="33">
        <v>0</v>
      </c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>
        <v>62</v>
      </c>
      <c r="AD80" s="33"/>
      <c r="AE80" s="33"/>
      <c r="AF80" s="33"/>
      <c r="AG80" s="33"/>
      <c r="AH80" s="30"/>
      <c r="AI80" s="33"/>
      <c r="AJ80" s="30"/>
      <c r="AK80" s="30"/>
      <c r="AL80" s="38"/>
      <c r="AM80" s="33"/>
      <c r="AN80" s="33"/>
      <c r="AO80" s="33">
        <v>30</v>
      </c>
      <c r="AP80" s="33">
        <v>0</v>
      </c>
      <c r="AQ80" s="109"/>
      <c r="AR80" s="33">
        <v>39</v>
      </c>
      <c r="AS80" s="38">
        <v>0</v>
      </c>
      <c r="AT80" s="33">
        <v>28</v>
      </c>
      <c r="AU80" s="33"/>
      <c r="AV80" s="33"/>
      <c r="AW80" s="33"/>
      <c r="AX80" s="33"/>
      <c r="AY80" s="33"/>
      <c r="AZ80" s="33">
        <v>182</v>
      </c>
      <c r="BA80" s="33">
        <v>16</v>
      </c>
      <c r="BB80" s="33">
        <v>120</v>
      </c>
      <c r="BC80" s="33"/>
      <c r="BD80" s="33">
        <v>0</v>
      </c>
      <c r="BE80" s="30">
        <f t="shared" si="9"/>
        <v>452</v>
      </c>
      <c r="BF80" s="30">
        <f t="shared" si="6"/>
        <v>245</v>
      </c>
      <c r="BG80" s="30">
        <f t="shared" si="7"/>
        <v>16</v>
      </c>
      <c r="BH80" s="30">
        <f t="shared" si="8"/>
        <v>28</v>
      </c>
      <c r="BI80" s="30">
        <f t="shared" ref="BI80:BI143" si="10">SUM(BE80:BH80)</f>
        <v>741</v>
      </c>
      <c r="BJ80" s="66">
        <v>2</v>
      </c>
      <c r="BK80" s="81">
        <v>24</v>
      </c>
      <c r="BN80" s="32"/>
    </row>
    <row r="81" spans="1:66" s="7" customFormat="1" ht="22.5" customHeight="1" x14ac:dyDescent="0.15">
      <c r="A81" s="66">
        <v>2</v>
      </c>
      <c r="B81" s="81">
        <v>25</v>
      </c>
      <c r="C81" s="23"/>
      <c r="D81" s="241" t="s">
        <v>30</v>
      </c>
      <c r="E81" s="242"/>
      <c r="F81" s="242"/>
      <c r="G81" s="242"/>
      <c r="H81" s="242"/>
      <c r="I81" s="24" t="s">
        <v>34</v>
      </c>
      <c r="J81" s="33"/>
      <c r="K81" s="33">
        <v>252</v>
      </c>
      <c r="L81" s="33">
        <v>96</v>
      </c>
      <c r="M81" s="33">
        <v>24</v>
      </c>
      <c r="N81" s="33">
        <v>60</v>
      </c>
      <c r="O81" s="33">
        <v>0</v>
      </c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>
        <v>52</v>
      </c>
      <c r="AD81" s="33"/>
      <c r="AE81" s="33"/>
      <c r="AF81" s="33"/>
      <c r="AG81" s="33"/>
      <c r="AH81" s="30"/>
      <c r="AI81" s="33"/>
      <c r="AJ81" s="30"/>
      <c r="AK81" s="30"/>
      <c r="AL81" s="38"/>
      <c r="AM81" s="33"/>
      <c r="AN81" s="33"/>
      <c r="AO81" s="33">
        <v>186</v>
      </c>
      <c r="AP81" s="33">
        <v>18</v>
      </c>
      <c r="AQ81" s="109"/>
      <c r="AR81" s="33">
        <v>60</v>
      </c>
      <c r="AS81" s="38">
        <v>0</v>
      </c>
      <c r="AT81" s="33">
        <v>0</v>
      </c>
      <c r="AU81" s="33"/>
      <c r="AV81" s="33"/>
      <c r="AW81" s="33"/>
      <c r="AX81" s="33"/>
      <c r="AY81" s="33"/>
      <c r="AZ81" s="33">
        <v>352</v>
      </c>
      <c r="BA81" s="33">
        <v>31</v>
      </c>
      <c r="BB81" s="33">
        <v>168</v>
      </c>
      <c r="BC81" s="33"/>
      <c r="BD81" s="33">
        <v>24</v>
      </c>
      <c r="BE81" s="30">
        <f t="shared" si="9"/>
        <v>1018</v>
      </c>
      <c r="BF81" s="30">
        <f t="shared" si="6"/>
        <v>148</v>
      </c>
      <c r="BG81" s="30">
        <f t="shared" si="7"/>
        <v>73</v>
      </c>
      <c r="BH81" s="30">
        <f t="shared" si="8"/>
        <v>84</v>
      </c>
      <c r="BI81" s="30">
        <f t="shared" si="10"/>
        <v>1323</v>
      </c>
      <c r="BJ81" s="66">
        <v>2</v>
      </c>
      <c r="BK81" s="81">
        <v>25</v>
      </c>
      <c r="BN81" s="32"/>
    </row>
    <row r="82" spans="1:66" s="7" customFormat="1" ht="22.5" customHeight="1" x14ac:dyDescent="0.15">
      <c r="A82" s="66">
        <v>2</v>
      </c>
      <c r="B82" s="81">
        <v>26</v>
      </c>
      <c r="C82" s="25"/>
      <c r="D82" s="241" t="s">
        <v>31</v>
      </c>
      <c r="E82" s="242"/>
      <c r="F82" s="242"/>
      <c r="G82" s="242"/>
      <c r="H82" s="242"/>
      <c r="I82" s="26" t="s">
        <v>34</v>
      </c>
      <c r="J82" s="33"/>
      <c r="K82" s="33">
        <v>21</v>
      </c>
      <c r="L82" s="33">
        <v>8</v>
      </c>
      <c r="M82" s="33">
        <v>2</v>
      </c>
      <c r="N82" s="33">
        <v>5</v>
      </c>
      <c r="O82" s="33">
        <v>0</v>
      </c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>
        <v>5</v>
      </c>
      <c r="AD82" s="33"/>
      <c r="AE82" s="33"/>
      <c r="AF82" s="33"/>
      <c r="AG82" s="33"/>
      <c r="AH82" s="30"/>
      <c r="AI82" s="33"/>
      <c r="AJ82" s="30"/>
      <c r="AK82" s="30"/>
      <c r="AL82" s="38"/>
      <c r="AM82" s="33"/>
      <c r="AN82" s="33"/>
      <c r="AO82" s="33">
        <v>15</v>
      </c>
      <c r="AP82" s="33">
        <v>2</v>
      </c>
      <c r="AQ82" s="109"/>
      <c r="AR82" s="33">
        <v>5</v>
      </c>
      <c r="AS82" s="38">
        <v>0</v>
      </c>
      <c r="AT82" s="33">
        <v>0</v>
      </c>
      <c r="AU82" s="33"/>
      <c r="AV82" s="33"/>
      <c r="AW82" s="33"/>
      <c r="AX82" s="33"/>
      <c r="AY82" s="33"/>
      <c r="AZ82" s="33">
        <v>28</v>
      </c>
      <c r="BA82" s="33">
        <v>3</v>
      </c>
      <c r="BB82" s="33">
        <v>14</v>
      </c>
      <c r="BC82" s="33"/>
      <c r="BD82" s="33">
        <v>2</v>
      </c>
      <c r="BE82" s="30">
        <f t="shared" si="9"/>
        <v>83</v>
      </c>
      <c r="BF82" s="30">
        <f t="shared" si="6"/>
        <v>13</v>
      </c>
      <c r="BG82" s="30">
        <f t="shared" si="7"/>
        <v>7</v>
      </c>
      <c r="BH82" s="30">
        <f t="shared" si="8"/>
        <v>7</v>
      </c>
      <c r="BI82" s="30">
        <f t="shared" si="10"/>
        <v>110</v>
      </c>
      <c r="BJ82" s="66">
        <v>2</v>
      </c>
      <c r="BK82" s="81">
        <v>26</v>
      </c>
      <c r="BN82" s="32"/>
    </row>
    <row r="83" spans="1:66" s="7" customFormat="1" ht="22.5" customHeight="1" x14ac:dyDescent="0.15">
      <c r="A83" s="66">
        <v>2</v>
      </c>
      <c r="B83" s="81">
        <v>27</v>
      </c>
      <c r="C83" s="27" t="s">
        <v>66</v>
      </c>
      <c r="D83" s="241" t="s">
        <v>32</v>
      </c>
      <c r="E83" s="242"/>
      <c r="F83" s="242"/>
      <c r="G83" s="242"/>
      <c r="H83" s="242"/>
      <c r="I83" s="26"/>
      <c r="J83" s="33"/>
      <c r="K83" s="33">
        <v>11078</v>
      </c>
      <c r="L83" s="33">
        <v>8374</v>
      </c>
      <c r="M83" s="33">
        <v>0</v>
      </c>
      <c r="N83" s="33">
        <v>4377</v>
      </c>
      <c r="O83" s="33">
        <v>0</v>
      </c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>
        <v>9721</v>
      </c>
      <c r="AD83" s="33"/>
      <c r="AE83" s="33"/>
      <c r="AF83" s="33"/>
      <c r="AG83" s="33"/>
      <c r="AH83" s="30"/>
      <c r="AI83" s="33"/>
      <c r="AJ83" s="30"/>
      <c r="AK83" s="30"/>
      <c r="AL83" s="38"/>
      <c r="AM83" s="33"/>
      <c r="AN83" s="33"/>
      <c r="AO83" s="33">
        <v>18467</v>
      </c>
      <c r="AP83" s="33">
        <v>1825</v>
      </c>
      <c r="AQ83" s="109"/>
      <c r="AR83" s="33">
        <v>3804</v>
      </c>
      <c r="AS83" s="99">
        <v>0</v>
      </c>
      <c r="AT83" s="33">
        <v>0</v>
      </c>
      <c r="AU83" s="33"/>
      <c r="AV83" s="33"/>
      <c r="AW83" s="33"/>
      <c r="AX83" s="33"/>
      <c r="AY83" s="33"/>
      <c r="AZ83" s="33">
        <v>49384</v>
      </c>
      <c r="BA83" s="33">
        <v>4306</v>
      </c>
      <c r="BB83" s="33">
        <v>34667</v>
      </c>
      <c r="BC83" s="33"/>
      <c r="BD83" s="33">
        <v>8190</v>
      </c>
      <c r="BE83" s="30">
        <f t="shared" si="9"/>
        <v>117400</v>
      </c>
      <c r="BF83" s="30">
        <f t="shared" si="6"/>
        <v>18095</v>
      </c>
      <c r="BG83" s="30">
        <f t="shared" si="7"/>
        <v>6131</v>
      </c>
      <c r="BH83" s="30">
        <f t="shared" si="8"/>
        <v>12567</v>
      </c>
      <c r="BI83" s="30">
        <f t="shared" si="10"/>
        <v>154193</v>
      </c>
      <c r="BJ83" s="66">
        <v>2</v>
      </c>
      <c r="BK83" s="81">
        <v>27</v>
      </c>
      <c r="BN83" s="32"/>
    </row>
    <row r="84" spans="1:66" s="7" customFormat="1" ht="22.5" customHeight="1" x14ac:dyDescent="0.15">
      <c r="A84" s="66">
        <v>2</v>
      </c>
      <c r="B84" s="81">
        <v>28</v>
      </c>
      <c r="C84" s="25"/>
      <c r="D84" s="241" t="s">
        <v>33</v>
      </c>
      <c r="E84" s="242"/>
      <c r="F84" s="242"/>
      <c r="G84" s="242"/>
      <c r="H84" s="242"/>
      <c r="I84" s="26"/>
      <c r="J84" s="33"/>
      <c r="K84" s="33">
        <v>9237</v>
      </c>
      <c r="L84" s="33">
        <v>4860</v>
      </c>
      <c r="M84" s="33">
        <v>508</v>
      </c>
      <c r="N84" s="33">
        <v>2492</v>
      </c>
      <c r="O84" s="33">
        <v>0</v>
      </c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>
        <v>3538</v>
      </c>
      <c r="AD84" s="33"/>
      <c r="AE84" s="33"/>
      <c r="AF84" s="33"/>
      <c r="AG84" s="33"/>
      <c r="AH84" s="30"/>
      <c r="AI84" s="33"/>
      <c r="AJ84" s="30"/>
      <c r="AK84" s="30"/>
      <c r="AL84" s="38"/>
      <c r="AM84" s="33"/>
      <c r="AN84" s="33"/>
      <c r="AO84" s="33">
        <v>10727</v>
      </c>
      <c r="AP84" s="33">
        <v>992</v>
      </c>
      <c r="AQ84" s="109"/>
      <c r="AR84" s="33">
        <v>891</v>
      </c>
      <c r="AS84" s="99">
        <v>0</v>
      </c>
      <c r="AT84" s="33">
        <v>0</v>
      </c>
      <c r="AU84" s="33"/>
      <c r="AV84" s="33"/>
      <c r="AW84" s="33"/>
      <c r="AX84" s="33"/>
      <c r="AY84" s="33"/>
      <c r="AZ84" s="33">
        <v>16014</v>
      </c>
      <c r="BA84" s="33">
        <v>1401</v>
      </c>
      <c r="BB84" s="33">
        <v>12902</v>
      </c>
      <c r="BC84" s="33"/>
      <c r="BD84" s="33">
        <v>3488</v>
      </c>
      <c r="BE84" s="30">
        <f t="shared" si="9"/>
        <v>49771</v>
      </c>
      <c r="BF84" s="30">
        <f t="shared" si="6"/>
        <v>8398</v>
      </c>
      <c r="BG84" s="30">
        <f t="shared" si="7"/>
        <v>2901</v>
      </c>
      <c r="BH84" s="30">
        <f t="shared" si="8"/>
        <v>5980</v>
      </c>
      <c r="BI84" s="30">
        <f t="shared" si="10"/>
        <v>67050</v>
      </c>
      <c r="BJ84" s="66">
        <v>2</v>
      </c>
      <c r="BK84" s="81">
        <v>28</v>
      </c>
      <c r="BN84" s="32"/>
    </row>
    <row r="85" spans="1:66" s="7" customFormat="1" ht="22.5" customHeight="1" x14ac:dyDescent="0.15">
      <c r="A85" s="66">
        <v>2</v>
      </c>
      <c r="B85" s="81">
        <v>29</v>
      </c>
      <c r="C85" s="27" t="s">
        <v>68</v>
      </c>
      <c r="D85" s="244" t="s">
        <v>73</v>
      </c>
      <c r="E85" s="241" t="s">
        <v>35</v>
      </c>
      <c r="F85" s="242"/>
      <c r="G85" s="242"/>
      <c r="H85" s="242"/>
      <c r="I85" s="26"/>
      <c r="J85" s="33"/>
      <c r="K85" s="33">
        <v>251</v>
      </c>
      <c r="L85" s="33">
        <v>114</v>
      </c>
      <c r="M85" s="33">
        <v>0</v>
      </c>
      <c r="N85" s="33">
        <v>12</v>
      </c>
      <c r="O85" s="33">
        <v>0</v>
      </c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>
        <v>192</v>
      </c>
      <c r="AD85" s="33"/>
      <c r="AE85" s="33"/>
      <c r="AF85" s="33"/>
      <c r="AG85" s="33"/>
      <c r="AH85" s="30"/>
      <c r="AI85" s="33"/>
      <c r="AJ85" s="30"/>
      <c r="AK85" s="30"/>
      <c r="AL85" s="38"/>
      <c r="AM85" s="33"/>
      <c r="AN85" s="33"/>
      <c r="AO85" s="33">
        <v>193</v>
      </c>
      <c r="AP85" s="33">
        <v>20</v>
      </c>
      <c r="AQ85" s="109"/>
      <c r="AR85" s="33">
        <v>9</v>
      </c>
      <c r="AS85" s="38">
        <v>0</v>
      </c>
      <c r="AT85" s="33">
        <v>0</v>
      </c>
      <c r="AU85" s="33"/>
      <c r="AV85" s="33"/>
      <c r="AW85" s="33"/>
      <c r="AX85" s="33"/>
      <c r="AY85" s="33"/>
      <c r="AZ85" s="33">
        <v>3442</v>
      </c>
      <c r="BA85" s="33">
        <v>293</v>
      </c>
      <c r="BB85" s="33">
        <v>167</v>
      </c>
      <c r="BC85" s="33"/>
      <c r="BD85" s="33">
        <v>95</v>
      </c>
      <c r="BE85" s="30">
        <f t="shared" si="9"/>
        <v>4062</v>
      </c>
      <c r="BF85" s="30">
        <f t="shared" si="6"/>
        <v>306</v>
      </c>
      <c r="BG85" s="30">
        <f t="shared" si="7"/>
        <v>313</v>
      </c>
      <c r="BH85" s="30">
        <f t="shared" si="8"/>
        <v>107</v>
      </c>
      <c r="BI85" s="30">
        <f t="shared" si="10"/>
        <v>4788</v>
      </c>
      <c r="BJ85" s="66">
        <v>2</v>
      </c>
      <c r="BK85" s="81">
        <v>29</v>
      </c>
      <c r="BN85" s="32"/>
    </row>
    <row r="86" spans="1:66" s="7" customFormat="1" ht="22.5" customHeight="1" x14ac:dyDescent="0.15">
      <c r="A86" s="66">
        <v>2</v>
      </c>
      <c r="B86" s="81">
        <v>30</v>
      </c>
      <c r="C86" s="27" t="s">
        <v>69</v>
      </c>
      <c r="D86" s="245"/>
      <c r="E86" s="241" t="s">
        <v>36</v>
      </c>
      <c r="F86" s="242"/>
      <c r="G86" s="242"/>
      <c r="H86" s="242"/>
      <c r="I86" s="26"/>
      <c r="J86" s="33"/>
      <c r="K86" s="33">
        <v>192</v>
      </c>
      <c r="L86" s="33">
        <v>0</v>
      </c>
      <c r="M86" s="33">
        <v>0</v>
      </c>
      <c r="N86" s="33">
        <v>0</v>
      </c>
      <c r="O86" s="33">
        <v>0</v>
      </c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>
        <v>0</v>
      </c>
      <c r="AD86" s="33"/>
      <c r="AE86" s="33"/>
      <c r="AF86" s="33"/>
      <c r="AG86" s="33"/>
      <c r="AH86" s="30"/>
      <c r="AI86" s="33"/>
      <c r="AJ86" s="30"/>
      <c r="AK86" s="30"/>
      <c r="AL86" s="38"/>
      <c r="AM86" s="33"/>
      <c r="AN86" s="33"/>
      <c r="AO86" s="33">
        <v>0</v>
      </c>
      <c r="AP86" s="33">
        <v>0</v>
      </c>
      <c r="AQ86" s="109"/>
      <c r="AR86" s="33">
        <v>0</v>
      </c>
      <c r="AS86" s="38">
        <v>0</v>
      </c>
      <c r="AT86" s="33">
        <v>0</v>
      </c>
      <c r="AU86" s="33"/>
      <c r="AV86" s="33"/>
      <c r="AW86" s="33"/>
      <c r="AX86" s="33"/>
      <c r="AY86" s="33"/>
      <c r="AZ86" s="33">
        <v>0</v>
      </c>
      <c r="BA86" s="33">
        <v>0</v>
      </c>
      <c r="BB86" s="33">
        <v>0</v>
      </c>
      <c r="BC86" s="33"/>
      <c r="BD86" s="33">
        <v>0</v>
      </c>
      <c r="BE86" s="30">
        <f t="shared" si="9"/>
        <v>192</v>
      </c>
      <c r="BF86" s="30">
        <f t="shared" si="6"/>
        <v>0</v>
      </c>
      <c r="BG86" s="30">
        <f t="shared" si="7"/>
        <v>0</v>
      </c>
      <c r="BH86" s="30">
        <f t="shared" si="8"/>
        <v>0</v>
      </c>
      <c r="BI86" s="30">
        <f t="shared" si="10"/>
        <v>192</v>
      </c>
      <c r="BJ86" s="66">
        <v>2</v>
      </c>
      <c r="BK86" s="81">
        <v>30</v>
      </c>
      <c r="BN86" s="32"/>
    </row>
    <row r="87" spans="1:66" s="7" customFormat="1" ht="22.5" customHeight="1" x14ac:dyDescent="0.15">
      <c r="A87" s="66">
        <v>2</v>
      </c>
      <c r="B87" s="81">
        <v>31</v>
      </c>
      <c r="C87" s="27" t="s">
        <v>70</v>
      </c>
      <c r="D87" s="245"/>
      <c r="E87" s="241" t="s">
        <v>37</v>
      </c>
      <c r="F87" s="242"/>
      <c r="G87" s="242"/>
      <c r="H87" s="242"/>
      <c r="I87" s="26"/>
      <c r="J87" s="33"/>
      <c r="K87" s="33">
        <v>8111</v>
      </c>
      <c r="L87" s="33">
        <v>4394</v>
      </c>
      <c r="M87" s="33">
        <v>508</v>
      </c>
      <c r="N87" s="33">
        <v>2405</v>
      </c>
      <c r="O87" s="33">
        <v>0</v>
      </c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>
        <v>3085</v>
      </c>
      <c r="AD87" s="33"/>
      <c r="AE87" s="33"/>
      <c r="AF87" s="33"/>
      <c r="AG87" s="33"/>
      <c r="AH87" s="30"/>
      <c r="AI87" s="33"/>
      <c r="AJ87" s="30"/>
      <c r="AK87" s="30"/>
      <c r="AL87" s="38"/>
      <c r="AM87" s="33"/>
      <c r="AN87" s="33"/>
      <c r="AO87" s="33">
        <v>4643</v>
      </c>
      <c r="AP87" s="33">
        <v>398</v>
      </c>
      <c r="AQ87" s="109"/>
      <c r="AR87" s="33">
        <v>786</v>
      </c>
      <c r="AS87" s="99">
        <v>0</v>
      </c>
      <c r="AT87" s="33">
        <v>0</v>
      </c>
      <c r="AU87" s="33"/>
      <c r="AV87" s="33"/>
      <c r="AW87" s="33"/>
      <c r="AX87" s="33"/>
      <c r="AY87" s="33"/>
      <c r="AZ87" s="33">
        <v>10797</v>
      </c>
      <c r="BA87" s="33">
        <v>946</v>
      </c>
      <c r="BB87" s="33">
        <v>11658</v>
      </c>
      <c r="BC87" s="33"/>
      <c r="BD87" s="33">
        <v>3141</v>
      </c>
      <c r="BE87" s="30">
        <f t="shared" si="9"/>
        <v>35995</v>
      </c>
      <c r="BF87" s="30">
        <f t="shared" si="6"/>
        <v>7479</v>
      </c>
      <c r="BG87" s="30">
        <f t="shared" si="7"/>
        <v>1852</v>
      </c>
      <c r="BH87" s="30">
        <f t="shared" si="8"/>
        <v>5546</v>
      </c>
      <c r="BI87" s="30">
        <f t="shared" si="10"/>
        <v>50872</v>
      </c>
      <c r="BJ87" s="66">
        <v>2</v>
      </c>
      <c r="BK87" s="81">
        <v>31</v>
      </c>
      <c r="BN87" s="32"/>
    </row>
    <row r="88" spans="1:66" s="7" customFormat="1" ht="22.5" customHeight="1" x14ac:dyDescent="0.15">
      <c r="A88" s="66">
        <v>2</v>
      </c>
      <c r="B88" s="81">
        <v>32</v>
      </c>
      <c r="C88" s="27" t="s">
        <v>52</v>
      </c>
      <c r="D88" s="246"/>
      <c r="E88" s="241" t="s">
        <v>48</v>
      </c>
      <c r="F88" s="242"/>
      <c r="G88" s="242"/>
      <c r="H88" s="242"/>
      <c r="I88" s="26"/>
      <c r="J88" s="33"/>
      <c r="K88" s="33">
        <v>683</v>
      </c>
      <c r="L88" s="33">
        <v>352</v>
      </c>
      <c r="M88" s="33">
        <v>0</v>
      </c>
      <c r="N88" s="33">
        <v>75</v>
      </c>
      <c r="O88" s="33">
        <v>0</v>
      </c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>
        <v>261</v>
      </c>
      <c r="AD88" s="33"/>
      <c r="AE88" s="33"/>
      <c r="AF88" s="33"/>
      <c r="AG88" s="33"/>
      <c r="AH88" s="30"/>
      <c r="AI88" s="33"/>
      <c r="AJ88" s="30"/>
      <c r="AK88" s="30"/>
      <c r="AL88" s="38"/>
      <c r="AM88" s="33"/>
      <c r="AN88" s="33"/>
      <c r="AO88" s="33">
        <v>5891</v>
      </c>
      <c r="AP88" s="33">
        <v>574</v>
      </c>
      <c r="AQ88" s="109"/>
      <c r="AR88" s="33">
        <v>96</v>
      </c>
      <c r="AS88" s="38">
        <v>0</v>
      </c>
      <c r="AT88" s="33">
        <v>0</v>
      </c>
      <c r="AU88" s="33"/>
      <c r="AV88" s="33"/>
      <c r="AW88" s="33"/>
      <c r="AX88" s="33"/>
      <c r="AY88" s="33"/>
      <c r="AZ88" s="33">
        <v>1775</v>
      </c>
      <c r="BA88" s="33">
        <v>162</v>
      </c>
      <c r="BB88" s="33">
        <v>1077</v>
      </c>
      <c r="BC88" s="33"/>
      <c r="BD88" s="33">
        <v>252</v>
      </c>
      <c r="BE88" s="30">
        <f t="shared" si="9"/>
        <v>9522</v>
      </c>
      <c r="BF88" s="30">
        <f t="shared" si="6"/>
        <v>613</v>
      </c>
      <c r="BG88" s="30">
        <f t="shared" si="7"/>
        <v>736</v>
      </c>
      <c r="BH88" s="30">
        <f t="shared" si="8"/>
        <v>327</v>
      </c>
      <c r="BI88" s="30">
        <f t="shared" si="10"/>
        <v>11198</v>
      </c>
      <c r="BJ88" s="66">
        <v>2</v>
      </c>
      <c r="BK88" s="81">
        <v>32</v>
      </c>
      <c r="BN88" s="32"/>
    </row>
    <row r="89" spans="1:66" s="7" customFormat="1" ht="22.5" customHeight="1" x14ac:dyDescent="0.15">
      <c r="A89" s="66">
        <v>2</v>
      </c>
      <c r="B89" s="112">
        <v>33</v>
      </c>
      <c r="C89" s="27" t="s">
        <v>123</v>
      </c>
      <c r="D89" s="227" t="s">
        <v>122</v>
      </c>
      <c r="E89" s="243"/>
      <c r="F89" s="243"/>
      <c r="G89" s="243"/>
      <c r="H89" s="243"/>
      <c r="I89" s="26"/>
      <c r="J89" s="33"/>
      <c r="K89" s="33">
        <v>30719</v>
      </c>
      <c r="L89" s="33">
        <v>9796</v>
      </c>
      <c r="M89" s="33">
        <v>4091</v>
      </c>
      <c r="N89" s="33">
        <v>6676</v>
      </c>
      <c r="O89" s="33">
        <v>0</v>
      </c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>
        <v>1488</v>
      </c>
      <c r="AD89" s="33"/>
      <c r="AE89" s="33"/>
      <c r="AF89" s="33"/>
      <c r="AG89" s="33"/>
      <c r="AH89" s="30"/>
      <c r="AI89" s="33"/>
      <c r="AJ89" s="30"/>
      <c r="AK89" s="30"/>
      <c r="AL89" s="38"/>
      <c r="AM89" s="33"/>
      <c r="AN89" s="33"/>
      <c r="AO89" s="33">
        <v>15790</v>
      </c>
      <c r="AP89" s="33">
        <v>5379</v>
      </c>
      <c r="AQ89" s="109"/>
      <c r="AR89" s="33">
        <v>3948</v>
      </c>
      <c r="AS89" s="38">
        <v>0</v>
      </c>
      <c r="AT89" s="33">
        <v>0</v>
      </c>
      <c r="AU89" s="33"/>
      <c r="AV89" s="33"/>
      <c r="AW89" s="33"/>
      <c r="AX89" s="33"/>
      <c r="AY89" s="33"/>
      <c r="AZ89" s="33">
        <v>7127</v>
      </c>
      <c r="BA89" s="33">
        <v>592</v>
      </c>
      <c r="BB89" s="33">
        <v>1538</v>
      </c>
      <c r="BC89" s="33"/>
      <c r="BD89" s="33">
        <v>0</v>
      </c>
      <c r="BE89" s="30">
        <f t="shared" si="9"/>
        <v>59122</v>
      </c>
      <c r="BF89" s="30">
        <f t="shared" si="6"/>
        <v>11284</v>
      </c>
      <c r="BG89" s="30">
        <f t="shared" si="7"/>
        <v>10062</v>
      </c>
      <c r="BH89" s="30">
        <f t="shared" si="8"/>
        <v>6676</v>
      </c>
      <c r="BI89" s="30">
        <f t="shared" si="10"/>
        <v>87144</v>
      </c>
      <c r="BJ89" s="66">
        <v>2</v>
      </c>
      <c r="BK89" s="112">
        <v>33</v>
      </c>
      <c r="BN89" s="32"/>
    </row>
    <row r="90" spans="1:66" s="7" customFormat="1" ht="22.5" customHeight="1" x14ac:dyDescent="0.15">
      <c r="A90" s="66">
        <v>2</v>
      </c>
      <c r="B90" s="81">
        <v>34</v>
      </c>
      <c r="C90" s="27"/>
      <c r="D90" s="241" t="s">
        <v>38</v>
      </c>
      <c r="E90" s="242"/>
      <c r="F90" s="242"/>
      <c r="G90" s="242"/>
      <c r="H90" s="242"/>
      <c r="I90" s="26"/>
      <c r="J90" s="33"/>
      <c r="K90" s="33">
        <v>51034</v>
      </c>
      <c r="L90" s="33">
        <v>23030</v>
      </c>
      <c r="M90" s="33">
        <v>4599</v>
      </c>
      <c r="N90" s="33">
        <v>13545</v>
      </c>
      <c r="O90" s="33">
        <v>0</v>
      </c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>
        <v>14747</v>
      </c>
      <c r="AD90" s="33"/>
      <c r="AE90" s="33"/>
      <c r="AF90" s="33"/>
      <c r="AG90" s="33"/>
      <c r="AH90" s="30"/>
      <c r="AI90" s="33"/>
      <c r="AJ90" s="30"/>
      <c r="AK90" s="30"/>
      <c r="AL90" s="38"/>
      <c r="AM90" s="33"/>
      <c r="AN90" s="33"/>
      <c r="AO90" s="33">
        <v>44984</v>
      </c>
      <c r="AP90" s="33">
        <v>8196</v>
      </c>
      <c r="AQ90" s="109"/>
      <c r="AR90" s="33">
        <v>8643</v>
      </c>
      <c r="AS90" s="99">
        <v>0</v>
      </c>
      <c r="AT90" s="33">
        <v>0</v>
      </c>
      <c r="AU90" s="33"/>
      <c r="AV90" s="33"/>
      <c r="AW90" s="33"/>
      <c r="AX90" s="33"/>
      <c r="AY90" s="33"/>
      <c r="AZ90" s="33">
        <v>72525</v>
      </c>
      <c r="BA90" s="33">
        <v>6299</v>
      </c>
      <c r="BB90" s="33">
        <v>49107</v>
      </c>
      <c r="BC90" s="33"/>
      <c r="BD90" s="33">
        <v>11678</v>
      </c>
      <c r="BE90" s="30">
        <f t="shared" si="9"/>
        <v>226293</v>
      </c>
      <c r="BF90" s="30">
        <f t="shared" si="6"/>
        <v>37777</v>
      </c>
      <c r="BG90" s="30">
        <f t="shared" si="7"/>
        <v>19094</v>
      </c>
      <c r="BH90" s="30">
        <f t="shared" si="8"/>
        <v>25223</v>
      </c>
      <c r="BI90" s="30">
        <f t="shared" si="10"/>
        <v>308387</v>
      </c>
      <c r="BJ90" s="66">
        <v>2</v>
      </c>
      <c r="BK90" s="81">
        <v>34</v>
      </c>
      <c r="BN90" s="32"/>
    </row>
    <row r="91" spans="1:66" s="7" customFormat="1" ht="22.5" customHeight="1" x14ac:dyDescent="0.15">
      <c r="A91" s="66">
        <v>2</v>
      </c>
      <c r="B91" s="81">
        <v>35</v>
      </c>
      <c r="C91" s="27"/>
      <c r="D91" s="241" t="s">
        <v>39</v>
      </c>
      <c r="E91" s="242"/>
      <c r="F91" s="242"/>
      <c r="G91" s="242"/>
      <c r="H91" s="242"/>
      <c r="I91" s="26" t="s">
        <v>41</v>
      </c>
      <c r="J91" s="33"/>
      <c r="K91" s="33">
        <v>1168</v>
      </c>
      <c r="L91" s="33">
        <v>439</v>
      </c>
      <c r="M91" s="33">
        <v>116</v>
      </c>
      <c r="N91" s="33">
        <v>283</v>
      </c>
      <c r="O91" s="33">
        <v>0</v>
      </c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>
        <v>244</v>
      </c>
      <c r="AD91" s="33"/>
      <c r="AE91" s="33"/>
      <c r="AF91" s="33"/>
      <c r="AG91" s="33"/>
      <c r="AH91" s="30"/>
      <c r="AI91" s="33"/>
      <c r="AJ91" s="30"/>
      <c r="AK91" s="30"/>
      <c r="AL91" s="38"/>
      <c r="AM91" s="33"/>
      <c r="AN91" s="33"/>
      <c r="AO91" s="33">
        <v>801</v>
      </c>
      <c r="AP91" s="33">
        <v>0</v>
      </c>
      <c r="AQ91" s="109"/>
      <c r="AR91" s="33">
        <v>292</v>
      </c>
      <c r="AS91" s="38">
        <v>0</v>
      </c>
      <c r="AT91" s="33">
        <v>0</v>
      </c>
      <c r="AU91" s="33"/>
      <c r="AV91" s="33"/>
      <c r="AW91" s="33"/>
      <c r="AX91" s="33"/>
      <c r="AY91" s="33"/>
      <c r="AZ91" s="33">
        <v>1760</v>
      </c>
      <c r="BA91" s="33">
        <v>149</v>
      </c>
      <c r="BB91" s="33">
        <v>728</v>
      </c>
      <c r="BC91" s="33"/>
      <c r="BD91" s="33">
        <v>102</v>
      </c>
      <c r="BE91" s="30">
        <f t="shared" si="9"/>
        <v>4749</v>
      </c>
      <c r="BF91" s="30">
        <f t="shared" si="6"/>
        <v>683</v>
      </c>
      <c r="BG91" s="30">
        <f t="shared" si="7"/>
        <v>265</v>
      </c>
      <c r="BH91" s="30">
        <f t="shared" si="8"/>
        <v>385</v>
      </c>
      <c r="BI91" s="30">
        <f t="shared" si="10"/>
        <v>6082</v>
      </c>
      <c r="BJ91" s="66">
        <v>2</v>
      </c>
      <c r="BK91" s="81">
        <v>35</v>
      </c>
      <c r="BN91" s="32"/>
    </row>
    <row r="92" spans="1:66" s="7" customFormat="1" ht="22.5" customHeight="1" x14ac:dyDescent="0.15">
      <c r="A92" s="66">
        <v>2</v>
      </c>
      <c r="B92" s="81">
        <v>36</v>
      </c>
      <c r="C92" s="28"/>
      <c r="D92" s="241" t="s">
        <v>40</v>
      </c>
      <c r="E92" s="242"/>
      <c r="F92" s="242"/>
      <c r="G92" s="242"/>
      <c r="H92" s="242"/>
      <c r="I92" s="26" t="s">
        <v>42</v>
      </c>
      <c r="J92" s="33"/>
      <c r="K92" s="33">
        <v>115</v>
      </c>
      <c r="L92" s="33">
        <v>61</v>
      </c>
      <c r="M92" s="33">
        <v>31</v>
      </c>
      <c r="N92" s="33">
        <v>83</v>
      </c>
      <c r="O92" s="33">
        <v>0</v>
      </c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>
        <v>50</v>
      </c>
      <c r="AD92" s="33"/>
      <c r="AE92" s="33"/>
      <c r="AF92" s="33"/>
      <c r="AG92" s="33"/>
      <c r="AH92" s="30"/>
      <c r="AI92" s="33"/>
      <c r="AJ92" s="30"/>
      <c r="AK92" s="30"/>
      <c r="AL92" s="38"/>
      <c r="AM92" s="33"/>
      <c r="AN92" s="33"/>
      <c r="AO92" s="33">
        <v>183</v>
      </c>
      <c r="AP92" s="33">
        <v>0</v>
      </c>
      <c r="AQ92" s="109"/>
      <c r="AR92" s="33">
        <v>84</v>
      </c>
      <c r="AS92" s="38">
        <v>0</v>
      </c>
      <c r="AT92" s="33">
        <v>0</v>
      </c>
      <c r="AU92" s="33"/>
      <c r="AV92" s="33"/>
      <c r="AW92" s="33"/>
      <c r="AX92" s="33"/>
      <c r="AY92" s="33"/>
      <c r="AZ92" s="33">
        <v>376</v>
      </c>
      <c r="BA92" s="33">
        <v>33</v>
      </c>
      <c r="BB92" s="33">
        <v>161</v>
      </c>
      <c r="BC92" s="33"/>
      <c r="BD92" s="33">
        <v>63</v>
      </c>
      <c r="BE92" s="30">
        <f t="shared" si="9"/>
        <v>919</v>
      </c>
      <c r="BF92" s="30">
        <f t="shared" si="6"/>
        <v>111</v>
      </c>
      <c r="BG92" s="30">
        <f t="shared" si="7"/>
        <v>64</v>
      </c>
      <c r="BH92" s="30">
        <f t="shared" si="8"/>
        <v>146</v>
      </c>
      <c r="BI92" s="30">
        <f t="shared" si="10"/>
        <v>1240</v>
      </c>
      <c r="BJ92" s="66">
        <v>2</v>
      </c>
      <c r="BK92" s="81">
        <v>36</v>
      </c>
      <c r="BN92" s="32"/>
    </row>
    <row r="93" spans="1:66" s="7" customFormat="1" ht="22.5" customHeight="1" x14ac:dyDescent="0.15">
      <c r="A93" s="66">
        <v>2</v>
      </c>
      <c r="B93" s="81">
        <v>37</v>
      </c>
      <c r="C93" s="23"/>
      <c r="D93" s="241" t="s">
        <v>30</v>
      </c>
      <c r="E93" s="242"/>
      <c r="F93" s="242"/>
      <c r="G93" s="242"/>
      <c r="H93" s="242"/>
      <c r="I93" s="24" t="s">
        <v>34</v>
      </c>
      <c r="J93" s="33"/>
      <c r="K93" s="33">
        <v>972</v>
      </c>
      <c r="L93" s="33">
        <v>756</v>
      </c>
      <c r="M93" s="33">
        <v>108</v>
      </c>
      <c r="N93" s="33">
        <v>144</v>
      </c>
      <c r="O93" s="33">
        <v>0</v>
      </c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>
        <v>535</v>
      </c>
      <c r="AD93" s="33"/>
      <c r="AE93" s="33"/>
      <c r="AF93" s="33"/>
      <c r="AG93" s="33"/>
      <c r="AH93" s="30"/>
      <c r="AI93" s="33"/>
      <c r="AJ93" s="30"/>
      <c r="AK93" s="30"/>
      <c r="AL93" s="38"/>
      <c r="AM93" s="33"/>
      <c r="AN93" s="33"/>
      <c r="AO93" s="33">
        <v>394</v>
      </c>
      <c r="AP93" s="33">
        <v>38</v>
      </c>
      <c r="AQ93" s="109"/>
      <c r="AR93" s="33">
        <v>108</v>
      </c>
      <c r="AS93" s="38">
        <v>12</v>
      </c>
      <c r="AT93" s="33">
        <v>12</v>
      </c>
      <c r="AU93" s="33"/>
      <c r="AV93" s="33"/>
      <c r="AW93" s="33"/>
      <c r="AX93" s="33"/>
      <c r="AY93" s="33"/>
      <c r="AZ93" s="33">
        <v>1139</v>
      </c>
      <c r="BA93" s="33">
        <v>98</v>
      </c>
      <c r="BB93" s="33">
        <v>1233</v>
      </c>
      <c r="BC93" s="33"/>
      <c r="BD93" s="33">
        <v>79</v>
      </c>
      <c r="BE93" s="30">
        <f t="shared" si="9"/>
        <v>3846</v>
      </c>
      <c r="BF93" s="30">
        <f t="shared" si="6"/>
        <v>1291</v>
      </c>
      <c r="BG93" s="30">
        <f t="shared" si="7"/>
        <v>256</v>
      </c>
      <c r="BH93" s="30">
        <f t="shared" si="8"/>
        <v>235</v>
      </c>
      <c r="BI93" s="30">
        <f t="shared" si="10"/>
        <v>5628</v>
      </c>
      <c r="BJ93" s="66">
        <v>2</v>
      </c>
      <c r="BK93" s="81">
        <v>37</v>
      </c>
      <c r="BN93" s="32"/>
    </row>
    <row r="94" spans="1:66" s="7" customFormat="1" ht="22.5" customHeight="1" x14ac:dyDescent="0.15">
      <c r="A94" s="66">
        <v>2</v>
      </c>
      <c r="B94" s="81">
        <v>38</v>
      </c>
      <c r="C94" s="25"/>
      <c r="D94" s="241" t="s">
        <v>31</v>
      </c>
      <c r="E94" s="242"/>
      <c r="F94" s="242"/>
      <c r="G94" s="242"/>
      <c r="H94" s="242"/>
      <c r="I94" s="26" t="s">
        <v>34</v>
      </c>
      <c r="J94" s="33"/>
      <c r="K94" s="33">
        <v>81</v>
      </c>
      <c r="L94" s="33">
        <v>63</v>
      </c>
      <c r="M94" s="33">
        <v>9</v>
      </c>
      <c r="N94" s="33">
        <v>12</v>
      </c>
      <c r="O94" s="33">
        <v>0</v>
      </c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>
        <v>45</v>
      </c>
      <c r="AD94" s="33"/>
      <c r="AE94" s="33"/>
      <c r="AF94" s="33"/>
      <c r="AG94" s="33"/>
      <c r="AH94" s="30"/>
      <c r="AI94" s="33"/>
      <c r="AJ94" s="30"/>
      <c r="AK94" s="30"/>
      <c r="AL94" s="38"/>
      <c r="AM94" s="33"/>
      <c r="AN94" s="33"/>
      <c r="AO94" s="33">
        <v>33</v>
      </c>
      <c r="AP94" s="33">
        <v>3</v>
      </c>
      <c r="AQ94" s="109"/>
      <c r="AR94" s="33">
        <v>9</v>
      </c>
      <c r="AS94" s="38">
        <v>1</v>
      </c>
      <c r="AT94" s="33">
        <v>1</v>
      </c>
      <c r="AU94" s="33"/>
      <c r="AV94" s="33"/>
      <c r="AW94" s="33"/>
      <c r="AX94" s="33"/>
      <c r="AY94" s="33"/>
      <c r="AZ94" s="33">
        <v>93</v>
      </c>
      <c r="BA94" s="33">
        <v>10</v>
      </c>
      <c r="BB94" s="33">
        <v>102</v>
      </c>
      <c r="BC94" s="33"/>
      <c r="BD94" s="33">
        <v>7</v>
      </c>
      <c r="BE94" s="30">
        <f t="shared" si="9"/>
        <v>318</v>
      </c>
      <c r="BF94" s="30">
        <f t="shared" si="6"/>
        <v>108</v>
      </c>
      <c r="BG94" s="30">
        <f t="shared" si="7"/>
        <v>23</v>
      </c>
      <c r="BH94" s="30">
        <f t="shared" si="8"/>
        <v>20</v>
      </c>
      <c r="BI94" s="30">
        <f t="shared" si="10"/>
        <v>469</v>
      </c>
      <c r="BJ94" s="66">
        <v>2</v>
      </c>
      <c r="BK94" s="81">
        <v>38</v>
      </c>
      <c r="BN94" s="32"/>
    </row>
    <row r="95" spans="1:66" s="7" customFormat="1" ht="22.5" customHeight="1" x14ac:dyDescent="0.15">
      <c r="A95" s="66">
        <v>2</v>
      </c>
      <c r="B95" s="81">
        <v>39</v>
      </c>
      <c r="C95" s="27" t="s">
        <v>38</v>
      </c>
      <c r="D95" s="241" t="s">
        <v>32</v>
      </c>
      <c r="E95" s="242"/>
      <c r="F95" s="242"/>
      <c r="G95" s="242"/>
      <c r="H95" s="242"/>
      <c r="I95" s="26"/>
      <c r="J95" s="33"/>
      <c r="K95" s="33">
        <v>119970</v>
      </c>
      <c r="L95" s="33">
        <v>155202</v>
      </c>
      <c r="M95" s="33">
        <v>19896</v>
      </c>
      <c r="N95" s="33">
        <v>6766</v>
      </c>
      <c r="O95" s="33">
        <v>0</v>
      </c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>
        <v>136754</v>
      </c>
      <c r="AD95" s="33"/>
      <c r="AE95" s="33"/>
      <c r="AF95" s="33"/>
      <c r="AG95" s="33"/>
      <c r="AH95" s="30"/>
      <c r="AI95" s="33"/>
      <c r="AJ95" s="30"/>
      <c r="AK95" s="30"/>
      <c r="AL95" s="38"/>
      <c r="AM95" s="33"/>
      <c r="AN95" s="33"/>
      <c r="AO95" s="33">
        <v>80365</v>
      </c>
      <c r="AP95" s="33">
        <v>7948</v>
      </c>
      <c r="AQ95" s="109"/>
      <c r="AR95" s="33">
        <v>18783</v>
      </c>
      <c r="AS95" s="99">
        <v>4560</v>
      </c>
      <c r="AT95" s="33">
        <v>4920</v>
      </c>
      <c r="AU95" s="33"/>
      <c r="AV95" s="33"/>
      <c r="AW95" s="33"/>
      <c r="AX95" s="33"/>
      <c r="AY95" s="33"/>
      <c r="AZ95" s="33">
        <v>230656</v>
      </c>
      <c r="BA95" s="33">
        <v>19503</v>
      </c>
      <c r="BB95" s="33">
        <v>271424</v>
      </c>
      <c r="BC95" s="33"/>
      <c r="BD95" s="33">
        <v>17628</v>
      </c>
      <c r="BE95" s="30">
        <f t="shared" si="9"/>
        <v>721198</v>
      </c>
      <c r="BF95" s="30">
        <f t="shared" si="6"/>
        <v>291956</v>
      </c>
      <c r="BG95" s="30">
        <f t="shared" si="7"/>
        <v>51907</v>
      </c>
      <c r="BH95" s="30">
        <f t="shared" si="8"/>
        <v>29314</v>
      </c>
      <c r="BI95" s="30">
        <f t="shared" si="10"/>
        <v>1094375</v>
      </c>
      <c r="BJ95" s="66">
        <v>2</v>
      </c>
      <c r="BK95" s="81">
        <v>39</v>
      </c>
      <c r="BN95" s="32"/>
    </row>
    <row r="96" spans="1:66" s="7" customFormat="1" ht="22.5" customHeight="1" x14ac:dyDescent="0.15">
      <c r="A96" s="66">
        <v>2</v>
      </c>
      <c r="B96" s="81">
        <v>40</v>
      </c>
      <c r="C96" s="25"/>
      <c r="D96" s="241" t="s">
        <v>33</v>
      </c>
      <c r="E96" s="242"/>
      <c r="F96" s="242"/>
      <c r="G96" s="242"/>
      <c r="H96" s="242"/>
      <c r="I96" s="26"/>
      <c r="J96" s="33"/>
      <c r="K96" s="33">
        <v>67401</v>
      </c>
      <c r="L96" s="33">
        <v>75609</v>
      </c>
      <c r="M96" s="33">
        <v>10659</v>
      </c>
      <c r="N96" s="33">
        <v>4634</v>
      </c>
      <c r="O96" s="33">
        <v>0</v>
      </c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>
        <v>55729</v>
      </c>
      <c r="AD96" s="33"/>
      <c r="AE96" s="33"/>
      <c r="AF96" s="33"/>
      <c r="AG96" s="33"/>
      <c r="AH96" s="30"/>
      <c r="AI96" s="33"/>
      <c r="AJ96" s="30"/>
      <c r="AK96" s="30"/>
      <c r="AL96" s="38"/>
      <c r="AM96" s="33"/>
      <c r="AN96" s="33"/>
      <c r="AO96" s="33">
        <v>60956</v>
      </c>
      <c r="AP96" s="33">
        <v>5965</v>
      </c>
      <c r="AQ96" s="109"/>
      <c r="AR96" s="33">
        <v>9024</v>
      </c>
      <c r="AS96" s="99">
        <v>2118</v>
      </c>
      <c r="AT96" s="33">
        <v>2014</v>
      </c>
      <c r="AU96" s="33"/>
      <c r="AV96" s="33"/>
      <c r="AW96" s="33"/>
      <c r="AX96" s="33"/>
      <c r="AY96" s="33"/>
      <c r="AZ96" s="33">
        <v>79747</v>
      </c>
      <c r="BA96" s="33">
        <v>6755</v>
      </c>
      <c r="BB96" s="33">
        <v>124057</v>
      </c>
      <c r="BC96" s="33"/>
      <c r="BD96" s="33">
        <v>7219</v>
      </c>
      <c r="BE96" s="30">
        <f t="shared" si="9"/>
        <v>341185</v>
      </c>
      <c r="BF96" s="30">
        <f t="shared" si="6"/>
        <v>131338</v>
      </c>
      <c r="BG96" s="30">
        <f t="shared" si="7"/>
        <v>25497</v>
      </c>
      <c r="BH96" s="30">
        <f t="shared" si="8"/>
        <v>13867</v>
      </c>
      <c r="BI96" s="30">
        <f t="shared" si="10"/>
        <v>511887</v>
      </c>
      <c r="BJ96" s="66">
        <v>2</v>
      </c>
      <c r="BK96" s="81">
        <v>40</v>
      </c>
      <c r="BN96" s="32"/>
    </row>
    <row r="97" spans="1:66" s="7" customFormat="1" ht="22.5" customHeight="1" x14ac:dyDescent="0.15">
      <c r="A97" s="66">
        <v>2</v>
      </c>
      <c r="B97" s="81">
        <v>41</v>
      </c>
      <c r="C97" s="27" t="s">
        <v>49</v>
      </c>
      <c r="D97" s="244" t="s">
        <v>73</v>
      </c>
      <c r="E97" s="241" t="s">
        <v>35</v>
      </c>
      <c r="F97" s="242"/>
      <c r="G97" s="242"/>
      <c r="H97" s="242"/>
      <c r="I97" s="26"/>
      <c r="J97" s="33"/>
      <c r="K97" s="33">
        <v>1666</v>
      </c>
      <c r="L97" s="33">
        <v>1213</v>
      </c>
      <c r="M97" s="33">
        <v>368</v>
      </c>
      <c r="N97" s="33">
        <v>12</v>
      </c>
      <c r="O97" s="33">
        <v>0</v>
      </c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>
        <v>374</v>
      </c>
      <c r="AD97" s="33"/>
      <c r="AE97" s="33"/>
      <c r="AF97" s="33"/>
      <c r="AG97" s="33"/>
      <c r="AH97" s="30"/>
      <c r="AI97" s="33"/>
      <c r="AJ97" s="30"/>
      <c r="AK97" s="30"/>
      <c r="AL97" s="38"/>
      <c r="AM97" s="33"/>
      <c r="AN97" s="33"/>
      <c r="AO97" s="33">
        <v>1068</v>
      </c>
      <c r="AP97" s="33">
        <v>106</v>
      </c>
      <c r="AQ97" s="109"/>
      <c r="AR97" s="33">
        <v>52</v>
      </c>
      <c r="AS97" s="38">
        <v>29</v>
      </c>
      <c r="AT97" s="33">
        <v>0</v>
      </c>
      <c r="AU97" s="33"/>
      <c r="AV97" s="33"/>
      <c r="AW97" s="33"/>
      <c r="AX97" s="33"/>
      <c r="AY97" s="33"/>
      <c r="AZ97" s="33">
        <v>16923</v>
      </c>
      <c r="BA97" s="33">
        <v>1413</v>
      </c>
      <c r="BB97" s="33">
        <v>3266</v>
      </c>
      <c r="BC97" s="33"/>
      <c r="BD97" s="33">
        <v>111</v>
      </c>
      <c r="BE97" s="30">
        <f t="shared" si="9"/>
        <v>22975</v>
      </c>
      <c r="BF97" s="30">
        <f t="shared" si="6"/>
        <v>1587</v>
      </c>
      <c r="BG97" s="30">
        <f t="shared" si="7"/>
        <v>1916</v>
      </c>
      <c r="BH97" s="30">
        <f t="shared" si="8"/>
        <v>123</v>
      </c>
      <c r="BI97" s="30">
        <f t="shared" si="10"/>
        <v>26601</v>
      </c>
      <c r="BJ97" s="66">
        <v>2</v>
      </c>
      <c r="BK97" s="81">
        <v>41</v>
      </c>
      <c r="BN97" s="32"/>
    </row>
    <row r="98" spans="1:66" s="7" customFormat="1" ht="22.5" customHeight="1" x14ac:dyDescent="0.15">
      <c r="A98" s="66">
        <v>2</v>
      </c>
      <c r="B98" s="81">
        <v>42</v>
      </c>
      <c r="C98" s="27"/>
      <c r="D98" s="245"/>
      <c r="E98" s="241" t="s">
        <v>36</v>
      </c>
      <c r="F98" s="242"/>
      <c r="G98" s="242"/>
      <c r="H98" s="242"/>
      <c r="I98" s="26"/>
      <c r="J98" s="33"/>
      <c r="K98" s="33">
        <v>2672</v>
      </c>
      <c r="L98" s="33">
        <v>2778</v>
      </c>
      <c r="M98" s="33">
        <v>480</v>
      </c>
      <c r="N98" s="33">
        <v>0</v>
      </c>
      <c r="O98" s="33">
        <v>0</v>
      </c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>
        <v>1351</v>
      </c>
      <c r="AD98" s="33"/>
      <c r="AE98" s="33"/>
      <c r="AF98" s="33"/>
      <c r="AG98" s="33"/>
      <c r="AH98" s="30"/>
      <c r="AI98" s="33"/>
      <c r="AJ98" s="30"/>
      <c r="AK98" s="30"/>
      <c r="AL98" s="38"/>
      <c r="AM98" s="33"/>
      <c r="AN98" s="33"/>
      <c r="AO98" s="33">
        <v>0</v>
      </c>
      <c r="AP98" s="33">
        <v>0</v>
      </c>
      <c r="AQ98" s="109"/>
      <c r="AR98" s="33">
        <v>0</v>
      </c>
      <c r="AS98" s="38">
        <v>0</v>
      </c>
      <c r="AT98" s="33">
        <v>0</v>
      </c>
      <c r="AU98" s="33"/>
      <c r="AV98" s="33"/>
      <c r="AW98" s="33"/>
      <c r="AX98" s="33"/>
      <c r="AY98" s="33"/>
      <c r="AZ98" s="33">
        <v>0</v>
      </c>
      <c r="BA98" s="33">
        <v>0</v>
      </c>
      <c r="BB98" s="33">
        <v>547</v>
      </c>
      <c r="BC98" s="33"/>
      <c r="BD98" s="33">
        <v>0</v>
      </c>
      <c r="BE98" s="30">
        <f t="shared" si="9"/>
        <v>3219</v>
      </c>
      <c r="BF98" s="30">
        <f t="shared" si="6"/>
        <v>4129</v>
      </c>
      <c r="BG98" s="30">
        <f t="shared" si="7"/>
        <v>480</v>
      </c>
      <c r="BH98" s="30">
        <f t="shared" si="8"/>
        <v>0</v>
      </c>
      <c r="BI98" s="30">
        <f t="shared" si="10"/>
        <v>7828</v>
      </c>
      <c r="BJ98" s="66">
        <v>2</v>
      </c>
      <c r="BK98" s="81">
        <v>42</v>
      </c>
      <c r="BN98" s="32"/>
    </row>
    <row r="99" spans="1:66" s="7" customFormat="1" ht="22.5" customHeight="1" x14ac:dyDescent="0.15">
      <c r="A99" s="66">
        <v>2</v>
      </c>
      <c r="B99" s="81">
        <v>43</v>
      </c>
      <c r="C99" s="27" t="s">
        <v>72</v>
      </c>
      <c r="D99" s="245"/>
      <c r="E99" s="241" t="s">
        <v>37</v>
      </c>
      <c r="F99" s="242"/>
      <c r="G99" s="242"/>
      <c r="H99" s="242"/>
      <c r="I99" s="26"/>
      <c r="J99" s="33"/>
      <c r="K99" s="33">
        <v>55753</v>
      </c>
      <c r="L99" s="33">
        <v>63266</v>
      </c>
      <c r="M99" s="33">
        <v>8649</v>
      </c>
      <c r="N99" s="33">
        <v>4438</v>
      </c>
      <c r="O99" s="33">
        <v>0</v>
      </c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>
        <v>45504</v>
      </c>
      <c r="AD99" s="33"/>
      <c r="AE99" s="33"/>
      <c r="AF99" s="33"/>
      <c r="AG99" s="33"/>
      <c r="AH99" s="30"/>
      <c r="AI99" s="33"/>
      <c r="AJ99" s="30"/>
      <c r="AK99" s="30"/>
      <c r="AL99" s="38"/>
      <c r="AM99" s="33"/>
      <c r="AN99" s="33"/>
      <c r="AO99" s="33">
        <v>26185</v>
      </c>
      <c r="AP99" s="33">
        <v>2526</v>
      </c>
      <c r="AQ99" s="109"/>
      <c r="AR99" s="33">
        <v>6652</v>
      </c>
      <c r="AS99" s="99">
        <v>1743</v>
      </c>
      <c r="AT99" s="33">
        <v>1816</v>
      </c>
      <c r="AU99" s="33"/>
      <c r="AV99" s="33"/>
      <c r="AW99" s="33"/>
      <c r="AX99" s="33"/>
      <c r="AY99" s="33"/>
      <c r="AZ99" s="33">
        <v>50121</v>
      </c>
      <c r="BA99" s="33">
        <v>4255</v>
      </c>
      <c r="BB99" s="33">
        <v>93456</v>
      </c>
      <c r="BC99" s="33"/>
      <c r="BD99" s="33">
        <v>5828</v>
      </c>
      <c r="BE99" s="30">
        <f t="shared" si="9"/>
        <v>232167</v>
      </c>
      <c r="BF99" s="30">
        <f t="shared" si="6"/>
        <v>108770</v>
      </c>
      <c r="BG99" s="30">
        <f t="shared" si="7"/>
        <v>17173</v>
      </c>
      <c r="BH99" s="30">
        <f t="shared" si="8"/>
        <v>12082</v>
      </c>
      <c r="BI99" s="30">
        <f t="shared" si="10"/>
        <v>370192</v>
      </c>
      <c r="BJ99" s="66">
        <v>2</v>
      </c>
      <c r="BK99" s="81">
        <v>43</v>
      </c>
      <c r="BN99" s="32"/>
    </row>
    <row r="100" spans="1:66" s="7" customFormat="1" ht="22.5" customHeight="1" x14ac:dyDescent="0.15">
      <c r="A100" s="66">
        <v>2</v>
      </c>
      <c r="B100" s="81">
        <v>44</v>
      </c>
      <c r="C100" s="27"/>
      <c r="D100" s="246"/>
      <c r="E100" s="241" t="s">
        <v>48</v>
      </c>
      <c r="F100" s="242"/>
      <c r="G100" s="242"/>
      <c r="H100" s="242"/>
      <c r="I100" s="26"/>
      <c r="J100" s="33"/>
      <c r="K100" s="33">
        <v>7310</v>
      </c>
      <c r="L100" s="33">
        <v>8352</v>
      </c>
      <c r="M100" s="33">
        <v>1162</v>
      </c>
      <c r="N100" s="33">
        <v>184</v>
      </c>
      <c r="O100" s="33">
        <v>0</v>
      </c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>
        <v>8500</v>
      </c>
      <c r="AD100" s="33"/>
      <c r="AE100" s="33"/>
      <c r="AF100" s="33"/>
      <c r="AG100" s="33"/>
      <c r="AH100" s="30"/>
      <c r="AI100" s="33"/>
      <c r="AJ100" s="30"/>
      <c r="AK100" s="30"/>
      <c r="AL100" s="38"/>
      <c r="AM100" s="33"/>
      <c r="AN100" s="33"/>
      <c r="AO100" s="33">
        <v>33703</v>
      </c>
      <c r="AP100" s="33">
        <v>3333</v>
      </c>
      <c r="AQ100" s="109"/>
      <c r="AR100" s="33">
        <v>2320</v>
      </c>
      <c r="AS100" s="99">
        <v>346</v>
      </c>
      <c r="AT100" s="33">
        <v>198</v>
      </c>
      <c r="AU100" s="33"/>
      <c r="AV100" s="33"/>
      <c r="AW100" s="33"/>
      <c r="AX100" s="33"/>
      <c r="AY100" s="33"/>
      <c r="AZ100" s="33">
        <v>12703</v>
      </c>
      <c r="BA100" s="33">
        <v>1087</v>
      </c>
      <c r="BB100" s="33">
        <v>26788</v>
      </c>
      <c r="BC100" s="33"/>
      <c r="BD100" s="33">
        <v>1280</v>
      </c>
      <c r="BE100" s="30">
        <f t="shared" si="9"/>
        <v>82824</v>
      </c>
      <c r="BF100" s="30">
        <f t="shared" si="6"/>
        <v>16852</v>
      </c>
      <c r="BG100" s="30">
        <f t="shared" si="7"/>
        <v>5928</v>
      </c>
      <c r="BH100" s="30">
        <f t="shared" si="8"/>
        <v>1662</v>
      </c>
      <c r="BI100" s="30">
        <f t="shared" si="10"/>
        <v>107266</v>
      </c>
      <c r="BJ100" s="66">
        <v>2</v>
      </c>
      <c r="BK100" s="81">
        <v>44</v>
      </c>
      <c r="BN100" s="32"/>
    </row>
    <row r="101" spans="1:66" s="7" customFormat="1" ht="22.5" customHeight="1" x14ac:dyDescent="0.15">
      <c r="A101" s="66">
        <v>2</v>
      </c>
      <c r="B101" s="112">
        <v>45</v>
      </c>
      <c r="C101" s="27" t="s">
        <v>66</v>
      </c>
      <c r="D101" s="227" t="s">
        <v>122</v>
      </c>
      <c r="E101" s="243"/>
      <c r="F101" s="243"/>
      <c r="G101" s="243"/>
      <c r="H101" s="243"/>
      <c r="I101" s="26"/>
      <c r="J101" s="33"/>
      <c r="K101" s="33">
        <v>110707</v>
      </c>
      <c r="L101" s="33">
        <v>55592</v>
      </c>
      <c r="M101" s="33">
        <v>9531</v>
      </c>
      <c r="N101" s="33">
        <v>19306</v>
      </c>
      <c r="O101" s="33">
        <v>0</v>
      </c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>
        <v>14798</v>
      </c>
      <c r="AD101" s="33"/>
      <c r="AE101" s="33"/>
      <c r="AF101" s="33"/>
      <c r="AG101" s="33"/>
      <c r="AH101" s="30"/>
      <c r="AI101" s="33"/>
      <c r="AJ101" s="30"/>
      <c r="AK101" s="30"/>
      <c r="AL101" s="38"/>
      <c r="AM101" s="33"/>
      <c r="AN101" s="33"/>
      <c r="AO101" s="33">
        <v>15790</v>
      </c>
      <c r="AP101" s="33">
        <v>5379</v>
      </c>
      <c r="AQ101" s="109"/>
      <c r="AR101" s="33">
        <v>3948</v>
      </c>
      <c r="AS101" s="99">
        <v>0</v>
      </c>
      <c r="AT101" s="33">
        <v>0</v>
      </c>
      <c r="AU101" s="33"/>
      <c r="AV101" s="33"/>
      <c r="AW101" s="33"/>
      <c r="AX101" s="33"/>
      <c r="AY101" s="33"/>
      <c r="AZ101" s="33">
        <v>9912</v>
      </c>
      <c r="BA101" s="33">
        <v>878</v>
      </c>
      <c r="BB101" s="33">
        <v>8364</v>
      </c>
      <c r="BC101" s="33"/>
      <c r="BD101" s="33">
        <v>0</v>
      </c>
      <c r="BE101" s="30">
        <f t="shared" si="9"/>
        <v>148721</v>
      </c>
      <c r="BF101" s="30">
        <f t="shared" si="6"/>
        <v>70390</v>
      </c>
      <c r="BG101" s="30">
        <f t="shared" si="7"/>
        <v>15788</v>
      </c>
      <c r="BH101" s="30">
        <f t="shared" si="8"/>
        <v>19306</v>
      </c>
      <c r="BI101" s="30">
        <f t="shared" si="10"/>
        <v>254205</v>
      </c>
      <c r="BJ101" s="66">
        <v>2</v>
      </c>
      <c r="BK101" s="112">
        <v>45</v>
      </c>
      <c r="BN101" s="32"/>
    </row>
    <row r="102" spans="1:66" s="7" customFormat="1" ht="22.5" customHeight="1" x14ac:dyDescent="0.15">
      <c r="A102" s="66">
        <v>2</v>
      </c>
      <c r="B102" s="81">
        <v>46</v>
      </c>
      <c r="C102" s="27"/>
      <c r="D102" s="241" t="s">
        <v>38</v>
      </c>
      <c r="E102" s="242"/>
      <c r="F102" s="242"/>
      <c r="G102" s="242"/>
      <c r="H102" s="242"/>
      <c r="I102" s="26"/>
      <c r="J102" s="33"/>
      <c r="K102" s="33">
        <v>298078</v>
      </c>
      <c r="L102" s="33">
        <v>286403</v>
      </c>
      <c r="M102" s="33">
        <v>40086</v>
      </c>
      <c r="N102" s="33">
        <v>30706</v>
      </c>
      <c r="O102" s="33">
        <v>0</v>
      </c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>
        <v>207281</v>
      </c>
      <c r="AD102" s="33"/>
      <c r="AE102" s="33"/>
      <c r="AF102" s="33"/>
      <c r="AG102" s="33"/>
      <c r="AH102" s="30"/>
      <c r="AI102" s="33"/>
      <c r="AJ102" s="30"/>
      <c r="AK102" s="30"/>
      <c r="AL102" s="38"/>
      <c r="AM102" s="33"/>
      <c r="AN102" s="33"/>
      <c r="AO102" s="33">
        <v>157111</v>
      </c>
      <c r="AP102" s="33">
        <v>19292</v>
      </c>
      <c r="AQ102" s="109"/>
      <c r="AR102" s="33">
        <v>31755</v>
      </c>
      <c r="AS102" s="99">
        <v>6678</v>
      </c>
      <c r="AT102" s="33">
        <v>6934</v>
      </c>
      <c r="AU102" s="33"/>
      <c r="AV102" s="33"/>
      <c r="AW102" s="33"/>
      <c r="AX102" s="33"/>
      <c r="AY102" s="33"/>
      <c r="AZ102" s="33">
        <v>320315</v>
      </c>
      <c r="BA102" s="33">
        <v>27136</v>
      </c>
      <c r="BB102" s="33">
        <v>403845</v>
      </c>
      <c r="BC102" s="33"/>
      <c r="BD102" s="33">
        <v>24847</v>
      </c>
      <c r="BE102" s="30">
        <f t="shared" si="9"/>
        <v>1211104</v>
      </c>
      <c r="BF102" s="30">
        <f t="shared" si="6"/>
        <v>493684</v>
      </c>
      <c r="BG102" s="30">
        <f t="shared" si="7"/>
        <v>93192</v>
      </c>
      <c r="BH102" s="30">
        <f t="shared" si="8"/>
        <v>62487</v>
      </c>
      <c r="BI102" s="30">
        <f t="shared" si="10"/>
        <v>1860467</v>
      </c>
      <c r="BJ102" s="66">
        <v>2</v>
      </c>
      <c r="BK102" s="81">
        <v>46</v>
      </c>
      <c r="BN102" s="32"/>
    </row>
    <row r="103" spans="1:66" s="7" customFormat="1" ht="22.5" customHeight="1" x14ac:dyDescent="0.15">
      <c r="A103" s="66">
        <v>2</v>
      </c>
      <c r="B103" s="81">
        <v>47</v>
      </c>
      <c r="C103" s="27"/>
      <c r="D103" s="241" t="s">
        <v>39</v>
      </c>
      <c r="E103" s="242"/>
      <c r="F103" s="242"/>
      <c r="G103" s="242"/>
      <c r="H103" s="242"/>
      <c r="I103" s="26" t="s">
        <v>41</v>
      </c>
      <c r="J103" s="33"/>
      <c r="K103" s="33">
        <v>4267</v>
      </c>
      <c r="L103" s="33">
        <v>3118</v>
      </c>
      <c r="M103" s="33">
        <v>466</v>
      </c>
      <c r="N103" s="33">
        <v>684</v>
      </c>
      <c r="O103" s="33">
        <v>0</v>
      </c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>
        <v>1712</v>
      </c>
      <c r="AD103" s="33"/>
      <c r="AE103" s="33"/>
      <c r="AF103" s="33"/>
      <c r="AG103" s="33"/>
      <c r="AH103" s="30"/>
      <c r="AI103" s="33"/>
      <c r="AJ103" s="30"/>
      <c r="AK103" s="30"/>
      <c r="AL103" s="38"/>
      <c r="AM103" s="33"/>
      <c r="AN103" s="33"/>
      <c r="AO103" s="33">
        <v>1726</v>
      </c>
      <c r="AP103" s="33">
        <v>0</v>
      </c>
      <c r="AQ103" s="109"/>
      <c r="AR103" s="33">
        <v>451</v>
      </c>
      <c r="AS103" s="38">
        <v>49</v>
      </c>
      <c r="AT103" s="33">
        <v>47</v>
      </c>
      <c r="AU103" s="33"/>
      <c r="AV103" s="33"/>
      <c r="AW103" s="33"/>
      <c r="AX103" s="33"/>
      <c r="AY103" s="33"/>
      <c r="AZ103" s="33">
        <v>5105</v>
      </c>
      <c r="BA103" s="33">
        <v>430</v>
      </c>
      <c r="BB103" s="33">
        <v>4573</v>
      </c>
      <c r="BC103" s="33"/>
      <c r="BD103" s="33">
        <v>315</v>
      </c>
      <c r="BE103" s="30">
        <f t="shared" si="9"/>
        <v>16122</v>
      </c>
      <c r="BF103" s="30">
        <f t="shared" si="6"/>
        <v>4830</v>
      </c>
      <c r="BG103" s="30">
        <f t="shared" si="7"/>
        <v>945</v>
      </c>
      <c r="BH103" s="30">
        <f t="shared" si="8"/>
        <v>1046</v>
      </c>
      <c r="BI103" s="30">
        <f t="shared" si="10"/>
        <v>22943</v>
      </c>
      <c r="BJ103" s="66">
        <v>2</v>
      </c>
      <c r="BK103" s="81">
        <v>47</v>
      </c>
      <c r="BN103" s="32"/>
    </row>
    <row r="104" spans="1:66" s="7" customFormat="1" ht="22.5" customHeight="1" thickBot="1" x14ac:dyDescent="0.2">
      <c r="A104" s="66">
        <v>2</v>
      </c>
      <c r="B104" s="81">
        <v>48</v>
      </c>
      <c r="C104" s="27"/>
      <c r="D104" s="252" t="s">
        <v>40</v>
      </c>
      <c r="E104" s="253"/>
      <c r="F104" s="253"/>
      <c r="G104" s="253"/>
      <c r="H104" s="253"/>
      <c r="I104" s="119" t="s">
        <v>42</v>
      </c>
      <c r="J104" s="120"/>
      <c r="K104" s="120">
        <v>1001</v>
      </c>
      <c r="L104" s="120">
        <v>1050</v>
      </c>
      <c r="M104" s="120">
        <v>161</v>
      </c>
      <c r="N104" s="120">
        <v>193</v>
      </c>
      <c r="O104" s="120">
        <v>0</v>
      </c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120"/>
      <c r="AB104" s="120"/>
      <c r="AC104" s="120">
        <v>652</v>
      </c>
      <c r="AD104" s="120"/>
      <c r="AE104" s="120"/>
      <c r="AF104" s="120"/>
      <c r="AG104" s="120"/>
      <c r="AH104" s="118"/>
      <c r="AI104" s="120"/>
      <c r="AJ104" s="118"/>
      <c r="AK104" s="118"/>
      <c r="AL104" s="121"/>
      <c r="AM104" s="120"/>
      <c r="AN104" s="120"/>
      <c r="AO104" s="120">
        <v>556</v>
      </c>
      <c r="AP104" s="120">
        <v>0</v>
      </c>
      <c r="AQ104" s="122"/>
      <c r="AR104" s="120">
        <v>177</v>
      </c>
      <c r="AS104" s="121">
        <v>26</v>
      </c>
      <c r="AT104" s="120">
        <v>28</v>
      </c>
      <c r="AU104" s="120"/>
      <c r="AV104" s="120"/>
      <c r="AW104" s="120"/>
      <c r="AX104" s="120"/>
      <c r="AY104" s="120"/>
      <c r="AZ104" s="120">
        <v>1238</v>
      </c>
      <c r="BA104" s="120">
        <v>106</v>
      </c>
      <c r="BB104" s="120">
        <v>1513</v>
      </c>
      <c r="BC104" s="120"/>
      <c r="BD104" s="120">
        <v>113</v>
      </c>
      <c r="BE104" s="44">
        <f t="shared" si="9"/>
        <v>4485</v>
      </c>
      <c r="BF104" s="44">
        <f t="shared" si="6"/>
        <v>1702</v>
      </c>
      <c r="BG104" s="44">
        <f t="shared" si="7"/>
        <v>293</v>
      </c>
      <c r="BH104" s="44">
        <f t="shared" si="8"/>
        <v>334</v>
      </c>
      <c r="BI104" s="44">
        <f t="shared" si="10"/>
        <v>6814</v>
      </c>
      <c r="BJ104" s="66">
        <v>2</v>
      </c>
      <c r="BK104" s="81">
        <v>48</v>
      </c>
      <c r="BN104" s="32"/>
    </row>
    <row r="105" spans="1:66" ht="22.5" customHeight="1" x14ac:dyDescent="0.15">
      <c r="A105" s="123">
        <v>3</v>
      </c>
      <c r="B105" s="124">
        <v>1</v>
      </c>
      <c r="C105" s="125"/>
      <c r="D105" s="247" t="s">
        <v>124</v>
      </c>
      <c r="E105" s="248"/>
      <c r="F105" s="249" t="s">
        <v>125</v>
      </c>
      <c r="G105" s="250"/>
      <c r="H105" s="250"/>
      <c r="I105" s="251"/>
      <c r="J105" s="126"/>
      <c r="K105" s="130">
        <v>0</v>
      </c>
      <c r="L105" s="126">
        <v>0</v>
      </c>
      <c r="M105" s="130">
        <v>0</v>
      </c>
      <c r="N105" s="130">
        <v>0</v>
      </c>
      <c r="O105" s="126">
        <v>0</v>
      </c>
      <c r="P105" s="126"/>
      <c r="Q105" s="126"/>
      <c r="R105" s="126"/>
      <c r="S105" s="126"/>
      <c r="T105" s="126"/>
      <c r="U105" s="126"/>
      <c r="V105" s="126"/>
      <c r="W105" s="126"/>
      <c r="X105" s="126"/>
      <c r="Y105" s="126"/>
      <c r="Z105" s="126"/>
      <c r="AA105" s="126"/>
      <c r="AB105" s="126"/>
      <c r="AC105" s="130">
        <v>12</v>
      </c>
      <c r="AD105" s="126"/>
      <c r="AE105" s="126"/>
      <c r="AF105" s="126"/>
      <c r="AG105" s="126"/>
      <c r="AH105" s="126"/>
      <c r="AI105" s="126">
        <v>0</v>
      </c>
      <c r="AJ105" s="126"/>
      <c r="AK105" s="126"/>
      <c r="AL105" s="126"/>
      <c r="AM105" s="126"/>
      <c r="AN105" s="126"/>
      <c r="AO105" s="130">
        <v>0</v>
      </c>
      <c r="AP105" s="130">
        <v>0</v>
      </c>
      <c r="AQ105" s="127"/>
      <c r="AR105" s="127">
        <v>0</v>
      </c>
      <c r="AS105" s="126">
        <v>0</v>
      </c>
      <c r="AT105" s="126">
        <v>0</v>
      </c>
      <c r="AU105" s="126"/>
      <c r="AV105" s="126"/>
      <c r="AW105" s="126"/>
      <c r="AX105" s="126"/>
      <c r="AY105" s="126"/>
      <c r="AZ105" s="130">
        <v>0</v>
      </c>
      <c r="BA105" s="130">
        <v>0</v>
      </c>
      <c r="BB105" s="130">
        <v>0</v>
      </c>
      <c r="BC105" s="130"/>
      <c r="BD105" s="130">
        <v>0</v>
      </c>
      <c r="BE105" s="94">
        <f t="shared" si="9"/>
        <v>0</v>
      </c>
      <c r="BF105" s="94">
        <f t="shared" si="6"/>
        <v>12</v>
      </c>
      <c r="BG105" s="94">
        <f t="shared" si="7"/>
        <v>0</v>
      </c>
      <c r="BH105" s="94">
        <f t="shared" si="8"/>
        <v>0</v>
      </c>
      <c r="BI105" s="94">
        <f t="shared" si="10"/>
        <v>12</v>
      </c>
      <c r="BJ105" s="123">
        <v>3</v>
      </c>
      <c r="BK105" s="124">
        <v>1</v>
      </c>
    </row>
    <row r="106" spans="1:66" ht="22.5" customHeight="1" x14ac:dyDescent="0.15">
      <c r="A106" s="128">
        <v>3</v>
      </c>
      <c r="B106" s="129">
        <v>2</v>
      </c>
      <c r="C106" s="114"/>
      <c r="D106" s="237"/>
      <c r="E106" s="238"/>
      <c r="F106" s="218" t="s">
        <v>126</v>
      </c>
      <c r="G106" s="219"/>
      <c r="H106" s="219"/>
      <c r="I106" s="220"/>
      <c r="J106" s="110"/>
      <c r="K106" s="131">
        <v>0</v>
      </c>
      <c r="L106" s="110">
        <v>0</v>
      </c>
      <c r="M106" s="131">
        <v>0</v>
      </c>
      <c r="N106" s="131">
        <v>0</v>
      </c>
      <c r="O106" s="110">
        <v>0</v>
      </c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  <c r="AB106" s="110"/>
      <c r="AC106" s="131">
        <v>0</v>
      </c>
      <c r="AD106" s="110"/>
      <c r="AE106" s="110"/>
      <c r="AF106" s="110"/>
      <c r="AG106" s="110"/>
      <c r="AH106" s="110"/>
      <c r="AI106" s="110">
        <v>0</v>
      </c>
      <c r="AJ106" s="110"/>
      <c r="AK106" s="110"/>
      <c r="AL106" s="110"/>
      <c r="AM106" s="110"/>
      <c r="AN106" s="110"/>
      <c r="AO106" s="131">
        <v>0</v>
      </c>
      <c r="AP106" s="131">
        <v>0</v>
      </c>
      <c r="AQ106" s="117"/>
      <c r="AR106" s="117">
        <v>0</v>
      </c>
      <c r="AS106" s="110">
        <v>0</v>
      </c>
      <c r="AT106" s="110">
        <v>0</v>
      </c>
      <c r="AU106" s="110"/>
      <c r="AV106" s="110"/>
      <c r="AW106" s="110"/>
      <c r="AX106" s="110"/>
      <c r="AY106" s="110"/>
      <c r="AZ106" s="131">
        <v>0</v>
      </c>
      <c r="BA106" s="131">
        <v>0</v>
      </c>
      <c r="BB106" s="131">
        <v>0</v>
      </c>
      <c r="BC106" s="131"/>
      <c r="BD106" s="131">
        <v>0</v>
      </c>
      <c r="BE106" s="30">
        <f t="shared" si="9"/>
        <v>0</v>
      </c>
      <c r="BF106" s="30">
        <f t="shared" si="6"/>
        <v>0</v>
      </c>
      <c r="BG106" s="30">
        <f t="shared" si="7"/>
        <v>0</v>
      </c>
      <c r="BH106" s="30">
        <f t="shared" si="8"/>
        <v>0</v>
      </c>
      <c r="BI106" s="30">
        <f t="shared" si="10"/>
        <v>0</v>
      </c>
      <c r="BJ106" s="128">
        <v>3</v>
      </c>
      <c r="BK106" s="129">
        <v>2</v>
      </c>
    </row>
    <row r="107" spans="1:66" ht="22.5" customHeight="1" x14ac:dyDescent="0.15">
      <c r="A107" s="128">
        <v>3</v>
      </c>
      <c r="B107" s="129">
        <v>3</v>
      </c>
      <c r="C107" s="115" t="s">
        <v>49</v>
      </c>
      <c r="D107" s="239"/>
      <c r="E107" s="240"/>
      <c r="F107" s="218" t="s">
        <v>127</v>
      </c>
      <c r="G107" s="219"/>
      <c r="H107" s="219"/>
      <c r="I107" s="220"/>
      <c r="J107" s="110"/>
      <c r="K107" s="131">
        <v>0</v>
      </c>
      <c r="L107" s="110">
        <v>0</v>
      </c>
      <c r="M107" s="131">
        <v>0</v>
      </c>
      <c r="N107" s="131">
        <v>0</v>
      </c>
      <c r="O107" s="110">
        <v>0</v>
      </c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31">
        <v>0</v>
      </c>
      <c r="AD107" s="110"/>
      <c r="AE107" s="110"/>
      <c r="AF107" s="110"/>
      <c r="AG107" s="110"/>
      <c r="AH107" s="110"/>
      <c r="AI107" s="110">
        <v>0</v>
      </c>
      <c r="AJ107" s="110"/>
      <c r="AK107" s="110"/>
      <c r="AL107" s="110"/>
      <c r="AM107" s="110"/>
      <c r="AN107" s="110"/>
      <c r="AO107" s="131">
        <v>0</v>
      </c>
      <c r="AP107" s="131">
        <v>0</v>
      </c>
      <c r="AQ107" s="117"/>
      <c r="AR107" s="117">
        <v>0</v>
      </c>
      <c r="AS107" s="110">
        <v>0</v>
      </c>
      <c r="AT107" s="110">
        <v>0</v>
      </c>
      <c r="AU107" s="110"/>
      <c r="AV107" s="110"/>
      <c r="AW107" s="110"/>
      <c r="AX107" s="110"/>
      <c r="AY107" s="110"/>
      <c r="AZ107" s="131">
        <v>0</v>
      </c>
      <c r="BA107" s="131">
        <v>0</v>
      </c>
      <c r="BB107" s="131">
        <v>0</v>
      </c>
      <c r="BC107" s="131"/>
      <c r="BD107" s="131">
        <v>0</v>
      </c>
      <c r="BE107" s="30">
        <f t="shared" si="9"/>
        <v>0</v>
      </c>
      <c r="BF107" s="30">
        <f t="shared" si="6"/>
        <v>0</v>
      </c>
      <c r="BG107" s="30">
        <f t="shared" si="7"/>
        <v>0</v>
      </c>
      <c r="BH107" s="30">
        <f t="shared" si="8"/>
        <v>0</v>
      </c>
      <c r="BI107" s="30">
        <f t="shared" si="10"/>
        <v>0</v>
      </c>
      <c r="BJ107" s="128">
        <v>3</v>
      </c>
      <c r="BK107" s="129">
        <v>3</v>
      </c>
    </row>
    <row r="108" spans="1:66" ht="22.5" customHeight="1" x14ac:dyDescent="0.15">
      <c r="A108" s="111">
        <v>3</v>
      </c>
      <c r="B108" s="112">
        <v>4</v>
      </c>
      <c r="C108" s="114"/>
      <c r="D108" s="235" t="s">
        <v>128</v>
      </c>
      <c r="E108" s="236"/>
      <c r="F108" s="227" t="s">
        <v>125</v>
      </c>
      <c r="G108" s="228"/>
      <c r="H108" s="228"/>
      <c r="I108" s="217"/>
      <c r="J108" s="110"/>
      <c r="K108" s="131">
        <v>0</v>
      </c>
      <c r="L108" s="110">
        <v>0</v>
      </c>
      <c r="M108" s="131">
        <v>0</v>
      </c>
      <c r="N108" s="131">
        <v>0</v>
      </c>
      <c r="O108" s="110">
        <v>0</v>
      </c>
      <c r="P108" s="110"/>
      <c r="Q108" s="110"/>
      <c r="R108" s="110"/>
      <c r="S108" s="110"/>
      <c r="T108" s="110"/>
      <c r="U108" s="110"/>
      <c r="V108" s="110"/>
      <c r="W108" s="110"/>
      <c r="X108" s="110"/>
      <c r="Y108" s="110"/>
      <c r="Z108" s="110"/>
      <c r="AA108" s="110"/>
      <c r="AB108" s="110"/>
      <c r="AC108" s="131">
        <v>1</v>
      </c>
      <c r="AD108" s="110"/>
      <c r="AE108" s="110"/>
      <c r="AF108" s="110"/>
      <c r="AG108" s="110"/>
      <c r="AH108" s="110"/>
      <c r="AI108" s="110">
        <v>0</v>
      </c>
      <c r="AJ108" s="110"/>
      <c r="AK108" s="110"/>
      <c r="AL108" s="110"/>
      <c r="AM108" s="110"/>
      <c r="AN108" s="110"/>
      <c r="AO108" s="131">
        <v>0</v>
      </c>
      <c r="AP108" s="131">
        <v>0</v>
      </c>
      <c r="AQ108" s="117"/>
      <c r="AR108" s="117">
        <v>0</v>
      </c>
      <c r="AS108" s="110">
        <v>0</v>
      </c>
      <c r="AT108" s="110">
        <v>0</v>
      </c>
      <c r="AU108" s="110"/>
      <c r="AV108" s="110"/>
      <c r="AW108" s="110"/>
      <c r="AX108" s="110"/>
      <c r="AY108" s="110"/>
      <c r="AZ108" s="131">
        <v>0</v>
      </c>
      <c r="BA108" s="131">
        <v>0</v>
      </c>
      <c r="BB108" s="131">
        <v>0</v>
      </c>
      <c r="BC108" s="131"/>
      <c r="BD108" s="131">
        <v>0</v>
      </c>
      <c r="BE108" s="30">
        <f t="shared" si="9"/>
        <v>0</v>
      </c>
      <c r="BF108" s="30">
        <f t="shared" si="6"/>
        <v>1</v>
      </c>
      <c r="BG108" s="30">
        <f t="shared" si="7"/>
        <v>0</v>
      </c>
      <c r="BH108" s="30">
        <f t="shared" si="8"/>
        <v>0</v>
      </c>
      <c r="BI108" s="30">
        <f t="shared" si="10"/>
        <v>1</v>
      </c>
      <c r="BJ108" s="111">
        <v>3</v>
      </c>
      <c r="BK108" s="112">
        <v>4</v>
      </c>
    </row>
    <row r="109" spans="1:66" ht="22.5" customHeight="1" x14ac:dyDescent="0.15">
      <c r="A109" s="111">
        <v>3</v>
      </c>
      <c r="B109" s="112">
        <v>5</v>
      </c>
      <c r="C109" s="115" t="s">
        <v>28</v>
      </c>
      <c r="D109" s="237"/>
      <c r="E109" s="238"/>
      <c r="F109" s="218" t="s">
        <v>126</v>
      </c>
      <c r="G109" s="219"/>
      <c r="H109" s="219"/>
      <c r="I109" s="220"/>
      <c r="J109" s="110"/>
      <c r="K109" s="131">
        <v>0</v>
      </c>
      <c r="L109" s="110">
        <v>0</v>
      </c>
      <c r="M109" s="131">
        <v>0</v>
      </c>
      <c r="N109" s="131">
        <v>0</v>
      </c>
      <c r="O109" s="110">
        <v>0</v>
      </c>
      <c r="P109" s="110"/>
      <c r="Q109" s="110"/>
      <c r="R109" s="110"/>
      <c r="S109" s="110"/>
      <c r="T109" s="110"/>
      <c r="U109" s="110"/>
      <c r="V109" s="110"/>
      <c r="W109" s="110"/>
      <c r="X109" s="110"/>
      <c r="Y109" s="110"/>
      <c r="Z109" s="110"/>
      <c r="AA109" s="110"/>
      <c r="AB109" s="110"/>
      <c r="AC109" s="131">
        <v>0</v>
      </c>
      <c r="AD109" s="110"/>
      <c r="AE109" s="110"/>
      <c r="AF109" s="110"/>
      <c r="AG109" s="110"/>
      <c r="AH109" s="110"/>
      <c r="AI109" s="110">
        <v>0</v>
      </c>
      <c r="AJ109" s="110"/>
      <c r="AK109" s="110"/>
      <c r="AL109" s="110"/>
      <c r="AM109" s="110"/>
      <c r="AN109" s="110"/>
      <c r="AO109" s="131">
        <v>0</v>
      </c>
      <c r="AP109" s="131">
        <v>0</v>
      </c>
      <c r="AQ109" s="117"/>
      <c r="AR109" s="117">
        <v>0</v>
      </c>
      <c r="AS109" s="110">
        <v>0</v>
      </c>
      <c r="AT109" s="110">
        <v>0</v>
      </c>
      <c r="AU109" s="110"/>
      <c r="AV109" s="110"/>
      <c r="AW109" s="110"/>
      <c r="AX109" s="110"/>
      <c r="AY109" s="110"/>
      <c r="AZ109" s="131">
        <v>0</v>
      </c>
      <c r="BA109" s="131">
        <v>0</v>
      </c>
      <c r="BB109" s="131">
        <v>0</v>
      </c>
      <c r="BC109" s="131"/>
      <c r="BD109" s="131">
        <v>0</v>
      </c>
      <c r="BE109" s="30">
        <f t="shared" si="9"/>
        <v>0</v>
      </c>
      <c r="BF109" s="30">
        <f t="shared" si="6"/>
        <v>0</v>
      </c>
      <c r="BG109" s="30">
        <f t="shared" si="7"/>
        <v>0</v>
      </c>
      <c r="BH109" s="30">
        <f t="shared" si="8"/>
        <v>0</v>
      </c>
      <c r="BI109" s="30">
        <f t="shared" si="10"/>
        <v>0</v>
      </c>
      <c r="BJ109" s="111">
        <v>3</v>
      </c>
      <c r="BK109" s="112">
        <v>5</v>
      </c>
    </row>
    <row r="110" spans="1:66" ht="22.5" customHeight="1" x14ac:dyDescent="0.15">
      <c r="A110" s="111">
        <v>3</v>
      </c>
      <c r="B110" s="112">
        <v>6</v>
      </c>
      <c r="C110" s="115"/>
      <c r="D110" s="239"/>
      <c r="E110" s="240"/>
      <c r="F110" s="218" t="s">
        <v>127</v>
      </c>
      <c r="G110" s="219"/>
      <c r="H110" s="219"/>
      <c r="I110" s="220"/>
      <c r="J110" s="110"/>
      <c r="K110" s="131">
        <v>0</v>
      </c>
      <c r="L110" s="110">
        <v>0</v>
      </c>
      <c r="M110" s="131">
        <v>0</v>
      </c>
      <c r="N110" s="131">
        <v>0</v>
      </c>
      <c r="O110" s="110">
        <v>0</v>
      </c>
      <c r="P110" s="110"/>
      <c r="Q110" s="110"/>
      <c r="R110" s="110"/>
      <c r="S110" s="110"/>
      <c r="T110" s="110"/>
      <c r="U110" s="110"/>
      <c r="V110" s="110"/>
      <c r="W110" s="110"/>
      <c r="X110" s="110"/>
      <c r="Y110" s="110"/>
      <c r="Z110" s="110"/>
      <c r="AA110" s="110"/>
      <c r="AB110" s="110"/>
      <c r="AC110" s="131">
        <v>0</v>
      </c>
      <c r="AD110" s="110"/>
      <c r="AE110" s="110"/>
      <c r="AF110" s="110"/>
      <c r="AG110" s="110"/>
      <c r="AH110" s="110"/>
      <c r="AI110" s="110">
        <v>0</v>
      </c>
      <c r="AJ110" s="110"/>
      <c r="AK110" s="110"/>
      <c r="AL110" s="110"/>
      <c r="AM110" s="110"/>
      <c r="AN110" s="110"/>
      <c r="AO110" s="131">
        <v>0</v>
      </c>
      <c r="AP110" s="131">
        <v>0</v>
      </c>
      <c r="AQ110" s="117"/>
      <c r="AR110" s="117">
        <v>0</v>
      </c>
      <c r="AS110" s="110">
        <v>0</v>
      </c>
      <c r="AT110" s="110">
        <v>0</v>
      </c>
      <c r="AU110" s="110"/>
      <c r="AV110" s="110"/>
      <c r="AW110" s="110"/>
      <c r="AX110" s="110"/>
      <c r="AY110" s="110"/>
      <c r="AZ110" s="131">
        <v>0</v>
      </c>
      <c r="BA110" s="131">
        <v>0</v>
      </c>
      <c r="BB110" s="131">
        <v>0</v>
      </c>
      <c r="BC110" s="131"/>
      <c r="BD110" s="131">
        <v>0</v>
      </c>
      <c r="BE110" s="30">
        <f t="shared" si="9"/>
        <v>0</v>
      </c>
      <c r="BF110" s="30">
        <f t="shared" si="6"/>
        <v>0</v>
      </c>
      <c r="BG110" s="30">
        <f t="shared" si="7"/>
        <v>0</v>
      </c>
      <c r="BH110" s="30">
        <f t="shared" si="8"/>
        <v>0</v>
      </c>
      <c r="BI110" s="30">
        <f t="shared" si="10"/>
        <v>0</v>
      </c>
      <c r="BJ110" s="111">
        <v>3</v>
      </c>
      <c r="BK110" s="112">
        <v>6</v>
      </c>
    </row>
    <row r="111" spans="1:66" ht="22.5" customHeight="1" x14ac:dyDescent="0.15">
      <c r="A111" s="111">
        <v>3</v>
      </c>
      <c r="B111" s="112">
        <v>7</v>
      </c>
      <c r="C111" s="115"/>
      <c r="D111" s="221" t="s">
        <v>32</v>
      </c>
      <c r="E111" s="222"/>
      <c r="F111" s="227" t="s">
        <v>125</v>
      </c>
      <c r="G111" s="228"/>
      <c r="H111" s="228"/>
      <c r="I111" s="217"/>
      <c r="J111" s="110"/>
      <c r="K111" s="131">
        <v>0</v>
      </c>
      <c r="L111" s="110">
        <v>0</v>
      </c>
      <c r="M111" s="131">
        <v>0</v>
      </c>
      <c r="N111" s="131">
        <v>0</v>
      </c>
      <c r="O111" s="110">
        <v>0</v>
      </c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  <c r="Z111" s="110"/>
      <c r="AA111" s="110"/>
      <c r="AB111" s="110"/>
      <c r="AC111" s="131">
        <v>0</v>
      </c>
      <c r="AD111" s="110"/>
      <c r="AE111" s="110"/>
      <c r="AF111" s="110"/>
      <c r="AG111" s="110"/>
      <c r="AH111" s="110"/>
      <c r="AI111" s="110">
        <v>0</v>
      </c>
      <c r="AJ111" s="110"/>
      <c r="AK111" s="110"/>
      <c r="AL111" s="110"/>
      <c r="AM111" s="110"/>
      <c r="AN111" s="110"/>
      <c r="AO111" s="131">
        <v>0</v>
      </c>
      <c r="AP111" s="131">
        <v>0</v>
      </c>
      <c r="AQ111" s="117"/>
      <c r="AR111" s="117">
        <v>0</v>
      </c>
      <c r="AS111" s="110">
        <v>0</v>
      </c>
      <c r="AT111" s="110">
        <v>0</v>
      </c>
      <c r="AU111" s="110"/>
      <c r="AV111" s="110"/>
      <c r="AW111" s="110"/>
      <c r="AX111" s="110"/>
      <c r="AY111" s="110"/>
      <c r="AZ111" s="131">
        <v>0</v>
      </c>
      <c r="BA111" s="131">
        <v>0</v>
      </c>
      <c r="BB111" s="131">
        <v>0</v>
      </c>
      <c r="BC111" s="131"/>
      <c r="BD111" s="131">
        <v>0</v>
      </c>
      <c r="BE111" s="30">
        <f t="shared" si="9"/>
        <v>0</v>
      </c>
      <c r="BF111" s="30">
        <f t="shared" si="6"/>
        <v>0</v>
      </c>
      <c r="BG111" s="30">
        <f t="shared" si="7"/>
        <v>0</v>
      </c>
      <c r="BH111" s="30">
        <f t="shared" si="8"/>
        <v>0</v>
      </c>
      <c r="BI111" s="30">
        <f t="shared" si="10"/>
        <v>0</v>
      </c>
      <c r="BJ111" s="111">
        <v>3</v>
      </c>
      <c r="BK111" s="112">
        <v>7</v>
      </c>
    </row>
    <row r="112" spans="1:66" ht="22.5" customHeight="1" x14ac:dyDescent="0.15">
      <c r="A112" s="111">
        <v>3</v>
      </c>
      <c r="B112" s="112">
        <v>8</v>
      </c>
      <c r="C112" s="115" t="s">
        <v>29</v>
      </c>
      <c r="D112" s="223"/>
      <c r="E112" s="224"/>
      <c r="F112" s="218" t="s">
        <v>126</v>
      </c>
      <c r="G112" s="219"/>
      <c r="H112" s="219"/>
      <c r="I112" s="220"/>
      <c r="J112" s="110"/>
      <c r="K112" s="131">
        <v>0</v>
      </c>
      <c r="L112" s="110">
        <v>0</v>
      </c>
      <c r="M112" s="131">
        <v>0</v>
      </c>
      <c r="N112" s="131">
        <v>0</v>
      </c>
      <c r="O112" s="110">
        <v>0</v>
      </c>
      <c r="P112" s="110"/>
      <c r="Q112" s="110"/>
      <c r="R112" s="110"/>
      <c r="S112" s="110"/>
      <c r="T112" s="110"/>
      <c r="U112" s="110"/>
      <c r="V112" s="110"/>
      <c r="W112" s="110"/>
      <c r="X112" s="110"/>
      <c r="Y112" s="110"/>
      <c r="Z112" s="110"/>
      <c r="AA112" s="110"/>
      <c r="AB112" s="110"/>
      <c r="AC112" s="131">
        <v>0</v>
      </c>
      <c r="AD112" s="110"/>
      <c r="AE112" s="110"/>
      <c r="AF112" s="110"/>
      <c r="AG112" s="110"/>
      <c r="AH112" s="110"/>
      <c r="AI112" s="110">
        <v>0</v>
      </c>
      <c r="AJ112" s="110"/>
      <c r="AK112" s="110"/>
      <c r="AL112" s="110"/>
      <c r="AM112" s="110"/>
      <c r="AN112" s="110"/>
      <c r="AO112" s="131">
        <v>0</v>
      </c>
      <c r="AP112" s="131">
        <v>0</v>
      </c>
      <c r="AQ112" s="117"/>
      <c r="AR112" s="117">
        <v>0</v>
      </c>
      <c r="AS112" s="110">
        <v>0</v>
      </c>
      <c r="AT112" s="110">
        <v>0</v>
      </c>
      <c r="AU112" s="110"/>
      <c r="AV112" s="110"/>
      <c r="AW112" s="110"/>
      <c r="AX112" s="110"/>
      <c r="AY112" s="110"/>
      <c r="AZ112" s="131">
        <v>0</v>
      </c>
      <c r="BA112" s="131">
        <v>0</v>
      </c>
      <c r="BB112" s="131">
        <v>0</v>
      </c>
      <c r="BC112" s="131"/>
      <c r="BD112" s="131">
        <v>0</v>
      </c>
      <c r="BE112" s="30">
        <f t="shared" si="9"/>
        <v>0</v>
      </c>
      <c r="BF112" s="30">
        <f t="shared" si="6"/>
        <v>0</v>
      </c>
      <c r="BG112" s="30">
        <f t="shared" si="7"/>
        <v>0</v>
      </c>
      <c r="BH112" s="30">
        <f t="shared" si="8"/>
        <v>0</v>
      </c>
      <c r="BI112" s="30">
        <f t="shared" si="10"/>
        <v>0</v>
      </c>
      <c r="BJ112" s="111">
        <v>3</v>
      </c>
      <c r="BK112" s="112">
        <v>8</v>
      </c>
    </row>
    <row r="113" spans="1:63" ht="22.5" customHeight="1" x14ac:dyDescent="0.15">
      <c r="A113" s="111">
        <v>3</v>
      </c>
      <c r="B113" s="112">
        <v>9</v>
      </c>
      <c r="C113" s="115"/>
      <c r="D113" s="225"/>
      <c r="E113" s="226"/>
      <c r="F113" s="218" t="s">
        <v>127</v>
      </c>
      <c r="G113" s="219"/>
      <c r="H113" s="219"/>
      <c r="I113" s="220"/>
      <c r="J113" s="110"/>
      <c r="K113" s="131">
        <v>0</v>
      </c>
      <c r="L113" s="110">
        <v>0</v>
      </c>
      <c r="M113" s="131">
        <v>0</v>
      </c>
      <c r="N113" s="131">
        <v>0</v>
      </c>
      <c r="O113" s="110">
        <v>0</v>
      </c>
      <c r="P113" s="110"/>
      <c r="Q113" s="110"/>
      <c r="R113" s="110"/>
      <c r="S113" s="110"/>
      <c r="T113" s="110"/>
      <c r="U113" s="110"/>
      <c r="V113" s="110"/>
      <c r="W113" s="110"/>
      <c r="X113" s="110"/>
      <c r="Y113" s="110"/>
      <c r="Z113" s="110"/>
      <c r="AA113" s="110"/>
      <c r="AB113" s="110"/>
      <c r="AC113" s="131">
        <v>0</v>
      </c>
      <c r="AD113" s="110"/>
      <c r="AE113" s="110"/>
      <c r="AF113" s="110"/>
      <c r="AG113" s="110"/>
      <c r="AH113" s="110"/>
      <c r="AI113" s="110">
        <v>0</v>
      </c>
      <c r="AJ113" s="110"/>
      <c r="AK113" s="110"/>
      <c r="AL113" s="110"/>
      <c r="AM113" s="110"/>
      <c r="AN113" s="110"/>
      <c r="AO113" s="131">
        <v>0</v>
      </c>
      <c r="AP113" s="131">
        <v>0</v>
      </c>
      <c r="AQ113" s="117"/>
      <c r="AR113" s="117">
        <v>0</v>
      </c>
      <c r="AS113" s="110">
        <v>0</v>
      </c>
      <c r="AT113" s="110">
        <v>0</v>
      </c>
      <c r="AU113" s="110"/>
      <c r="AV113" s="110"/>
      <c r="AW113" s="110"/>
      <c r="AX113" s="110"/>
      <c r="AY113" s="110"/>
      <c r="AZ113" s="131">
        <v>0</v>
      </c>
      <c r="BA113" s="131">
        <v>0</v>
      </c>
      <c r="BB113" s="131">
        <v>0</v>
      </c>
      <c r="BC113" s="131"/>
      <c r="BD113" s="131">
        <v>0</v>
      </c>
      <c r="BE113" s="30">
        <f t="shared" si="9"/>
        <v>0</v>
      </c>
      <c r="BF113" s="30">
        <f t="shared" si="6"/>
        <v>0</v>
      </c>
      <c r="BG113" s="30">
        <f t="shared" si="7"/>
        <v>0</v>
      </c>
      <c r="BH113" s="30">
        <f t="shared" si="8"/>
        <v>0</v>
      </c>
      <c r="BI113" s="30">
        <f t="shared" si="10"/>
        <v>0</v>
      </c>
      <c r="BJ113" s="111">
        <v>3</v>
      </c>
      <c r="BK113" s="112">
        <v>9</v>
      </c>
    </row>
    <row r="114" spans="1:63" ht="22.5" customHeight="1" x14ac:dyDescent="0.15">
      <c r="A114" s="111">
        <v>3</v>
      </c>
      <c r="B114" s="112">
        <v>10</v>
      </c>
      <c r="C114" s="115"/>
      <c r="D114" s="229" t="s">
        <v>132</v>
      </c>
      <c r="E114" s="232" t="s">
        <v>129</v>
      </c>
      <c r="F114" s="227" t="s">
        <v>125</v>
      </c>
      <c r="G114" s="228"/>
      <c r="H114" s="228"/>
      <c r="I114" s="217"/>
      <c r="J114" s="110"/>
      <c r="K114" s="131">
        <v>0</v>
      </c>
      <c r="L114" s="110">
        <v>0</v>
      </c>
      <c r="M114" s="131">
        <v>0</v>
      </c>
      <c r="N114" s="131">
        <v>0</v>
      </c>
      <c r="O114" s="110">
        <v>0</v>
      </c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  <c r="Z114" s="110"/>
      <c r="AA114" s="110"/>
      <c r="AB114" s="110"/>
      <c r="AC114" s="131">
        <v>0</v>
      </c>
      <c r="AD114" s="110"/>
      <c r="AE114" s="110"/>
      <c r="AF114" s="110"/>
      <c r="AG114" s="110"/>
      <c r="AH114" s="110"/>
      <c r="AI114" s="110">
        <v>0</v>
      </c>
      <c r="AJ114" s="110"/>
      <c r="AK114" s="110"/>
      <c r="AL114" s="110"/>
      <c r="AM114" s="110"/>
      <c r="AN114" s="110"/>
      <c r="AO114" s="131">
        <v>0</v>
      </c>
      <c r="AP114" s="131">
        <v>0</v>
      </c>
      <c r="AQ114" s="117"/>
      <c r="AR114" s="117">
        <v>0</v>
      </c>
      <c r="AS114" s="110">
        <v>0</v>
      </c>
      <c r="AT114" s="110">
        <v>0</v>
      </c>
      <c r="AU114" s="110"/>
      <c r="AV114" s="110"/>
      <c r="AW114" s="110"/>
      <c r="AX114" s="110"/>
      <c r="AY114" s="110"/>
      <c r="AZ114" s="131">
        <v>0</v>
      </c>
      <c r="BA114" s="131">
        <v>0</v>
      </c>
      <c r="BB114" s="131">
        <v>0</v>
      </c>
      <c r="BC114" s="131"/>
      <c r="BD114" s="131">
        <v>0</v>
      </c>
      <c r="BE114" s="30">
        <f t="shared" si="9"/>
        <v>0</v>
      </c>
      <c r="BF114" s="30">
        <f t="shared" si="6"/>
        <v>0</v>
      </c>
      <c r="BG114" s="30">
        <f t="shared" si="7"/>
        <v>0</v>
      </c>
      <c r="BH114" s="30">
        <f t="shared" si="8"/>
        <v>0</v>
      </c>
      <c r="BI114" s="30">
        <f t="shared" si="10"/>
        <v>0</v>
      </c>
      <c r="BJ114" s="111">
        <v>3</v>
      </c>
      <c r="BK114" s="112">
        <v>10</v>
      </c>
    </row>
    <row r="115" spans="1:63" ht="22.5" customHeight="1" x14ac:dyDescent="0.15">
      <c r="A115" s="111">
        <v>3</v>
      </c>
      <c r="B115" s="112">
        <v>11</v>
      </c>
      <c r="C115" s="115" t="s">
        <v>134</v>
      </c>
      <c r="D115" s="230"/>
      <c r="E115" s="233"/>
      <c r="F115" s="218" t="s">
        <v>126</v>
      </c>
      <c r="G115" s="219"/>
      <c r="H115" s="219"/>
      <c r="I115" s="220"/>
      <c r="J115" s="110"/>
      <c r="K115" s="131">
        <v>0</v>
      </c>
      <c r="L115" s="110">
        <v>0</v>
      </c>
      <c r="M115" s="131">
        <v>0</v>
      </c>
      <c r="N115" s="131">
        <v>0</v>
      </c>
      <c r="O115" s="110">
        <v>0</v>
      </c>
      <c r="P115" s="110"/>
      <c r="Q115" s="110"/>
      <c r="R115" s="110"/>
      <c r="S115" s="110"/>
      <c r="T115" s="110"/>
      <c r="U115" s="110"/>
      <c r="V115" s="110"/>
      <c r="W115" s="110"/>
      <c r="X115" s="110"/>
      <c r="Y115" s="110"/>
      <c r="Z115" s="110"/>
      <c r="AA115" s="110"/>
      <c r="AB115" s="110"/>
      <c r="AC115" s="131">
        <v>0</v>
      </c>
      <c r="AD115" s="110"/>
      <c r="AE115" s="110"/>
      <c r="AF115" s="110"/>
      <c r="AG115" s="110"/>
      <c r="AH115" s="110"/>
      <c r="AI115" s="110">
        <v>0</v>
      </c>
      <c r="AJ115" s="110"/>
      <c r="AK115" s="110"/>
      <c r="AL115" s="110"/>
      <c r="AM115" s="110"/>
      <c r="AN115" s="110"/>
      <c r="AO115" s="131">
        <v>0</v>
      </c>
      <c r="AP115" s="131">
        <v>0</v>
      </c>
      <c r="AQ115" s="117"/>
      <c r="AR115" s="117">
        <v>0</v>
      </c>
      <c r="AS115" s="110">
        <v>0</v>
      </c>
      <c r="AT115" s="110">
        <v>0</v>
      </c>
      <c r="AU115" s="110"/>
      <c r="AV115" s="110"/>
      <c r="AW115" s="110"/>
      <c r="AX115" s="110"/>
      <c r="AY115" s="110"/>
      <c r="AZ115" s="131">
        <v>0</v>
      </c>
      <c r="BA115" s="131">
        <v>0</v>
      </c>
      <c r="BB115" s="131">
        <v>0</v>
      </c>
      <c r="BC115" s="131"/>
      <c r="BD115" s="131">
        <v>0</v>
      </c>
      <c r="BE115" s="30">
        <f t="shared" si="9"/>
        <v>0</v>
      </c>
      <c r="BF115" s="30">
        <f t="shared" si="6"/>
        <v>0</v>
      </c>
      <c r="BG115" s="30">
        <f t="shared" si="7"/>
        <v>0</v>
      </c>
      <c r="BH115" s="30">
        <f t="shared" si="8"/>
        <v>0</v>
      </c>
      <c r="BI115" s="30">
        <f t="shared" si="10"/>
        <v>0</v>
      </c>
      <c r="BJ115" s="111">
        <v>3</v>
      </c>
      <c r="BK115" s="112">
        <v>11</v>
      </c>
    </row>
    <row r="116" spans="1:63" ht="22.5" customHeight="1" x14ac:dyDescent="0.15">
      <c r="A116" s="111">
        <v>3</v>
      </c>
      <c r="B116" s="112">
        <v>12</v>
      </c>
      <c r="C116" s="115"/>
      <c r="D116" s="230"/>
      <c r="E116" s="234"/>
      <c r="F116" s="218" t="s">
        <v>127</v>
      </c>
      <c r="G116" s="219"/>
      <c r="H116" s="219"/>
      <c r="I116" s="220"/>
      <c r="J116" s="110"/>
      <c r="K116" s="131">
        <v>0</v>
      </c>
      <c r="L116" s="110">
        <v>0</v>
      </c>
      <c r="M116" s="131">
        <v>0</v>
      </c>
      <c r="N116" s="131">
        <v>0</v>
      </c>
      <c r="O116" s="110">
        <v>0</v>
      </c>
      <c r="P116" s="110"/>
      <c r="Q116" s="110"/>
      <c r="R116" s="110"/>
      <c r="S116" s="110"/>
      <c r="T116" s="110"/>
      <c r="U116" s="110"/>
      <c r="V116" s="110"/>
      <c r="W116" s="110"/>
      <c r="X116" s="110"/>
      <c r="Y116" s="110"/>
      <c r="Z116" s="110"/>
      <c r="AA116" s="110"/>
      <c r="AB116" s="110"/>
      <c r="AC116" s="131">
        <v>0</v>
      </c>
      <c r="AD116" s="110"/>
      <c r="AE116" s="110"/>
      <c r="AF116" s="110"/>
      <c r="AG116" s="110"/>
      <c r="AH116" s="110"/>
      <c r="AI116" s="110">
        <v>0</v>
      </c>
      <c r="AJ116" s="110"/>
      <c r="AK116" s="110"/>
      <c r="AL116" s="110"/>
      <c r="AM116" s="110"/>
      <c r="AN116" s="110"/>
      <c r="AO116" s="131">
        <v>0</v>
      </c>
      <c r="AP116" s="131">
        <v>0</v>
      </c>
      <c r="AQ116" s="117"/>
      <c r="AR116" s="117">
        <v>0</v>
      </c>
      <c r="AS116" s="110">
        <v>0</v>
      </c>
      <c r="AT116" s="110">
        <v>0</v>
      </c>
      <c r="AU116" s="110"/>
      <c r="AV116" s="110"/>
      <c r="AW116" s="110"/>
      <c r="AX116" s="110"/>
      <c r="AY116" s="110"/>
      <c r="AZ116" s="131">
        <v>0</v>
      </c>
      <c r="BA116" s="131">
        <v>0</v>
      </c>
      <c r="BB116" s="131">
        <v>0</v>
      </c>
      <c r="BC116" s="131"/>
      <c r="BD116" s="131">
        <v>0</v>
      </c>
      <c r="BE116" s="30">
        <f t="shared" si="9"/>
        <v>0</v>
      </c>
      <c r="BF116" s="30">
        <f t="shared" si="6"/>
        <v>0</v>
      </c>
      <c r="BG116" s="30">
        <f t="shared" si="7"/>
        <v>0</v>
      </c>
      <c r="BH116" s="30">
        <f t="shared" si="8"/>
        <v>0</v>
      </c>
      <c r="BI116" s="30">
        <f t="shared" si="10"/>
        <v>0</v>
      </c>
      <c r="BJ116" s="111">
        <v>3</v>
      </c>
      <c r="BK116" s="112">
        <v>12</v>
      </c>
    </row>
    <row r="117" spans="1:63" ht="22.5" customHeight="1" x14ac:dyDescent="0.15">
      <c r="A117" s="111">
        <v>3</v>
      </c>
      <c r="B117" s="112">
        <v>13</v>
      </c>
      <c r="C117" s="115"/>
      <c r="D117" s="230"/>
      <c r="E117" s="232" t="s">
        <v>130</v>
      </c>
      <c r="F117" s="227" t="s">
        <v>125</v>
      </c>
      <c r="G117" s="228"/>
      <c r="H117" s="228"/>
      <c r="I117" s="217"/>
      <c r="J117" s="110"/>
      <c r="K117" s="131">
        <v>0</v>
      </c>
      <c r="L117" s="110">
        <v>0</v>
      </c>
      <c r="M117" s="131">
        <v>0</v>
      </c>
      <c r="N117" s="131">
        <v>0</v>
      </c>
      <c r="O117" s="110">
        <v>0</v>
      </c>
      <c r="P117" s="110"/>
      <c r="Q117" s="110"/>
      <c r="R117" s="110"/>
      <c r="S117" s="110"/>
      <c r="T117" s="110"/>
      <c r="U117" s="110"/>
      <c r="V117" s="110"/>
      <c r="W117" s="110"/>
      <c r="X117" s="110"/>
      <c r="Y117" s="110"/>
      <c r="Z117" s="110"/>
      <c r="AA117" s="110"/>
      <c r="AB117" s="110"/>
      <c r="AC117" s="131">
        <v>0</v>
      </c>
      <c r="AD117" s="110"/>
      <c r="AE117" s="110"/>
      <c r="AF117" s="110"/>
      <c r="AG117" s="110"/>
      <c r="AH117" s="110"/>
      <c r="AI117" s="110">
        <v>0</v>
      </c>
      <c r="AJ117" s="110"/>
      <c r="AK117" s="110"/>
      <c r="AL117" s="110"/>
      <c r="AM117" s="110"/>
      <c r="AN117" s="110"/>
      <c r="AO117" s="131">
        <v>0</v>
      </c>
      <c r="AP117" s="131">
        <v>0</v>
      </c>
      <c r="AQ117" s="117"/>
      <c r="AR117" s="117">
        <v>0</v>
      </c>
      <c r="AS117" s="110">
        <v>0</v>
      </c>
      <c r="AT117" s="110">
        <v>0</v>
      </c>
      <c r="AU117" s="110"/>
      <c r="AV117" s="110"/>
      <c r="AW117" s="110"/>
      <c r="AX117" s="110"/>
      <c r="AY117" s="110"/>
      <c r="AZ117" s="131">
        <v>0</v>
      </c>
      <c r="BA117" s="131">
        <v>0</v>
      </c>
      <c r="BB117" s="131">
        <v>0</v>
      </c>
      <c r="BC117" s="131"/>
      <c r="BD117" s="131">
        <v>0</v>
      </c>
      <c r="BE117" s="30">
        <f t="shared" si="9"/>
        <v>0</v>
      </c>
      <c r="BF117" s="30">
        <f t="shared" si="6"/>
        <v>0</v>
      </c>
      <c r="BG117" s="30">
        <f t="shared" si="7"/>
        <v>0</v>
      </c>
      <c r="BH117" s="30">
        <f t="shared" si="8"/>
        <v>0</v>
      </c>
      <c r="BI117" s="30">
        <f t="shared" si="10"/>
        <v>0</v>
      </c>
      <c r="BJ117" s="111">
        <v>3</v>
      </c>
      <c r="BK117" s="112">
        <v>13</v>
      </c>
    </row>
    <row r="118" spans="1:63" ht="22.5" customHeight="1" x14ac:dyDescent="0.15">
      <c r="A118" s="111">
        <v>3</v>
      </c>
      <c r="B118" s="112">
        <v>14</v>
      </c>
      <c r="C118" s="115" t="s">
        <v>135</v>
      </c>
      <c r="D118" s="230"/>
      <c r="E118" s="233"/>
      <c r="F118" s="218" t="s">
        <v>126</v>
      </c>
      <c r="G118" s="219"/>
      <c r="H118" s="219"/>
      <c r="I118" s="220"/>
      <c r="J118" s="110"/>
      <c r="K118" s="131">
        <v>0</v>
      </c>
      <c r="L118" s="110">
        <v>0</v>
      </c>
      <c r="M118" s="131">
        <v>0</v>
      </c>
      <c r="N118" s="131">
        <v>0</v>
      </c>
      <c r="O118" s="110">
        <v>0</v>
      </c>
      <c r="P118" s="110"/>
      <c r="Q118" s="110"/>
      <c r="R118" s="110"/>
      <c r="S118" s="110"/>
      <c r="T118" s="110"/>
      <c r="U118" s="110"/>
      <c r="V118" s="110"/>
      <c r="W118" s="110"/>
      <c r="X118" s="110"/>
      <c r="Y118" s="110"/>
      <c r="Z118" s="110"/>
      <c r="AA118" s="110"/>
      <c r="AB118" s="110"/>
      <c r="AC118" s="131">
        <v>0</v>
      </c>
      <c r="AD118" s="110"/>
      <c r="AE118" s="110"/>
      <c r="AF118" s="110"/>
      <c r="AG118" s="110"/>
      <c r="AH118" s="110"/>
      <c r="AI118" s="110">
        <v>0</v>
      </c>
      <c r="AJ118" s="110"/>
      <c r="AK118" s="110"/>
      <c r="AL118" s="110"/>
      <c r="AM118" s="110"/>
      <c r="AN118" s="110"/>
      <c r="AO118" s="131">
        <v>0</v>
      </c>
      <c r="AP118" s="131">
        <v>0</v>
      </c>
      <c r="AQ118" s="117"/>
      <c r="AR118" s="117">
        <v>0</v>
      </c>
      <c r="AS118" s="110">
        <v>0</v>
      </c>
      <c r="AT118" s="110">
        <v>0</v>
      </c>
      <c r="AU118" s="110"/>
      <c r="AV118" s="110"/>
      <c r="AW118" s="110"/>
      <c r="AX118" s="110"/>
      <c r="AY118" s="110"/>
      <c r="AZ118" s="131">
        <v>0</v>
      </c>
      <c r="BA118" s="131">
        <v>0</v>
      </c>
      <c r="BB118" s="131">
        <v>0</v>
      </c>
      <c r="BC118" s="131"/>
      <c r="BD118" s="131">
        <v>0</v>
      </c>
      <c r="BE118" s="30">
        <f t="shared" si="9"/>
        <v>0</v>
      </c>
      <c r="BF118" s="30">
        <f t="shared" si="6"/>
        <v>0</v>
      </c>
      <c r="BG118" s="30">
        <f t="shared" si="7"/>
        <v>0</v>
      </c>
      <c r="BH118" s="30">
        <f t="shared" si="8"/>
        <v>0</v>
      </c>
      <c r="BI118" s="30">
        <f t="shared" si="10"/>
        <v>0</v>
      </c>
      <c r="BJ118" s="111">
        <v>3</v>
      </c>
      <c r="BK118" s="112">
        <v>14</v>
      </c>
    </row>
    <row r="119" spans="1:63" ht="22.5" customHeight="1" x14ac:dyDescent="0.15">
      <c r="A119" s="111">
        <v>3</v>
      </c>
      <c r="B119" s="112">
        <v>15</v>
      </c>
      <c r="C119" s="115"/>
      <c r="D119" s="230"/>
      <c r="E119" s="234"/>
      <c r="F119" s="218" t="s">
        <v>127</v>
      </c>
      <c r="G119" s="219"/>
      <c r="H119" s="219"/>
      <c r="I119" s="220"/>
      <c r="J119" s="110"/>
      <c r="K119" s="131">
        <v>0</v>
      </c>
      <c r="L119" s="110">
        <v>0</v>
      </c>
      <c r="M119" s="131">
        <v>0</v>
      </c>
      <c r="N119" s="131">
        <v>0</v>
      </c>
      <c r="O119" s="110">
        <v>0</v>
      </c>
      <c r="P119" s="110"/>
      <c r="Q119" s="110"/>
      <c r="R119" s="110"/>
      <c r="S119" s="110"/>
      <c r="T119" s="110"/>
      <c r="U119" s="110"/>
      <c r="V119" s="110"/>
      <c r="W119" s="110"/>
      <c r="X119" s="110"/>
      <c r="Y119" s="110"/>
      <c r="Z119" s="110"/>
      <c r="AA119" s="110"/>
      <c r="AB119" s="110"/>
      <c r="AC119" s="131">
        <v>0</v>
      </c>
      <c r="AD119" s="110"/>
      <c r="AE119" s="110"/>
      <c r="AF119" s="110"/>
      <c r="AG119" s="110"/>
      <c r="AH119" s="110"/>
      <c r="AI119" s="110">
        <v>0</v>
      </c>
      <c r="AJ119" s="110"/>
      <c r="AK119" s="110"/>
      <c r="AL119" s="110"/>
      <c r="AM119" s="110"/>
      <c r="AN119" s="110"/>
      <c r="AO119" s="131">
        <v>0</v>
      </c>
      <c r="AP119" s="131">
        <v>0</v>
      </c>
      <c r="AQ119" s="117"/>
      <c r="AR119" s="117">
        <v>0</v>
      </c>
      <c r="AS119" s="110">
        <v>0</v>
      </c>
      <c r="AT119" s="110">
        <v>0</v>
      </c>
      <c r="AU119" s="110"/>
      <c r="AV119" s="110"/>
      <c r="AW119" s="110"/>
      <c r="AX119" s="110"/>
      <c r="AY119" s="110"/>
      <c r="AZ119" s="131">
        <v>0</v>
      </c>
      <c r="BA119" s="131">
        <v>0</v>
      </c>
      <c r="BB119" s="131">
        <v>0</v>
      </c>
      <c r="BC119" s="131"/>
      <c r="BD119" s="131">
        <v>0</v>
      </c>
      <c r="BE119" s="30">
        <f t="shared" si="9"/>
        <v>0</v>
      </c>
      <c r="BF119" s="30">
        <f t="shared" si="6"/>
        <v>0</v>
      </c>
      <c r="BG119" s="30">
        <f t="shared" si="7"/>
        <v>0</v>
      </c>
      <c r="BH119" s="30">
        <f t="shared" si="8"/>
        <v>0</v>
      </c>
      <c r="BI119" s="30">
        <f t="shared" si="10"/>
        <v>0</v>
      </c>
      <c r="BJ119" s="111">
        <v>3</v>
      </c>
      <c r="BK119" s="112">
        <v>15</v>
      </c>
    </row>
    <row r="120" spans="1:63" ht="22.5" customHeight="1" x14ac:dyDescent="0.15">
      <c r="A120" s="111">
        <v>3</v>
      </c>
      <c r="B120" s="112">
        <v>16</v>
      </c>
      <c r="C120" s="113"/>
      <c r="D120" s="230"/>
      <c r="E120" s="232" t="s">
        <v>37</v>
      </c>
      <c r="F120" s="227" t="s">
        <v>125</v>
      </c>
      <c r="G120" s="228"/>
      <c r="H120" s="228"/>
      <c r="I120" s="217"/>
      <c r="J120" s="110"/>
      <c r="K120" s="131">
        <v>0</v>
      </c>
      <c r="L120" s="110">
        <v>0</v>
      </c>
      <c r="M120" s="131">
        <v>0</v>
      </c>
      <c r="N120" s="131">
        <v>0</v>
      </c>
      <c r="O120" s="110">
        <v>0</v>
      </c>
      <c r="P120" s="110"/>
      <c r="Q120" s="110"/>
      <c r="R120" s="110"/>
      <c r="S120" s="110"/>
      <c r="T120" s="110"/>
      <c r="U120" s="110"/>
      <c r="V120" s="110"/>
      <c r="W120" s="110"/>
      <c r="X120" s="110"/>
      <c r="Y120" s="110"/>
      <c r="Z120" s="110"/>
      <c r="AA120" s="110"/>
      <c r="AB120" s="110"/>
      <c r="AC120" s="131">
        <v>0</v>
      </c>
      <c r="AD120" s="110"/>
      <c r="AE120" s="110"/>
      <c r="AF120" s="110"/>
      <c r="AG120" s="110"/>
      <c r="AH120" s="110"/>
      <c r="AI120" s="110">
        <v>0</v>
      </c>
      <c r="AJ120" s="110"/>
      <c r="AK120" s="110"/>
      <c r="AL120" s="110"/>
      <c r="AM120" s="110"/>
      <c r="AN120" s="110"/>
      <c r="AO120" s="131">
        <v>0</v>
      </c>
      <c r="AP120" s="131">
        <v>0</v>
      </c>
      <c r="AQ120" s="117"/>
      <c r="AR120" s="117">
        <v>0</v>
      </c>
      <c r="AS120" s="110">
        <v>0</v>
      </c>
      <c r="AT120" s="110">
        <v>0</v>
      </c>
      <c r="AU120" s="110"/>
      <c r="AV120" s="110"/>
      <c r="AW120" s="110"/>
      <c r="AX120" s="110"/>
      <c r="AY120" s="110"/>
      <c r="AZ120" s="131">
        <v>0</v>
      </c>
      <c r="BA120" s="131">
        <v>0</v>
      </c>
      <c r="BB120" s="131">
        <v>0</v>
      </c>
      <c r="BC120" s="131"/>
      <c r="BD120" s="131">
        <v>0</v>
      </c>
      <c r="BE120" s="30">
        <f t="shared" si="9"/>
        <v>0</v>
      </c>
      <c r="BF120" s="30">
        <f t="shared" si="6"/>
        <v>0</v>
      </c>
      <c r="BG120" s="30">
        <f t="shared" si="7"/>
        <v>0</v>
      </c>
      <c r="BH120" s="30">
        <f t="shared" si="8"/>
        <v>0</v>
      </c>
      <c r="BI120" s="30">
        <f t="shared" si="10"/>
        <v>0</v>
      </c>
      <c r="BJ120" s="111">
        <v>3</v>
      </c>
      <c r="BK120" s="112">
        <v>16</v>
      </c>
    </row>
    <row r="121" spans="1:63" ht="22.5" customHeight="1" x14ac:dyDescent="0.15">
      <c r="A121" s="111">
        <v>3</v>
      </c>
      <c r="B121" s="112">
        <v>17</v>
      </c>
      <c r="C121" s="114"/>
      <c r="D121" s="230"/>
      <c r="E121" s="233"/>
      <c r="F121" s="218" t="s">
        <v>126</v>
      </c>
      <c r="G121" s="219"/>
      <c r="H121" s="219"/>
      <c r="I121" s="220"/>
      <c r="J121" s="110"/>
      <c r="K121" s="131">
        <v>0</v>
      </c>
      <c r="L121" s="110">
        <v>0</v>
      </c>
      <c r="M121" s="131">
        <v>0</v>
      </c>
      <c r="N121" s="131">
        <v>0</v>
      </c>
      <c r="O121" s="110">
        <v>0</v>
      </c>
      <c r="P121" s="110"/>
      <c r="Q121" s="110"/>
      <c r="R121" s="110"/>
      <c r="S121" s="110"/>
      <c r="T121" s="110"/>
      <c r="U121" s="110"/>
      <c r="V121" s="110"/>
      <c r="W121" s="110"/>
      <c r="X121" s="110"/>
      <c r="Y121" s="110"/>
      <c r="Z121" s="110"/>
      <c r="AA121" s="110"/>
      <c r="AB121" s="110"/>
      <c r="AC121" s="131">
        <v>0</v>
      </c>
      <c r="AD121" s="110"/>
      <c r="AE121" s="110"/>
      <c r="AF121" s="110"/>
      <c r="AG121" s="110"/>
      <c r="AH121" s="110"/>
      <c r="AI121" s="110">
        <v>0</v>
      </c>
      <c r="AJ121" s="110"/>
      <c r="AK121" s="110"/>
      <c r="AL121" s="110"/>
      <c r="AM121" s="110"/>
      <c r="AN121" s="110"/>
      <c r="AO121" s="131">
        <v>0</v>
      </c>
      <c r="AP121" s="131">
        <v>0</v>
      </c>
      <c r="AQ121" s="117"/>
      <c r="AR121" s="117">
        <v>0</v>
      </c>
      <c r="AS121" s="110">
        <v>0</v>
      </c>
      <c r="AT121" s="110">
        <v>0</v>
      </c>
      <c r="AU121" s="110"/>
      <c r="AV121" s="110"/>
      <c r="AW121" s="110"/>
      <c r="AX121" s="110"/>
      <c r="AY121" s="110"/>
      <c r="AZ121" s="131">
        <v>0</v>
      </c>
      <c r="BA121" s="131">
        <v>0</v>
      </c>
      <c r="BB121" s="131">
        <v>0</v>
      </c>
      <c r="BC121" s="131"/>
      <c r="BD121" s="131">
        <v>0</v>
      </c>
      <c r="BE121" s="30">
        <f t="shared" si="9"/>
        <v>0</v>
      </c>
      <c r="BF121" s="30">
        <f t="shared" si="6"/>
        <v>0</v>
      </c>
      <c r="BG121" s="30">
        <f t="shared" si="7"/>
        <v>0</v>
      </c>
      <c r="BH121" s="30">
        <f t="shared" si="8"/>
        <v>0</v>
      </c>
      <c r="BI121" s="30">
        <f t="shared" si="10"/>
        <v>0</v>
      </c>
      <c r="BJ121" s="111">
        <v>3</v>
      </c>
      <c r="BK121" s="112">
        <v>17</v>
      </c>
    </row>
    <row r="122" spans="1:63" ht="22.5" customHeight="1" x14ac:dyDescent="0.15">
      <c r="A122" s="111">
        <v>3</v>
      </c>
      <c r="B122" s="112">
        <v>18</v>
      </c>
      <c r="C122" s="115"/>
      <c r="D122" s="230"/>
      <c r="E122" s="234"/>
      <c r="F122" s="218" t="s">
        <v>127</v>
      </c>
      <c r="G122" s="219"/>
      <c r="H122" s="219"/>
      <c r="I122" s="220"/>
      <c r="J122" s="110"/>
      <c r="K122" s="131">
        <v>0</v>
      </c>
      <c r="L122" s="110">
        <v>0</v>
      </c>
      <c r="M122" s="131">
        <v>0</v>
      </c>
      <c r="N122" s="131">
        <v>0</v>
      </c>
      <c r="O122" s="110">
        <v>0</v>
      </c>
      <c r="P122" s="110"/>
      <c r="Q122" s="110"/>
      <c r="R122" s="110"/>
      <c r="S122" s="110"/>
      <c r="T122" s="110"/>
      <c r="U122" s="110"/>
      <c r="V122" s="110"/>
      <c r="W122" s="110"/>
      <c r="X122" s="110"/>
      <c r="Y122" s="110"/>
      <c r="Z122" s="110"/>
      <c r="AA122" s="110"/>
      <c r="AB122" s="110"/>
      <c r="AC122" s="131">
        <v>0</v>
      </c>
      <c r="AD122" s="110"/>
      <c r="AE122" s="110"/>
      <c r="AF122" s="110"/>
      <c r="AG122" s="110"/>
      <c r="AH122" s="110"/>
      <c r="AI122" s="110">
        <v>0</v>
      </c>
      <c r="AJ122" s="110"/>
      <c r="AK122" s="110"/>
      <c r="AL122" s="110"/>
      <c r="AM122" s="110"/>
      <c r="AN122" s="110"/>
      <c r="AO122" s="131">
        <v>0</v>
      </c>
      <c r="AP122" s="131">
        <v>0</v>
      </c>
      <c r="AQ122" s="117"/>
      <c r="AR122" s="117">
        <v>0</v>
      </c>
      <c r="AS122" s="110">
        <v>0</v>
      </c>
      <c r="AT122" s="110">
        <v>0</v>
      </c>
      <c r="AU122" s="110"/>
      <c r="AV122" s="110"/>
      <c r="AW122" s="110"/>
      <c r="AX122" s="110"/>
      <c r="AY122" s="110"/>
      <c r="AZ122" s="131">
        <v>0</v>
      </c>
      <c r="BA122" s="131">
        <v>0</v>
      </c>
      <c r="BB122" s="131">
        <v>0</v>
      </c>
      <c r="BC122" s="131"/>
      <c r="BD122" s="131">
        <v>0</v>
      </c>
      <c r="BE122" s="30">
        <f t="shared" si="9"/>
        <v>0</v>
      </c>
      <c r="BF122" s="30">
        <f t="shared" si="6"/>
        <v>0</v>
      </c>
      <c r="BG122" s="30">
        <f t="shared" si="7"/>
        <v>0</v>
      </c>
      <c r="BH122" s="30">
        <f t="shared" si="8"/>
        <v>0</v>
      </c>
      <c r="BI122" s="30">
        <f t="shared" si="10"/>
        <v>0</v>
      </c>
      <c r="BJ122" s="111">
        <v>3</v>
      </c>
      <c r="BK122" s="112">
        <v>18</v>
      </c>
    </row>
    <row r="123" spans="1:63" ht="22.5" customHeight="1" x14ac:dyDescent="0.15">
      <c r="A123" s="111">
        <v>3</v>
      </c>
      <c r="B123" s="112">
        <v>19</v>
      </c>
      <c r="C123" s="114"/>
      <c r="D123" s="230"/>
      <c r="E123" s="232" t="s">
        <v>131</v>
      </c>
      <c r="F123" s="227" t="s">
        <v>125</v>
      </c>
      <c r="G123" s="228"/>
      <c r="H123" s="228"/>
      <c r="I123" s="217"/>
      <c r="J123" s="110"/>
      <c r="K123" s="131">
        <v>0</v>
      </c>
      <c r="L123" s="110">
        <v>0</v>
      </c>
      <c r="M123" s="131">
        <v>0</v>
      </c>
      <c r="N123" s="131">
        <v>0</v>
      </c>
      <c r="O123" s="110">
        <v>0</v>
      </c>
      <c r="P123" s="110"/>
      <c r="Q123" s="110"/>
      <c r="R123" s="110"/>
      <c r="S123" s="110"/>
      <c r="T123" s="110"/>
      <c r="U123" s="110"/>
      <c r="V123" s="110"/>
      <c r="W123" s="110"/>
      <c r="X123" s="110"/>
      <c r="Y123" s="110"/>
      <c r="Z123" s="110"/>
      <c r="AA123" s="110"/>
      <c r="AB123" s="110"/>
      <c r="AC123" s="131">
        <v>0</v>
      </c>
      <c r="AD123" s="110"/>
      <c r="AE123" s="110"/>
      <c r="AF123" s="110"/>
      <c r="AG123" s="110"/>
      <c r="AH123" s="110"/>
      <c r="AI123" s="110">
        <v>0</v>
      </c>
      <c r="AJ123" s="110"/>
      <c r="AK123" s="110"/>
      <c r="AL123" s="110"/>
      <c r="AM123" s="110"/>
      <c r="AN123" s="110"/>
      <c r="AO123" s="131">
        <v>0</v>
      </c>
      <c r="AP123" s="131">
        <v>0</v>
      </c>
      <c r="AQ123" s="117"/>
      <c r="AR123" s="117">
        <v>0</v>
      </c>
      <c r="AS123" s="110">
        <v>0</v>
      </c>
      <c r="AT123" s="110">
        <v>0</v>
      </c>
      <c r="AU123" s="110"/>
      <c r="AV123" s="110"/>
      <c r="AW123" s="110"/>
      <c r="AX123" s="110"/>
      <c r="AY123" s="110"/>
      <c r="AZ123" s="131">
        <v>0</v>
      </c>
      <c r="BA123" s="131">
        <v>0</v>
      </c>
      <c r="BB123" s="131">
        <v>0</v>
      </c>
      <c r="BC123" s="131"/>
      <c r="BD123" s="131">
        <v>0</v>
      </c>
      <c r="BE123" s="30">
        <f t="shared" si="9"/>
        <v>0</v>
      </c>
      <c r="BF123" s="30">
        <f t="shared" si="6"/>
        <v>0</v>
      </c>
      <c r="BG123" s="30">
        <f t="shared" si="7"/>
        <v>0</v>
      </c>
      <c r="BH123" s="30">
        <f t="shared" si="8"/>
        <v>0</v>
      </c>
      <c r="BI123" s="30">
        <f t="shared" si="10"/>
        <v>0</v>
      </c>
      <c r="BJ123" s="111">
        <v>3</v>
      </c>
      <c r="BK123" s="112">
        <v>19</v>
      </c>
    </row>
    <row r="124" spans="1:63" ht="22.5" customHeight="1" x14ac:dyDescent="0.15">
      <c r="A124" s="111">
        <v>3</v>
      </c>
      <c r="B124" s="112">
        <v>20</v>
      </c>
      <c r="C124" s="115"/>
      <c r="D124" s="230"/>
      <c r="E124" s="233"/>
      <c r="F124" s="218" t="s">
        <v>126</v>
      </c>
      <c r="G124" s="219"/>
      <c r="H124" s="219"/>
      <c r="I124" s="220"/>
      <c r="J124" s="110"/>
      <c r="K124" s="131">
        <v>0</v>
      </c>
      <c r="L124" s="110">
        <v>0</v>
      </c>
      <c r="M124" s="131">
        <v>0</v>
      </c>
      <c r="N124" s="131">
        <v>0</v>
      </c>
      <c r="O124" s="110">
        <v>0</v>
      </c>
      <c r="P124" s="110"/>
      <c r="Q124" s="110"/>
      <c r="R124" s="110"/>
      <c r="S124" s="110"/>
      <c r="T124" s="110"/>
      <c r="U124" s="110"/>
      <c r="V124" s="110"/>
      <c r="W124" s="110"/>
      <c r="X124" s="110"/>
      <c r="Y124" s="110"/>
      <c r="Z124" s="110"/>
      <c r="AA124" s="110"/>
      <c r="AB124" s="110"/>
      <c r="AC124" s="131">
        <v>0</v>
      </c>
      <c r="AD124" s="110"/>
      <c r="AE124" s="110"/>
      <c r="AF124" s="110"/>
      <c r="AG124" s="110"/>
      <c r="AH124" s="110"/>
      <c r="AI124" s="110"/>
      <c r="AJ124" s="110"/>
      <c r="AK124" s="110"/>
      <c r="AL124" s="110"/>
      <c r="AM124" s="110"/>
      <c r="AN124" s="110"/>
      <c r="AO124" s="131">
        <v>0</v>
      </c>
      <c r="AP124" s="131">
        <v>0</v>
      </c>
      <c r="AQ124" s="117"/>
      <c r="AR124" s="117">
        <v>0</v>
      </c>
      <c r="AS124" s="110">
        <v>0</v>
      </c>
      <c r="AT124" s="110">
        <v>0</v>
      </c>
      <c r="AU124" s="110"/>
      <c r="AV124" s="110"/>
      <c r="AW124" s="110"/>
      <c r="AX124" s="110"/>
      <c r="AY124" s="110"/>
      <c r="AZ124" s="131">
        <v>0</v>
      </c>
      <c r="BA124" s="131">
        <v>0</v>
      </c>
      <c r="BB124" s="131">
        <v>0</v>
      </c>
      <c r="BC124" s="131"/>
      <c r="BD124" s="131">
        <v>0</v>
      </c>
      <c r="BE124" s="30">
        <f t="shared" si="9"/>
        <v>0</v>
      </c>
      <c r="BF124" s="30">
        <f t="shared" si="6"/>
        <v>0</v>
      </c>
      <c r="BG124" s="30">
        <f t="shared" si="7"/>
        <v>0</v>
      </c>
      <c r="BH124" s="30">
        <f t="shared" si="8"/>
        <v>0</v>
      </c>
      <c r="BI124" s="30">
        <f t="shared" si="10"/>
        <v>0</v>
      </c>
      <c r="BJ124" s="111">
        <v>3</v>
      </c>
      <c r="BK124" s="112">
        <v>20</v>
      </c>
    </row>
    <row r="125" spans="1:63" ht="22.5" customHeight="1" x14ac:dyDescent="0.15">
      <c r="A125" s="111">
        <v>3</v>
      </c>
      <c r="B125" s="112">
        <v>21</v>
      </c>
      <c r="C125" s="115"/>
      <c r="D125" s="231"/>
      <c r="E125" s="234"/>
      <c r="F125" s="218" t="s">
        <v>127</v>
      </c>
      <c r="G125" s="219"/>
      <c r="H125" s="219"/>
      <c r="I125" s="220"/>
      <c r="J125" s="110"/>
      <c r="K125" s="131">
        <v>0</v>
      </c>
      <c r="L125" s="110">
        <v>0</v>
      </c>
      <c r="M125" s="131">
        <v>0</v>
      </c>
      <c r="N125" s="131">
        <v>0</v>
      </c>
      <c r="O125" s="110">
        <v>0</v>
      </c>
      <c r="P125" s="110"/>
      <c r="Q125" s="110"/>
      <c r="R125" s="110"/>
      <c r="S125" s="110"/>
      <c r="T125" s="110"/>
      <c r="U125" s="110"/>
      <c r="V125" s="110"/>
      <c r="W125" s="110"/>
      <c r="X125" s="110"/>
      <c r="Y125" s="110"/>
      <c r="Z125" s="110"/>
      <c r="AA125" s="110"/>
      <c r="AB125" s="110"/>
      <c r="AC125" s="131">
        <v>0</v>
      </c>
      <c r="AD125" s="110"/>
      <c r="AE125" s="110"/>
      <c r="AF125" s="110"/>
      <c r="AG125" s="110"/>
      <c r="AH125" s="110"/>
      <c r="AI125" s="110"/>
      <c r="AJ125" s="110"/>
      <c r="AK125" s="110"/>
      <c r="AL125" s="110"/>
      <c r="AM125" s="110"/>
      <c r="AN125" s="110"/>
      <c r="AO125" s="131">
        <v>0</v>
      </c>
      <c r="AP125" s="131">
        <v>0</v>
      </c>
      <c r="AQ125" s="117"/>
      <c r="AR125" s="117">
        <v>0</v>
      </c>
      <c r="AS125" s="110">
        <v>0</v>
      </c>
      <c r="AT125" s="110">
        <v>0</v>
      </c>
      <c r="AU125" s="110"/>
      <c r="AV125" s="110"/>
      <c r="AW125" s="110"/>
      <c r="AX125" s="110"/>
      <c r="AY125" s="110"/>
      <c r="AZ125" s="131">
        <v>0</v>
      </c>
      <c r="BA125" s="131">
        <v>0</v>
      </c>
      <c r="BB125" s="131">
        <v>0</v>
      </c>
      <c r="BC125" s="131"/>
      <c r="BD125" s="131">
        <v>0</v>
      </c>
      <c r="BE125" s="30">
        <f t="shared" si="9"/>
        <v>0</v>
      </c>
      <c r="BF125" s="30">
        <f t="shared" si="6"/>
        <v>0</v>
      </c>
      <c r="BG125" s="30">
        <f t="shared" si="7"/>
        <v>0</v>
      </c>
      <c r="BH125" s="30">
        <f t="shared" si="8"/>
        <v>0</v>
      </c>
      <c r="BI125" s="30">
        <f t="shared" si="10"/>
        <v>0</v>
      </c>
      <c r="BJ125" s="111">
        <v>3</v>
      </c>
      <c r="BK125" s="112">
        <v>21</v>
      </c>
    </row>
    <row r="126" spans="1:63" ht="22.5" customHeight="1" x14ac:dyDescent="0.15">
      <c r="A126" s="111">
        <v>3</v>
      </c>
      <c r="B126" s="112">
        <v>22</v>
      </c>
      <c r="C126" s="116"/>
      <c r="D126" s="216" t="s">
        <v>133</v>
      </c>
      <c r="E126" s="217"/>
      <c r="F126" s="218" t="s">
        <v>127</v>
      </c>
      <c r="G126" s="219"/>
      <c r="H126" s="219"/>
      <c r="I126" s="220"/>
      <c r="J126" s="110"/>
      <c r="K126" s="131">
        <v>0</v>
      </c>
      <c r="L126" s="110">
        <v>0</v>
      </c>
      <c r="M126" s="131">
        <v>0</v>
      </c>
      <c r="N126" s="131">
        <v>0</v>
      </c>
      <c r="O126" s="110">
        <v>0</v>
      </c>
      <c r="P126" s="110"/>
      <c r="Q126" s="110"/>
      <c r="R126" s="110"/>
      <c r="S126" s="110"/>
      <c r="T126" s="110"/>
      <c r="U126" s="110"/>
      <c r="V126" s="110"/>
      <c r="W126" s="110"/>
      <c r="X126" s="110"/>
      <c r="Y126" s="110"/>
      <c r="Z126" s="110"/>
      <c r="AA126" s="110"/>
      <c r="AB126" s="110"/>
      <c r="AC126" s="131">
        <v>12960</v>
      </c>
      <c r="AD126" s="110"/>
      <c r="AE126" s="110"/>
      <c r="AF126" s="110"/>
      <c r="AG126" s="110"/>
      <c r="AH126" s="110"/>
      <c r="AI126" s="110"/>
      <c r="AJ126" s="110"/>
      <c r="AK126" s="110"/>
      <c r="AL126" s="110"/>
      <c r="AM126" s="110"/>
      <c r="AN126" s="110"/>
      <c r="AO126" s="131">
        <v>0</v>
      </c>
      <c r="AP126" s="131">
        <v>0</v>
      </c>
      <c r="AQ126" s="117"/>
      <c r="AR126" s="117">
        <v>0</v>
      </c>
      <c r="AS126" s="110">
        <v>0</v>
      </c>
      <c r="AT126" s="110">
        <v>0</v>
      </c>
      <c r="AU126" s="110"/>
      <c r="AV126" s="110"/>
      <c r="AW126" s="110"/>
      <c r="AX126" s="110"/>
      <c r="AY126" s="110"/>
      <c r="AZ126" s="131">
        <v>0</v>
      </c>
      <c r="BA126" s="131">
        <v>0</v>
      </c>
      <c r="BB126" s="131">
        <v>0</v>
      </c>
      <c r="BC126" s="131"/>
      <c r="BD126" s="131">
        <v>0</v>
      </c>
      <c r="BE126" s="30">
        <f t="shared" si="9"/>
        <v>0</v>
      </c>
      <c r="BF126" s="30">
        <f t="shared" si="6"/>
        <v>12960</v>
      </c>
      <c r="BG126" s="30">
        <f t="shared" si="7"/>
        <v>0</v>
      </c>
      <c r="BH126" s="30">
        <f t="shared" si="8"/>
        <v>0</v>
      </c>
      <c r="BI126" s="30">
        <f t="shared" si="10"/>
        <v>12960</v>
      </c>
      <c r="BJ126" s="111">
        <v>3</v>
      </c>
      <c r="BK126" s="112">
        <v>22</v>
      </c>
    </row>
    <row r="127" spans="1:63" ht="22.5" customHeight="1" x14ac:dyDescent="0.15">
      <c r="A127" s="111">
        <v>3</v>
      </c>
      <c r="B127" s="112">
        <v>23</v>
      </c>
      <c r="C127" s="113"/>
      <c r="D127" s="235" t="s">
        <v>124</v>
      </c>
      <c r="E127" s="236"/>
      <c r="F127" s="227" t="s">
        <v>125</v>
      </c>
      <c r="G127" s="228"/>
      <c r="H127" s="228"/>
      <c r="I127" s="217"/>
      <c r="J127" s="110"/>
      <c r="K127" s="131">
        <v>84</v>
      </c>
      <c r="L127" s="131">
        <v>132</v>
      </c>
      <c r="M127" s="131">
        <v>12</v>
      </c>
      <c r="N127" s="131">
        <v>12</v>
      </c>
      <c r="O127" s="110">
        <v>0</v>
      </c>
      <c r="P127" s="110"/>
      <c r="Q127" s="110"/>
      <c r="R127" s="110"/>
      <c r="S127" s="110"/>
      <c r="T127" s="110"/>
      <c r="U127" s="110"/>
      <c r="V127" s="110"/>
      <c r="W127" s="110"/>
      <c r="X127" s="110"/>
      <c r="Y127" s="110"/>
      <c r="Z127" s="110"/>
      <c r="AA127" s="110"/>
      <c r="AB127" s="110"/>
      <c r="AC127" s="131">
        <v>120</v>
      </c>
      <c r="AD127" s="110"/>
      <c r="AE127" s="110"/>
      <c r="AF127" s="110"/>
      <c r="AG127" s="110"/>
      <c r="AH127" s="110"/>
      <c r="AI127" s="110"/>
      <c r="AJ127" s="110"/>
      <c r="AK127" s="110"/>
      <c r="AL127" s="110"/>
      <c r="AM127" s="110"/>
      <c r="AN127" s="110"/>
      <c r="AO127" s="131">
        <v>11</v>
      </c>
      <c r="AP127" s="131">
        <v>1</v>
      </c>
      <c r="AQ127" s="117"/>
      <c r="AR127" s="117">
        <v>0</v>
      </c>
      <c r="AS127" s="110">
        <v>0</v>
      </c>
      <c r="AT127" s="110">
        <v>0</v>
      </c>
      <c r="AU127" s="110"/>
      <c r="AV127" s="110"/>
      <c r="AW127" s="110"/>
      <c r="AX127" s="110"/>
      <c r="AY127" s="110"/>
      <c r="AZ127" s="131">
        <v>33</v>
      </c>
      <c r="BA127" s="131">
        <v>3</v>
      </c>
      <c r="BB127" s="131">
        <v>144</v>
      </c>
      <c r="BC127" s="131"/>
      <c r="BD127" s="131">
        <v>0</v>
      </c>
      <c r="BE127" s="30">
        <f t="shared" si="9"/>
        <v>272</v>
      </c>
      <c r="BF127" s="30">
        <f t="shared" si="6"/>
        <v>252</v>
      </c>
      <c r="BG127" s="30">
        <f t="shared" si="7"/>
        <v>16</v>
      </c>
      <c r="BH127" s="30">
        <f t="shared" si="8"/>
        <v>12</v>
      </c>
      <c r="BI127" s="30">
        <f t="shared" si="10"/>
        <v>552</v>
      </c>
      <c r="BJ127" s="111">
        <v>3</v>
      </c>
      <c r="BK127" s="112">
        <v>23</v>
      </c>
    </row>
    <row r="128" spans="1:63" ht="22.5" customHeight="1" x14ac:dyDescent="0.15">
      <c r="A128" s="111">
        <v>3</v>
      </c>
      <c r="B128" s="112">
        <v>24</v>
      </c>
      <c r="C128" s="114"/>
      <c r="D128" s="237"/>
      <c r="E128" s="238"/>
      <c r="F128" s="218" t="s">
        <v>126</v>
      </c>
      <c r="G128" s="219"/>
      <c r="H128" s="219"/>
      <c r="I128" s="220"/>
      <c r="J128" s="110"/>
      <c r="K128" s="131">
        <v>0</v>
      </c>
      <c r="L128" s="131">
        <v>0</v>
      </c>
      <c r="M128" s="131">
        <v>0</v>
      </c>
      <c r="N128" s="131">
        <v>0</v>
      </c>
      <c r="O128" s="110">
        <v>0</v>
      </c>
      <c r="P128" s="110"/>
      <c r="Q128" s="110"/>
      <c r="R128" s="110"/>
      <c r="S128" s="110"/>
      <c r="T128" s="110"/>
      <c r="U128" s="110"/>
      <c r="V128" s="110"/>
      <c r="W128" s="110"/>
      <c r="X128" s="110"/>
      <c r="Y128" s="110"/>
      <c r="Z128" s="110"/>
      <c r="AA128" s="110"/>
      <c r="AB128" s="110"/>
      <c r="AC128" s="131">
        <v>12</v>
      </c>
      <c r="AD128" s="110"/>
      <c r="AE128" s="110"/>
      <c r="AF128" s="110"/>
      <c r="AG128" s="110"/>
      <c r="AH128" s="110"/>
      <c r="AI128" s="110"/>
      <c r="AJ128" s="110"/>
      <c r="AK128" s="110"/>
      <c r="AL128" s="110"/>
      <c r="AM128" s="110"/>
      <c r="AN128" s="110"/>
      <c r="AO128" s="131">
        <v>33</v>
      </c>
      <c r="AP128" s="131">
        <v>3</v>
      </c>
      <c r="AQ128" s="117"/>
      <c r="AR128" s="117">
        <v>0</v>
      </c>
      <c r="AS128" s="110">
        <v>0</v>
      </c>
      <c r="AT128" s="110">
        <v>0</v>
      </c>
      <c r="AU128" s="110"/>
      <c r="AV128" s="110"/>
      <c r="AW128" s="110"/>
      <c r="AX128" s="110"/>
      <c r="AY128" s="110"/>
      <c r="AZ128" s="131">
        <v>78</v>
      </c>
      <c r="BA128" s="131">
        <v>7</v>
      </c>
      <c r="BB128" s="131">
        <v>0</v>
      </c>
      <c r="BC128" s="131"/>
      <c r="BD128" s="131">
        <v>12</v>
      </c>
      <c r="BE128" s="30">
        <f t="shared" si="9"/>
        <v>111</v>
      </c>
      <c r="BF128" s="30">
        <f t="shared" si="6"/>
        <v>12</v>
      </c>
      <c r="BG128" s="30">
        <f t="shared" si="7"/>
        <v>10</v>
      </c>
      <c r="BH128" s="30">
        <f t="shared" si="8"/>
        <v>12</v>
      </c>
      <c r="BI128" s="30">
        <f t="shared" si="10"/>
        <v>145</v>
      </c>
      <c r="BJ128" s="111">
        <v>3</v>
      </c>
      <c r="BK128" s="112">
        <v>24</v>
      </c>
    </row>
    <row r="129" spans="1:63" ht="22.5" customHeight="1" x14ac:dyDescent="0.15">
      <c r="A129" s="111">
        <v>3</v>
      </c>
      <c r="B129" s="112">
        <v>25</v>
      </c>
      <c r="C129" s="115" t="s">
        <v>50</v>
      </c>
      <c r="D129" s="239"/>
      <c r="E129" s="240"/>
      <c r="F129" s="218" t="s">
        <v>127</v>
      </c>
      <c r="G129" s="219"/>
      <c r="H129" s="219"/>
      <c r="I129" s="220"/>
      <c r="J129" s="110"/>
      <c r="K129" s="131">
        <v>12</v>
      </c>
      <c r="L129" s="131">
        <v>0</v>
      </c>
      <c r="M129" s="131">
        <v>0</v>
      </c>
      <c r="N129" s="131">
        <v>12</v>
      </c>
      <c r="O129" s="110">
        <v>0</v>
      </c>
      <c r="P129" s="110"/>
      <c r="Q129" s="110"/>
      <c r="R129" s="110"/>
      <c r="S129" s="110"/>
      <c r="T129" s="110"/>
      <c r="U129" s="110"/>
      <c r="V129" s="110"/>
      <c r="W129" s="110"/>
      <c r="X129" s="110"/>
      <c r="Y129" s="110"/>
      <c r="Z129" s="110"/>
      <c r="AA129" s="110"/>
      <c r="AB129" s="110"/>
      <c r="AC129" s="131">
        <v>0</v>
      </c>
      <c r="AD129" s="110"/>
      <c r="AE129" s="110"/>
      <c r="AF129" s="110"/>
      <c r="AG129" s="110"/>
      <c r="AH129" s="110"/>
      <c r="AI129" s="110"/>
      <c r="AJ129" s="110"/>
      <c r="AK129" s="110"/>
      <c r="AL129" s="110"/>
      <c r="AM129" s="110"/>
      <c r="AN129" s="110"/>
      <c r="AO129" s="131">
        <v>0</v>
      </c>
      <c r="AP129" s="131">
        <v>0</v>
      </c>
      <c r="AQ129" s="117"/>
      <c r="AR129" s="117">
        <v>0</v>
      </c>
      <c r="AS129" s="110">
        <v>0</v>
      </c>
      <c r="AT129" s="110">
        <v>0</v>
      </c>
      <c r="AU129" s="110"/>
      <c r="AV129" s="110"/>
      <c r="AW129" s="110"/>
      <c r="AX129" s="110"/>
      <c r="AY129" s="110"/>
      <c r="AZ129" s="131">
        <v>11</v>
      </c>
      <c r="BA129" s="131">
        <v>1</v>
      </c>
      <c r="BB129" s="131">
        <v>0</v>
      </c>
      <c r="BC129" s="131"/>
      <c r="BD129" s="131">
        <v>0</v>
      </c>
      <c r="BE129" s="30">
        <f t="shared" si="9"/>
        <v>23</v>
      </c>
      <c r="BF129" s="30">
        <f t="shared" si="6"/>
        <v>0</v>
      </c>
      <c r="BG129" s="30">
        <f t="shared" si="7"/>
        <v>1</v>
      </c>
      <c r="BH129" s="30">
        <f t="shared" si="8"/>
        <v>12</v>
      </c>
      <c r="BI129" s="30">
        <f t="shared" si="10"/>
        <v>36</v>
      </c>
      <c r="BJ129" s="111">
        <v>3</v>
      </c>
      <c r="BK129" s="112">
        <v>25</v>
      </c>
    </row>
    <row r="130" spans="1:63" ht="22.5" customHeight="1" x14ac:dyDescent="0.15">
      <c r="A130" s="111">
        <v>3</v>
      </c>
      <c r="B130" s="112">
        <v>26</v>
      </c>
      <c r="C130" s="114"/>
      <c r="D130" s="235" t="s">
        <v>128</v>
      </c>
      <c r="E130" s="236"/>
      <c r="F130" s="227" t="s">
        <v>125</v>
      </c>
      <c r="G130" s="228"/>
      <c r="H130" s="228"/>
      <c r="I130" s="217"/>
      <c r="J130" s="110"/>
      <c r="K130" s="131">
        <v>7</v>
      </c>
      <c r="L130" s="131">
        <v>11</v>
      </c>
      <c r="M130" s="131">
        <v>1</v>
      </c>
      <c r="N130" s="131">
        <v>1</v>
      </c>
      <c r="O130" s="110">
        <v>0</v>
      </c>
      <c r="P130" s="110"/>
      <c r="Q130" s="110"/>
      <c r="R130" s="110"/>
      <c r="S130" s="110"/>
      <c r="T130" s="110"/>
      <c r="U130" s="110"/>
      <c r="V130" s="110"/>
      <c r="W130" s="110"/>
      <c r="X130" s="110"/>
      <c r="Y130" s="110"/>
      <c r="Z130" s="110"/>
      <c r="AA130" s="110"/>
      <c r="AB130" s="110"/>
      <c r="AC130" s="131">
        <v>10</v>
      </c>
      <c r="AD130" s="110"/>
      <c r="AE130" s="110"/>
      <c r="AF130" s="110"/>
      <c r="AG130" s="110"/>
      <c r="AH130" s="110"/>
      <c r="AI130" s="110"/>
      <c r="AJ130" s="110"/>
      <c r="AK130" s="110"/>
      <c r="AL130" s="110"/>
      <c r="AM130" s="110"/>
      <c r="AN130" s="110"/>
      <c r="AO130" s="131">
        <v>1</v>
      </c>
      <c r="AP130" s="131">
        <v>0</v>
      </c>
      <c r="AQ130" s="117"/>
      <c r="AR130" s="117">
        <v>0</v>
      </c>
      <c r="AS130" s="110">
        <v>0</v>
      </c>
      <c r="AT130" s="110">
        <v>0</v>
      </c>
      <c r="AU130" s="110"/>
      <c r="AV130" s="110"/>
      <c r="AW130" s="110"/>
      <c r="AX130" s="110"/>
      <c r="AY130" s="110"/>
      <c r="AZ130" s="131">
        <v>3</v>
      </c>
      <c r="BA130" s="131">
        <v>0</v>
      </c>
      <c r="BB130" s="131">
        <v>12</v>
      </c>
      <c r="BC130" s="131"/>
      <c r="BD130" s="131">
        <v>0</v>
      </c>
      <c r="BE130" s="30">
        <f t="shared" si="9"/>
        <v>23</v>
      </c>
      <c r="BF130" s="30">
        <f t="shared" si="6"/>
        <v>21</v>
      </c>
      <c r="BG130" s="30">
        <f t="shared" si="7"/>
        <v>1</v>
      </c>
      <c r="BH130" s="30">
        <f t="shared" si="8"/>
        <v>1</v>
      </c>
      <c r="BI130" s="30">
        <f t="shared" si="10"/>
        <v>46</v>
      </c>
      <c r="BJ130" s="111">
        <v>3</v>
      </c>
      <c r="BK130" s="112">
        <v>26</v>
      </c>
    </row>
    <row r="131" spans="1:63" ht="22.5" customHeight="1" x14ac:dyDescent="0.15">
      <c r="A131" s="111">
        <v>3</v>
      </c>
      <c r="B131" s="112">
        <v>27</v>
      </c>
      <c r="C131" s="115" t="s">
        <v>136</v>
      </c>
      <c r="D131" s="237"/>
      <c r="E131" s="238"/>
      <c r="F131" s="218" t="s">
        <v>126</v>
      </c>
      <c r="G131" s="219"/>
      <c r="H131" s="219"/>
      <c r="I131" s="220"/>
      <c r="J131" s="110"/>
      <c r="K131" s="131">
        <v>0</v>
      </c>
      <c r="L131" s="131">
        <v>0</v>
      </c>
      <c r="M131" s="131">
        <v>0</v>
      </c>
      <c r="N131" s="131">
        <v>0</v>
      </c>
      <c r="O131" s="110">
        <v>0</v>
      </c>
      <c r="P131" s="110"/>
      <c r="Q131" s="110"/>
      <c r="R131" s="110"/>
      <c r="S131" s="110"/>
      <c r="T131" s="110"/>
      <c r="U131" s="110"/>
      <c r="V131" s="110"/>
      <c r="W131" s="110"/>
      <c r="X131" s="110"/>
      <c r="Y131" s="110"/>
      <c r="Z131" s="110"/>
      <c r="AA131" s="110"/>
      <c r="AB131" s="110"/>
      <c r="AC131" s="131">
        <v>1</v>
      </c>
      <c r="AD131" s="110"/>
      <c r="AE131" s="110"/>
      <c r="AF131" s="110"/>
      <c r="AG131" s="110"/>
      <c r="AH131" s="110"/>
      <c r="AI131" s="110"/>
      <c r="AJ131" s="110"/>
      <c r="AK131" s="110"/>
      <c r="AL131" s="110"/>
      <c r="AM131" s="110"/>
      <c r="AN131" s="110"/>
      <c r="AO131" s="131">
        <v>3</v>
      </c>
      <c r="AP131" s="131">
        <v>0</v>
      </c>
      <c r="AQ131" s="117"/>
      <c r="AR131" s="117">
        <v>0</v>
      </c>
      <c r="AS131" s="110">
        <v>0</v>
      </c>
      <c r="AT131" s="110">
        <v>0</v>
      </c>
      <c r="AU131" s="110"/>
      <c r="AV131" s="110"/>
      <c r="AW131" s="110"/>
      <c r="AX131" s="110"/>
      <c r="AY131" s="110"/>
      <c r="AZ131" s="131">
        <v>6</v>
      </c>
      <c r="BA131" s="131">
        <v>1</v>
      </c>
      <c r="BB131" s="131">
        <v>0</v>
      </c>
      <c r="BC131" s="131"/>
      <c r="BD131" s="131">
        <v>1</v>
      </c>
      <c r="BE131" s="30">
        <f t="shared" si="9"/>
        <v>9</v>
      </c>
      <c r="BF131" s="30">
        <f t="shared" si="6"/>
        <v>1</v>
      </c>
      <c r="BG131" s="30">
        <f t="shared" si="7"/>
        <v>1</v>
      </c>
      <c r="BH131" s="30">
        <f t="shared" si="8"/>
        <v>1</v>
      </c>
      <c r="BI131" s="30">
        <f t="shared" si="10"/>
        <v>12</v>
      </c>
      <c r="BJ131" s="111">
        <v>3</v>
      </c>
      <c r="BK131" s="112">
        <v>27</v>
      </c>
    </row>
    <row r="132" spans="1:63" ht="22.5" customHeight="1" x14ac:dyDescent="0.15">
      <c r="A132" s="111">
        <v>3</v>
      </c>
      <c r="B132" s="112">
        <v>28</v>
      </c>
      <c r="C132" s="115"/>
      <c r="D132" s="239"/>
      <c r="E132" s="240"/>
      <c r="F132" s="218" t="s">
        <v>127</v>
      </c>
      <c r="G132" s="219"/>
      <c r="H132" s="219"/>
      <c r="I132" s="220"/>
      <c r="J132" s="110"/>
      <c r="K132" s="131">
        <v>1</v>
      </c>
      <c r="L132" s="131">
        <v>0</v>
      </c>
      <c r="M132" s="131">
        <v>0</v>
      </c>
      <c r="N132" s="131">
        <v>1</v>
      </c>
      <c r="O132" s="110">
        <v>0</v>
      </c>
      <c r="P132" s="110"/>
      <c r="Q132" s="110"/>
      <c r="R132" s="110"/>
      <c r="S132" s="110"/>
      <c r="T132" s="110"/>
      <c r="U132" s="110"/>
      <c r="V132" s="110"/>
      <c r="W132" s="110"/>
      <c r="X132" s="110"/>
      <c r="Y132" s="110"/>
      <c r="Z132" s="110"/>
      <c r="AA132" s="110"/>
      <c r="AB132" s="110"/>
      <c r="AC132" s="131">
        <v>0</v>
      </c>
      <c r="AD132" s="110"/>
      <c r="AE132" s="110"/>
      <c r="AF132" s="110"/>
      <c r="AG132" s="110"/>
      <c r="AH132" s="110"/>
      <c r="AI132" s="110"/>
      <c r="AJ132" s="110"/>
      <c r="AK132" s="110"/>
      <c r="AL132" s="110"/>
      <c r="AM132" s="110"/>
      <c r="AN132" s="110"/>
      <c r="AO132" s="131">
        <v>0</v>
      </c>
      <c r="AP132" s="131">
        <v>0</v>
      </c>
      <c r="AQ132" s="117"/>
      <c r="AR132" s="117">
        <v>0</v>
      </c>
      <c r="AS132" s="110">
        <v>0</v>
      </c>
      <c r="AT132" s="110">
        <v>0</v>
      </c>
      <c r="AU132" s="110"/>
      <c r="AV132" s="110"/>
      <c r="AW132" s="110"/>
      <c r="AX132" s="110"/>
      <c r="AY132" s="110"/>
      <c r="AZ132" s="131">
        <v>1</v>
      </c>
      <c r="BA132" s="131">
        <v>0</v>
      </c>
      <c r="BB132" s="131">
        <v>0</v>
      </c>
      <c r="BC132" s="131"/>
      <c r="BD132" s="131">
        <v>0</v>
      </c>
      <c r="BE132" s="30">
        <f t="shared" si="9"/>
        <v>2</v>
      </c>
      <c r="BF132" s="30">
        <f t="shared" si="6"/>
        <v>0</v>
      </c>
      <c r="BG132" s="30">
        <f t="shared" si="7"/>
        <v>0</v>
      </c>
      <c r="BH132" s="30">
        <f t="shared" si="8"/>
        <v>1</v>
      </c>
      <c r="BI132" s="30">
        <f t="shared" si="10"/>
        <v>3</v>
      </c>
      <c r="BJ132" s="111">
        <v>3</v>
      </c>
      <c r="BK132" s="112">
        <v>28</v>
      </c>
    </row>
    <row r="133" spans="1:63" ht="22.5" customHeight="1" x14ac:dyDescent="0.15">
      <c r="A133" s="111">
        <v>3</v>
      </c>
      <c r="B133" s="112">
        <v>29</v>
      </c>
      <c r="C133" s="115"/>
      <c r="D133" s="221" t="s">
        <v>32</v>
      </c>
      <c r="E133" s="222"/>
      <c r="F133" s="227" t="s">
        <v>125</v>
      </c>
      <c r="G133" s="228"/>
      <c r="H133" s="228"/>
      <c r="I133" s="217"/>
      <c r="J133" s="110"/>
      <c r="K133" s="131">
        <v>23933</v>
      </c>
      <c r="L133" s="131">
        <v>43788</v>
      </c>
      <c r="M133" s="131">
        <v>4229</v>
      </c>
      <c r="N133" s="131">
        <v>2389</v>
      </c>
      <c r="O133" s="110">
        <v>0</v>
      </c>
      <c r="P133" s="110"/>
      <c r="Q133" s="110"/>
      <c r="R133" s="110"/>
      <c r="S133" s="110"/>
      <c r="T133" s="110"/>
      <c r="U133" s="110"/>
      <c r="V133" s="110"/>
      <c r="W133" s="110"/>
      <c r="X133" s="110"/>
      <c r="Y133" s="110"/>
      <c r="Z133" s="110"/>
      <c r="AA133" s="110"/>
      <c r="AB133" s="110"/>
      <c r="AC133" s="131">
        <v>37798</v>
      </c>
      <c r="AD133" s="110"/>
      <c r="AE133" s="110"/>
      <c r="AF133" s="110"/>
      <c r="AG133" s="110"/>
      <c r="AH133" s="110"/>
      <c r="AI133" s="110"/>
      <c r="AJ133" s="110"/>
      <c r="AK133" s="110"/>
      <c r="AL133" s="110"/>
      <c r="AM133" s="110"/>
      <c r="AN133" s="110"/>
      <c r="AO133" s="131">
        <v>2940</v>
      </c>
      <c r="AP133" s="131">
        <v>297</v>
      </c>
      <c r="AQ133" s="117"/>
      <c r="AR133" s="117">
        <v>0</v>
      </c>
      <c r="AS133" s="110">
        <v>0</v>
      </c>
      <c r="AT133" s="110">
        <v>0</v>
      </c>
      <c r="AU133" s="110"/>
      <c r="AV133" s="110"/>
      <c r="AW133" s="110"/>
      <c r="AX133" s="110"/>
      <c r="AY133" s="110"/>
      <c r="AZ133" s="131">
        <v>12425</v>
      </c>
      <c r="BA133" s="131">
        <v>1017</v>
      </c>
      <c r="BB133" s="131">
        <v>45303</v>
      </c>
      <c r="BC133" s="131"/>
      <c r="BD133" s="131">
        <v>0</v>
      </c>
      <c r="BE133" s="30">
        <f t="shared" si="9"/>
        <v>84601</v>
      </c>
      <c r="BF133" s="30">
        <f t="shared" si="6"/>
        <v>81586</v>
      </c>
      <c r="BG133" s="30">
        <f t="shared" si="7"/>
        <v>5543</v>
      </c>
      <c r="BH133" s="30">
        <f t="shared" si="8"/>
        <v>2389</v>
      </c>
      <c r="BI133" s="30">
        <f t="shared" si="10"/>
        <v>174119</v>
      </c>
      <c r="BJ133" s="111">
        <v>3</v>
      </c>
      <c r="BK133" s="112">
        <v>29</v>
      </c>
    </row>
    <row r="134" spans="1:63" ht="22.5" customHeight="1" x14ac:dyDescent="0.15">
      <c r="A134" s="111">
        <v>3</v>
      </c>
      <c r="B134" s="112">
        <v>30</v>
      </c>
      <c r="C134" s="115" t="s">
        <v>137</v>
      </c>
      <c r="D134" s="223"/>
      <c r="E134" s="224"/>
      <c r="F134" s="218" t="s">
        <v>126</v>
      </c>
      <c r="G134" s="219"/>
      <c r="H134" s="219"/>
      <c r="I134" s="220"/>
      <c r="J134" s="110"/>
      <c r="K134" s="131">
        <v>0</v>
      </c>
      <c r="L134" s="131">
        <v>0</v>
      </c>
      <c r="M134" s="131">
        <v>0</v>
      </c>
      <c r="N134" s="131">
        <v>0</v>
      </c>
      <c r="O134" s="110">
        <v>0</v>
      </c>
      <c r="P134" s="110"/>
      <c r="Q134" s="110"/>
      <c r="R134" s="110"/>
      <c r="S134" s="110"/>
      <c r="T134" s="110"/>
      <c r="U134" s="110"/>
      <c r="V134" s="110"/>
      <c r="W134" s="110"/>
      <c r="X134" s="110"/>
      <c r="Y134" s="110"/>
      <c r="Z134" s="110"/>
      <c r="AA134" s="110"/>
      <c r="AB134" s="110"/>
      <c r="AC134" s="131">
        <v>2490</v>
      </c>
      <c r="AD134" s="110"/>
      <c r="AE134" s="110"/>
      <c r="AF134" s="110"/>
      <c r="AG134" s="110"/>
      <c r="AH134" s="110"/>
      <c r="AI134" s="110"/>
      <c r="AJ134" s="110"/>
      <c r="AK134" s="110"/>
      <c r="AL134" s="110"/>
      <c r="AM134" s="110"/>
      <c r="AN134" s="110"/>
      <c r="AO134" s="131">
        <v>6861</v>
      </c>
      <c r="AP134" s="131">
        <v>672</v>
      </c>
      <c r="AQ134" s="117"/>
      <c r="AR134" s="117">
        <v>0</v>
      </c>
      <c r="AS134" s="110">
        <v>0</v>
      </c>
      <c r="AT134" s="110">
        <v>0</v>
      </c>
      <c r="AU134" s="110"/>
      <c r="AV134" s="110"/>
      <c r="AW134" s="110"/>
      <c r="AX134" s="110"/>
      <c r="AY134" s="110"/>
      <c r="AZ134" s="131">
        <v>20606</v>
      </c>
      <c r="BA134" s="131">
        <v>1751</v>
      </c>
      <c r="BB134" s="131">
        <v>0</v>
      </c>
      <c r="BC134" s="131"/>
      <c r="BD134" s="131">
        <v>2060</v>
      </c>
      <c r="BE134" s="30">
        <f t="shared" si="9"/>
        <v>27467</v>
      </c>
      <c r="BF134" s="30">
        <f t="shared" si="6"/>
        <v>2490</v>
      </c>
      <c r="BG134" s="30">
        <f t="shared" si="7"/>
        <v>2423</v>
      </c>
      <c r="BH134" s="30">
        <f t="shared" si="8"/>
        <v>2060</v>
      </c>
      <c r="BI134" s="30">
        <f t="shared" si="10"/>
        <v>34440</v>
      </c>
      <c r="BJ134" s="111">
        <v>3</v>
      </c>
      <c r="BK134" s="112">
        <v>30</v>
      </c>
    </row>
    <row r="135" spans="1:63" ht="22.5" customHeight="1" x14ac:dyDescent="0.15">
      <c r="A135" s="111">
        <v>3</v>
      </c>
      <c r="B135" s="112">
        <v>31</v>
      </c>
      <c r="C135" s="115"/>
      <c r="D135" s="225"/>
      <c r="E135" s="226"/>
      <c r="F135" s="218" t="s">
        <v>127</v>
      </c>
      <c r="G135" s="219"/>
      <c r="H135" s="219"/>
      <c r="I135" s="220"/>
      <c r="J135" s="110"/>
      <c r="K135" s="131">
        <v>0</v>
      </c>
      <c r="L135" s="131">
        <v>0</v>
      </c>
      <c r="M135" s="131">
        <v>0</v>
      </c>
      <c r="N135" s="131">
        <v>0</v>
      </c>
      <c r="O135" s="110">
        <v>0</v>
      </c>
      <c r="P135" s="110"/>
      <c r="Q135" s="110"/>
      <c r="R135" s="110"/>
      <c r="S135" s="110"/>
      <c r="T135" s="110"/>
      <c r="U135" s="110"/>
      <c r="V135" s="110"/>
      <c r="W135" s="110"/>
      <c r="X135" s="110"/>
      <c r="Y135" s="110"/>
      <c r="Z135" s="110"/>
      <c r="AA135" s="110"/>
      <c r="AB135" s="110"/>
      <c r="AC135" s="131">
        <v>0</v>
      </c>
      <c r="AD135" s="110"/>
      <c r="AE135" s="110"/>
      <c r="AF135" s="110"/>
      <c r="AG135" s="110"/>
      <c r="AH135" s="110"/>
      <c r="AI135" s="110"/>
      <c r="AJ135" s="110"/>
      <c r="AK135" s="110"/>
      <c r="AL135" s="110"/>
      <c r="AM135" s="110"/>
      <c r="AN135" s="110"/>
      <c r="AO135" s="131">
        <v>0</v>
      </c>
      <c r="AP135" s="131">
        <v>0</v>
      </c>
      <c r="AQ135" s="117"/>
      <c r="AR135" s="117">
        <v>0</v>
      </c>
      <c r="AS135" s="110">
        <v>0</v>
      </c>
      <c r="AT135" s="110">
        <v>0</v>
      </c>
      <c r="AU135" s="110"/>
      <c r="AV135" s="110"/>
      <c r="AW135" s="110"/>
      <c r="AX135" s="110"/>
      <c r="AY135" s="110"/>
      <c r="AZ135" s="131">
        <v>0</v>
      </c>
      <c r="BA135" s="131">
        <v>0</v>
      </c>
      <c r="BB135" s="131">
        <v>0</v>
      </c>
      <c r="BC135" s="131"/>
      <c r="BD135" s="131">
        <v>0</v>
      </c>
      <c r="BE135" s="30">
        <f t="shared" si="9"/>
        <v>0</v>
      </c>
      <c r="BF135" s="30">
        <f t="shared" si="6"/>
        <v>0</v>
      </c>
      <c r="BG135" s="30">
        <f t="shared" si="7"/>
        <v>0</v>
      </c>
      <c r="BH135" s="30">
        <f t="shared" si="8"/>
        <v>0</v>
      </c>
      <c r="BI135" s="30">
        <f t="shared" si="10"/>
        <v>0</v>
      </c>
      <c r="BJ135" s="111">
        <v>3</v>
      </c>
      <c r="BK135" s="112">
        <v>31</v>
      </c>
    </row>
    <row r="136" spans="1:63" ht="22.5" customHeight="1" x14ac:dyDescent="0.15">
      <c r="A136" s="111">
        <v>3</v>
      </c>
      <c r="B136" s="112">
        <v>32</v>
      </c>
      <c r="C136" s="115"/>
      <c r="D136" s="229" t="s">
        <v>132</v>
      </c>
      <c r="E136" s="232" t="s">
        <v>129</v>
      </c>
      <c r="F136" s="227" t="s">
        <v>125</v>
      </c>
      <c r="G136" s="228"/>
      <c r="H136" s="228"/>
      <c r="I136" s="217"/>
      <c r="J136" s="110"/>
      <c r="K136" s="131">
        <v>437</v>
      </c>
      <c r="L136" s="131">
        <v>495</v>
      </c>
      <c r="M136" s="131">
        <v>121</v>
      </c>
      <c r="N136" s="131">
        <v>0</v>
      </c>
      <c r="O136" s="110">
        <v>0</v>
      </c>
      <c r="P136" s="110"/>
      <c r="Q136" s="110"/>
      <c r="R136" s="110"/>
      <c r="S136" s="110"/>
      <c r="T136" s="110"/>
      <c r="U136" s="110"/>
      <c r="V136" s="110"/>
      <c r="W136" s="110"/>
      <c r="X136" s="110"/>
      <c r="Y136" s="110"/>
      <c r="Z136" s="110"/>
      <c r="AA136" s="110"/>
      <c r="AB136" s="110"/>
      <c r="AC136" s="131">
        <v>32</v>
      </c>
      <c r="AD136" s="110"/>
      <c r="AE136" s="110"/>
      <c r="AF136" s="110"/>
      <c r="AG136" s="110"/>
      <c r="AH136" s="110"/>
      <c r="AI136" s="110"/>
      <c r="AJ136" s="110"/>
      <c r="AK136" s="110"/>
      <c r="AL136" s="110"/>
      <c r="AM136" s="110"/>
      <c r="AN136" s="110"/>
      <c r="AO136" s="131">
        <v>73</v>
      </c>
      <c r="AP136" s="131">
        <v>7</v>
      </c>
      <c r="AQ136" s="117"/>
      <c r="AR136" s="117">
        <v>0</v>
      </c>
      <c r="AS136" s="110">
        <v>0</v>
      </c>
      <c r="AT136" s="110">
        <v>0</v>
      </c>
      <c r="AU136" s="110"/>
      <c r="AV136" s="110"/>
      <c r="AW136" s="110"/>
      <c r="AX136" s="110"/>
      <c r="AY136" s="110"/>
      <c r="AZ136" s="131">
        <v>1021</v>
      </c>
      <c r="BA136" s="131">
        <v>84</v>
      </c>
      <c r="BB136" s="131">
        <v>1011</v>
      </c>
      <c r="BC136" s="131"/>
      <c r="BD136" s="131">
        <v>0</v>
      </c>
      <c r="BE136" s="30">
        <f t="shared" si="9"/>
        <v>2542</v>
      </c>
      <c r="BF136" s="30">
        <f t="shared" si="6"/>
        <v>527</v>
      </c>
      <c r="BG136" s="30">
        <f t="shared" si="7"/>
        <v>212</v>
      </c>
      <c r="BH136" s="30">
        <f t="shared" si="8"/>
        <v>0</v>
      </c>
      <c r="BI136" s="30">
        <f t="shared" si="10"/>
        <v>3281</v>
      </c>
      <c r="BJ136" s="111">
        <v>3</v>
      </c>
      <c r="BK136" s="112">
        <v>32</v>
      </c>
    </row>
    <row r="137" spans="1:63" ht="22.5" customHeight="1" x14ac:dyDescent="0.15">
      <c r="A137" s="111">
        <v>3</v>
      </c>
      <c r="B137" s="112">
        <v>33</v>
      </c>
      <c r="C137" s="115" t="s">
        <v>138</v>
      </c>
      <c r="D137" s="230"/>
      <c r="E137" s="233"/>
      <c r="F137" s="218" t="s">
        <v>126</v>
      </c>
      <c r="G137" s="219"/>
      <c r="H137" s="219"/>
      <c r="I137" s="220"/>
      <c r="J137" s="110"/>
      <c r="K137" s="131">
        <v>0</v>
      </c>
      <c r="L137" s="131">
        <v>0</v>
      </c>
      <c r="M137" s="131">
        <v>0</v>
      </c>
      <c r="N137" s="131">
        <v>0</v>
      </c>
      <c r="O137" s="110">
        <v>0</v>
      </c>
      <c r="P137" s="110"/>
      <c r="Q137" s="110"/>
      <c r="R137" s="110"/>
      <c r="S137" s="110"/>
      <c r="T137" s="110"/>
      <c r="U137" s="110"/>
      <c r="V137" s="110"/>
      <c r="W137" s="110"/>
      <c r="X137" s="110"/>
      <c r="Y137" s="110"/>
      <c r="Z137" s="110"/>
      <c r="AA137" s="110"/>
      <c r="AB137" s="110"/>
      <c r="AC137" s="131">
        <v>10</v>
      </c>
      <c r="AD137" s="110"/>
      <c r="AE137" s="110"/>
      <c r="AF137" s="110"/>
      <c r="AG137" s="110"/>
      <c r="AH137" s="110"/>
      <c r="AI137" s="110"/>
      <c r="AJ137" s="110"/>
      <c r="AK137" s="110"/>
      <c r="AL137" s="110"/>
      <c r="AM137" s="110"/>
      <c r="AN137" s="110"/>
      <c r="AO137" s="131">
        <v>220</v>
      </c>
      <c r="AP137" s="131">
        <v>22</v>
      </c>
      <c r="AQ137" s="117"/>
      <c r="AR137" s="117">
        <v>0</v>
      </c>
      <c r="AS137" s="110">
        <v>0</v>
      </c>
      <c r="AT137" s="110">
        <v>0</v>
      </c>
      <c r="AU137" s="110"/>
      <c r="AV137" s="110"/>
      <c r="AW137" s="110"/>
      <c r="AX137" s="110"/>
      <c r="AY137" s="110"/>
      <c r="AZ137" s="131">
        <v>1726</v>
      </c>
      <c r="BA137" s="131">
        <v>149</v>
      </c>
      <c r="BB137" s="131">
        <v>0</v>
      </c>
      <c r="BC137" s="131"/>
      <c r="BD137" s="131">
        <v>7</v>
      </c>
      <c r="BE137" s="30">
        <f t="shared" si="9"/>
        <v>1946</v>
      </c>
      <c r="BF137" s="30">
        <f t="shared" ref="BF137:BF200" si="11">SUMIF($J$8:$BD$8,"162",J137:BD137)</f>
        <v>10</v>
      </c>
      <c r="BG137" s="30">
        <f t="shared" ref="BG137:BG200" si="12">SUMIF($J$8:$BD$8,"163",J137:BD137)</f>
        <v>171</v>
      </c>
      <c r="BH137" s="30">
        <f t="shared" ref="BH137:BH200" si="13">SUMIF($J$8:$BD$8,"164",J137:BD137)</f>
        <v>7</v>
      </c>
      <c r="BI137" s="30">
        <f t="shared" si="10"/>
        <v>2134</v>
      </c>
      <c r="BJ137" s="111">
        <v>3</v>
      </c>
      <c r="BK137" s="112">
        <v>33</v>
      </c>
    </row>
    <row r="138" spans="1:63" ht="22.5" customHeight="1" x14ac:dyDescent="0.15">
      <c r="A138" s="111">
        <v>3</v>
      </c>
      <c r="B138" s="112">
        <v>34</v>
      </c>
      <c r="C138" s="115"/>
      <c r="D138" s="230"/>
      <c r="E138" s="234"/>
      <c r="F138" s="218" t="s">
        <v>127</v>
      </c>
      <c r="G138" s="219"/>
      <c r="H138" s="219"/>
      <c r="I138" s="220"/>
      <c r="J138" s="110"/>
      <c r="K138" s="131">
        <v>0</v>
      </c>
      <c r="L138" s="131">
        <v>0</v>
      </c>
      <c r="M138" s="131">
        <v>0</v>
      </c>
      <c r="N138" s="131">
        <v>0</v>
      </c>
      <c r="O138" s="110">
        <v>0</v>
      </c>
      <c r="P138" s="110"/>
      <c r="Q138" s="110"/>
      <c r="R138" s="110"/>
      <c r="S138" s="110"/>
      <c r="T138" s="110"/>
      <c r="U138" s="110"/>
      <c r="V138" s="110"/>
      <c r="W138" s="110"/>
      <c r="X138" s="110"/>
      <c r="Y138" s="110"/>
      <c r="Z138" s="110"/>
      <c r="AA138" s="110"/>
      <c r="AB138" s="110"/>
      <c r="AC138" s="131">
        <v>0</v>
      </c>
      <c r="AD138" s="110"/>
      <c r="AE138" s="110"/>
      <c r="AF138" s="110"/>
      <c r="AG138" s="110"/>
      <c r="AH138" s="110"/>
      <c r="AI138" s="110"/>
      <c r="AJ138" s="110"/>
      <c r="AK138" s="110"/>
      <c r="AL138" s="110"/>
      <c r="AM138" s="110"/>
      <c r="AN138" s="110"/>
      <c r="AO138" s="131">
        <v>0</v>
      </c>
      <c r="AP138" s="131">
        <v>0</v>
      </c>
      <c r="AQ138" s="117"/>
      <c r="AR138" s="117">
        <v>0</v>
      </c>
      <c r="AS138" s="110">
        <v>0</v>
      </c>
      <c r="AT138" s="110">
        <v>0</v>
      </c>
      <c r="AU138" s="110"/>
      <c r="AV138" s="110"/>
      <c r="AW138" s="110"/>
      <c r="AX138" s="110"/>
      <c r="AY138" s="110"/>
      <c r="AZ138" s="131">
        <v>0</v>
      </c>
      <c r="BA138" s="131">
        <v>0</v>
      </c>
      <c r="BB138" s="131">
        <v>0</v>
      </c>
      <c r="BC138" s="131"/>
      <c r="BD138" s="131">
        <v>0</v>
      </c>
      <c r="BE138" s="30">
        <f t="shared" ref="BE138:BE201" si="14">SUMIF($J$8:$BD$8,"161",J138:BD138)</f>
        <v>0</v>
      </c>
      <c r="BF138" s="30">
        <f t="shared" si="11"/>
        <v>0</v>
      </c>
      <c r="BG138" s="30">
        <f t="shared" si="12"/>
        <v>0</v>
      </c>
      <c r="BH138" s="30">
        <f t="shared" si="13"/>
        <v>0</v>
      </c>
      <c r="BI138" s="30">
        <f t="shared" si="10"/>
        <v>0</v>
      </c>
      <c r="BJ138" s="111">
        <v>3</v>
      </c>
      <c r="BK138" s="112">
        <v>34</v>
      </c>
    </row>
    <row r="139" spans="1:63" ht="22.5" customHeight="1" x14ac:dyDescent="0.15">
      <c r="A139" s="111">
        <v>3</v>
      </c>
      <c r="B139" s="112">
        <v>35</v>
      </c>
      <c r="C139" s="115"/>
      <c r="D139" s="230"/>
      <c r="E139" s="232" t="s">
        <v>130</v>
      </c>
      <c r="F139" s="227" t="s">
        <v>125</v>
      </c>
      <c r="G139" s="228"/>
      <c r="H139" s="228"/>
      <c r="I139" s="217"/>
      <c r="J139" s="110"/>
      <c r="K139" s="131">
        <v>656</v>
      </c>
      <c r="L139" s="131">
        <v>1306</v>
      </c>
      <c r="M139" s="131">
        <v>96</v>
      </c>
      <c r="N139" s="131">
        <v>0</v>
      </c>
      <c r="O139" s="110">
        <v>0</v>
      </c>
      <c r="P139" s="110"/>
      <c r="Q139" s="110"/>
      <c r="R139" s="110"/>
      <c r="S139" s="110"/>
      <c r="T139" s="110"/>
      <c r="U139" s="110"/>
      <c r="V139" s="110"/>
      <c r="W139" s="110"/>
      <c r="X139" s="110"/>
      <c r="Y139" s="110"/>
      <c r="Z139" s="110"/>
      <c r="AA139" s="110"/>
      <c r="AB139" s="110"/>
      <c r="AC139" s="131">
        <v>0</v>
      </c>
      <c r="AD139" s="110"/>
      <c r="AE139" s="110"/>
      <c r="AF139" s="110"/>
      <c r="AG139" s="110"/>
      <c r="AH139" s="110"/>
      <c r="AI139" s="110"/>
      <c r="AJ139" s="110"/>
      <c r="AK139" s="110"/>
      <c r="AL139" s="110"/>
      <c r="AM139" s="110"/>
      <c r="AN139" s="110"/>
      <c r="AO139" s="131">
        <v>0</v>
      </c>
      <c r="AP139" s="131">
        <v>0</v>
      </c>
      <c r="AQ139" s="117"/>
      <c r="AR139" s="117">
        <v>0</v>
      </c>
      <c r="AS139" s="110">
        <v>0</v>
      </c>
      <c r="AT139" s="110">
        <v>0</v>
      </c>
      <c r="AU139" s="110"/>
      <c r="AV139" s="110"/>
      <c r="AW139" s="110"/>
      <c r="AX139" s="110"/>
      <c r="AY139" s="110"/>
      <c r="AZ139" s="131">
        <v>0</v>
      </c>
      <c r="BA139" s="131">
        <v>0</v>
      </c>
      <c r="BB139" s="131">
        <v>547</v>
      </c>
      <c r="BC139" s="131"/>
      <c r="BD139" s="131">
        <v>0</v>
      </c>
      <c r="BE139" s="30">
        <f t="shared" si="14"/>
        <v>1203</v>
      </c>
      <c r="BF139" s="30">
        <f t="shared" si="11"/>
        <v>1306</v>
      </c>
      <c r="BG139" s="30">
        <f t="shared" si="12"/>
        <v>96</v>
      </c>
      <c r="BH139" s="30">
        <f t="shared" si="13"/>
        <v>0</v>
      </c>
      <c r="BI139" s="30">
        <f t="shared" si="10"/>
        <v>2605</v>
      </c>
      <c r="BJ139" s="111">
        <v>3</v>
      </c>
      <c r="BK139" s="112">
        <v>35</v>
      </c>
    </row>
    <row r="140" spans="1:63" ht="22.5" customHeight="1" x14ac:dyDescent="0.15">
      <c r="A140" s="111">
        <v>3</v>
      </c>
      <c r="B140" s="112">
        <v>36</v>
      </c>
      <c r="C140" s="115" t="s">
        <v>123</v>
      </c>
      <c r="D140" s="230"/>
      <c r="E140" s="233"/>
      <c r="F140" s="218" t="s">
        <v>126</v>
      </c>
      <c r="G140" s="219"/>
      <c r="H140" s="219"/>
      <c r="I140" s="220"/>
      <c r="J140" s="110"/>
      <c r="K140" s="131">
        <v>0</v>
      </c>
      <c r="L140" s="131">
        <v>0</v>
      </c>
      <c r="M140" s="131">
        <v>0</v>
      </c>
      <c r="N140" s="131">
        <v>0</v>
      </c>
      <c r="O140" s="110">
        <v>0</v>
      </c>
      <c r="P140" s="110"/>
      <c r="Q140" s="110"/>
      <c r="R140" s="110"/>
      <c r="S140" s="110"/>
      <c r="T140" s="110"/>
      <c r="U140" s="110"/>
      <c r="V140" s="110"/>
      <c r="W140" s="110"/>
      <c r="X140" s="110"/>
      <c r="Y140" s="110"/>
      <c r="Z140" s="110"/>
      <c r="AA140" s="110"/>
      <c r="AB140" s="110"/>
      <c r="AC140" s="131">
        <v>0</v>
      </c>
      <c r="AD140" s="110"/>
      <c r="AE140" s="110"/>
      <c r="AF140" s="110"/>
      <c r="AG140" s="110"/>
      <c r="AH140" s="110"/>
      <c r="AI140" s="110"/>
      <c r="AJ140" s="110"/>
      <c r="AK140" s="110"/>
      <c r="AL140" s="110"/>
      <c r="AM140" s="110"/>
      <c r="AN140" s="110"/>
      <c r="AO140" s="131">
        <v>0</v>
      </c>
      <c r="AP140" s="131">
        <v>0</v>
      </c>
      <c r="AQ140" s="117"/>
      <c r="AR140" s="117">
        <v>0</v>
      </c>
      <c r="AS140" s="110">
        <v>0</v>
      </c>
      <c r="AT140" s="110">
        <v>0</v>
      </c>
      <c r="AU140" s="110"/>
      <c r="AV140" s="110"/>
      <c r="AW140" s="110"/>
      <c r="AX140" s="110"/>
      <c r="AY140" s="110"/>
      <c r="AZ140" s="131">
        <v>0</v>
      </c>
      <c r="BA140" s="131">
        <v>0</v>
      </c>
      <c r="BB140" s="131">
        <v>0</v>
      </c>
      <c r="BC140" s="131"/>
      <c r="BD140" s="131">
        <v>0</v>
      </c>
      <c r="BE140" s="30">
        <f t="shared" si="14"/>
        <v>0</v>
      </c>
      <c r="BF140" s="30">
        <f t="shared" si="11"/>
        <v>0</v>
      </c>
      <c r="BG140" s="30">
        <f t="shared" si="12"/>
        <v>0</v>
      </c>
      <c r="BH140" s="30">
        <f t="shared" si="13"/>
        <v>0</v>
      </c>
      <c r="BI140" s="30">
        <f t="shared" si="10"/>
        <v>0</v>
      </c>
      <c r="BJ140" s="111">
        <v>3</v>
      </c>
      <c r="BK140" s="112">
        <v>36</v>
      </c>
    </row>
    <row r="141" spans="1:63" ht="22.5" customHeight="1" x14ac:dyDescent="0.15">
      <c r="A141" s="111">
        <v>3</v>
      </c>
      <c r="B141" s="112">
        <v>37</v>
      </c>
      <c r="C141" s="115"/>
      <c r="D141" s="230"/>
      <c r="E141" s="234"/>
      <c r="F141" s="218" t="s">
        <v>127</v>
      </c>
      <c r="G141" s="219"/>
      <c r="H141" s="219"/>
      <c r="I141" s="220"/>
      <c r="J141" s="110"/>
      <c r="K141" s="131">
        <v>0</v>
      </c>
      <c r="L141" s="131">
        <v>0</v>
      </c>
      <c r="M141" s="131">
        <v>0</v>
      </c>
      <c r="N141" s="131">
        <v>0</v>
      </c>
      <c r="O141" s="110">
        <v>0</v>
      </c>
      <c r="P141" s="110"/>
      <c r="Q141" s="110"/>
      <c r="R141" s="110"/>
      <c r="S141" s="110"/>
      <c r="T141" s="110"/>
      <c r="U141" s="110"/>
      <c r="V141" s="110"/>
      <c r="W141" s="110"/>
      <c r="X141" s="110"/>
      <c r="Y141" s="110"/>
      <c r="Z141" s="110"/>
      <c r="AA141" s="110"/>
      <c r="AB141" s="110"/>
      <c r="AC141" s="131">
        <v>0</v>
      </c>
      <c r="AD141" s="110"/>
      <c r="AE141" s="110"/>
      <c r="AF141" s="110"/>
      <c r="AG141" s="110"/>
      <c r="AH141" s="110"/>
      <c r="AI141" s="110"/>
      <c r="AJ141" s="110"/>
      <c r="AK141" s="110"/>
      <c r="AL141" s="110"/>
      <c r="AM141" s="110"/>
      <c r="AN141" s="110"/>
      <c r="AO141" s="131">
        <v>0</v>
      </c>
      <c r="AP141" s="131">
        <v>0</v>
      </c>
      <c r="AQ141" s="117"/>
      <c r="AR141" s="117">
        <v>0</v>
      </c>
      <c r="AS141" s="110">
        <v>0</v>
      </c>
      <c r="AT141" s="110">
        <v>0</v>
      </c>
      <c r="AU141" s="110"/>
      <c r="AV141" s="110"/>
      <c r="AW141" s="110"/>
      <c r="AX141" s="110"/>
      <c r="AY141" s="110"/>
      <c r="AZ141" s="131">
        <v>0</v>
      </c>
      <c r="BA141" s="131">
        <v>0</v>
      </c>
      <c r="BB141" s="131">
        <v>0</v>
      </c>
      <c r="BC141" s="131"/>
      <c r="BD141" s="131">
        <v>0</v>
      </c>
      <c r="BE141" s="30">
        <f t="shared" si="14"/>
        <v>0</v>
      </c>
      <c r="BF141" s="30">
        <f t="shared" si="11"/>
        <v>0</v>
      </c>
      <c r="BG141" s="30">
        <f t="shared" si="12"/>
        <v>0</v>
      </c>
      <c r="BH141" s="30">
        <f t="shared" si="13"/>
        <v>0</v>
      </c>
      <c r="BI141" s="30">
        <f t="shared" si="10"/>
        <v>0</v>
      </c>
      <c r="BJ141" s="111">
        <v>3</v>
      </c>
      <c r="BK141" s="112">
        <v>37</v>
      </c>
    </row>
    <row r="142" spans="1:63" ht="22.5" customHeight="1" x14ac:dyDescent="0.15">
      <c r="A142" s="111">
        <v>3</v>
      </c>
      <c r="B142" s="112">
        <v>38</v>
      </c>
      <c r="C142" s="113"/>
      <c r="D142" s="230"/>
      <c r="E142" s="232" t="s">
        <v>37</v>
      </c>
      <c r="F142" s="227" t="s">
        <v>125</v>
      </c>
      <c r="G142" s="228"/>
      <c r="H142" s="228"/>
      <c r="I142" s="217"/>
      <c r="J142" s="110"/>
      <c r="K142" s="131">
        <v>7225</v>
      </c>
      <c r="L142" s="131">
        <v>15251</v>
      </c>
      <c r="M142" s="131">
        <v>1667</v>
      </c>
      <c r="N142" s="131">
        <v>448</v>
      </c>
      <c r="O142" s="110">
        <v>0</v>
      </c>
      <c r="P142" s="110"/>
      <c r="Q142" s="110"/>
      <c r="R142" s="110"/>
      <c r="S142" s="110"/>
      <c r="T142" s="110"/>
      <c r="U142" s="110"/>
      <c r="V142" s="110"/>
      <c r="W142" s="110"/>
      <c r="X142" s="110"/>
      <c r="Y142" s="110"/>
      <c r="Z142" s="110"/>
      <c r="AA142" s="110"/>
      <c r="AB142" s="110"/>
      <c r="AC142" s="131">
        <v>13749</v>
      </c>
      <c r="AD142" s="110"/>
      <c r="AE142" s="110"/>
      <c r="AF142" s="110"/>
      <c r="AG142" s="110"/>
      <c r="AH142" s="110"/>
      <c r="AI142" s="110"/>
      <c r="AJ142" s="110"/>
      <c r="AK142" s="110"/>
      <c r="AL142" s="110"/>
      <c r="AM142" s="110"/>
      <c r="AN142" s="110"/>
      <c r="AO142" s="131">
        <v>1223</v>
      </c>
      <c r="AP142" s="131">
        <v>121</v>
      </c>
      <c r="AQ142" s="117"/>
      <c r="AR142" s="117">
        <v>0</v>
      </c>
      <c r="AS142" s="110">
        <v>0</v>
      </c>
      <c r="AT142" s="110">
        <v>0</v>
      </c>
      <c r="AU142" s="110"/>
      <c r="AV142" s="110"/>
      <c r="AW142" s="110"/>
      <c r="AX142" s="110"/>
      <c r="AY142" s="110"/>
      <c r="AZ142" s="131">
        <v>4795</v>
      </c>
      <c r="BA142" s="131">
        <v>394</v>
      </c>
      <c r="BB142" s="131">
        <v>17857</v>
      </c>
      <c r="BC142" s="131"/>
      <c r="BD142" s="131">
        <v>0</v>
      </c>
      <c r="BE142" s="30">
        <f t="shared" si="14"/>
        <v>31100</v>
      </c>
      <c r="BF142" s="30">
        <f t="shared" si="11"/>
        <v>29000</v>
      </c>
      <c r="BG142" s="30">
        <f t="shared" si="12"/>
        <v>2182</v>
      </c>
      <c r="BH142" s="30">
        <f t="shared" si="13"/>
        <v>448</v>
      </c>
      <c r="BI142" s="30">
        <f t="shared" si="10"/>
        <v>62730</v>
      </c>
      <c r="BJ142" s="111">
        <v>3</v>
      </c>
      <c r="BK142" s="112">
        <v>38</v>
      </c>
    </row>
    <row r="143" spans="1:63" ht="22.5" customHeight="1" x14ac:dyDescent="0.15">
      <c r="A143" s="111">
        <v>3</v>
      </c>
      <c r="B143" s="112">
        <v>39</v>
      </c>
      <c r="C143" s="114" t="s">
        <v>134</v>
      </c>
      <c r="D143" s="230"/>
      <c r="E143" s="233"/>
      <c r="F143" s="218" t="s">
        <v>126</v>
      </c>
      <c r="G143" s="219"/>
      <c r="H143" s="219"/>
      <c r="I143" s="220"/>
      <c r="J143" s="110"/>
      <c r="K143" s="131">
        <v>0</v>
      </c>
      <c r="L143" s="131">
        <v>0</v>
      </c>
      <c r="M143" s="131">
        <v>0</v>
      </c>
      <c r="N143" s="131">
        <v>0</v>
      </c>
      <c r="O143" s="110">
        <v>0</v>
      </c>
      <c r="P143" s="110"/>
      <c r="Q143" s="110"/>
      <c r="R143" s="110"/>
      <c r="S143" s="110"/>
      <c r="T143" s="110"/>
      <c r="U143" s="110"/>
      <c r="V143" s="110"/>
      <c r="W143" s="110"/>
      <c r="X143" s="110"/>
      <c r="Y143" s="110"/>
      <c r="Z143" s="110"/>
      <c r="AA143" s="110"/>
      <c r="AB143" s="110"/>
      <c r="AC143" s="131">
        <v>337</v>
      </c>
      <c r="AD143" s="110"/>
      <c r="AE143" s="110"/>
      <c r="AF143" s="110"/>
      <c r="AG143" s="110"/>
      <c r="AH143" s="110"/>
      <c r="AI143" s="110"/>
      <c r="AJ143" s="110"/>
      <c r="AK143" s="110"/>
      <c r="AL143" s="110"/>
      <c r="AM143" s="110"/>
      <c r="AN143" s="110"/>
      <c r="AO143" s="131">
        <v>751</v>
      </c>
      <c r="AP143" s="131">
        <v>73</v>
      </c>
      <c r="AQ143" s="117"/>
      <c r="AR143" s="117">
        <v>0</v>
      </c>
      <c r="AS143" s="110">
        <v>0</v>
      </c>
      <c r="AT143" s="110">
        <v>0</v>
      </c>
      <c r="AU143" s="110"/>
      <c r="AV143" s="110"/>
      <c r="AW143" s="110"/>
      <c r="AX143" s="110"/>
      <c r="AY143" s="110"/>
      <c r="AZ143" s="131">
        <v>2806</v>
      </c>
      <c r="BA143" s="131">
        <v>238</v>
      </c>
      <c r="BB143" s="131">
        <v>0</v>
      </c>
      <c r="BC143" s="131"/>
      <c r="BD143" s="131">
        <v>438</v>
      </c>
      <c r="BE143" s="30">
        <f t="shared" si="14"/>
        <v>3557</v>
      </c>
      <c r="BF143" s="30">
        <f t="shared" si="11"/>
        <v>337</v>
      </c>
      <c r="BG143" s="30">
        <f t="shared" si="12"/>
        <v>311</v>
      </c>
      <c r="BH143" s="30">
        <f t="shared" si="13"/>
        <v>438</v>
      </c>
      <c r="BI143" s="30">
        <f t="shared" si="10"/>
        <v>4643</v>
      </c>
      <c r="BJ143" s="111">
        <v>3</v>
      </c>
      <c r="BK143" s="112">
        <v>39</v>
      </c>
    </row>
    <row r="144" spans="1:63" ht="22.5" customHeight="1" x14ac:dyDescent="0.15">
      <c r="A144" s="111">
        <v>3</v>
      </c>
      <c r="B144" s="112">
        <v>40</v>
      </c>
      <c r="C144" s="115"/>
      <c r="D144" s="230"/>
      <c r="E144" s="234"/>
      <c r="F144" s="218" t="s">
        <v>127</v>
      </c>
      <c r="G144" s="219"/>
      <c r="H144" s="219"/>
      <c r="I144" s="220"/>
      <c r="J144" s="110"/>
      <c r="K144" s="131">
        <v>290</v>
      </c>
      <c r="L144" s="131">
        <v>0</v>
      </c>
      <c r="M144" s="131">
        <v>0</v>
      </c>
      <c r="N144" s="131">
        <v>287</v>
      </c>
      <c r="O144" s="110">
        <v>0</v>
      </c>
      <c r="P144" s="110"/>
      <c r="Q144" s="110"/>
      <c r="R144" s="110"/>
      <c r="S144" s="110"/>
      <c r="T144" s="110"/>
      <c r="U144" s="110"/>
      <c r="V144" s="110"/>
      <c r="W144" s="110"/>
      <c r="X144" s="110"/>
      <c r="Y144" s="110"/>
      <c r="Z144" s="110"/>
      <c r="AA144" s="110"/>
      <c r="AB144" s="110"/>
      <c r="AC144" s="131">
        <v>0</v>
      </c>
      <c r="AD144" s="110"/>
      <c r="AE144" s="110"/>
      <c r="AF144" s="110"/>
      <c r="AG144" s="110"/>
      <c r="AH144" s="110"/>
      <c r="AI144" s="110"/>
      <c r="AJ144" s="110"/>
      <c r="AK144" s="110"/>
      <c r="AL144" s="110"/>
      <c r="AM144" s="110"/>
      <c r="AN144" s="110"/>
      <c r="AO144" s="131">
        <v>0</v>
      </c>
      <c r="AP144" s="131">
        <v>0</v>
      </c>
      <c r="AQ144" s="117"/>
      <c r="AR144" s="117">
        <v>0</v>
      </c>
      <c r="AS144" s="110">
        <v>0</v>
      </c>
      <c r="AT144" s="110">
        <v>0</v>
      </c>
      <c r="AU144" s="110"/>
      <c r="AV144" s="110"/>
      <c r="AW144" s="110"/>
      <c r="AX144" s="110"/>
      <c r="AY144" s="110"/>
      <c r="AZ144" s="131">
        <v>197</v>
      </c>
      <c r="BA144" s="131">
        <v>20</v>
      </c>
      <c r="BB144" s="131">
        <v>0</v>
      </c>
      <c r="BC144" s="131"/>
      <c r="BD144" s="131">
        <v>0</v>
      </c>
      <c r="BE144" s="30">
        <f t="shared" si="14"/>
        <v>487</v>
      </c>
      <c r="BF144" s="30">
        <f t="shared" si="11"/>
        <v>0</v>
      </c>
      <c r="BG144" s="30">
        <f t="shared" si="12"/>
        <v>20</v>
      </c>
      <c r="BH144" s="30">
        <f t="shared" si="13"/>
        <v>287</v>
      </c>
      <c r="BI144" s="30">
        <f t="shared" ref="BI144:BI207" si="15">SUM(BE144:BH144)</f>
        <v>794</v>
      </c>
      <c r="BJ144" s="111">
        <v>3</v>
      </c>
      <c r="BK144" s="112">
        <v>40</v>
      </c>
    </row>
    <row r="145" spans="1:63" ht="22.5" customHeight="1" x14ac:dyDescent="0.15">
      <c r="A145" s="111">
        <v>3</v>
      </c>
      <c r="B145" s="112">
        <v>41</v>
      </c>
      <c r="C145" s="114"/>
      <c r="D145" s="230"/>
      <c r="E145" s="232" t="s">
        <v>131</v>
      </c>
      <c r="F145" s="227" t="s">
        <v>125</v>
      </c>
      <c r="G145" s="228"/>
      <c r="H145" s="228"/>
      <c r="I145" s="217"/>
      <c r="J145" s="110"/>
      <c r="K145" s="131">
        <v>539</v>
      </c>
      <c r="L145" s="131">
        <v>2885</v>
      </c>
      <c r="M145" s="131">
        <v>133</v>
      </c>
      <c r="N145" s="131">
        <v>109</v>
      </c>
      <c r="O145" s="110">
        <v>0</v>
      </c>
      <c r="P145" s="110"/>
      <c r="Q145" s="110"/>
      <c r="R145" s="110"/>
      <c r="S145" s="110"/>
      <c r="T145" s="110"/>
      <c r="U145" s="110"/>
      <c r="V145" s="110"/>
      <c r="W145" s="110"/>
      <c r="X145" s="110"/>
      <c r="Y145" s="110"/>
      <c r="Z145" s="110"/>
      <c r="AA145" s="110"/>
      <c r="AB145" s="110"/>
      <c r="AC145" s="131">
        <v>2653</v>
      </c>
      <c r="AD145" s="110"/>
      <c r="AE145" s="110"/>
      <c r="AF145" s="110"/>
      <c r="AG145" s="110"/>
      <c r="AH145" s="110"/>
      <c r="AI145" s="110"/>
      <c r="AJ145" s="110"/>
      <c r="AK145" s="110"/>
      <c r="AL145" s="110"/>
      <c r="AM145" s="110"/>
      <c r="AN145" s="110"/>
      <c r="AO145" s="131">
        <v>903</v>
      </c>
      <c r="AP145" s="131">
        <v>237</v>
      </c>
      <c r="AQ145" s="117"/>
      <c r="AR145" s="117">
        <v>0</v>
      </c>
      <c r="AS145" s="110">
        <v>0</v>
      </c>
      <c r="AT145" s="110">
        <v>0</v>
      </c>
      <c r="AU145" s="110"/>
      <c r="AV145" s="110"/>
      <c r="AW145" s="110"/>
      <c r="AX145" s="110"/>
      <c r="AY145" s="110"/>
      <c r="AZ145" s="131">
        <v>368</v>
      </c>
      <c r="BA145" s="131">
        <v>33</v>
      </c>
      <c r="BB145" s="131">
        <v>1416</v>
      </c>
      <c r="BC145" s="131"/>
      <c r="BD145" s="131">
        <v>0</v>
      </c>
      <c r="BE145" s="30">
        <f t="shared" si="14"/>
        <v>3226</v>
      </c>
      <c r="BF145" s="30">
        <f t="shared" si="11"/>
        <v>5538</v>
      </c>
      <c r="BG145" s="30">
        <f t="shared" si="12"/>
        <v>403</v>
      </c>
      <c r="BH145" s="30">
        <f t="shared" si="13"/>
        <v>109</v>
      </c>
      <c r="BI145" s="30">
        <f t="shared" si="15"/>
        <v>9276</v>
      </c>
      <c r="BJ145" s="111">
        <v>3</v>
      </c>
      <c r="BK145" s="112">
        <v>41</v>
      </c>
    </row>
    <row r="146" spans="1:63" ht="22.5" customHeight="1" x14ac:dyDescent="0.15">
      <c r="A146" s="111">
        <v>3</v>
      </c>
      <c r="B146" s="112">
        <v>42</v>
      </c>
      <c r="C146" s="115" t="s">
        <v>135</v>
      </c>
      <c r="D146" s="230"/>
      <c r="E146" s="233"/>
      <c r="F146" s="218" t="s">
        <v>126</v>
      </c>
      <c r="G146" s="219"/>
      <c r="H146" s="219"/>
      <c r="I146" s="220"/>
      <c r="J146" s="110"/>
      <c r="K146" s="131">
        <v>0</v>
      </c>
      <c r="L146" s="131">
        <v>0</v>
      </c>
      <c r="M146" s="131">
        <v>0</v>
      </c>
      <c r="N146" s="131">
        <v>0</v>
      </c>
      <c r="O146" s="110">
        <v>0</v>
      </c>
      <c r="P146" s="110"/>
      <c r="Q146" s="110"/>
      <c r="R146" s="110"/>
      <c r="S146" s="110"/>
      <c r="T146" s="110"/>
      <c r="U146" s="110"/>
      <c r="V146" s="110"/>
      <c r="W146" s="110"/>
      <c r="X146" s="110"/>
      <c r="Y146" s="110"/>
      <c r="Z146" s="110"/>
      <c r="AA146" s="110"/>
      <c r="AB146" s="110"/>
      <c r="AC146" s="131">
        <v>26</v>
      </c>
      <c r="AD146" s="110"/>
      <c r="AE146" s="110"/>
      <c r="AF146" s="110"/>
      <c r="AG146" s="110"/>
      <c r="AH146" s="110"/>
      <c r="AI146" s="110"/>
      <c r="AJ146" s="110"/>
      <c r="AK146" s="110"/>
      <c r="AL146" s="110"/>
      <c r="AM146" s="110"/>
      <c r="AN146" s="110"/>
      <c r="AO146" s="131">
        <v>2107</v>
      </c>
      <c r="AP146" s="131">
        <v>59</v>
      </c>
      <c r="AQ146" s="117"/>
      <c r="AR146" s="117">
        <v>0</v>
      </c>
      <c r="AS146" s="110">
        <v>0</v>
      </c>
      <c r="AT146" s="110">
        <v>0</v>
      </c>
      <c r="AU146" s="110"/>
      <c r="AV146" s="110"/>
      <c r="AW146" s="110"/>
      <c r="AX146" s="110"/>
      <c r="AY146" s="110"/>
      <c r="AZ146" s="131">
        <v>302</v>
      </c>
      <c r="BA146" s="131">
        <v>26</v>
      </c>
      <c r="BB146" s="131">
        <v>0</v>
      </c>
      <c r="BC146" s="131"/>
      <c r="BD146" s="131">
        <v>0</v>
      </c>
      <c r="BE146" s="30">
        <f t="shared" si="14"/>
        <v>2409</v>
      </c>
      <c r="BF146" s="30">
        <f t="shared" si="11"/>
        <v>26</v>
      </c>
      <c r="BG146" s="30">
        <f t="shared" si="12"/>
        <v>85</v>
      </c>
      <c r="BH146" s="30">
        <f t="shared" si="13"/>
        <v>0</v>
      </c>
      <c r="BI146" s="30">
        <f t="shared" si="15"/>
        <v>2520</v>
      </c>
      <c r="BJ146" s="111">
        <v>3</v>
      </c>
      <c r="BK146" s="112">
        <v>42</v>
      </c>
    </row>
    <row r="147" spans="1:63" ht="22.5" customHeight="1" x14ac:dyDescent="0.15">
      <c r="A147" s="111">
        <v>3</v>
      </c>
      <c r="B147" s="112">
        <v>43</v>
      </c>
      <c r="C147" s="115"/>
      <c r="D147" s="231"/>
      <c r="E147" s="234"/>
      <c r="F147" s="218" t="s">
        <v>127</v>
      </c>
      <c r="G147" s="219"/>
      <c r="H147" s="219"/>
      <c r="I147" s="220"/>
      <c r="J147" s="110"/>
      <c r="K147" s="131">
        <v>0</v>
      </c>
      <c r="L147" s="131">
        <v>0</v>
      </c>
      <c r="M147" s="131">
        <v>0</v>
      </c>
      <c r="N147" s="131">
        <v>0</v>
      </c>
      <c r="O147" s="110">
        <v>0</v>
      </c>
      <c r="P147" s="110"/>
      <c r="Q147" s="110"/>
      <c r="R147" s="110"/>
      <c r="S147" s="110"/>
      <c r="T147" s="110"/>
      <c r="U147" s="110"/>
      <c r="V147" s="110"/>
      <c r="W147" s="110"/>
      <c r="X147" s="110"/>
      <c r="Y147" s="110"/>
      <c r="Z147" s="110"/>
      <c r="AA147" s="110"/>
      <c r="AB147" s="110"/>
      <c r="AC147" s="131">
        <v>0</v>
      </c>
      <c r="AD147" s="110"/>
      <c r="AE147" s="110"/>
      <c r="AF147" s="110"/>
      <c r="AG147" s="110"/>
      <c r="AH147" s="110"/>
      <c r="AI147" s="110"/>
      <c r="AJ147" s="110"/>
      <c r="AK147" s="110"/>
      <c r="AL147" s="110"/>
      <c r="AM147" s="110"/>
      <c r="AN147" s="110"/>
      <c r="AO147" s="131">
        <v>0</v>
      </c>
      <c r="AP147" s="131">
        <v>0</v>
      </c>
      <c r="AQ147" s="117"/>
      <c r="AR147" s="117">
        <v>0</v>
      </c>
      <c r="AS147" s="110">
        <v>0</v>
      </c>
      <c r="AT147" s="110">
        <v>0</v>
      </c>
      <c r="AU147" s="110"/>
      <c r="AV147" s="110"/>
      <c r="AW147" s="110"/>
      <c r="AX147" s="110"/>
      <c r="AY147" s="110"/>
      <c r="AZ147" s="131">
        <v>0</v>
      </c>
      <c r="BA147" s="131">
        <v>0</v>
      </c>
      <c r="BB147" s="131">
        <v>0</v>
      </c>
      <c r="BC147" s="131"/>
      <c r="BD147" s="131">
        <v>0</v>
      </c>
      <c r="BE147" s="30">
        <f t="shared" si="14"/>
        <v>0</v>
      </c>
      <c r="BF147" s="30">
        <f t="shared" si="11"/>
        <v>0</v>
      </c>
      <c r="BG147" s="30">
        <f t="shared" si="12"/>
        <v>0</v>
      </c>
      <c r="BH147" s="30">
        <f t="shared" si="13"/>
        <v>0</v>
      </c>
      <c r="BI147" s="30">
        <f t="shared" si="15"/>
        <v>0</v>
      </c>
      <c r="BJ147" s="111">
        <v>3</v>
      </c>
      <c r="BK147" s="112">
        <v>43</v>
      </c>
    </row>
    <row r="148" spans="1:63" ht="22.5" customHeight="1" x14ac:dyDescent="0.15">
      <c r="A148" s="111">
        <v>3</v>
      </c>
      <c r="B148" s="112">
        <v>44</v>
      </c>
      <c r="C148" s="116"/>
      <c r="D148" s="216" t="s">
        <v>133</v>
      </c>
      <c r="E148" s="217"/>
      <c r="F148" s="218" t="s">
        <v>127</v>
      </c>
      <c r="G148" s="219"/>
      <c r="H148" s="219"/>
      <c r="I148" s="220"/>
      <c r="J148" s="110"/>
      <c r="K148" s="131">
        <v>2315</v>
      </c>
      <c r="L148" s="131">
        <v>0</v>
      </c>
      <c r="M148" s="131">
        <v>0</v>
      </c>
      <c r="N148" s="131">
        <v>2255</v>
      </c>
      <c r="O148" s="110">
        <v>0</v>
      </c>
      <c r="P148" s="110"/>
      <c r="Q148" s="110"/>
      <c r="R148" s="110"/>
      <c r="S148" s="110"/>
      <c r="T148" s="110"/>
      <c r="U148" s="110"/>
      <c r="V148" s="110"/>
      <c r="W148" s="110"/>
      <c r="X148" s="110"/>
      <c r="Y148" s="110"/>
      <c r="Z148" s="110"/>
      <c r="AA148" s="110"/>
      <c r="AB148" s="110"/>
      <c r="AC148" s="131">
        <v>0</v>
      </c>
      <c r="AD148" s="110"/>
      <c r="AE148" s="110"/>
      <c r="AF148" s="110"/>
      <c r="AG148" s="110"/>
      <c r="AH148" s="110"/>
      <c r="AI148" s="110"/>
      <c r="AJ148" s="110"/>
      <c r="AK148" s="110"/>
      <c r="AL148" s="110"/>
      <c r="AM148" s="110"/>
      <c r="AN148" s="110"/>
      <c r="AO148" s="131">
        <v>0</v>
      </c>
      <c r="AP148" s="131">
        <v>0</v>
      </c>
      <c r="AQ148" s="117"/>
      <c r="AR148" s="131">
        <v>0</v>
      </c>
      <c r="AS148" s="131">
        <v>0</v>
      </c>
      <c r="AT148" s="110">
        <v>0</v>
      </c>
      <c r="AU148" s="110"/>
      <c r="AV148" s="110"/>
      <c r="AW148" s="110"/>
      <c r="AX148" s="110"/>
      <c r="AY148" s="110"/>
      <c r="AZ148" s="131">
        <v>1443</v>
      </c>
      <c r="BA148" s="131">
        <v>148</v>
      </c>
      <c r="BB148" s="131">
        <v>0</v>
      </c>
      <c r="BC148" s="131"/>
      <c r="BD148" s="131">
        <v>0</v>
      </c>
      <c r="BE148" s="30">
        <f t="shared" si="14"/>
        <v>3758</v>
      </c>
      <c r="BF148" s="30">
        <f t="shared" si="11"/>
        <v>0</v>
      </c>
      <c r="BG148" s="30">
        <f t="shared" si="12"/>
        <v>148</v>
      </c>
      <c r="BH148" s="30">
        <f t="shared" si="13"/>
        <v>2255</v>
      </c>
      <c r="BI148" s="30">
        <f t="shared" si="15"/>
        <v>6161</v>
      </c>
      <c r="BJ148" s="111">
        <v>3</v>
      </c>
      <c r="BK148" s="112">
        <v>44</v>
      </c>
    </row>
    <row r="149" spans="1:63" ht="22.5" customHeight="1" x14ac:dyDescent="0.15">
      <c r="A149" s="111">
        <v>3</v>
      </c>
      <c r="B149" s="112">
        <v>45</v>
      </c>
      <c r="C149" s="113"/>
      <c r="D149" s="235" t="s">
        <v>124</v>
      </c>
      <c r="E149" s="236"/>
      <c r="F149" s="227" t="s">
        <v>125</v>
      </c>
      <c r="G149" s="228"/>
      <c r="H149" s="228"/>
      <c r="I149" s="217"/>
      <c r="J149" s="110"/>
      <c r="K149" s="131">
        <v>204</v>
      </c>
      <c r="L149" s="131">
        <v>216</v>
      </c>
      <c r="M149" s="131">
        <v>48</v>
      </c>
      <c r="N149" s="131">
        <v>0</v>
      </c>
      <c r="O149" s="110">
        <v>0</v>
      </c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  <c r="Z149" s="110"/>
      <c r="AA149" s="110"/>
      <c r="AB149" s="110"/>
      <c r="AC149" s="131">
        <v>168</v>
      </c>
      <c r="AD149" s="110"/>
      <c r="AE149" s="110"/>
      <c r="AF149" s="110"/>
      <c r="AG149" s="110"/>
      <c r="AH149" s="110"/>
      <c r="AI149" s="110"/>
      <c r="AJ149" s="110"/>
      <c r="AK149" s="110"/>
      <c r="AL149" s="110"/>
      <c r="AM149" s="110"/>
      <c r="AN149" s="110"/>
      <c r="AO149" s="131">
        <v>109</v>
      </c>
      <c r="AP149" s="131">
        <v>11</v>
      </c>
      <c r="AQ149" s="117"/>
      <c r="AR149" s="131">
        <v>12</v>
      </c>
      <c r="AS149" s="131">
        <v>12</v>
      </c>
      <c r="AT149" s="110">
        <v>0</v>
      </c>
      <c r="AU149" s="110"/>
      <c r="AV149" s="110"/>
      <c r="AW149" s="110"/>
      <c r="AX149" s="110"/>
      <c r="AY149" s="110"/>
      <c r="AZ149" s="131">
        <v>89</v>
      </c>
      <c r="BA149" s="131">
        <v>7</v>
      </c>
      <c r="BB149" s="131">
        <v>552</v>
      </c>
      <c r="BC149" s="131"/>
      <c r="BD149" s="131">
        <v>19</v>
      </c>
      <c r="BE149" s="30">
        <f t="shared" si="14"/>
        <v>966</v>
      </c>
      <c r="BF149" s="30">
        <f t="shared" si="11"/>
        <v>384</v>
      </c>
      <c r="BG149" s="30">
        <f t="shared" si="12"/>
        <v>78</v>
      </c>
      <c r="BH149" s="30">
        <f t="shared" si="13"/>
        <v>19</v>
      </c>
      <c r="BI149" s="30">
        <f t="shared" si="15"/>
        <v>1447</v>
      </c>
      <c r="BJ149" s="111">
        <v>3</v>
      </c>
      <c r="BK149" s="112">
        <v>45</v>
      </c>
    </row>
    <row r="150" spans="1:63" ht="22.5" customHeight="1" x14ac:dyDescent="0.15">
      <c r="A150" s="111">
        <v>3</v>
      </c>
      <c r="B150" s="112">
        <v>46</v>
      </c>
      <c r="C150" s="114"/>
      <c r="D150" s="237"/>
      <c r="E150" s="238"/>
      <c r="F150" s="218" t="s">
        <v>126</v>
      </c>
      <c r="G150" s="219"/>
      <c r="H150" s="219"/>
      <c r="I150" s="220"/>
      <c r="J150" s="110"/>
      <c r="K150" s="131">
        <v>0</v>
      </c>
      <c r="L150" s="131">
        <v>0</v>
      </c>
      <c r="M150" s="131">
        <v>0</v>
      </c>
      <c r="N150" s="131">
        <v>0</v>
      </c>
      <c r="O150" s="110">
        <v>0</v>
      </c>
      <c r="P150" s="110"/>
      <c r="Q150" s="110"/>
      <c r="R150" s="110"/>
      <c r="S150" s="110"/>
      <c r="T150" s="110"/>
      <c r="U150" s="110"/>
      <c r="V150" s="110"/>
      <c r="W150" s="110"/>
      <c r="X150" s="110"/>
      <c r="Y150" s="110"/>
      <c r="Z150" s="110"/>
      <c r="AA150" s="110"/>
      <c r="AB150" s="110"/>
      <c r="AC150" s="131">
        <v>96</v>
      </c>
      <c r="AD150" s="110"/>
      <c r="AE150" s="110"/>
      <c r="AF150" s="110"/>
      <c r="AG150" s="110"/>
      <c r="AH150" s="110"/>
      <c r="AI150" s="110"/>
      <c r="AJ150" s="110"/>
      <c r="AK150" s="110"/>
      <c r="AL150" s="110"/>
      <c r="AM150" s="110"/>
      <c r="AN150" s="110"/>
      <c r="AO150" s="131">
        <v>11</v>
      </c>
      <c r="AP150" s="131">
        <v>1</v>
      </c>
      <c r="AQ150" s="117"/>
      <c r="AR150" s="131">
        <v>0</v>
      </c>
      <c r="AS150" s="131">
        <v>0</v>
      </c>
      <c r="AT150" s="110">
        <v>0</v>
      </c>
      <c r="AU150" s="110"/>
      <c r="AV150" s="110"/>
      <c r="AW150" s="110"/>
      <c r="AX150" s="110"/>
      <c r="AY150" s="110"/>
      <c r="AZ150" s="131">
        <v>499</v>
      </c>
      <c r="BA150" s="131">
        <v>42</v>
      </c>
      <c r="BB150" s="131">
        <v>246</v>
      </c>
      <c r="BC150" s="131"/>
      <c r="BD150" s="131">
        <v>24</v>
      </c>
      <c r="BE150" s="30">
        <f t="shared" si="14"/>
        <v>756</v>
      </c>
      <c r="BF150" s="30">
        <f t="shared" si="11"/>
        <v>96</v>
      </c>
      <c r="BG150" s="30">
        <f t="shared" si="12"/>
        <v>43</v>
      </c>
      <c r="BH150" s="30">
        <f t="shared" si="13"/>
        <v>24</v>
      </c>
      <c r="BI150" s="30">
        <f t="shared" si="15"/>
        <v>919</v>
      </c>
      <c r="BJ150" s="111">
        <v>3</v>
      </c>
      <c r="BK150" s="112">
        <v>46</v>
      </c>
    </row>
    <row r="151" spans="1:63" ht="22.5" customHeight="1" x14ac:dyDescent="0.15">
      <c r="A151" s="111">
        <v>3</v>
      </c>
      <c r="B151" s="112">
        <v>47</v>
      </c>
      <c r="C151" s="115" t="s">
        <v>56</v>
      </c>
      <c r="D151" s="239"/>
      <c r="E151" s="240"/>
      <c r="F151" s="218" t="s">
        <v>127</v>
      </c>
      <c r="G151" s="219"/>
      <c r="H151" s="219"/>
      <c r="I151" s="220"/>
      <c r="J151" s="110"/>
      <c r="K151" s="131">
        <v>348</v>
      </c>
      <c r="L151" s="131">
        <v>204</v>
      </c>
      <c r="M151" s="131">
        <v>24</v>
      </c>
      <c r="N151" s="131">
        <v>60</v>
      </c>
      <c r="O151" s="110">
        <v>0</v>
      </c>
      <c r="P151" s="110"/>
      <c r="Q151" s="110"/>
      <c r="R151" s="110"/>
      <c r="S151" s="110"/>
      <c r="T151" s="110"/>
      <c r="U151" s="110"/>
      <c r="V151" s="110"/>
      <c r="W151" s="110"/>
      <c r="X151" s="110"/>
      <c r="Y151" s="110"/>
      <c r="Z151" s="110"/>
      <c r="AA151" s="110"/>
      <c r="AB151" s="110"/>
      <c r="AC151" s="131">
        <v>15</v>
      </c>
      <c r="AD151" s="110"/>
      <c r="AE151" s="110"/>
      <c r="AF151" s="110"/>
      <c r="AG151" s="110"/>
      <c r="AH151" s="110"/>
      <c r="AI151" s="110"/>
      <c r="AJ151" s="110"/>
      <c r="AK151" s="110"/>
      <c r="AL151" s="110"/>
      <c r="AM151" s="110"/>
      <c r="AN151" s="110"/>
      <c r="AO151" s="131">
        <v>0</v>
      </c>
      <c r="AP151" s="131">
        <v>0</v>
      </c>
      <c r="AQ151" s="117"/>
      <c r="AR151" s="131">
        <v>0</v>
      </c>
      <c r="AS151" s="131">
        <v>0</v>
      </c>
      <c r="AT151" s="110">
        <v>0</v>
      </c>
      <c r="AU151" s="110"/>
      <c r="AV151" s="110"/>
      <c r="AW151" s="110"/>
      <c r="AX151" s="110"/>
      <c r="AY151" s="110"/>
      <c r="AZ151" s="131">
        <v>11</v>
      </c>
      <c r="BA151" s="131">
        <v>1</v>
      </c>
      <c r="BB151" s="131">
        <v>51</v>
      </c>
      <c r="BC151" s="131"/>
      <c r="BD151" s="131">
        <v>0</v>
      </c>
      <c r="BE151" s="30">
        <f t="shared" si="14"/>
        <v>410</v>
      </c>
      <c r="BF151" s="30">
        <f t="shared" si="11"/>
        <v>219</v>
      </c>
      <c r="BG151" s="30">
        <f t="shared" si="12"/>
        <v>25</v>
      </c>
      <c r="BH151" s="30">
        <f t="shared" si="13"/>
        <v>60</v>
      </c>
      <c r="BI151" s="30">
        <f t="shared" si="15"/>
        <v>714</v>
      </c>
      <c r="BJ151" s="111">
        <v>3</v>
      </c>
      <c r="BK151" s="112">
        <v>47</v>
      </c>
    </row>
    <row r="152" spans="1:63" ht="22.5" customHeight="1" x14ac:dyDescent="0.15">
      <c r="A152" s="111">
        <v>3</v>
      </c>
      <c r="B152" s="112">
        <v>48</v>
      </c>
      <c r="C152" s="114"/>
      <c r="D152" s="235" t="s">
        <v>128</v>
      </c>
      <c r="E152" s="236"/>
      <c r="F152" s="227" t="s">
        <v>125</v>
      </c>
      <c r="G152" s="228"/>
      <c r="H152" s="228"/>
      <c r="I152" s="217"/>
      <c r="J152" s="110"/>
      <c r="K152" s="131">
        <v>17</v>
      </c>
      <c r="L152" s="131">
        <v>18</v>
      </c>
      <c r="M152" s="131">
        <v>4</v>
      </c>
      <c r="N152" s="131">
        <v>0</v>
      </c>
      <c r="O152" s="110">
        <v>0</v>
      </c>
      <c r="P152" s="110"/>
      <c r="Q152" s="110"/>
      <c r="R152" s="110"/>
      <c r="S152" s="110"/>
      <c r="T152" s="110"/>
      <c r="U152" s="110"/>
      <c r="V152" s="110"/>
      <c r="W152" s="110"/>
      <c r="X152" s="110"/>
      <c r="Y152" s="110"/>
      <c r="Z152" s="110"/>
      <c r="AA152" s="110"/>
      <c r="AB152" s="110"/>
      <c r="AC152" s="131">
        <v>14</v>
      </c>
      <c r="AD152" s="110"/>
      <c r="AE152" s="110"/>
      <c r="AF152" s="110"/>
      <c r="AG152" s="110"/>
      <c r="AH152" s="110"/>
      <c r="AI152" s="110"/>
      <c r="AJ152" s="110"/>
      <c r="AK152" s="110"/>
      <c r="AL152" s="110"/>
      <c r="AM152" s="110"/>
      <c r="AN152" s="110"/>
      <c r="AO152" s="131">
        <v>9</v>
      </c>
      <c r="AP152" s="131">
        <v>1</v>
      </c>
      <c r="AQ152" s="117"/>
      <c r="AR152" s="131">
        <v>1</v>
      </c>
      <c r="AS152" s="131">
        <v>1</v>
      </c>
      <c r="AT152" s="110">
        <v>0</v>
      </c>
      <c r="AU152" s="110"/>
      <c r="AV152" s="110"/>
      <c r="AW152" s="110"/>
      <c r="AX152" s="110"/>
      <c r="AY152" s="110"/>
      <c r="AZ152" s="131">
        <v>7</v>
      </c>
      <c r="BA152" s="131">
        <v>1</v>
      </c>
      <c r="BB152" s="131">
        <v>45</v>
      </c>
      <c r="BC152" s="131"/>
      <c r="BD152" s="131">
        <v>2</v>
      </c>
      <c r="BE152" s="30">
        <f t="shared" si="14"/>
        <v>79</v>
      </c>
      <c r="BF152" s="30">
        <f t="shared" si="11"/>
        <v>32</v>
      </c>
      <c r="BG152" s="30">
        <f t="shared" si="12"/>
        <v>7</v>
      </c>
      <c r="BH152" s="30">
        <f t="shared" si="13"/>
        <v>2</v>
      </c>
      <c r="BI152" s="30">
        <f t="shared" si="15"/>
        <v>120</v>
      </c>
      <c r="BJ152" s="111">
        <v>3</v>
      </c>
      <c r="BK152" s="112">
        <v>48</v>
      </c>
    </row>
    <row r="153" spans="1:63" ht="22.5" customHeight="1" x14ac:dyDescent="0.15">
      <c r="A153" s="111">
        <v>3</v>
      </c>
      <c r="B153" s="112">
        <v>49</v>
      </c>
      <c r="C153" s="115" t="s">
        <v>44</v>
      </c>
      <c r="D153" s="237"/>
      <c r="E153" s="238"/>
      <c r="F153" s="218" t="s">
        <v>126</v>
      </c>
      <c r="G153" s="219"/>
      <c r="H153" s="219"/>
      <c r="I153" s="220"/>
      <c r="J153" s="110"/>
      <c r="K153" s="131">
        <v>0</v>
      </c>
      <c r="L153" s="131">
        <v>0</v>
      </c>
      <c r="M153" s="131">
        <v>0</v>
      </c>
      <c r="N153" s="131">
        <v>0</v>
      </c>
      <c r="O153" s="110">
        <v>0</v>
      </c>
      <c r="P153" s="110"/>
      <c r="Q153" s="110"/>
      <c r="R153" s="110"/>
      <c r="S153" s="110"/>
      <c r="T153" s="110"/>
      <c r="U153" s="110"/>
      <c r="V153" s="110"/>
      <c r="W153" s="110"/>
      <c r="X153" s="110"/>
      <c r="Y153" s="110"/>
      <c r="Z153" s="110"/>
      <c r="AA153" s="110"/>
      <c r="AB153" s="110"/>
      <c r="AC153" s="131">
        <v>8</v>
      </c>
      <c r="AD153" s="110"/>
      <c r="AE153" s="110"/>
      <c r="AF153" s="110"/>
      <c r="AG153" s="110"/>
      <c r="AH153" s="110"/>
      <c r="AI153" s="110"/>
      <c r="AJ153" s="110"/>
      <c r="AK153" s="110"/>
      <c r="AL153" s="110"/>
      <c r="AM153" s="110"/>
      <c r="AN153" s="110"/>
      <c r="AO153" s="131">
        <v>1</v>
      </c>
      <c r="AP153" s="131">
        <v>0</v>
      </c>
      <c r="AQ153" s="117"/>
      <c r="AR153" s="131">
        <v>0</v>
      </c>
      <c r="AS153" s="131">
        <v>0</v>
      </c>
      <c r="AT153" s="110">
        <v>0</v>
      </c>
      <c r="AU153" s="110"/>
      <c r="AV153" s="110"/>
      <c r="AW153" s="110"/>
      <c r="AX153" s="110"/>
      <c r="AY153" s="110"/>
      <c r="AZ153" s="131">
        <v>42</v>
      </c>
      <c r="BA153" s="131">
        <v>4</v>
      </c>
      <c r="BB153" s="131">
        <v>20</v>
      </c>
      <c r="BC153" s="131"/>
      <c r="BD153" s="131">
        <v>2</v>
      </c>
      <c r="BE153" s="30">
        <f t="shared" si="14"/>
        <v>63</v>
      </c>
      <c r="BF153" s="30">
        <f t="shared" si="11"/>
        <v>8</v>
      </c>
      <c r="BG153" s="30">
        <f t="shared" si="12"/>
        <v>4</v>
      </c>
      <c r="BH153" s="30">
        <f t="shared" si="13"/>
        <v>2</v>
      </c>
      <c r="BI153" s="30">
        <f t="shared" si="15"/>
        <v>77</v>
      </c>
      <c r="BJ153" s="111">
        <v>3</v>
      </c>
      <c r="BK153" s="112">
        <v>49</v>
      </c>
    </row>
    <row r="154" spans="1:63" ht="22.5" customHeight="1" x14ac:dyDescent="0.15">
      <c r="A154" s="111">
        <v>3</v>
      </c>
      <c r="B154" s="112">
        <v>50</v>
      </c>
      <c r="C154" s="115"/>
      <c r="D154" s="239"/>
      <c r="E154" s="240"/>
      <c r="F154" s="218" t="s">
        <v>127</v>
      </c>
      <c r="G154" s="219"/>
      <c r="H154" s="219"/>
      <c r="I154" s="220"/>
      <c r="J154" s="110"/>
      <c r="K154" s="131">
        <v>29</v>
      </c>
      <c r="L154" s="131">
        <v>17</v>
      </c>
      <c r="M154" s="131">
        <v>2</v>
      </c>
      <c r="N154" s="131">
        <v>5</v>
      </c>
      <c r="O154" s="110">
        <v>0</v>
      </c>
      <c r="P154" s="110"/>
      <c r="Q154" s="110"/>
      <c r="R154" s="110"/>
      <c r="S154" s="110"/>
      <c r="T154" s="110"/>
      <c r="U154" s="110"/>
      <c r="V154" s="110"/>
      <c r="W154" s="110"/>
      <c r="X154" s="110"/>
      <c r="Y154" s="110"/>
      <c r="Z154" s="110"/>
      <c r="AA154" s="110"/>
      <c r="AB154" s="110"/>
      <c r="AC154" s="131">
        <v>1</v>
      </c>
      <c r="AD154" s="110"/>
      <c r="AE154" s="110"/>
      <c r="AF154" s="110"/>
      <c r="AG154" s="110"/>
      <c r="AH154" s="110"/>
      <c r="AI154" s="110"/>
      <c r="AJ154" s="110"/>
      <c r="AK154" s="110"/>
      <c r="AL154" s="110"/>
      <c r="AM154" s="110"/>
      <c r="AN154" s="110"/>
      <c r="AO154" s="131">
        <v>0</v>
      </c>
      <c r="AP154" s="131">
        <v>0</v>
      </c>
      <c r="AQ154" s="117"/>
      <c r="AR154" s="131">
        <v>0</v>
      </c>
      <c r="AS154" s="131">
        <v>0</v>
      </c>
      <c r="AT154" s="110">
        <v>0</v>
      </c>
      <c r="AU154" s="110"/>
      <c r="AV154" s="110"/>
      <c r="AW154" s="110"/>
      <c r="AX154" s="110"/>
      <c r="AY154" s="110"/>
      <c r="AZ154" s="131">
        <v>1</v>
      </c>
      <c r="BA154" s="131">
        <v>0</v>
      </c>
      <c r="BB154" s="131">
        <v>5</v>
      </c>
      <c r="BC154" s="131"/>
      <c r="BD154" s="131">
        <v>0</v>
      </c>
      <c r="BE154" s="30">
        <f t="shared" si="14"/>
        <v>35</v>
      </c>
      <c r="BF154" s="30">
        <f t="shared" si="11"/>
        <v>18</v>
      </c>
      <c r="BG154" s="30">
        <f t="shared" si="12"/>
        <v>2</v>
      </c>
      <c r="BH154" s="30">
        <f t="shared" si="13"/>
        <v>5</v>
      </c>
      <c r="BI154" s="30">
        <f t="shared" si="15"/>
        <v>60</v>
      </c>
      <c r="BJ154" s="111">
        <v>3</v>
      </c>
      <c r="BK154" s="112">
        <v>50</v>
      </c>
    </row>
    <row r="155" spans="1:63" ht="22.5" customHeight="1" x14ac:dyDescent="0.15">
      <c r="A155" s="111">
        <v>3</v>
      </c>
      <c r="B155" s="112">
        <v>51</v>
      </c>
      <c r="C155" s="115" t="s">
        <v>137</v>
      </c>
      <c r="D155" s="221" t="s">
        <v>32</v>
      </c>
      <c r="E155" s="222"/>
      <c r="F155" s="227" t="s">
        <v>125</v>
      </c>
      <c r="G155" s="228"/>
      <c r="H155" s="228"/>
      <c r="I155" s="217"/>
      <c r="J155" s="110"/>
      <c r="K155" s="131">
        <v>61716</v>
      </c>
      <c r="L155" s="131">
        <v>68555</v>
      </c>
      <c r="M155" s="131">
        <v>15667</v>
      </c>
      <c r="N155" s="131">
        <v>0</v>
      </c>
      <c r="O155" s="110">
        <v>0</v>
      </c>
      <c r="P155" s="110"/>
      <c r="Q155" s="110"/>
      <c r="R155" s="110"/>
      <c r="S155" s="110"/>
      <c r="T155" s="110"/>
      <c r="U155" s="110"/>
      <c r="V155" s="110"/>
      <c r="W155" s="110"/>
      <c r="X155" s="110"/>
      <c r="Y155" s="110"/>
      <c r="Z155" s="110"/>
      <c r="AA155" s="110"/>
      <c r="AB155" s="110"/>
      <c r="AC155" s="131">
        <v>47369</v>
      </c>
      <c r="AD155" s="110"/>
      <c r="AE155" s="110"/>
      <c r="AF155" s="110"/>
      <c r="AG155" s="110"/>
      <c r="AH155" s="110"/>
      <c r="AI155" s="110"/>
      <c r="AJ155" s="110"/>
      <c r="AK155" s="110"/>
      <c r="AL155" s="110"/>
      <c r="AM155" s="110"/>
      <c r="AN155" s="110"/>
      <c r="AO155" s="131">
        <v>36703</v>
      </c>
      <c r="AP155" s="131">
        <v>3631</v>
      </c>
      <c r="AQ155" s="117"/>
      <c r="AR155" s="131">
        <v>4382</v>
      </c>
      <c r="AS155" s="131">
        <v>4560</v>
      </c>
      <c r="AT155" s="110">
        <v>0</v>
      </c>
      <c r="AU155" s="110"/>
      <c r="AV155" s="110"/>
      <c r="AW155" s="110"/>
      <c r="AX155" s="110"/>
      <c r="AY155" s="110"/>
      <c r="AZ155" s="131">
        <v>28521</v>
      </c>
      <c r="BA155" s="131">
        <v>2343</v>
      </c>
      <c r="BB155" s="131">
        <v>134011</v>
      </c>
      <c r="BC155" s="131"/>
      <c r="BD155" s="131">
        <v>4113</v>
      </c>
      <c r="BE155" s="30">
        <f t="shared" si="14"/>
        <v>265333</v>
      </c>
      <c r="BF155" s="30">
        <f t="shared" si="11"/>
        <v>115924</v>
      </c>
      <c r="BG155" s="30">
        <f t="shared" si="12"/>
        <v>26201</v>
      </c>
      <c r="BH155" s="30">
        <f t="shared" si="13"/>
        <v>4113</v>
      </c>
      <c r="BI155" s="30">
        <f t="shared" si="15"/>
        <v>411571</v>
      </c>
      <c r="BJ155" s="111">
        <v>3</v>
      </c>
      <c r="BK155" s="112">
        <v>51</v>
      </c>
    </row>
    <row r="156" spans="1:63" ht="22.5" customHeight="1" x14ac:dyDescent="0.15">
      <c r="A156" s="111">
        <v>3</v>
      </c>
      <c r="B156" s="112">
        <v>52</v>
      </c>
      <c r="C156" s="115"/>
      <c r="D156" s="223"/>
      <c r="E156" s="224"/>
      <c r="F156" s="218" t="s">
        <v>126</v>
      </c>
      <c r="G156" s="219"/>
      <c r="H156" s="219"/>
      <c r="I156" s="220"/>
      <c r="J156" s="110"/>
      <c r="K156" s="131">
        <v>0</v>
      </c>
      <c r="L156" s="131">
        <v>0</v>
      </c>
      <c r="M156" s="131">
        <v>0</v>
      </c>
      <c r="N156" s="131">
        <v>0</v>
      </c>
      <c r="O156" s="110">
        <v>0</v>
      </c>
      <c r="P156" s="110"/>
      <c r="Q156" s="110"/>
      <c r="R156" s="110"/>
      <c r="S156" s="110"/>
      <c r="T156" s="110"/>
      <c r="U156" s="110"/>
      <c r="V156" s="110"/>
      <c r="W156" s="110"/>
      <c r="X156" s="110"/>
      <c r="Y156" s="110"/>
      <c r="Z156" s="110"/>
      <c r="AA156" s="110"/>
      <c r="AB156" s="110"/>
      <c r="AC156" s="131">
        <v>18872</v>
      </c>
      <c r="AD156" s="110"/>
      <c r="AE156" s="110"/>
      <c r="AF156" s="110"/>
      <c r="AG156" s="110"/>
      <c r="AH156" s="110"/>
      <c r="AI156" s="110"/>
      <c r="AJ156" s="110"/>
      <c r="AK156" s="110"/>
      <c r="AL156" s="110"/>
      <c r="AM156" s="110"/>
      <c r="AN156" s="110"/>
      <c r="AO156" s="131">
        <v>1818</v>
      </c>
      <c r="AP156" s="131">
        <v>175</v>
      </c>
      <c r="AQ156" s="117"/>
      <c r="AR156" s="131">
        <v>0</v>
      </c>
      <c r="AS156" s="131">
        <v>0</v>
      </c>
      <c r="AT156" s="110">
        <v>0</v>
      </c>
      <c r="AU156" s="110"/>
      <c r="AV156" s="110"/>
      <c r="AW156" s="110"/>
      <c r="AX156" s="110"/>
      <c r="AY156" s="110"/>
      <c r="AZ156" s="131">
        <v>97820</v>
      </c>
      <c r="BA156" s="131">
        <v>8155</v>
      </c>
      <c r="BB156" s="131">
        <v>35778</v>
      </c>
      <c r="BC156" s="131"/>
      <c r="BD156" s="131">
        <v>3265</v>
      </c>
      <c r="BE156" s="30">
        <f t="shared" si="14"/>
        <v>135416</v>
      </c>
      <c r="BF156" s="30">
        <f t="shared" si="11"/>
        <v>18872</v>
      </c>
      <c r="BG156" s="30">
        <f t="shared" si="12"/>
        <v>8330</v>
      </c>
      <c r="BH156" s="30">
        <f t="shared" si="13"/>
        <v>3265</v>
      </c>
      <c r="BI156" s="30">
        <f t="shared" si="15"/>
        <v>165883</v>
      </c>
      <c r="BJ156" s="111">
        <v>3</v>
      </c>
      <c r="BK156" s="112">
        <v>52</v>
      </c>
    </row>
    <row r="157" spans="1:63" ht="22.5" customHeight="1" x14ac:dyDescent="0.15">
      <c r="A157" s="111">
        <v>3</v>
      </c>
      <c r="B157" s="112">
        <v>53</v>
      </c>
      <c r="C157" s="115" t="s">
        <v>138</v>
      </c>
      <c r="D157" s="225"/>
      <c r="E157" s="226"/>
      <c r="F157" s="218" t="s">
        <v>127</v>
      </c>
      <c r="G157" s="219"/>
      <c r="H157" s="219"/>
      <c r="I157" s="220"/>
      <c r="J157" s="110"/>
      <c r="K157" s="131">
        <v>0</v>
      </c>
      <c r="L157" s="131">
        <v>0</v>
      </c>
      <c r="M157" s="131">
        <v>0</v>
      </c>
      <c r="N157" s="131">
        <v>0</v>
      </c>
      <c r="O157" s="110">
        <v>0</v>
      </c>
      <c r="P157" s="110"/>
      <c r="Q157" s="110"/>
      <c r="R157" s="110"/>
      <c r="S157" s="110"/>
      <c r="T157" s="110"/>
      <c r="U157" s="110"/>
      <c r="V157" s="110"/>
      <c r="W157" s="110"/>
      <c r="X157" s="110"/>
      <c r="Y157" s="110"/>
      <c r="Z157" s="110"/>
      <c r="AA157" s="110"/>
      <c r="AB157" s="110"/>
      <c r="AC157" s="131">
        <v>0</v>
      </c>
      <c r="AD157" s="110"/>
      <c r="AE157" s="110"/>
      <c r="AF157" s="110"/>
      <c r="AG157" s="110"/>
      <c r="AH157" s="110"/>
      <c r="AI157" s="110"/>
      <c r="AJ157" s="110"/>
      <c r="AK157" s="110"/>
      <c r="AL157" s="110"/>
      <c r="AM157" s="110"/>
      <c r="AN157" s="110"/>
      <c r="AO157" s="131">
        <v>0</v>
      </c>
      <c r="AP157" s="131">
        <v>0</v>
      </c>
      <c r="AQ157" s="117"/>
      <c r="AR157" s="131">
        <v>0</v>
      </c>
      <c r="AS157" s="131">
        <v>0</v>
      </c>
      <c r="AT157" s="110">
        <v>0</v>
      </c>
      <c r="AU157" s="110"/>
      <c r="AV157" s="110"/>
      <c r="AW157" s="110"/>
      <c r="AX157" s="110"/>
      <c r="AY157" s="110"/>
      <c r="AZ157" s="131">
        <v>0</v>
      </c>
      <c r="BA157" s="131">
        <v>0</v>
      </c>
      <c r="BB157" s="131">
        <v>0</v>
      </c>
      <c r="BC157" s="131"/>
      <c r="BD157" s="131">
        <v>0</v>
      </c>
      <c r="BE157" s="30">
        <f t="shared" si="14"/>
        <v>0</v>
      </c>
      <c r="BF157" s="30">
        <f t="shared" si="11"/>
        <v>0</v>
      </c>
      <c r="BG157" s="30">
        <f t="shared" si="12"/>
        <v>0</v>
      </c>
      <c r="BH157" s="30">
        <f t="shared" si="13"/>
        <v>0</v>
      </c>
      <c r="BI157" s="30">
        <f t="shared" si="15"/>
        <v>0</v>
      </c>
      <c r="BJ157" s="111">
        <v>3</v>
      </c>
      <c r="BK157" s="112">
        <v>53</v>
      </c>
    </row>
    <row r="158" spans="1:63" ht="22.5" customHeight="1" x14ac:dyDescent="0.15">
      <c r="A158" s="111">
        <v>3</v>
      </c>
      <c r="B158" s="112">
        <v>54</v>
      </c>
      <c r="C158" s="115"/>
      <c r="D158" s="229" t="s">
        <v>132</v>
      </c>
      <c r="E158" s="232" t="s">
        <v>129</v>
      </c>
      <c r="F158" s="227" t="s">
        <v>125</v>
      </c>
      <c r="G158" s="228"/>
      <c r="H158" s="228"/>
      <c r="I158" s="217"/>
      <c r="J158" s="110"/>
      <c r="K158" s="131">
        <v>919</v>
      </c>
      <c r="L158" s="131">
        <v>413</v>
      </c>
      <c r="M158" s="131">
        <v>247</v>
      </c>
      <c r="N158" s="131">
        <v>0</v>
      </c>
      <c r="O158" s="110">
        <v>0</v>
      </c>
      <c r="P158" s="110"/>
      <c r="Q158" s="110"/>
      <c r="R158" s="110"/>
      <c r="S158" s="110"/>
      <c r="T158" s="110"/>
      <c r="U158" s="110"/>
      <c r="V158" s="110"/>
      <c r="W158" s="110"/>
      <c r="X158" s="110"/>
      <c r="Y158" s="110"/>
      <c r="Z158" s="110"/>
      <c r="AA158" s="110"/>
      <c r="AB158" s="110"/>
      <c r="AC158" s="131">
        <v>125</v>
      </c>
      <c r="AD158" s="110"/>
      <c r="AE158" s="110"/>
      <c r="AF158" s="110"/>
      <c r="AG158" s="110"/>
      <c r="AH158" s="110"/>
      <c r="AI158" s="110"/>
      <c r="AJ158" s="110"/>
      <c r="AK158" s="110"/>
      <c r="AL158" s="110"/>
      <c r="AM158" s="110"/>
      <c r="AN158" s="110"/>
      <c r="AO158" s="131">
        <v>409</v>
      </c>
      <c r="AP158" s="131">
        <v>40</v>
      </c>
      <c r="AQ158" s="117"/>
      <c r="AR158" s="131">
        <v>18</v>
      </c>
      <c r="AS158" s="131">
        <v>29</v>
      </c>
      <c r="AT158" s="110">
        <v>0</v>
      </c>
      <c r="AU158" s="110"/>
      <c r="AV158" s="110"/>
      <c r="AW158" s="110"/>
      <c r="AX158" s="110"/>
      <c r="AY158" s="110"/>
      <c r="AZ158" s="131">
        <v>2323</v>
      </c>
      <c r="BA158" s="131">
        <v>184</v>
      </c>
      <c r="BB158" s="131">
        <v>1799</v>
      </c>
      <c r="BC158" s="131"/>
      <c r="BD158" s="131">
        <v>2</v>
      </c>
      <c r="BE158" s="30">
        <f t="shared" si="14"/>
        <v>5468</v>
      </c>
      <c r="BF158" s="30">
        <f t="shared" si="11"/>
        <v>538</v>
      </c>
      <c r="BG158" s="30">
        <f t="shared" si="12"/>
        <v>500</v>
      </c>
      <c r="BH158" s="30">
        <f t="shared" si="13"/>
        <v>2</v>
      </c>
      <c r="BI158" s="30">
        <f t="shared" si="15"/>
        <v>6508</v>
      </c>
      <c r="BJ158" s="111">
        <v>3</v>
      </c>
      <c r="BK158" s="112">
        <v>54</v>
      </c>
    </row>
    <row r="159" spans="1:63" ht="22.5" customHeight="1" x14ac:dyDescent="0.15">
      <c r="A159" s="111">
        <v>3</v>
      </c>
      <c r="B159" s="112">
        <v>55</v>
      </c>
      <c r="C159" s="115" t="s">
        <v>123</v>
      </c>
      <c r="D159" s="230"/>
      <c r="E159" s="233"/>
      <c r="F159" s="218" t="s">
        <v>126</v>
      </c>
      <c r="G159" s="219"/>
      <c r="H159" s="219"/>
      <c r="I159" s="220"/>
      <c r="J159" s="110"/>
      <c r="K159" s="131">
        <v>0</v>
      </c>
      <c r="L159" s="131">
        <v>0</v>
      </c>
      <c r="M159" s="131">
        <v>0</v>
      </c>
      <c r="N159" s="131">
        <v>0</v>
      </c>
      <c r="O159" s="110">
        <v>0</v>
      </c>
      <c r="P159" s="110"/>
      <c r="Q159" s="110"/>
      <c r="R159" s="110"/>
      <c r="S159" s="110"/>
      <c r="T159" s="110"/>
      <c r="U159" s="110"/>
      <c r="V159" s="110"/>
      <c r="W159" s="110"/>
      <c r="X159" s="110"/>
      <c r="Y159" s="110"/>
      <c r="Z159" s="110"/>
      <c r="AA159" s="110"/>
      <c r="AB159" s="110"/>
      <c r="AC159" s="131">
        <v>15</v>
      </c>
      <c r="AD159" s="110"/>
      <c r="AE159" s="110"/>
      <c r="AF159" s="110"/>
      <c r="AG159" s="110"/>
      <c r="AH159" s="110"/>
      <c r="AI159" s="110"/>
      <c r="AJ159" s="110"/>
      <c r="AK159" s="110"/>
      <c r="AL159" s="110"/>
      <c r="AM159" s="110"/>
      <c r="AN159" s="110"/>
      <c r="AO159" s="131">
        <v>0</v>
      </c>
      <c r="AP159" s="131">
        <v>0</v>
      </c>
      <c r="AQ159" s="117"/>
      <c r="AR159" s="131">
        <v>0</v>
      </c>
      <c r="AS159" s="131">
        <v>0</v>
      </c>
      <c r="AT159" s="110">
        <v>0</v>
      </c>
      <c r="AU159" s="110"/>
      <c r="AV159" s="110"/>
      <c r="AW159" s="110"/>
      <c r="AX159" s="110"/>
      <c r="AY159" s="110"/>
      <c r="AZ159" s="131">
        <v>6989</v>
      </c>
      <c r="BA159" s="131">
        <v>584</v>
      </c>
      <c r="BB159" s="131">
        <v>198</v>
      </c>
      <c r="BC159" s="131"/>
      <c r="BD159" s="131">
        <v>7</v>
      </c>
      <c r="BE159" s="30">
        <f t="shared" si="14"/>
        <v>7187</v>
      </c>
      <c r="BF159" s="30">
        <f t="shared" si="11"/>
        <v>15</v>
      </c>
      <c r="BG159" s="30">
        <f t="shared" si="12"/>
        <v>584</v>
      </c>
      <c r="BH159" s="30">
        <f t="shared" si="13"/>
        <v>7</v>
      </c>
      <c r="BI159" s="30">
        <f t="shared" si="15"/>
        <v>7793</v>
      </c>
      <c r="BJ159" s="111">
        <v>3</v>
      </c>
      <c r="BK159" s="112">
        <v>55</v>
      </c>
    </row>
    <row r="160" spans="1:63" ht="22.5" customHeight="1" x14ac:dyDescent="0.15">
      <c r="A160" s="111">
        <v>3</v>
      </c>
      <c r="B160" s="112">
        <v>56</v>
      </c>
      <c r="C160" s="115"/>
      <c r="D160" s="230"/>
      <c r="E160" s="234"/>
      <c r="F160" s="218" t="s">
        <v>127</v>
      </c>
      <c r="G160" s="219"/>
      <c r="H160" s="219"/>
      <c r="I160" s="220"/>
      <c r="J160" s="110"/>
      <c r="K160" s="131">
        <v>0</v>
      </c>
      <c r="L160" s="131">
        <v>0</v>
      </c>
      <c r="M160" s="131">
        <v>0</v>
      </c>
      <c r="N160" s="131">
        <v>0</v>
      </c>
      <c r="O160" s="110">
        <v>0</v>
      </c>
      <c r="P160" s="110"/>
      <c r="Q160" s="110"/>
      <c r="R160" s="110"/>
      <c r="S160" s="110"/>
      <c r="T160" s="110"/>
      <c r="U160" s="110"/>
      <c r="V160" s="110"/>
      <c r="W160" s="110"/>
      <c r="X160" s="110"/>
      <c r="Y160" s="110"/>
      <c r="Z160" s="110"/>
      <c r="AA160" s="110"/>
      <c r="AB160" s="110"/>
      <c r="AC160" s="131">
        <v>0</v>
      </c>
      <c r="AD160" s="110"/>
      <c r="AE160" s="110"/>
      <c r="AF160" s="110"/>
      <c r="AG160" s="110"/>
      <c r="AH160" s="110"/>
      <c r="AI160" s="110"/>
      <c r="AJ160" s="110"/>
      <c r="AK160" s="110"/>
      <c r="AL160" s="110"/>
      <c r="AM160" s="110"/>
      <c r="AN160" s="110"/>
      <c r="AO160" s="131">
        <v>0</v>
      </c>
      <c r="AP160" s="131">
        <v>0</v>
      </c>
      <c r="AQ160" s="117"/>
      <c r="AR160" s="131">
        <v>0</v>
      </c>
      <c r="AS160" s="131">
        <v>0</v>
      </c>
      <c r="AT160" s="110">
        <v>0</v>
      </c>
      <c r="AU160" s="110"/>
      <c r="AV160" s="110"/>
      <c r="AW160" s="110"/>
      <c r="AX160" s="110"/>
      <c r="AY160" s="110"/>
      <c r="AZ160" s="131">
        <v>0</v>
      </c>
      <c r="BA160" s="131">
        <v>0</v>
      </c>
      <c r="BB160" s="131">
        <v>0</v>
      </c>
      <c r="BC160" s="131"/>
      <c r="BD160" s="131">
        <v>0</v>
      </c>
      <c r="BE160" s="30">
        <f t="shared" si="14"/>
        <v>0</v>
      </c>
      <c r="BF160" s="30">
        <f t="shared" si="11"/>
        <v>0</v>
      </c>
      <c r="BG160" s="30">
        <f t="shared" si="12"/>
        <v>0</v>
      </c>
      <c r="BH160" s="30">
        <f t="shared" si="13"/>
        <v>0</v>
      </c>
      <c r="BI160" s="30">
        <f t="shared" si="15"/>
        <v>0</v>
      </c>
      <c r="BJ160" s="111">
        <v>3</v>
      </c>
      <c r="BK160" s="112">
        <v>56</v>
      </c>
    </row>
    <row r="161" spans="1:63" ht="22.5" customHeight="1" x14ac:dyDescent="0.15">
      <c r="A161" s="111">
        <v>3</v>
      </c>
      <c r="B161" s="112">
        <v>57</v>
      </c>
      <c r="C161" s="115" t="s">
        <v>134</v>
      </c>
      <c r="D161" s="230"/>
      <c r="E161" s="232" t="s">
        <v>130</v>
      </c>
      <c r="F161" s="227" t="s">
        <v>125</v>
      </c>
      <c r="G161" s="228"/>
      <c r="H161" s="228"/>
      <c r="I161" s="217"/>
      <c r="J161" s="110"/>
      <c r="K161" s="131">
        <v>1632</v>
      </c>
      <c r="L161" s="131">
        <v>1472</v>
      </c>
      <c r="M161" s="131">
        <v>384</v>
      </c>
      <c r="N161" s="131">
        <v>0</v>
      </c>
      <c r="O161" s="110">
        <v>0</v>
      </c>
      <c r="P161" s="110"/>
      <c r="Q161" s="110"/>
      <c r="R161" s="110"/>
      <c r="S161" s="110"/>
      <c r="T161" s="110"/>
      <c r="U161" s="110"/>
      <c r="V161" s="110"/>
      <c r="W161" s="110"/>
      <c r="X161" s="110"/>
      <c r="Y161" s="110"/>
      <c r="Z161" s="110"/>
      <c r="AA161" s="110"/>
      <c r="AB161" s="110"/>
      <c r="AC161" s="131">
        <v>838</v>
      </c>
      <c r="AD161" s="110"/>
      <c r="AE161" s="110"/>
      <c r="AF161" s="110"/>
      <c r="AG161" s="110"/>
      <c r="AH161" s="110"/>
      <c r="AI161" s="110"/>
      <c r="AJ161" s="110"/>
      <c r="AK161" s="110"/>
      <c r="AL161" s="110"/>
      <c r="AM161" s="110"/>
      <c r="AN161" s="110"/>
      <c r="AO161" s="131">
        <v>0</v>
      </c>
      <c r="AP161" s="131">
        <v>0</v>
      </c>
      <c r="AQ161" s="117"/>
      <c r="AR161" s="131">
        <v>0</v>
      </c>
      <c r="AS161" s="131">
        <v>0</v>
      </c>
      <c r="AT161" s="110">
        <v>0</v>
      </c>
      <c r="AU161" s="110"/>
      <c r="AV161" s="110"/>
      <c r="AW161" s="110"/>
      <c r="AX161" s="110"/>
      <c r="AY161" s="110"/>
      <c r="AZ161" s="131">
        <v>0</v>
      </c>
      <c r="BA161" s="131">
        <v>0</v>
      </c>
      <c r="BB161" s="131">
        <v>0</v>
      </c>
      <c r="BC161" s="131"/>
      <c r="BD161" s="131">
        <v>0</v>
      </c>
      <c r="BE161" s="30">
        <f t="shared" si="14"/>
        <v>1632</v>
      </c>
      <c r="BF161" s="30">
        <f t="shared" si="11"/>
        <v>2310</v>
      </c>
      <c r="BG161" s="30">
        <f t="shared" si="12"/>
        <v>384</v>
      </c>
      <c r="BH161" s="30">
        <f t="shared" si="13"/>
        <v>0</v>
      </c>
      <c r="BI161" s="30">
        <f t="shared" si="15"/>
        <v>4326</v>
      </c>
      <c r="BJ161" s="111">
        <v>3</v>
      </c>
      <c r="BK161" s="112">
        <v>57</v>
      </c>
    </row>
    <row r="162" spans="1:63" ht="22.5" customHeight="1" x14ac:dyDescent="0.15">
      <c r="A162" s="111">
        <v>3</v>
      </c>
      <c r="B162" s="112">
        <v>58</v>
      </c>
      <c r="C162" s="115"/>
      <c r="D162" s="230"/>
      <c r="E162" s="233"/>
      <c r="F162" s="218" t="s">
        <v>126</v>
      </c>
      <c r="G162" s="219"/>
      <c r="H162" s="219"/>
      <c r="I162" s="220"/>
      <c r="J162" s="110"/>
      <c r="K162" s="131">
        <v>0</v>
      </c>
      <c r="L162" s="131">
        <v>0</v>
      </c>
      <c r="M162" s="131">
        <v>0</v>
      </c>
      <c r="N162" s="131">
        <v>0</v>
      </c>
      <c r="O162" s="110">
        <v>0</v>
      </c>
      <c r="P162" s="110"/>
      <c r="Q162" s="110"/>
      <c r="R162" s="110"/>
      <c r="S162" s="110"/>
      <c r="T162" s="110"/>
      <c r="U162" s="110"/>
      <c r="V162" s="110"/>
      <c r="W162" s="110"/>
      <c r="X162" s="110"/>
      <c r="Y162" s="110"/>
      <c r="Z162" s="110"/>
      <c r="AA162" s="110"/>
      <c r="AB162" s="110"/>
      <c r="AC162" s="131">
        <v>513</v>
      </c>
      <c r="AD162" s="110"/>
      <c r="AE162" s="110"/>
      <c r="AF162" s="110"/>
      <c r="AG162" s="110"/>
      <c r="AH162" s="110"/>
      <c r="AI162" s="110"/>
      <c r="AJ162" s="110"/>
      <c r="AK162" s="110"/>
      <c r="AL162" s="110"/>
      <c r="AM162" s="110"/>
      <c r="AN162" s="110"/>
      <c r="AO162" s="131">
        <v>0</v>
      </c>
      <c r="AP162" s="131">
        <v>0</v>
      </c>
      <c r="AQ162" s="117"/>
      <c r="AR162" s="131">
        <v>0</v>
      </c>
      <c r="AS162" s="131">
        <v>0</v>
      </c>
      <c r="AT162" s="110">
        <v>0</v>
      </c>
      <c r="AU162" s="110"/>
      <c r="AV162" s="110"/>
      <c r="AW162" s="110"/>
      <c r="AX162" s="110"/>
      <c r="AY162" s="110"/>
      <c r="AZ162" s="131">
        <v>0</v>
      </c>
      <c r="BA162" s="131">
        <v>0</v>
      </c>
      <c r="BB162" s="131">
        <v>0</v>
      </c>
      <c r="BC162" s="131"/>
      <c r="BD162" s="131">
        <v>0</v>
      </c>
      <c r="BE162" s="30">
        <f t="shared" si="14"/>
        <v>0</v>
      </c>
      <c r="BF162" s="30">
        <f t="shared" si="11"/>
        <v>513</v>
      </c>
      <c r="BG162" s="30">
        <f t="shared" si="12"/>
        <v>0</v>
      </c>
      <c r="BH162" s="30">
        <f t="shared" si="13"/>
        <v>0</v>
      </c>
      <c r="BI162" s="30">
        <f t="shared" si="15"/>
        <v>513</v>
      </c>
      <c r="BJ162" s="111">
        <v>3</v>
      </c>
      <c r="BK162" s="112">
        <v>58</v>
      </c>
    </row>
    <row r="163" spans="1:63" ht="22.5" customHeight="1" x14ac:dyDescent="0.15">
      <c r="A163" s="111">
        <v>3</v>
      </c>
      <c r="B163" s="112">
        <v>59</v>
      </c>
      <c r="C163" s="115" t="s">
        <v>135</v>
      </c>
      <c r="D163" s="230"/>
      <c r="E163" s="234"/>
      <c r="F163" s="218" t="s">
        <v>127</v>
      </c>
      <c r="G163" s="219"/>
      <c r="H163" s="219"/>
      <c r="I163" s="220"/>
      <c r="J163" s="110"/>
      <c r="K163" s="131">
        <v>0</v>
      </c>
      <c r="L163" s="131">
        <v>0</v>
      </c>
      <c r="M163" s="131">
        <v>0</v>
      </c>
      <c r="N163" s="131">
        <v>0</v>
      </c>
      <c r="O163" s="110">
        <v>0</v>
      </c>
      <c r="P163" s="110"/>
      <c r="Q163" s="110"/>
      <c r="R163" s="110"/>
      <c r="S163" s="110"/>
      <c r="T163" s="110"/>
      <c r="U163" s="110"/>
      <c r="V163" s="110"/>
      <c r="W163" s="110"/>
      <c r="X163" s="110"/>
      <c r="Y163" s="110"/>
      <c r="Z163" s="110"/>
      <c r="AA163" s="110"/>
      <c r="AB163" s="110"/>
      <c r="AC163" s="131">
        <v>0</v>
      </c>
      <c r="AD163" s="110"/>
      <c r="AE163" s="110"/>
      <c r="AF163" s="110"/>
      <c r="AG163" s="110"/>
      <c r="AH163" s="110"/>
      <c r="AI163" s="110"/>
      <c r="AJ163" s="110"/>
      <c r="AK163" s="110"/>
      <c r="AL163" s="110"/>
      <c r="AM163" s="110"/>
      <c r="AN163" s="110"/>
      <c r="AO163" s="131">
        <v>0</v>
      </c>
      <c r="AP163" s="131">
        <v>0</v>
      </c>
      <c r="AQ163" s="117"/>
      <c r="AR163" s="131">
        <v>0</v>
      </c>
      <c r="AS163" s="131">
        <v>0</v>
      </c>
      <c r="AT163" s="110">
        <v>0</v>
      </c>
      <c r="AU163" s="110"/>
      <c r="AV163" s="110"/>
      <c r="AW163" s="110"/>
      <c r="AX163" s="110"/>
      <c r="AY163" s="110"/>
      <c r="AZ163" s="131">
        <v>0</v>
      </c>
      <c r="BA163" s="131">
        <v>0</v>
      </c>
      <c r="BB163" s="131">
        <v>0</v>
      </c>
      <c r="BC163" s="131"/>
      <c r="BD163" s="131">
        <v>0</v>
      </c>
      <c r="BE163" s="30">
        <f t="shared" si="14"/>
        <v>0</v>
      </c>
      <c r="BF163" s="30">
        <f t="shared" si="11"/>
        <v>0</v>
      </c>
      <c r="BG163" s="30">
        <f t="shared" si="12"/>
        <v>0</v>
      </c>
      <c r="BH163" s="30">
        <f t="shared" si="13"/>
        <v>0</v>
      </c>
      <c r="BI163" s="30">
        <f t="shared" si="15"/>
        <v>0</v>
      </c>
      <c r="BJ163" s="111">
        <v>3</v>
      </c>
      <c r="BK163" s="112">
        <v>59</v>
      </c>
    </row>
    <row r="164" spans="1:63" ht="22.5" customHeight="1" x14ac:dyDescent="0.15">
      <c r="A164" s="111">
        <v>3</v>
      </c>
      <c r="B164" s="112">
        <v>60</v>
      </c>
      <c r="C164" s="113"/>
      <c r="D164" s="230"/>
      <c r="E164" s="232" t="s">
        <v>37</v>
      </c>
      <c r="F164" s="227" t="s">
        <v>125</v>
      </c>
      <c r="G164" s="228"/>
      <c r="H164" s="228"/>
      <c r="I164" s="217"/>
      <c r="J164" s="110"/>
      <c r="K164" s="131">
        <v>21784</v>
      </c>
      <c r="L164" s="131">
        <v>25601</v>
      </c>
      <c r="M164" s="131">
        <v>5810</v>
      </c>
      <c r="N164" s="131">
        <v>0</v>
      </c>
      <c r="O164" s="110">
        <v>0</v>
      </c>
      <c r="P164" s="110"/>
      <c r="Q164" s="110"/>
      <c r="R164" s="110"/>
      <c r="S164" s="110"/>
      <c r="T164" s="110"/>
      <c r="U164" s="110"/>
      <c r="V164" s="110"/>
      <c r="W164" s="110"/>
      <c r="X164" s="110"/>
      <c r="Y164" s="110"/>
      <c r="Z164" s="110"/>
      <c r="AA164" s="110"/>
      <c r="AB164" s="110"/>
      <c r="AC164" s="131">
        <v>17622</v>
      </c>
      <c r="AD164" s="110"/>
      <c r="AE164" s="110"/>
      <c r="AF164" s="110"/>
      <c r="AG164" s="110"/>
      <c r="AH164" s="110"/>
      <c r="AI164" s="110"/>
      <c r="AJ164" s="110"/>
      <c r="AK164" s="110"/>
      <c r="AL164" s="110"/>
      <c r="AM164" s="110"/>
      <c r="AN164" s="110"/>
      <c r="AO164" s="131">
        <v>14286</v>
      </c>
      <c r="AP164" s="131">
        <v>1414</v>
      </c>
      <c r="AQ164" s="117"/>
      <c r="AR164" s="131">
        <v>1798</v>
      </c>
      <c r="AS164" s="131">
        <v>1743</v>
      </c>
      <c r="AT164" s="110">
        <v>0</v>
      </c>
      <c r="AU164" s="110"/>
      <c r="AV164" s="110"/>
      <c r="AW164" s="110"/>
      <c r="AX164" s="110"/>
      <c r="AY164" s="110"/>
      <c r="AZ164" s="131">
        <v>10234</v>
      </c>
      <c r="BA164" s="131">
        <v>833</v>
      </c>
      <c r="BB164" s="131">
        <v>48532</v>
      </c>
      <c r="BC164" s="131"/>
      <c r="BD164" s="131">
        <v>1640</v>
      </c>
      <c r="BE164" s="30">
        <f t="shared" si="14"/>
        <v>96634</v>
      </c>
      <c r="BF164" s="30">
        <f t="shared" si="11"/>
        <v>43223</v>
      </c>
      <c r="BG164" s="30">
        <f t="shared" si="12"/>
        <v>9800</v>
      </c>
      <c r="BH164" s="30">
        <f t="shared" si="13"/>
        <v>1640</v>
      </c>
      <c r="BI164" s="30">
        <f t="shared" si="15"/>
        <v>151297</v>
      </c>
      <c r="BJ164" s="111">
        <v>3</v>
      </c>
      <c r="BK164" s="112">
        <v>60</v>
      </c>
    </row>
    <row r="165" spans="1:63" ht="22.5" customHeight="1" x14ac:dyDescent="0.15">
      <c r="A165" s="111">
        <v>3</v>
      </c>
      <c r="B165" s="112">
        <v>61</v>
      </c>
      <c r="C165" s="114"/>
      <c r="D165" s="230"/>
      <c r="E165" s="233"/>
      <c r="F165" s="218" t="s">
        <v>126</v>
      </c>
      <c r="G165" s="219"/>
      <c r="H165" s="219"/>
      <c r="I165" s="220"/>
      <c r="J165" s="110"/>
      <c r="K165" s="131">
        <v>0</v>
      </c>
      <c r="L165" s="131">
        <v>0</v>
      </c>
      <c r="M165" s="131">
        <v>0</v>
      </c>
      <c r="N165" s="131">
        <v>0</v>
      </c>
      <c r="O165" s="110">
        <v>0</v>
      </c>
      <c r="P165" s="110"/>
      <c r="Q165" s="110"/>
      <c r="R165" s="110"/>
      <c r="S165" s="110"/>
      <c r="T165" s="110"/>
      <c r="U165" s="110"/>
      <c r="V165" s="110"/>
      <c r="W165" s="110"/>
      <c r="X165" s="110"/>
      <c r="Y165" s="110"/>
      <c r="Z165" s="110"/>
      <c r="AA165" s="110"/>
      <c r="AB165" s="110"/>
      <c r="AC165" s="131">
        <v>2503</v>
      </c>
      <c r="AD165" s="110"/>
      <c r="AE165" s="110"/>
      <c r="AF165" s="110"/>
      <c r="AG165" s="110"/>
      <c r="AH165" s="110"/>
      <c r="AI165" s="110"/>
      <c r="AJ165" s="110"/>
      <c r="AK165" s="110"/>
      <c r="AL165" s="110"/>
      <c r="AM165" s="110"/>
      <c r="AN165" s="110"/>
      <c r="AO165" s="131">
        <v>194</v>
      </c>
      <c r="AP165" s="131">
        <v>19</v>
      </c>
      <c r="AQ165" s="117"/>
      <c r="AR165" s="131">
        <v>0</v>
      </c>
      <c r="AS165" s="131">
        <v>0</v>
      </c>
      <c r="AT165" s="110">
        <v>0</v>
      </c>
      <c r="AU165" s="110"/>
      <c r="AV165" s="110"/>
      <c r="AW165" s="110"/>
      <c r="AX165" s="110"/>
      <c r="AY165" s="110"/>
      <c r="AZ165" s="131">
        <v>13223</v>
      </c>
      <c r="BA165" s="131">
        <v>1104</v>
      </c>
      <c r="BB165" s="131">
        <v>7053</v>
      </c>
      <c r="BC165" s="131"/>
      <c r="BD165" s="131">
        <v>609</v>
      </c>
      <c r="BE165" s="30">
        <f t="shared" si="14"/>
        <v>20470</v>
      </c>
      <c r="BF165" s="30">
        <f t="shared" si="11"/>
        <v>2503</v>
      </c>
      <c r="BG165" s="30">
        <f t="shared" si="12"/>
        <v>1123</v>
      </c>
      <c r="BH165" s="30">
        <f t="shared" si="13"/>
        <v>609</v>
      </c>
      <c r="BI165" s="30">
        <f t="shared" si="15"/>
        <v>24705</v>
      </c>
      <c r="BJ165" s="111">
        <v>3</v>
      </c>
      <c r="BK165" s="112">
        <v>61</v>
      </c>
    </row>
    <row r="166" spans="1:63" ht="22.5" customHeight="1" x14ac:dyDescent="0.15">
      <c r="A166" s="111">
        <v>3</v>
      </c>
      <c r="B166" s="112">
        <v>62</v>
      </c>
      <c r="C166" s="115"/>
      <c r="D166" s="230"/>
      <c r="E166" s="234"/>
      <c r="F166" s="218" t="s">
        <v>127</v>
      </c>
      <c r="G166" s="219"/>
      <c r="H166" s="219"/>
      <c r="I166" s="220"/>
      <c r="J166" s="110"/>
      <c r="K166" s="131">
        <v>9326</v>
      </c>
      <c r="L166" s="131">
        <v>5515</v>
      </c>
      <c r="M166" s="131">
        <v>664</v>
      </c>
      <c r="N166" s="131">
        <v>1298</v>
      </c>
      <c r="O166" s="110">
        <v>0</v>
      </c>
      <c r="P166" s="110"/>
      <c r="Q166" s="110"/>
      <c r="R166" s="110"/>
      <c r="S166" s="110"/>
      <c r="T166" s="110"/>
      <c r="U166" s="110"/>
      <c r="V166" s="110"/>
      <c r="W166" s="110"/>
      <c r="X166" s="110"/>
      <c r="Y166" s="110"/>
      <c r="Z166" s="110"/>
      <c r="AA166" s="110"/>
      <c r="AB166" s="110"/>
      <c r="AC166" s="131">
        <v>205</v>
      </c>
      <c r="AD166" s="110"/>
      <c r="AE166" s="110"/>
      <c r="AF166" s="110"/>
      <c r="AG166" s="110"/>
      <c r="AH166" s="110"/>
      <c r="AI166" s="110"/>
      <c r="AJ166" s="110"/>
      <c r="AK166" s="110"/>
      <c r="AL166" s="110"/>
      <c r="AM166" s="110"/>
      <c r="AN166" s="110"/>
      <c r="AO166" s="131">
        <v>0</v>
      </c>
      <c r="AP166" s="131">
        <v>0</v>
      </c>
      <c r="AQ166" s="117"/>
      <c r="AR166" s="131">
        <v>0</v>
      </c>
      <c r="AS166" s="131">
        <v>0</v>
      </c>
      <c r="AT166" s="110">
        <v>0</v>
      </c>
      <c r="AU166" s="110"/>
      <c r="AV166" s="110"/>
      <c r="AW166" s="110"/>
      <c r="AX166" s="110"/>
      <c r="AY166" s="110"/>
      <c r="AZ166" s="131">
        <v>182</v>
      </c>
      <c r="BA166" s="131">
        <v>20</v>
      </c>
      <c r="BB166" s="131">
        <v>1045</v>
      </c>
      <c r="BC166" s="131"/>
      <c r="BD166" s="131">
        <v>0</v>
      </c>
      <c r="BE166" s="30">
        <f t="shared" si="14"/>
        <v>10553</v>
      </c>
      <c r="BF166" s="30">
        <f t="shared" si="11"/>
        <v>5720</v>
      </c>
      <c r="BG166" s="30">
        <f t="shared" si="12"/>
        <v>684</v>
      </c>
      <c r="BH166" s="30">
        <f t="shared" si="13"/>
        <v>1298</v>
      </c>
      <c r="BI166" s="30">
        <f t="shared" si="15"/>
        <v>18255</v>
      </c>
      <c r="BJ166" s="111">
        <v>3</v>
      </c>
      <c r="BK166" s="112">
        <v>62</v>
      </c>
    </row>
    <row r="167" spans="1:63" ht="22.5" customHeight="1" x14ac:dyDescent="0.15">
      <c r="A167" s="111">
        <v>3</v>
      </c>
      <c r="B167" s="112">
        <v>63</v>
      </c>
      <c r="C167" s="114"/>
      <c r="D167" s="230"/>
      <c r="E167" s="232" t="s">
        <v>131</v>
      </c>
      <c r="F167" s="227" t="s">
        <v>125</v>
      </c>
      <c r="G167" s="228"/>
      <c r="H167" s="228"/>
      <c r="I167" s="217"/>
      <c r="J167" s="110"/>
      <c r="K167" s="131">
        <v>4954</v>
      </c>
      <c r="L167" s="131">
        <v>3181</v>
      </c>
      <c r="M167" s="131">
        <v>1029</v>
      </c>
      <c r="N167" s="131">
        <v>0</v>
      </c>
      <c r="O167" s="110">
        <v>0</v>
      </c>
      <c r="P167" s="110"/>
      <c r="Q167" s="110"/>
      <c r="R167" s="110"/>
      <c r="S167" s="110"/>
      <c r="T167" s="110"/>
      <c r="U167" s="110"/>
      <c r="V167" s="110"/>
      <c r="W167" s="110"/>
      <c r="X167" s="110"/>
      <c r="Y167" s="110"/>
      <c r="Z167" s="110"/>
      <c r="AA167" s="110"/>
      <c r="AB167" s="110"/>
      <c r="AC167" s="131">
        <v>3409</v>
      </c>
      <c r="AD167" s="110"/>
      <c r="AE167" s="110"/>
      <c r="AF167" s="110"/>
      <c r="AG167" s="110"/>
      <c r="AH167" s="110"/>
      <c r="AI167" s="110"/>
      <c r="AJ167" s="110"/>
      <c r="AK167" s="110"/>
      <c r="AL167" s="110"/>
      <c r="AM167" s="110"/>
      <c r="AN167" s="110"/>
      <c r="AO167" s="131">
        <v>16287</v>
      </c>
      <c r="AP167" s="131">
        <v>1438</v>
      </c>
      <c r="AQ167" s="117"/>
      <c r="AR167" s="131">
        <v>707</v>
      </c>
      <c r="AS167" s="131">
        <v>346</v>
      </c>
      <c r="AT167" s="110">
        <v>0</v>
      </c>
      <c r="AU167" s="110"/>
      <c r="AV167" s="110"/>
      <c r="AW167" s="110"/>
      <c r="AX167" s="110"/>
      <c r="AY167" s="110"/>
      <c r="AZ167" s="131">
        <v>1572</v>
      </c>
      <c r="BA167" s="131">
        <v>130</v>
      </c>
      <c r="BB167" s="131">
        <v>12320</v>
      </c>
      <c r="BC167" s="131"/>
      <c r="BD167" s="131">
        <v>360</v>
      </c>
      <c r="BE167" s="30">
        <f t="shared" si="14"/>
        <v>35840</v>
      </c>
      <c r="BF167" s="30">
        <f t="shared" si="11"/>
        <v>6590</v>
      </c>
      <c r="BG167" s="30">
        <f t="shared" si="12"/>
        <v>2943</v>
      </c>
      <c r="BH167" s="30">
        <f t="shared" si="13"/>
        <v>360</v>
      </c>
      <c r="BI167" s="30">
        <f t="shared" si="15"/>
        <v>45733</v>
      </c>
      <c r="BJ167" s="111">
        <v>3</v>
      </c>
      <c r="BK167" s="112">
        <v>63</v>
      </c>
    </row>
    <row r="168" spans="1:63" ht="22.5" customHeight="1" x14ac:dyDescent="0.15">
      <c r="A168" s="111">
        <v>3</v>
      </c>
      <c r="B168" s="112">
        <v>64</v>
      </c>
      <c r="C168" s="115"/>
      <c r="D168" s="230"/>
      <c r="E168" s="233"/>
      <c r="F168" s="218" t="s">
        <v>126</v>
      </c>
      <c r="G168" s="219"/>
      <c r="H168" s="219"/>
      <c r="I168" s="220"/>
      <c r="J168" s="110"/>
      <c r="K168" s="131">
        <v>0</v>
      </c>
      <c r="L168" s="131">
        <v>0</v>
      </c>
      <c r="M168" s="131">
        <v>0</v>
      </c>
      <c r="N168" s="131">
        <v>0</v>
      </c>
      <c r="O168" s="110">
        <v>0</v>
      </c>
      <c r="P168" s="110"/>
      <c r="Q168" s="110"/>
      <c r="R168" s="110"/>
      <c r="S168" s="110"/>
      <c r="T168" s="110"/>
      <c r="U168" s="110"/>
      <c r="V168" s="110"/>
      <c r="W168" s="110"/>
      <c r="X168" s="110"/>
      <c r="Y168" s="110"/>
      <c r="Z168" s="110"/>
      <c r="AA168" s="110"/>
      <c r="AB168" s="110"/>
      <c r="AC168" s="131">
        <v>779</v>
      </c>
      <c r="AD168" s="110"/>
      <c r="AE168" s="110"/>
      <c r="AF168" s="110"/>
      <c r="AG168" s="110"/>
      <c r="AH168" s="110"/>
      <c r="AI168" s="110"/>
      <c r="AJ168" s="110"/>
      <c r="AK168" s="110"/>
      <c r="AL168" s="110"/>
      <c r="AM168" s="110"/>
      <c r="AN168" s="110"/>
      <c r="AO168" s="131">
        <v>1810</v>
      </c>
      <c r="AP168" s="131">
        <v>360</v>
      </c>
      <c r="AQ168" s="117"/>
      <c r="AR168" s="131">
        <v>0</v>
      </c>
      <c r="AS168" s="131">
        <v>0</v>
      </c>
      <c r="AT168" s="110">
        <v>0</v>
      </c>
      <c r="AU168" s="110"/>
      <c r="AV168" s="110"/>
      <c r="AW168" s="110"/>
      <c r="AX168" s="110"/>
      <c r="AY168" s="110"/>
      <c r="AZ168" s="131">
        <v>7640</v>
      </c>
      <c r="BA168" s="131">
        <v>638</v>
      </c>
      <c r="BB168" s="131">
        <v>10108</v>
      </c>
      <c r="BC168" s="131"/>
      <c r="BD168" s="131">
        <v>668</v>
      </c>
      <c r="BE168" s="30">
        <f t="shared" si="14"/>
        <v>19558</v>
      </c>
      <c r="BF168" s="30">
        <f t="shared" si="11"/>
        <v>779</v>
      </c>
      <c r="BG168" s="30">
        <f t="shared" si="12"/>
        <v>998</v>
      </c>
      <c r="BH168" s="30">
        <f t="shared" si="13"/>
        <v>668</v>
      </c>
      <c r="BI168" s="30">
        <f t="shared" si="15"/>
        <v>22003</v>
      </c>
      <c r="BJ168" s="111">
        <v>3</v>
      </c>
      <c r="BK168" s="112">
        <v>64</v>
      </c>
    </row>
    <row r="169" spans="1:63" ht="22.5" customHeight="1" x14ac:dyDescent="0.15">
      <c r="A169" s="111">
        <v>3</v>
      </c>
      <c r="B169" s="112">
        <v>65</v>
      </c>
      <c r="C169" s="115"/>
      <c r="D169" s="231"/>
      <c r="E169" s="234"/>
      <c r="F169" s="218" t="s">
        <v>127</v>
      </c>
      <c r="G169" s="219"/>
      <c r="H169" s="219"/>
      <c r="I169" s="220"/>
      <c r="J169" s="110"/>
      <c r="K169" s="131">
        <v>0</v>
      </c>
      <c r="L169" s="131">
        <v>0</v>
      </c>
      <c r="M169" s="131">
        <v>0</v>
      </c>
      <c r="N169" s="131">
        <v>0</v>
      </c>
      <c r="O169" s="110">
        <v>0</v>
      </c>
      <c r="P169" s="110"/>
      <c r="Q169" s="110"/>
      <c r="R169" s="110"/>
      <c r="S169" s="110"/>
      <c r="T169" s="110"/>
      <c r="U169" s="110"/>
      <c r="V169" s="110"/>
      <c r="W169" s="110"/>
      <c r="X169" s="110"/>
      <c r="Y169" s="110"/>
      <c r="Z169" s="110"/>
      <c r="AA169" s="110"/>
      <c r="AB169" s="110"/>
      <c r="AC169" s="131">
        <v>0</v>
      </c>
      <c r="AD169" s="110"/>
      <c r="AE169" s="110"/>
      <c r="AF169" s="110"/>
      <c r="AG169" s="110"/>
      <c r="AH169" s="110"/>
      <c r="AI169" s="110"/>
      <c r="AJ169" s="110"/>
      <c r="AK169" s="110"/>
      <c r="AL169" s="110"/>
      <c r="AM169" s="110"/>
      <c r="AN169" s="110"/>
      <c r="AO169" s="131">
        <v>0</v>
      </c>
      <c r="AP169" s="131">
        <v>0</v>
      </c>
      <c r="AQ169" s="117"/>
      <c r="AR169" s="131">
        <v>0</v>
      </c>
      <c r="AS169" s="131">
        <v>0</v>
      </c>
      <c r="AT169" s="110">
        <v>0</v>
      </c>
      <c r="AU169" s="110"/>
      <c r="AV169" s="110"/>
      <c r="AW169" s="110"/>
      <c r="AX169" s="110"/>
      <c r="AY169" s="110"/>
      <c r="AZ169" s="131">
        <v>0</v>
      </c>
      <c r="BA169" s="131">
        <v>0</v>
      </c>
      <c r="BB169" s="131">
        <v>0</v>
      </c>
      <c r="BC169" s="131"/>
      <c r="BD169" s="131">
        <v>0</v>
      </c>
      <c r="BE169" s="30">
        <f t="shared" si="14"/>
        <v>0</v>
      </c>
      <c r="BF169" s="30">
        <f t="shared" si="11"/>
        <v>0</v>
      </c>
      <c r="BG169" s="30">
        <f t="shared" si="12"/>
        <v>0</v>
      </c>
      <c r="BH169" s="30">
        <f t="shared" si="13"/>
        <v>0</v>
      </c>
      <c r="BI169" s="30">
        <f t="shared" si="15"/>
        <v>0</v>
      </c>
      <c r="BJ169" s="111">
        <v>3</v>
      </c>
      <c r="BK169" s="112">
        <v>65</v>
      </c>
    </row>
    <row r="170" spans="1:63" ht="22.5" customHeight="1" x14ac:dyDescent="0.15">
      <c r="A170" s="111">
        <v>3</v>
      </c>
      <c r="B170" s="112">
        <v>66</v>
      </c>
      <c r="C170" s="116"/>
      <c r="D170" s="216" t="s">
        <v>133</v>
      </c>
      <c r="E170" s="217"/>
      <c r="F170" s="218" t="s">
        <v>127</v>
      </c>
      <c r="G170" s="219"/>
      <c r="H170" s="219"/>
      <c r="I170" s="220"/>
      <c r="J170" s="110"/>
      <c r="K170" s="131">
        <v>76123</v>
      </c>
      <c r="L170" s="131">
        <v>45796</v>
      </c>
      <c r="M170" s="131">
        <v>5440</v>
      </c>
      <c r="N170" s="131">
        <v>10375</v>
      </c>
      <c r="O170" s="110">
        <v>0</v>
      </c>
      <c r="P170" s="110"/>
      <c r="Q170" s="110"/>
      <c r="R170" s="110"/>
      <c r="S170" s="110"/>
      <c r="T170" s="110"/>
      <c r="U170" s="110"/>
      <c r="V170" s="110"/>
      <c r="W170" s="110"/>
      <c r="X170" s="110"/>
      <c r="Y170" s="110"/>
      <c r="Z170" s="110"/>
      <c r="AA170" s="110"/>
      <c r="AB170" s="110"/>
      <c r="AC170" s="131">
        <v>350</v>
      </c>
      <c r="AD170" s="110"/>
      <c r="AE170" s="110"/>
      <c r="AF170" s="110"/>
      <c r="AG170" s="110"/>
      <c r="AH170" s="110"/>
      <c r="AI170" s="110"/>
      <c r="AJ170" s="110"/>
      <c r="AK170" s="110"/>
      <c r="AL170" s="110"/>
      <c r="AM170" s="110"/>
      <c r="AN170" s="110"/>
      <c r="AO170" s="131">
        <v>0</v>
      </c>
      <c r="AP170" s="131">
        <v>0</v>
      </c>
      <c r="AQ170" s="117"/>
      <c r="AR170" s="131">
        <v>0</v>
      </c>
      <c r="AS170" s="131">
        <v>0</v>
      </c>
      <c r="AT170" s="110">
        <v>0</v>
      </c>
      <c r="AU170" s="110"/>
      <c r="AV170" s="110"/>
      <c r="AW170" s="110"/>
      <c r="AX170" s="110"/>
      <c r="AY170" s="110"/>
      <c r="AZ170" s="131">
        <v>1342</v>
      </c>
      <c r="BA170" s="131">
        <v>138</v>
      </c>
      <c r="BB170" s="131">
        <v>6826</v>
      </c>
      <c r="BC170" s="131"/>
      <c r="BD170" s="131">
        <v>0</v>
      </c>
      <c r="BE170" s="30">
        <f t="shared" si="14"/>
        <v>84291</v>
      </c>
      <c r="BF170" s="30">
        <f t="shared" si="11"/>
        <v>46146</v>
      </c>
      <c r="BG170" s="30">
        <f t="shared" si="12"/>
        <v>5578</v>
      </c>
      <c r="BH170" s="30">
        <f t="shared" si="13"/>
        <v>10375</v>
      </c>
      <c r="BI170" s="30">
        <f t="shared" si="15"/>
        <v>146390</v>
      </c>
      <c r="BJ170" s="111">
        <v>3</v>
      </c>
      <c r="BK170" s="112">
        <v>66</v>
      </c>
    </row>
    <row r="171" spans="1:63" ht="22.5" customHeight="1" x14ac:dyDescent="0.15">
      <c r="A171" s="111">
        <v>3</v>
      </c>
      <c r="B171" s="112">
        <v>67</v>
      </c>
      <c r="C171" s="113"/>
      <c r="D171" s="235" t="s">
        <v>124</v>
      </c>
      <c r="E171" s="236"/>
      <c r="F171" s="227" t="s">
        <v>125</v>
      </c>
      <c r="G171" s="228"/>
      <c r="H171" s="228"/>
      <c r="I171" s="217"/>
      <c r="J171" s="110"/>
      <c r="K171" s="131">
        <v>24</v>
      </c>
      <c r="L171" s="131">
        <v>12</v>
      </c>
      <c r="M171" s="131">
        <v>0</v>
      </c>
      <c r="N171" s="131">
        <v>0</v>
      </c>
      <c r="O171" s="110">
        <v>0</v>
      </c>
      <c r="P171" s="110"/>
      <c r="Q171" s="110"/>
      <c r="R171" s="110"/>
      <c r="S171" s="110"/>
      <c r="T171" s="110"/>
      <c r="U171" s="110"/>
      <c r="V171" s="110"/>
      <c r="W171" s="110"/>
      <c r="X171" s="110"/>
      <c r="Y171" s="110"/>
      <c r="Z171" s="110"/>
      <c r="AA171" s="110"/>
      <c r="AB171" s="110"/>
      <c r="AC171" s="131">
        <v>12</v>
      </c>
      <c r="AD171" s="110"/>
      <c r="AE171" s="110"/>
      <c r="AF171" s="110"/>
      <c r="AG171" s="110"/>
      <c r="AH171" s="110"/>
      <c r="AI171" s="110"/>
      <c r="AJ171" s="110"/>
      <c r="AK171" s="110"/>
      <c r="AL171" s="110"/>
      <c r="AM171" s="110"/>
      <c r="AN171" s="110"/>
      <c r="AO171" s="131">
        <v>11</v>
      </c>
      <c r="AP171" s="131">
        <v>1</v>
      </c>
      <c r="AQ171" s="117"/>
      <c r="AR171" s="131">
        <v>12</v>
      </c>
      <c r="AS171" s="131">
        <v>0</v>
      </c>
      <c r="AT171" s="110">
        <v>0</v>
      </c>
      <c r="AU171" s="110"/>
      <c r="AV171" s="110"/>
      <c r="AW171" s="110"/>
      <c r="AX171" s="110"/>
      <c r="AY171" s="110"/>
      <c r="AZ171" s="131">
        <v>0</v>
      </c>
      <c r="BA171" s="131">
        <v>0</v>
      </c>
      <c r="BB171" s="131">
        <v>36</v>
      </c>
      <c r="BC171" s="131"/>
      <c r="BD171" s="131">
        <v>0</v>
      </c>
      <c r="BE171" s="30">
        <f t="shared" si="14"/>
        <v>83</v>
      </c>
      <c r="BF171" s="30">
        <f t="shared" si="11"/>
        <v>24</v>
      </c>
      <c r="BG171" s="30">
        <f t="shared" si="12"/>
        <v>1</v>
      </c>
      <c r="BH171" s="30">
        <f t="shared" si="13"/>
        <v>0</v>
      </c>
      <c r="BI171" s="30">
        <f t="shared" si="15"/>
        <v>108</v>
      </c>
      <c r="BJ171" s="111">
        <v>3</v>
      </c>
      <c r="BK171" s="112">
        <v>67</v>
      </c>
    </row>
    <row r="172" spans="1:63" ht="22.5" customHeight="1" x14ac:dyDescent="0.15">
      <c r="A172" s="111">
        <v>3</v>
      </c>
      <c r="B172" s="112">
        <v>68</v>
      </c>
      <c r="C172" s="114"/>
      <c r="D172" s="237"/>
      <c r="E172" s="238"/>
      <c r="F172" s="218" t="s">
        <v>126</v>
      </c>
      <c r="G172" s="219"/>
      <c r="H172" s="219"/>
      <c r="I172" s="220"/>
      <c r="J172" s="110"/>
      <c r="K172" s="131">
        <v>0</v>
      </c>
      <c r="L172" s="131">
        <v>0</v>
      </c>
      <c r="M172" s="131">
        <v>0</v>
      </c>
      <c r="N172" s="131">
        <v>0</v>
      </c>
      <c r="O172" s="110">
        <v>0</v>
      </c>
      <c r="P172" s="110"/>
      <c r="Q172" s="110"/>
      <c r="R172" s="110"/>
      <c r="S172" s="110"/>
      <c r="T172" s="110"/>
      <c r="U172" s="110"/>
      <c r="V172" s="110"/>
      <c r="W172" s="110"/>
      <c r="X172" s="110"/>
      <c r="Y172" s="110"/>
      <c r="Z172" s="110"/>
      <c r="AA172" s="110"/>
      <c r="AB172" s="110"/>
      <c r="AC172" s="131">
        <v>0</v>
      </c>
      <c r="AD172" s="110"/>
      <c r="AE172" s="110"/>
      <c r="AF172" s="110"/>
      <c r="AG172" s="110"/>
      <c r="AH172" s="110"/>
      <c r="AI172" s="110"/>
      <c r="AJ172" s="110"/>
      <c r="AK172" s="110"/>
      <c r="AL172" s="110"/>
      <c r="AM172" s="110"/>
      <c r="AN172" s="110"/>
      <c r="AO172" s="131">
        <v>0</v>
      </c>
      <c r="AP172" s="131">
        <v>0</v>
      </c>
      <c r="AQ172" s="117"/>
      <c r="AR172" s="131">
        <v>0</v>
      </c>
      <c r="AS172" s="131">
        <v>0</v>
      </c>
      <c r="AT172" s="110">
        <v>0</v>
      </c>
      <c r="AU172" s="110"/>
      <c r="AV172" s="110"/>
      <c r="AW172" s="110"/>
      <c r="AX172" s="110"/>
      <c r="AY172" s="110"/>
      <c r="AZ172" s="131">
        <v>0</v>
      </c>
      <c r="BA172" s="131">
        <v>0</v>
      </c>
      <c r="BB172" s="131">
        <v>0</v>
      </c>
      <c r="BC172" s="131"/>
      <c r="BD172" s="131">
        <v>0</v>
      </c>
      <c r="BE172" s="30">
        <f t="shared" si="14"/>
        <v>0</v>
      </c>
      <c r="BF172" s="30">
        <f t="shared" si="11"/>
        <v>0</v>
      </c>
      <c r="BG172" s="30">
        <f t="shared" si="12"/>
        <v>0</v>
      </c>
      <c r="BH172" s="30">
        <f t="shared" si="13"/>
        <v>0</v>
      </c>
      <c r="BI172" s="30">
        <f t="shared" si="15"/>
        <v>0</v>
      </c>
      <c r="BJ172" s="111">
        <v>3</v>
      </c>
      <c r="BK172" s="112">
        <v>68</v>
      </c>
    </row>
    <row r="173" spans="1:63" ht="22.5" customHeight="1" x14ac:dyDescent="0.15">
      <c r="A173" s="111">
        <v>3</v>
      </c>
      <c r="B173" s="112">
        <v>69</v>
      </c>
      <c r="C173" s="115" t="s">
        <v>57</v>
      </c>
      <c r="D173" s="239"/>
      <c r="E173" s="240"/>
      <c r="F173" s="218" t="s">
        <v>127</v>
      </c>
      <c r="G173" s="219"/>
      <c r="H173" s="219"/>
      <c r="I173" s="220"/>
      <c r="J173" s="110"/>
      <c r="K173" s="131">
        <v>0</v>
      </c>
      <c r="L173" s="131">
        <v>0</v>
      </c>
      <c r="M173" s="131">
        <v>0</v>
      </c>
      <c r="N173" s="131">
        <v>0</v>
      </c>
      <c r="O173" s="110">
        <v>0</v>
      </c>
      <c r="P173" s="110"/>
      <c r="Q173" s="110"/>
      <c r="R173" s="110"/>
      <c r="S173" s="110"/>
      <c r="T173" s="110"/>
      <c r="U173" s="110"/>
      <c r="V173" s="110"/>
      <c r="W173" s="110"/>
      <c r="X173" s="110"/>
      <c r="Y173" s="110"/>
      <c r="Z173" s="110"/>
      <c r="AA173" s="110"/>
      <c r="AB173" s="110"/>
      <c r="AC173" s="131">
        <v>0</v>
      </c>
      <c r="AD173" s="110"/>
      <c r="AE173" s="110"/>
      <c r="AF173" s="110"/>
      <c r="AG173" s="110"/>
      <c r="AH173" s="110"/>
      <c r="AI173" s="110"/>
      <c r="AJ173" s="110"/>
      <c r="AK173" s="110"/>
      <c r="AL173" s="110"/>
      <c r="AM173" s="110"/>
      <c r="AN173" s="110"/>
      <c r="AO173" s="131">
        <v>0</v>
      </c>
      <c r="AP173" s="131">
        <v>0</v>
      </c>
      <c r="AQ173" s="117"/>
      <c r="AR173" s="131">
        <v>0</v>
      </c>
      <c r="AS173" s="131">
        <v>0</v>
      </c>
      <c r="AT173" s="110">
        <v>0</v>
      </c>
      <c r="AU173" s="110"/>
      <c r="AV173" s="110"/>
      <c r="AW173" s="110"/>
      <c r="AX173" s="110"/>
      <c r="AY173" s="110"/>
      <c r="AZ173" s="131">
        <v>0</v>
      </c>
      <c r="BA173" s="131">
        <v>0</v>
      </c>
      <c r="BB173" s="131">
        <v>0</v>
      </c>
      <c r="BC173" s="131"/>
      <c r="BD173" s="131">
        <v>0</v>
      </c>
      <c r="BE173" s="30">
        <f t="shared" si="14"/>
        <v>0</v>
      </c>
      <c r="BF173" s="30">
        <f t="shared" si="11"/>
        <v>0</v>
      </c>
      <c r="BG173" s="30">
        <f t="shared" si="12"/>
        <v>0</v>
      </c>
      <c r="BH173" s="30">
        <f t="shared" si="13"/>
        <v>0</v>
      </c>
      <c r="BI173" s="30">
        <f t="shared" si="15"/>
        <v>0</v>
      </c>
      <c r="BJ173" s="111">
        <v>3</v>
      </c>
      <c r="BK173" s="112">
        <v>69</v>
      </c>
    </row>
    <row r="174" spans="1:63" ht="22.5" customHeight="1" x14ac:dyDescent="0.15">
      <c r="A174" s="111">
        <v>3</v>
      </c>
      <c r="B174" s="112">
        <v>70</v>
      </c>
      <c r="C174" s="114"/>
      <c r="D174" s="235" t="s">
        <v>128</v>
      </c>
      <c r="E174" s="236"/>
      <c r="F174" s="227" t="s">
        <v>125</v>
      </c>
      <c r="G174" s="228"/>
      <c r="H174" s="228"/>
      <c r="I174" s="217"/>
      <c r="J174" s="110"/>
      <c r="K174" s="131">
        <v>2</v>
      </c>
      <c r="L174" s="131">
        <v>1</v>
      </c>
      <c r="M174" s="131">
        <v>0</v>
      </c>
      <c r="N174" s="131">
        <v>0</v>
      </c>
      <c r="O174" s="110">
        <v>0</v>
      </c>
      <c r="P174" s="110"/>
      <c r="Q174" s="110"/>
      <c r="R174" s="110"/>
      <c r="S174" s="110"/>
      <c r="T174" s="110"/>
      <c r="U174" s="110"/>
      <c r="V174" s="110"/>
      <c r="W174" s="110"/>
      <c r="X174" s="110"/>
      <c r="Y174" s="110"/>
      <c r="Z174" s="110"/>
      <c r="AA174" s="110"/>
      <c r="AB174" s="110"/>
      <c r="AC174" s="131">
        <v>1</v>
      </c>
      <c r="AD174" s="110"/>
      <c r="AE174" s="110"/>
      <c r="AF174" s="110"/>
      <c r="AG174" s="110"/>
      <c r="AH174" s="110"/>
      <c r="AI174" s="110"/>
      <c r="AJ174" s="110"/>
      <c r="AK174" s="110"/>
      <c r="AL174" s="110"/>
      <c r="AM174" s="110"/>
      <c r="AN174" s="110"/>
      <c r="AO174" s="131">
        <v>1</v>
      </c>
      <c r="AP174" s="131">
        <v>0</v>
      </c>
      <c r="AQ174" s="117"/>
      <c r="AR174" s="131">
        <v>1</v>
      </c>
      <c r="AS174" s="131">
        <v>0</v>
      </c>
      <c r="AT174" s="110">
        <v>0</v>
      </c>
      <c r="AU174" s="110"/>
      <c r="AV174" s="110"/>
      <c r="AW174" s="110"/>
      <c r="AX174" s="110"/>
      <c r="AY174" s="110"/>
      <c r="AZ174" s="131">
        <v>0</v>
      </c>
      <c r="BA174" s="131">
        <v>0</v>
      </c>
      <c r="BB174" s="131">
        <v>3</v>
      </c>
      <c r="BC174" s="131"/>
      <c r="BD174" s="131">
        <v>0</v>
      </c>
      <c r="BE174" s="30">
        <f t="shared" si="14"/>
        <v>7</v>
      </c>
      <c r="BF174" s="30">
        <f t="shared" si="11"/>
        <v>2</v>
      </c>
      <c r="BG174" s="30">
        <f t="shared" si="12"/>
        <v>0</v>
      </c>
      <c r="BH174" s="30">
        <f t="shared" si="13"/>
        <v>0</v>
      </c>
      <c r="BI174" s="30">
        <f t="shared" si="15"/>
        <v>9</v>
      </c>
      <c r="BJ174" s="111">
        <v>3</v>
      </c>
      <c r="BK174" s="112">
        <v>70</v>
      </c>
    </row>
    <row r="175" spans="1:63" ht="22.5" customHeight="1" x14ac:dyDescent="0.15">
      <c r="A175" s="111">
        <v>3</v>
      </c>
      <c r="B175" s="112">
        <v>71</v>
      </c>
      <c r="C175" s="115" t="s">
        <v>44</v>
      </c>
      <c r="D175" s="237"/>
      <c r="E175" s="238"/>
      <c r="F175" s="218" t="s">
        <v>126</v>
      </c>
      <c r="G175" s="219"/>
      <c r="H175" s="219"/>
      <c r="I175" s="220"/>
      <c r="J175" s="110"/>
      <c r="K175" s="131">
        <v>0</v>
      </c>
      <c r="L175" s="131">
        <v>0</v>
      </c>
      <c r="M175" s="131">
        <v>0</v>
      </c>
      <c r="N175" s="131">
        <v>0</v>
      </c>
      <c r="O175" s="110">
        <v>0</v>
      </c>
      <c r="P175" s="110"/>
      <c r="Q175" s="110"/>
      <c r="R175" s="110"/>
      <c r="S175" s="110"/>
      <c r="T175" s="110"/>
      <c r="U175" s="110"/>
      <c r="V175" s="110"/>
      <c r="W175" s="110"/>
      <c r="X175" s="110"/>
      <c r="Y175" s="110"/>
      <c r="Z175" s="110"/>
      <c r="AA175" s="110"/>
      <c r="AB175" s="110"/>
      <c r="AC175" s="131">
        <v>0</v>
      </c>
      <c r="AD175" s="110"/>
      <c r="AE175" s="110"/>
      <c r="AF175" s="110"/>
      <c r="AG175" s="110"/>
      <c r="AH175" s="110"/>
      <c r="AI175" s="110"/>
      <c r="AJ175" s="110"/>
      <c r="AK175" s="110"/>
      <c r="AL175" s="110"/>
      <c r="AM175" s="110"/>
      <c r="AN175" s="110"/>
      <c r="AO175" s="131">
        <v>0</v>
      </c>
      <c r="AP175" s="131">
        <v>0</v>
      </c>
      <c r="AQ175" s="117"/>
      <c r="AR175" s="131">
        <v>0</v>
      </c>
      <c r="AS175" s="131">
        <v>0</v>
      </c>
      <c r="AT175" s="110">
        <v>0</v>
      </c>
      <c r="AU175" s="110"/>
      <c r="AV175" s="110"/>
      <c r="AW175" s="110"/>
      <c r="AX175" s="110"/>
      <c r="AY175" s="110"/>
      <c r="AZ175" s="131">
        <v>0</v>
      </c>
      <c r="BA175" s="131">
        <v>0</v>
      </c>
      <c r="BB175" s="131">
        <v>0</v>
      </c>
      <c r="BC175" s="131"/>
      <c r="BD175" s="131">
        <v>0</v>
      </c>
      <c r="BE175" s="30">
        <f t="shared" si="14"/>
        <v>0</v>
      </c>
      <c r="BF175" s="30">
        <f t="shared" si="11"/>
        <v>0</v>
      </c>
      <c r="BG175" s="30">
        <f t="shared" si="12"/>
        <v>0</v>
      </c>
      <c r="BH175" s="30">
        <f t="shared" si="13"/>
        <v>0</v>
      </c>
      <c r="BI175" s="30">
        <f t="shared" si="15"/>
        <v>0</v>
      </c>
      <c r="BJ175" s="111">
        <v>3</v>
      </c>
      <c r="BK175" s="112">
        <v>71</v>
      </c>
    </row>
    <row r="176" spans="1:63" ht="22.5" customHeight="1" x14ac:dyDescent="0.15">
      <c r="A176" s="111">
        <v>3</v>
      </c>
      <c r="B176" s="112">
        <v>72</v>
      </c>
      <c r="C176" s="115" t="s">
        <v>137</v>
      </c>
      <c r="D176" s="239"/>
      <c r="E176" s="240"/>
      <c r="F176" s="218" t="s">
        <v>127</v>
      </c>
      <c r="G176" s="219"/>
      <c r="H176" s="219"/>
      <c r="I176" s="220"/>
      <c r="J176" s="110"/>
      <c r="K176" s="131">
        <v>0</v>
      </c>
      <c r="L176" s="131">
        <v>0</v>
      </c>
      <c r="M176" s="131">
        <v>0</v>
      </c>
      <c r="N176" s="131">
        <v>0</v>
      </c>
      <c r="O176" s="110">
        <v>0</v>
      </c>
      <c r="P176" s="110"/>
      <c r="Q176" s="110"/>
      <c r="R176" s="110"/>
      <c r="S176" s="110"/>
      <c r="T176" s="110"/>
      <c r="U176" s="110"/>
      <c r="V176" s="110"/>
      <c r="W176" s="110"/>
      <c r="X176" s="110"/>
      <c r="Y176" s="110"/>
      <c r="Z176" s="110"/>
      <c r="AA176" s="110"/>
      <c r="AB176" s="110"/>
      <c r="AC176" s="131">
        <v>0</v>
      </c>
      <c r="AD176" s="110"/>
      <c r="AE176" s="110"/>
      <c r="AF176" s="110"/>
      <c r="AG176" s="110"/>
      <c r="AH176" s="110"/>
      <c r="AI176" s="110"/>
      <c r="AJ176" s="110"/>
      <c r="AK176" s="110"/>
      <c r="AL176" s="110"/>
      <c r="AM176" s="110"/>
      <c r="AN176" s="110"/>
      <c r="AO176" s="131">
        <v>0</v>
      </c>
      <c r="AP176" s="131">
        <v>0</v>
      </c>
      <c r="AQ176" s="117"/>
      <c r="AR176" s="131">
        <v>0</v>
      </c>
      <c r="AS176" s="131">
        <v>0</v>
      </c>
      <c r="AT176" s="110">
        <v>0</v>
      </c>
      <c r="AU176" s="110"/>
      <c r="AV176" s="110"/>
      <c r="AW176" s="110"/>
      <c r="AX176" s="110"/>
      <c r="AY176" s="110"/>
      <c r="AZ176" s="131">
        <v>0</v>
      </c>
      <c r="BA176" s="131">
        <v>0</v>
      </c>
      <c r="BB176" s="131">
        <v>0</v>
      </c>
      <c r="BC176" s="131"/>
      <c r="BD176" s="131">
        <v>0</v>
      </c>
      <c r="BE176" s="30">
        <f t="shared" si="14"/>
        <v>0</v>
      </c>
      <c r="BF176" s="30">
        <f t="shared" si="11"/>
        <v>0</v>
      </c>
      <c r="BG176" s="30">
        <f t="shared" si="12"/>
        <v>0</v>
      </c>
      <c r="BH176" s="30">
        <f t="shared" si="13"/>
        <v>0</v>
      </c>
      <c r="BI176" s="30">
        <f t="shared" si="15"/>
        <v>0</v>
      </c>
      <c r="BJ176" s="111">
        <v>3</v>
      </c>
      <c r="BK176" s="112">
        <v>72</v>
      </c>
    </row>
    <row r="177" spans="1:63" ht="22.5" customHeight="1" x14ac:dyDescent="0.15">
      <c r="A177" s="111">
        <v>3</v>
      </c>
      <c r="B177" s="112">
        <v>73</v>
      </c>
      <c r="C177" s="115" t="s">
        <v>139</v>
      </c>
      <c r="D177" s="221" t="s">
        <v>32</v>
      </c>
      <c r="E177" s="222"/>
      <c r="F177" s="227" t="s">
        <v>125</v>
      </c>
      <c r="G177" s="228"/>
      <c r="H177" s="228"/>
      <c r="I177" s="217"/>
      <c r="J177" s="110"/>
      <c r="K177" s="131">
        <v>8865</v>
      </c>
      <c r="L177" s="131">
        <v>3902</v>
      </c>
      <c r="M177" s="131">
        <v>0</v>
      </c>
      <c r="N177" s="131">
        <v>0</v>
      </c>
      <c r="O177" s="110">
        <v>0</v>
      </c>
      <c r="P177" s="110"/>
      <c r="Q177" s="110"/>
      <c r="R177" s="110"/>
      <c r="S177" s="110"/>
      <c r="T177" s="110"/>
      <c r="U177" s="110"/>
      <c r="V177" s="110"/>
      <c r="W177" s="110"/>
      <c r="X177" s="110"/>
      <c r="Y177" s="110"/>
      <c r="Z177" s="110"/>
      <c r="AA177" s="110"/>
      <c r="AB177" s="110"/>
      <c r="AC177" s="131">
        <v>4696</v>
      </c>
      <c r="AD177" s="110"/>
      <c r="AE177" s="110"/>
      <c r="AF177" s="110"/>
      <c r="AG177" s="110"/>
      <c r="AH177" s="110"/>
      <c r="AI177" s="110"/>
      <c r="AJ177" s="110"/>
      <c r="AK177" s="110"/>
      <c r="AL177" s="110"/>
      <c r="AM177" s="110"/>
      <c r="AN177" s="110"/>
      <c r="AO177" s="131">
        <v>3630</v>
      </c>
      <c r="AP177" s="131">
        <v>362</v>
      </c>
      <c r="AQ177" s="117"/>
      <c r="AR177" s="131">
        <v>3998</v>
      </c>
      <c r="AS177" s="131">
        <v>0</v>
      </c>
      <c r="AT177" s="110">
        <v>0</v>
      </c>
      <c r="AU177" s="110"/>
      <c r="AV177" s="110"/>
      <c r="AW177" s="110"/>
      <c r="AX177" s="110"/>
      <c r="AY177" s="110"/>
      <c r="AZ177" s="131">
        <v>0</v>
      </c>
      <c r="BA177" s="131">
        <v>0</v>
      </c>
      <c r="BB177" s="131">
        <v>9965</v>
      </c>
      <c r="BC177" s="131"/>
      <c r="BD177" s="131">
        <v>0</v>
      </c>
      <c r="BE177" s="30">
        <f t="shared" si="14"/>
        <v>26458</v>
      </c>
      <c r="BF177" s="30">
        <f t="shared" si="11"/>
        <v>8598</v>
      </c>
      <c r="BG177" s="30">
        <f t="shared" si="12"/>
        <v>362</v>
      </c>
      <c r="BH177" s="30">
        <f t="shared" si="13"/>
        <v>0</v>
      </c>
      <c r="BI177" s="30">
        <f t="shared" si="15"/>
        <v>35418</v>
      </c>
      <c r="BJ177" s="111">
        <v>3</v>
      </c>
      <c r="BK177" s="112">
        <v>73</v>
      </c>
    </row>
    <row r="178" spans="1:63" ht="22.5" customHeight="1" x14ac:dyDescent="0.15">
      <c r="A178" s="111">
        <v>3</v>
      </c>
      <c r="B178" s="112">
        <v>74</v>
      </c>
      <c r="C178" s="115" t="s">
        <v>140</v>
      </c>
      <c r="D178" s="223"/>
      <c r="E178" s="224"/>
      <c r="F178" s="218" t="s">
        <v>126</v>
      </c>
      <c r="G178" s="219"/>
      <c r="H178" s="219"/>
      <c r="I178" s="220"/>
      <c r="J178" s="110"/>
      <c r="K178" s="131">
        <v>0</v>
      </c>
      <c r="L178" s="131">
        <v>0</v>
      </c>
      <c r="M178" s="131">
        <v>0</v>
      </c>
      <c r="N178" s="131">
        <v>0</v>
      </c>
      <c r="O178" s="110">
        <v>0</v>
      </c>
      <c r="P178" s="110"/>
      <c r="Q178" s="110"/>
      <c r="R178" s="110"/>
      <c r="S178" s="110"/>
      <c r="T178" s="110"/>
      <c r="U178" s="110"/>
      <c r="V178" s="110"/>
      <c r="W178" s="110"/>
      <c r="X178" s="110"/>
      <c r="Y178" s="110"/>
      <c r="Z178" s="110"/>
      <c r="AA178" s="110"/>
      <c r="AB178" s="110"/>
      <c r="AC178" s="131">
        <v>0</v>
      </c>
      <c r="AD178" s="110"/>
      <c r="AE178" s="110"/>
      <c r="AF178" s="110"/>
      <c r="AG178" s="110"/>
      <c r="AH178" s="110"/>
      <c r="AI178" s="110"/>
      <c r="AJ178" s="110"/>
      <c r="AK178" s="110"/>
      <c r="AL178" s="110"/>
      <c r="AM178" s="110"/>
      <c r="AN178" s="110"/>
      <c r="AO178" s="131">
        <v>0</v>
      </c>
      <c r="AP178" s="131">
        <v>0</v>
      </c>
      <c r="AQ178" s="117"/>
      <c r="AR178" s="131">
        <v>0</v>
      </c>
      <c r="AS178" s="131">
        <v>0</v>
      </c>
      <c r="AT178" s="110">
        <v>0</v>
      </c>
      <c r="AU178" s="110"/>
      <c r="AV178" s="110"/>
      <c r="AW178" s="110"/>
      <c r="AX178" s="110"/>
      <c r="AY178" s="110"/>
      <c r="AZ178" s="131">
        <v>0</v>
      </c>
      <c r="BA178" s="131">
        <v>0</v>
      </c>
      <c r="BB178" s="131">
        <v>0</v>
      </c>
      <c r="BC178" s="131"/>
      <c r="BD178" s="131">
        <v>0</v>
      </c>
      <c r="BE178" s="30">
        <f t="shared" si="14"/>
        <v>0</v>
      </c>
      <c r="BF178" s="30">
        <f t="shared" si="11"/>
        <v>0</v>
      </c>
      <c r="BG178" s="30">
        <f t="shared" si="12"/>
        <v>0</v>
      </c>
      <c r="BH178" s="30">
        <f t="shared" si="13"/>
        <v>0</v>
      </c>
      <c r="BI178" s="30">
        <f t="shared" si="15"/>
        <v>0</v>
      </c>
      <c r="BJ178" s="111">
        <v>3</v>
      </c>
      <c r="BK178" s="112">
        <v>74</v>
      </c>
    </row>
    <row r="179" spans="1:63" ht="22.5" customHeight="1" x14ac:dyDescent="0.15">
      <c r="A179" s="111">
        <v>3</v>
      </c>
      <c r="B179" s="112">
        <v>75</v>
      </c>
      <c r="C179" s="115" t="s">
        <v>141</v>
      </c>
      <c r="D179" s="225"/>
      <c r="E179" s="226"/>
      <c r="F179" s="218" t="s">
        <v>127</v>
      </c>
      <c r="G179" s="219"/>
      <c r="H179" s="219"/>
      <c r="I179" s="220"/>
      <c r="J179" s="110"/>
      <c r="K179" s="131">
        <v>0</v>
      </c>
      <c r="L179" s="131">
        <v>0</v>
      </c>
      <c r="M179" s="131">
        <v>0</v>
      </c>
      <c r="N179" s="131">
        <v>0</v>
      </c>
      <c r="O179" s="110">
        <v>0</v>
      </c>
      <c r="P179" s="110"/>
      <c r="Q179" s="110"/>
      <c r="R179" s="110"/>
      <c r="S179" s="110"/>
      <c r="T179" s="110"/>
      <c r="U179" s="110"/>
      <c r="V179" s="110"/>
      <c r="W179" s="110"/>
      <c r="X179" s="110"/>
      <c r="Y179" s="110"/>
      <c r="Z179" s="110"/>
      <c r="AA179" s="110"/>
      <c r="AB179" s="110"/>
      <c r="AC179" s="131">
        <v>0</v>
      </c>
      <c r="AD179" s="110"/>
      <c r="AE179" s="110"/>
      <c r="AF179" s="110"/>
      <c r="AG179" s="110"/>
      <c r="AH179" s="110"/>
      <c r="AI179" s="110"/>
      <c r="AJ179" s="110"/>
      <c r="AK179" s="110"/>
      <c r="AL179" s="110"/>
      <c r="AM179" s="110"/>
      <c r="AN179" s="110"/>
      <c r="AO179" s="131">
        <v>0</v>
      </c>
      <c r="AP179" s="131">
        <v>0</v>
      </c>
      <c r="AQ179" s="117"/>
      <c r="AR179" s="131">
        <v>0</v>
      </c>
      <c r="AS179" s="131">
        <v>0</v>
      </c>
      <c r="AT179" s="110">
        <v>0</v>
      </c>
      <c r="AU179" s="110"/>
      <c r="AV179" s="110"/>
      <c r="AW179" s="110"/>
      <c r="AX179" s="110"/>
      <c r="AY179" s="110"/>
      <c r="AZ179" s="131">
        <v>0</v>
      </c>
      <c r="BA179" s="131">
        <v>0</v>
      </c>
      <c r="BB179" s="131">
        <v>0</v>
      </c>
      <c r="BC179" s="131"/>
      <c r="BD179" s="131">
        <v>0</v>
      </c>
      <c r="BE179" s="30">
        <f t="shared" si="14"/>
        <v>0</v>
      </c>
      <c r="BF179" s="30">
        <f t="shared" si="11"/>
        <v>0</v>
      </c>
      <c r="BG179" s="30">
        <f t="shared" si="12"/>
        <v>0</v>
      </c>
      <c r="BH179" s="30">
        <f t="shared" si="13"/>
        <v>0</v>
      </c>
      <c r="BI179" s="30">
        <f t="shared" si="15"/>
        <v>0</v>
      </c>
      <c r="BJ179" s="111">
        <v>3</v>
      </c>
      <c r="BK179" s="112">
        <v>75</v>
      </c>
    </row>
    <row r="180" spans="1:63" ht="22.5" customHeight="1" x14ac:dyDescent="0.15">
      <c r="A180" s="111">
        <v>3</v>
      </c>
      <c r="B180" s="112">
        <v>76</v>
      </c>
      <c r="C180" s="115" t="s">
        <v>142</v>
      </c>
      <c r="D180" s="229" t="s">
        <v>132</v>
      </c>
      <c r="E180" s="232" t="s">
        <v>129</v>
      </c>
      <c r="F180" s="227" t="s">
        <v>125</v>
      </c>
      <c r="G180" s="228"/>
      <c r="H180" s="228"/>
      <c r="I180" s="217"/>
      <c r="J180" s="110"/>
      <c r="K180" s="131">
        <v>16</v>
      </c>
      <c r="L180" s="131">
        <v>67</v>
      </c>
      <c r="M180" s="131">
        <v>0</v>
      </c>
      <c r="N180" s="131">
        <v>0</v>
      </c>
      <c r="O180" s="110">
        <v>0</v>
      </c>
      <c r="P180" s="110"/>
      <c r="Q180" s="110"/>
      <c r="R180" s="110"/>
      <c r="S180" s="110"/>
      <c r="T180" s="110"/>
      <c r="U180" s="110"/>
      <c r="V180" s="110"/>
      <c r="W180" s="110"/>
      <c r="X180" s="110"/>
      <c r="Y180" s="110"/>
      <c r="Z180" s="110"/>
      <c r="AA180" s="110"/>
      <c r="AB180" s="110"/>
      <c r="AC180" s="131">
        <v>0</v>
      </c>
      <c r="AD180" s="110"/>
      <c r="AE180" s="110"/>
      <c r="AF180" s="110"/>
      <c r="AG180" s="110"/>
      <c r="AH180" s="110"/>
      <c r="AI180" s="110"/>
      <c r="AJ180" s="110"/>
      <c r="AK180" s="110"/>
      <c r="AL180" s="110"/>
      <c r="AM180" s="110"/>
      <c r="AN180" s="110"/>
      <c r="AO180" s="131">
        <v>170</v>
      </c>
      <c r="AP180" s="131">
        <v>17</v>
      </c>
      <c r="AQ180" s="117"/>
      <c r="AR180" s="131">
        <v>25</v>
      </c>
      <c r="AS180" s="131">
        <v>0</v>
      </c>
      <c r="AT180" s="110">
        <v>0</v>
      </c>
      <c r="AU180" s="110"/>
      <c r="AV180" s="110"/>
      <c r="AW180" s="110"/>
      <c r="AX180" s="110"/>
      <c r="AY180" s="110"/>
      <c r="AZ180" s="131">
        <v>0</v>
      </c>
      <c r="BA180" s="131">
        <v>0</v>
      </c>
      <c r="BB180" s="131">
        <v>91</v>
      </c>
      <c r="BC180" s="131"/>
      <c r="BD180" s="131">
        <v>0</v>
      </c>
      <c r="BE180" s="30">
        <f t="shared" si="14"/>
        <v>302</v>
      </c>
      <c r="BF180" s="30">
        <f t="shared" si="11"/>
        <v>67</v>
      </c>
      <c r="BG180" s="30">
        <f t="shared" si="12"/>
        <v>17</v>
      </c>
      <c r="BH180" s="30">
        <f t="shared" si="13"/>
        <v>0</v>
      </c>
      <c r="BI180" s="30">
        <f t="shared" si="15"/>
        <v>386</v>
      </c>
      <c r="BJ180" s="111">
        <v>3</v>
      </c>
      <c r="BK180" s="112">
        <v>76</v>
      </c>
    </row>
    <row r="181" spans="1:63" ht="22.5" customHeight="1" x14ac:dyDescent="0.15">
      <c r="A181" s="111">
        <v>3</v>
      </c>
      <c r="B181" s="112">
        <v>77</v>
      </c>
      <c r="C181" s="115" t="s">
        <v>123</v>
      </c>
      <c r="D181" s="230"/>
      <c r="E181" s="233"/>
      <c r="F181" s="218" t="s">
        <v>126</v>
      </c>
      <c r="G181" s="219"/>
      <c r="H181" s="219"/>
      <c r="I181" s="220"/>
      <c r="J181" s="110"/>
      <c r="K181" s="131">
        <v>0</v>
      </c>
      <c r="L181" s="131">
        <v>0</v>
      </c>
      <c r="M181" s="131">
        <v>0</v>
      </c>
      <c r="N181" s="131">
        <v>0</v>
      </c>
      <c r="O181" s="110">
        <v>0</v>
      </c>
      <c r="P181" s="110"/>
      <c r="Q181" s="110"/>
      <c r="R181" s="110"/>
      <c r="S181" s="110"/>
      <c r="T181" s="110"/>
      <c r="U181" s="110"/>
      <c r="V181" s="110"/>
      <c r="W181" s="110"/>
      <c r="X181" s="110"/>
      <c r="Y181" s="110"/>
      <c r="Z181" s="110"/>
      <c r="AA181" s="110"/>
      <c r="AB181" s="110"/>
      <c r="AC181" s="131">
        <v>0</v>
      </c>
      <c r="AD181" s="110"/>
      <c r="AE181" s="110"/>
      <c r="AF181" s="110"/>
      <c r="AG181" s="110"/>
      <c r="AH181" s="110"/>
      <c r="AI181" s="110"/>
      <c r="AJ181" s="110"/>
      <c r="AK181" s="110"/>
      <c r="AL181" s="110"/>
      <c r="AM181" s="110"/>
      <c r="AN181" s="110"/>
      <c r="AO181" s="131">
        <v>0</v>
      </c>
      <c r="AP181" s="131">
        <v>0</v>
      </c>
      <c r="AQ181" s="117"/>
      <c r="AR181" s="131">
        <v>0</v>
      </c>
      <c r="AS181" s="131">
        <v>0</v>
      </c>
      <c r="AT181" s="110">
        <v>0</v>
      </c>
      <c r="AU181" s="110"/>
      <c r="AV181" s="110"/>
      <c r="AW181" s="110"/>
      <c r="AX181" s="110"/>
      <c r="AY181" s="110"/>
      <c r="AZ181" s="131">
        <v>0</v>
      </c>
      <c r="BA181" s="131">
        <v>0</v>
      </c>
      <c r="BB181" s="131">
        <v>0</v>
      </c>
      <c r="BC181" s="131"/>
      <c r="BD181" s="131">
        <v>0</v>
      </c>
      <c r="BE181" s="30">
        <f t="shared" si="14"/>
        <v>0</v>
      </c>
      <c r="BF181" s="30">
        <f t="shared" si="11"/>
        <v>0</v>
      </c>
      <c r="BG181" s="30">
        <f t="shared" si="12"/>
        <v>0</v>
      </c>
      <c r="BH181" s="30">
        <f t="shared" si="13"/>
        <v>0</v>
      </c>
      <c r="BI181" s="30">
        <f t="shared" si="15"/>
        <v>0</v>
      </c>
      <c r="BJ181" s="111">
        <v>3</v>
      </c>
      <c r="BK181" s="112">
        <v>77</v>
      </c>
    </row>
    <row r="182" spans="1:63" ht="22.5" customHeight="1" x14ac:dyDescent="0.15">
      <c r="A182" s="111">
        <v>3</v>
      </c>
      <c r="B182" s="112">
        <v>78</v>
      </c>
      <c r="C182" s="115"/>
      <c r="D182" s="230"/>
      <c r="E182" s="234"/>
      <c r="F182" s="218" t="s">
        <v>127</v>
      </c>
      <c r="G182" s="219"/>
      <c r="H182" s="219"/>
      <c r="I182" s="220"/>
      <c r="J182" s="110"/>
      <c r="K182" s="131">
        <v>0</v>
      </c>
      <c r="L182" s="131">
        <v>0</v>
      </c>
      <c r="M182" s="131">
        <v>0</v>
      </c>
      <c r="N182" s="131">
        <v>0</v>
      </c>
      <c r="O182" s="110">
        <v>0</v>
      </c>
      <c r="P182" s="110"/>
      <c r="Q182" s="110"/>
      <c r="R182" s="110"/>
      <c r="S182" s="110"/>
      <c r="T182" s="110"/>
      <c r="U182" s="110"/>
      <c r="V182" s="110"/>
      <c r="W182" s="110"/>
      <c r="X182" s="110"/>
      <c r="Y182" s="110"/>
      <c r="Z182" s="110"/>
      <c r="AA182" s="110"/>
      <c r="AB182" s="110"/>
      <c r="AC182" s="131">
        <v>0</v>
      </c>
      <c r="AD182" s="110"/>
      <c r="AE182" s="110"/>
      <c r="AF182" s="110"/>
      <c r="AG182" s="110"/>
      <c r="AH182" s="110"/>
      <c r="AI182" s="110"/>
      <c r="AJ182" s="110"/>
      <c r="AK182" s="110"/>
      <c r="AL182" s="110"/>
      <c r="AM182" s="110"/>
      <c r="AN182" s="110"/>
      <c r="AO182" s="131">
        <v>0</v>
      </c>
      <c r="AP182" s="131">
        <v>0</v>
      </c>
      <c r="AQ182" s="117"/>
      <c r="AR182" s="131">
        <v>0</v>
      </c>
      <c r="AS182" s="131">
        <v>0</v>
      </c>
      <c r="AT182" s="110">
        <v>0</v>
      </c>
      <c r="AU182" s="110"/>
      <c r="AV182" s="110"/>
      <c r="AW182" s="110"/>
      <c r="AX182" s="110"/>
      <c r="AY182" s="110"/>
      <c r="AZ182" s="131">
        <v>0</v>
      </c>
      <c r="BA182" s="131">
        <v>0</v>
      </c>
      <c r="BB182" s="131">
        <v>0</v>
      </c>
      <c r="BC182" s="131"/>
      <c r="BD182" s="131">
        <v>0</v>
      </c>
      <c r="BE182" s="30">
        <f t="shared" si="14"/>
        <v>0</v>
      </c>
      <c r="BF182" s="30">
        <f t="shared" si="11"/>
        <v>0</v>
      </c>
      <c r="BG182" s="30">
        <f t="shared" si="12"/>
        <v>0</v>
      </c>
      <c r="BH182" s="30">
        <f t="shared" si="13"/>
        <v>0</v>
      </c>
      <c r="BI182" s="30">
        <f t="shared" si="15"/>
        <v>0</v>
      </c>
      <c r="BJ182" s="111">
        <v>3</v>
      </c>
      <c r="BK182" s="112">
        <v>78</v>
      </c>
    </row>
    <row r="183" spans="1:63" ht="22.5" customHeight="1" x14ac:dyDescent="0.15">
      <c r="A183" s="111">
        <v>3</v>
      </c>
      <c r="B183" s="112">
        <v>79</v>
      </c>
      <c r="C183" s="115" t="s">
        <v>134</v>
      </c>
      <c r="D183" s="230"/>
      <c r="E183" s="232" t="s">
        <v>130</v>
      </c>
      <c r="F183" s="227" t="s">
        <v>125</v>
      </c>
      <c r="G183" s="228"/>
      <c r="H183" s="228"/>
      <c r="I183" s="217"/>
      <c r="J183" s="110"/>
      <c r="K183" s="131">
        <v>96</v>
      </c>
      <c r="L183" s="131">
        <v>0</v>
      </c>
      <c r="M183" s="131">
        <v>0</v>
      </c>
      <c r="N183" s="131">
        <v>0</v>
      </c>
      <c r="O183" s="110">
        <v>0</v>
      </c>
      <c r="P183" s="110"/>
      <c r="Q183" s="110"/>
      <c r="R183" s="110"/>
      <c r="S183" s="110"/>
      <c r="T183" s="110"/>
      <c r="U183" s="110"/>
      <c r="V183" s="110"/>
      <c r="W183" s="110"/>
      <c r="X183" s="110"/>
      <c r="Y183" s="110"/>
      <c r="Z183" s="110"/>
      <c r="AA183" s="110"/>
      <c r="AB183" s="110"/>
      <c r="AC183" s="131">
        <v>0</v>
      </c>
      <c r="AD183" s="110"/>
      <c r="AE183" s="110"/>
      <c r="AF183" s="110"/>
      <c r="AG183" s="110"/>
      <c r="AH183" s="110"/>
      <c r="AI183" s="110"/>
      <c r="AJ183" s="110"/>
      <c r="AK183" s="110"/>
      <c r="AL183" s="110"/>
      <c r="AM183" s="110"/>
      <c r="AN183" s="110"/>
      <c r="AO183" s="131">
        <v>0</v>
      </c>
      <c r="AP183" s="131">
        <v>0</v>
      </c>
      <c r="AQ183" s="117"/>
      <c r="AR183" s="131">
        <v>0</v>
      </c>
      <c r="AS183" s="131">
        <v>0</v>
      </c>
      <c r="AT183" s="110">
        <v>0</v>
      </c>
      <c r="AU183" s="110"/>
      <c r="AV183" s="110"/>
      <c r="AW183" s="110"/>
      <c r="AX183" s="110"/>
      <c r="AY183" s="110"/>
      <c r="AZ183" s="131">
        <v>0</v>
      </c>
      <c r="BA183" s="131">
        <v>0</v>
      </c>
      <c r="BB183" s="131">
        <v>0</v>
      </c>
      <c r="BC183" s="131"/>
      <c r="BD183" s="131">
        <v>0</v>
      </c>
      <c r="BE183" s="30">
        <f t="shared" si="14"/>
        <v>96</v>
      </c>
      <c r="BF183" s="30">
        <f t="shared" si="11"/>
        <v>0</v>
      </c>
      <c r="BG183" s="30">
        <f t="shared" si="12"/>
        <v>0</v>
      </c>
      <c r="BH183" s="30">
        <f t="shared" si="13"/>
        <v>0</v>
      </c>
      <c r="BI183" s="30">
        <f t="shared" si="15"/>
        <v>96</v>
      </c>
      <c r="BJ183" s="111">
        <v>3</v>
      </c>
      <c r="BK183" s="112">
        <v>79</v>
      </c>
    </row>
    <row r="184" spans="1:63" ht="22.5" customHeight="1" x14ac:dyDescent="0.15">
      <c r="A184" s="111">
        <v>3</v>
      </c>
      <c r="B184" s="112">
        <v>80</v>
      </c>
      <c r="C184" s="115"/>
      <c r="D184" s="230"/>
      <c r="E184" s="233"/>
      <c r="F184" s="218" t="s">
        <v>126</v>
      </c>
      <c r="G184" s="219"/>
      <c r="H184" s="219"/>
      <c r="I184" s="220"/>
      <c r="J184" s="110"/>
      <c r="K184" s="131">
        <v>0</v>
      </c>
      <c r="L184" s="131">
        <v>0</v>
      </c>
      <c r="M184" s="131">
        <v>0</v>
      </c>
      <c r="N184" s="131">
        <v>0</v>
      </c>
      <c r="O184" s="110">
        <v>0</v>
      </c>
      <c r="P184" s="110"/>
      <c r="Q184" s="110"/>
      <c r="R184" s="110"/>
      <c r="S184" s="110"/>
      <c r="T184" s="110"/>
      <c r="U184" s="110"/>
      <c r="V184" s="110"/>
      <c r="W184" s="110"/>
      <c r="X184" s="110"/>
      <c r="Y184" s="110"/>
      <c r="Z184" s="110"/>
      <c r="AA184" s="110"/>
      <c r="AB184" s="110"/>
      <c r="AC184" s="131">
        <v>0</v>
      </c>
      <c r="AD184" s="110"/>
      <c r="AE184" s="110"/>
      <c r="AF184" s="110"/>
      <c r="AG184" s="110"/>
      <c r="AH184" s="110"/>
      <c r="AI184" s="110"/>
      <c r="AJ184" s="110"/>
      <c r="AK184" s="110"/>
      <c r="AL184" s="110"/>
      <c r="AM184" s="110"/>
      <c r="AN184" s="110"/>
      <c r="AO184" s="131">
        <v>0</v>
      </c>
      <c r="AP184" s="131">
        <v>0</v>
      </c>
      <c r="AQ184" s="117"/>
      <c r="AR184" s="131">
        <v>0</v>
      </c>
      <c r="AS184" s="131">
        <v>0</v>
      </c>
      <c r="AT184" s="110">
        <v>0</v>
      </c>
      <c r="AU184" s="110"/>
      <c r="AV184" s="110"/>
      <c r="AW184" s="110"/>
      <c r="AX184" s="110"/>
      <c r="AY184" s="110"/>
      <c r="AZ184" s="131">
        <v>0</v>
      </c>
      <c r="BA184" s="131">
        <v>0</v>
      </c>
      <c r="BB184" s="131">
        <v>0</v>
      </c>
      <c r="BC184" s="131"/>
      <c r="BD184" s="131">
        <v>0</v>
      </c>
      <c r="BE184" s="30">
        <f t="shared" si="14"/>
        <v>0</v>
      </c>
      <c r="BF184" s="30">
        <f t="shared" si="11"/>
        <v>0</v>
      </c>
      <c r="BG184" s="30">
        <f t="shared" si="12"/>
        <v>0</v>
      </c>
      <c r="BH184" s="30">
        <f t="shared" si="13"/>
        <v>0</v>
      </c>
      <c r="BI184" s="30">
        <f t="shared" si="15"/>
        <v>0</v>
      </c>
      <c r="BJ184" s="111">
        <v>3</v>
      </c>
      <c r="BK184" s="112">
        <v>80</v>
      </c>
    </row>
    <row r="185" spans="1:63" ht="22.5" customHeight="1" x14ac:dyDescent="0.15">
      <c r="A185" s="111">
        <v>3</v>
      </c>
      <c r="B185" s="112">
        <v>81</v>
      </c>
      <c r="C185" s="115" t="s">
        <v>135</v>
      </c>
      <c r="D185" s="230"/>
      <c r="E185" s="234"/>
      <c r="F185" s="218" t="s">
        <v>127</v>
      </c>
      <c r="G185" s="219"/>
      <c r="H185" s="219"/>
      <c r="I185" s="220"/>
      <c r="J185" s="110"/>
      <c r="K185" s="131">
        <v>0</v>
      </c>
      <c r="L185" s="131">
        <v>0</v>
      </c>
      <c r="M185" s="131">
        <v>0</v>
      </c>
      <c r="N185" s="131">
        <v>0</v>
      </c>
      <c r="O185" s="110">
        <v>0</v>
      </c>
      <c r="P185" s="110"/>
      <c r="Q185" s="110"/>
      <c r="R185" s="110"/>
      <c r="S185" s="110"/>
      <c r="T185" s="110"/>
      <c r="U185" s="110"/>
      <c r="V185" s="110"/>
      <c r="W185" s="110"/>
      <c r="X185" s="110"/>
      <c r="Y185" s="110"/>
      <c r="Z185" s="110"/>
      <c r="AA185" s="110"/>
      <c r="AB185" s="110"/>
      <c r="AC185" s="131">
        <v>0</v>
      </c>
      <c r="AD185" s="110"/>
      <c r="AE185" s="110"/>
      <c r="AF185" s="110"/>
      <c r="AG185" s="110"/>
      <c r="AH185" s="110"/>
      <c r="AI185" s="110"/>
      <c r="AJ185" s="110"/>
      <c r="AK185" s="110"/>
      <c r="AL185" s="110"/>
      <c r="AM185" s="110"/>
      <c r="AN185" s="110"/>
      <c r="AO185" s="131">
        <v>0</v>
      </c>
      <c r="AP185" s="131">
        <v>0</v>
      </c>
      <c r="AQ185" s="117"/>
      <c r="AR185" s="131">
        <v>0</v>
      </c>
      <c r="AS185" s="131">
        <v>0</v>
      </c>
      <c r="AT185" s="110">
        <v>0</v>
      </c>
      <c r="AU185" s="110"/>
      <c r="AV185" s="110"/>
      <c r="AW185" s="110"/>
      <c r="AX185" s="110"/>
      <c r="AY185" s="110"/>
      <c r="AZ185" s="131">
        <v>0</v>
      </c>
      <c r="BA185" s="131">
        <v>0</v>
      </c>
      <c r="BB185" s="131">
        <v>0</v>
      </c>
      <c r="BC185" s="131"/>
      <c r="BD185" s="131">
        <v>0</v>
      </c>
      <c r="BE185" s="30">
        <f t="shared" si="14"/>
        <v>0</v>
      </c>
      <c r="BF185" s="30">
        <f t="shared" si="11"/>
        <v>0</v>
      </c>
      <c r="BG185" s="30">
        <f t="shared" si="12"/>
        <v>0</v>
      </c>
      <c r="BH185" s="30">
        <f t="shared" si="13"/>
        <v>0</v>
      </c>
      <c r="BI185" s="30">
        <f t="shared" si="15"/>
        <v>0</v>
      </c>
      <c r="BJ185" s="111">
        <v>3</v>
      </c>
      <c r="BK185" s="112">
        <v>81</v>
      </c>
    </row>
    <row r="186" spans="1:63" ht="22.5" customHeight="1" x14ac:dyDescent="0.15">
      <c r="A186" s="111">
        <v>3</v>
      </c>
      <c r="B186" s="112">
        <v>82</v>
      </c>
      <c r="C186" s="113"/>
      <c r="D186" s="230"/>
      <c r="E186" s="232" t="s">
        <v>37</v>
      </c>
      <c r="F186" s="227" t="s">
        <v>125</v>
      </c>
      <c r="G186" s="228"/>
      <c r="H186" s="228"/>
      <c r="I186" s="217"/>
      <c r="J186" s="110"/>
      <c r="K186" s="131">
        <v>3299</v>
      </c>
      <c r="L186" s="131">
        <v>1421</v>
      </c>
      <c r="M186" s="131">
        <v>0</v>
      </c>
      <c r="N186" s="131">
        <v>0</v>
      </c>
      <c r="O186" s="110">
        <v>0</v>
      </c>
      <c r="P186" s="110"/>
      <c r="Q186" s="110"/>
      <c r="R186" s="110"/>
      <c r="S186" s="110"/>
      <c r="T186" s="110"/>
      <c r="U186" s="110"/>
      <c r="V186" s="110"/>
      <c r="W186" s="110"/>
      <c r="X186" s="110"/>
      <c r="Y186" s="110"/>
      <c r="Z186" s="110"/>
      <c r="AA186" s="110"/>
      <c r="AB186" s="110"/>
      <c r="AC186" s="131">
        <v>1898</v>
      </c>
      <c r="AD186" s="110"/>
      <c r="AE186" s="110"/>
      <c r="AF186" s="110"/>
      <c r="AG186" s="110"/>
      <c r="AH186" s="110"/>
      <c r="AI186" s="110"/>
      <c r="AJ186" s="110"/>
      <c r="AK186" s="110"/>
      <c r="AL186" s="110"/>
      <c r="AM186" s="110"/>
      <c r="AN186" s="110"/>
      <c r="AO186" s="131">
        <v>1519</v>
      </c>
      <c r="AP186" s="131">
        <v>148</v>
      </c>
      <c r="AQ186" s="117"/>
      <c r="AR186" s="131">
        <v>1658</v>
      </c>
      <c r="AS186" s="131">
        <v>0</v>
      </c>
      <c r="AT186" s="110">
        <v>0</v>
      </c>
      <c r="AU186" s="110"/>
      <c r="AV186" s="110"/>
      <c r="AW186" s="110"/>
      <c r="AX186" s="110"/>
      <c r="AY186" s="110"/>
      <c r="AZ186" s="131">
        <v>0</v>
      </c>
      <c r="BA186" s="131">
        <v>0</v>
      </c>
      <c r="BB186" s="131">
        <v>3688</v>
      </c>
      <c r="BC186" s="131"/>
      <c r="BD186" s="131">
        <v>0</v>
      </c>
      <c r="BE186" s="30">
        <f t="shared" si="14"/>
        <v>10164</v>
      </c>
      <c r="BF186" s="30">
        <f t="shared" si="11"/>
        <v>3319</v>
      </c>
      <c r="BG186" s="30">
        <f t="shared" si="12"/>
        <v>148</v>
      </c>
      <c r="BH186" s="30">
        <f t="shared" si="13"/>
        <v>0</v>
      </c>
      <c r="BI186" s="30">
        <f t="shared" si="15"/>
        <v>13631</v>
      </c>
      <c r="BJ186" s="111">
        <v>3</v>
      </c>
      <c r="BK186" s="112">
        <v>82</v>
      </c>
    </row>
    <row r="187" spans="1:63" ht="22.5" customHeight="1" x14ac:dyDescent="0.15">
      <c r="A187" s="111">
        <v>3</v>
      </c>
      <c r="B187" s="112">
        <v>83</v>
      </c>
      <c r="C187" s="114"/>
      <c r="D187" s="230"/>
      <c r="E187" s="233"/>
      <c r="F187" s="218" t="s">
        <v>126</v>
      </c>
      <c r="G187" s="219"/>
      <c r="H187" s="219"/>
      <c r="I187" s="220"/>
      <c r="J187" s="110"/>
      <c r="K187" s="131">
        <v>0</v>
      </c>
      <c r="L187" s="131">
        <v>0</v>
      </c>
      <c r="M187" s="131">
        <v>0</v>
      </c>
      <c r="N187" s="131">
        <v>0</v>
      </c>
      <c r="O187" s="110">
        <v>0</v>
      </c>
      <c r="P187" s="110"/>
      <c r="Q187" s="110"/>
      <c r="R187" s="110"/>
      <c r="S187" s="110"/>
      <c r="T187" s="110"/>
      <c r="U187" s="110"/>
      <c r="V187" s="110"/>
      <c r="W187" s="110"/>
      <c r="X187" s="110"/>
      <c r="Y187" s="110"/>
      <c r="Z187" s="110"/>
      <c r="AA187" s="110"/>
      <c r="AB187" s="110"/>
      <c r="AC187" s="131">
        <v>0</v>
      </c>
      <c r="AD187" s="110"/>
      <c r="AE187" s="110"/>
      <c r="AF187" s="110"/>
      <c r="AG187" s="110"/>
      <c r="AH187" s="110"/>
      <c r="AI187" s="110"/>
      <c r="AJ187" s="110"/>
      <c r="AK187" s="110"/>
      <c r="AL187" s="110"/>
      <c r="AM187" s="110"/>
      <c r="AN187" s="110"/>
      <c r="AO187" s="131">
        <v>0</v>
      </c>
      <c r="AP187" s="131">
        <v>0</v>
      </c>
      <c r="AQ187" s="117"/>
      <c r="AR187" s="131">
        <v>0</v>
      </c>
      <c r="AS187" s="131">
        <v>0</v>
      </c>
      <c r="AT187" s="110">
        <v>0</v>
      </c>
      <c r="AU187" s="110"/>
      <c r="AV187" s="110"/>
      <c r="AW187" s="110"/>
      <c r="AX187" s="110"/>
      <c r="AY187" s="110"/>
      <c r="AZ187" s="131">
        <v>0</v>
      </c>
      <c r="BA187" s="131">
        <v>0</v>
      </c>
      <c r="BB187" s="131">
        <v>0</v>
      </c>
      <c r="BC187" s="131"/>
      <c r="BD187" s="131">
        <v>0</v>
      </c>
      <c r="BE187" s="30">
        <f t="shared" si="14"/>
        <v>0</v>
      </c>
      <c r="BF187" s="30">
        <f t="shared" si="11"/>
        <v>0</v>
      </c>
      <c r="BG187" s="30">
        <f t="shared" si="12"/>
        <v>0</v>
      </c>
      <c r="BH187" s="30">
        <f t="shared" si="13"/>
        <v>0</v>
      </c>
      <c r="BI187" s="30">
        <f t="shared" si="15"/>
        <v>0</v>
      </c>
      <c r="BJ187" s="111">
        <v>3</v>
      </c>
      <c r="BK187" s="112">
        <v>83</v>
      </c>
    </row>
    <row r="188" spans="1:63" ht="22.5" customHeight="1" x14ac:dyDescent="0.15">
      <c r="A188" s="111">
        <v>3</v>
      </c>
      <c r="B188" s="112">
        <v>84</v>
      </c>
      <c r="C188" s="115"/>
      <c r="D188" s="230"/>
      <c r="E188" s="234"/>
      <c r="F188" s="218" t="s">
        <v>127</v>
      </c>
      <c r="G188" s="219"/>
      <c r="H188" s="219"/>
      <c r="I188" s="220"/>
      <c r="J188" s="110"/>
      <c r="K188" s="131">
        <v>0</v>
      </c>
      <c r="L188" s="131">
        <v>0</v>
      </c>
      <c r="M188" s="131">
        <v>0</v>
      </c>
      <c r="N188" s="131">
        <v>0</v>
      </c>
      <c r="O188" s="110">
        <v>0</v>
      </c>
      <c r="P188" s="110"/>
      <c r="Q188" s="110"/>
      <c r="R188" s="110"/>
      <c r="S188" s="110"/>
      <c r="T188" s="110"/>
      <c r="U188" s="110"/>
      <c r="V188" s="110"/>
      <c r="W188" s="110"/>
      <c r="X188" s="110"/>
      <c r="Y188" s="110"/>
      <c r="Z188" s="110"/>
      <c r="AA188" s="110"/>
      <c r="AB188" s="110"/>
      <c r="AC188" s="131">
        <v>0</v>
      </c>
      <c r="AD188" s="110"/>
      <c r="AE188" s="110"/>
      <c r="AF188" s="110"/>
      <c r="AG188" s="110"/>
      <c r="AH188" s="110"/>
      <c r="AI188" s="110"/>
      <c r="AJ188" s="110"/>
      <c r="AK188" s="110"/>
      <c r="AL188" s="110"/>
      <c r="AM188" s="110"/>
      <c r="AN188" s="110"/>
      <c r="AO188" s="131">
        <v>0</v>
      </c>
      <c r="AP188" s="131">
        <v>0</v>
      </c>
      <c r="AQ188" s="117"/>
      <c r="AR188" s="131">
        <v>0</v>
      </c>
      <c r="AS188" s="131">
        <v>0</v>
      </c>
      <c r="AT188" s="110">
        <v>0</v>
      </c>
      <c r="AU188" s="110"/>
      <c r="AV188" s="110"/>
      <c r="AW188" s="110"/>
      <c r="AX188" s="110"/>
      <c r="AY188" s="110"/>
      <c r="AZ188" s="131">
        <v>0</v>
      </c>
      <c r="BA188" s="131">
        <v>0</v>
      </c>
      <c r="BB188" s="131">
        <v>0</v>
      </c>
      <c r="BC188" s="131"/>
      <c r="BD188" s="131">
        <v>0</v>
      </c>
      <c r="BE188" s="30">
        <f t="shared" si="14"/>
        <v>0</v>
      </c>
      <c r="BF188" s="30">
        <f t="shared" si="11"/>
        <v>0</v>
      </c>
      <c r="BG188" s="30">
        <f t="shared" si="12"/>
        <v>0</v>
      </c>
      <c r="BH188" s="30">
        <f t="shared" si="13"/>
        <v>0</v>
      </c>
      <c r="BI188" s="30">
        <f t="shared" si="15"/>
        <v>0</v>
      </c>
      <c r="BJ188" s="111">
        <v>3</v>
      </c>
      <c r="BK188" s="112">
        <v>84</v>
      </c>
    </row>
    <row r="189" spans="1:63" ht="22.5" customHeight="1" x14ac:dyDescent="0.15">
      <c r="A189" s="111">
        <v>3</v>
      </c>
      <c r="B189" s="112">
        <v>85</v>
      </c>
      <c r="C189" s="114"/>
      <c r="D189" s="230"/>
      <c r="E189" s="232" t="s">
        <v>131</v>
      </c>
      <c r="F189" s="227" t="s">
        <v>125</v>
      </c>
      <c r="G189" s="228"/>
      <c r="H189" s="228"/>
      <c r="I189" s="217"/>
      <c r="J189" s="110"/>
      <c r="K189" s="131">
        <v>286</v>
      </c>
      <c r="L189" s="131">
        <v>198</v>
      </c>
      <c r="M189" s="131">
        <v>0</v>
      </c>
      <c r="N189" s="131">
        <v>0</v>
      </c>
      <c r="O189" s="110">
        <v>0</v>
      </c>
      <c r="P189" s="110"/>
      <c r="Q189" s="110"/>
      <c r="R189" s="110"/>
      <c r="S189" s="110"/>
      <c r="T189" s="110"/>
      <c r="U189" s="110"/>
      <c r="V189" s="110"/>
      <c r="W189" s="110"/>
      <c r="X189" s="110"/>
      <c r="Y189" s="110"/>
      <c r="Z189" s="110"/>
      <c r="AA189" s="110"/>
      <c r="AB189" s="110"/>
      <c r="AC189" s="131">
        <v>378</v>
      </c>
      <c r="AD189" s="110"/>
      <c r="AE189" s="110"/>
      <c r="AF189" s="110"/>
      <c r="AG189" s="110"/>
      <c r="AH189" s="110"/>
      <c r="AI189" s="110"/>
      <c r="AJ189" s="110"/>
      <c r="AK189" s="110"/>
      <c r="AL189" s="110"/>
      <c r="AM189" s="110"/>
      <c r="AN189" s="110"/>
      <c r="AO189" s="131">
        <v>1979</v>
      </c>
      <c r="AP189" s="131">
        <v>194</v>
      </c>
      <c r="AQ189" s="117"/>
      <c r="AR189" s="131">
        <v>843</v>
      </c>
      <c r="AS189" s="131">
        <v>0</v>
      </c>
      <c r="AT189" s="110">
        <v>0</v>
      </c>
      <c r="AU189" s="110"/>
      <c r="AV189" s="110"/>
      <c r="AW189" s="110"/>
      <c r="AX189" s="110"/>
      <c r="AY189" s="110"/>
      <c r="AZ189" s="131">
        <v>0</v>
      </c>
      <c r="BA189" s="131">
        <v>0</v>
      </c>
      <c r="BB189" s="131">
        <v>556</v>
      </c>
      <c r="BC189" s="131"/>
      <c r="BD189" s="131">
        <v>0</v>
      </c>
      <c r="BE189" s="30">
        <f t="shared" si="14"/>
        <v>3664</v>
      </c>
      <c r="BF189" s="30">
        <f t="shared" si="11"/>
        <v>576</v>
      </c>
      <c r="BG189" s="30">
        <f t="shared" si="12"/>
        <v>194</v>
      </c>
      <c r="BH189" s="30">
        <f t="shared" si="13"/>
        <v>0</v>
      </c>
      <c r="BI189" s="30">
        <f t="shared" si="15"/>
        <v>4434</v>
      </c>
      <c r="BJ189" s="111">
        <v>3</v>
      </c>
      <c r="BK189" s="112">
        <v>85</v>
      </c>
    </row>
    <row r="190" spans="1:63" ht="22.5" customHeight="1" x14ac:dyDescent="0.15">
      <c r="A190" s="111">
        <v>3</v>
      </c>
      <c r="B190" s="112">
        <v>86</v>
      </c>
      <c r="C190" s="115"/>
      <c r="D190" s="230"/>
      <c r="E190" s="233"/>
      <c r="F190" s="218" t="s">
        <v>126</v>
      </c>
      <c r="G190" s="219"/>
      <c r="H190" s="219"/>
      <c r="I190" s="220"/>
      <c r="J190" s="110"/>
      <c r="K190" s="131">
        <v>0</v>
      </c>
      <c r="L190" s="131">
        <v>0</v>
      </c>
      <c r="M190" s="131">
        <v>0</v>
      </c>
      <c r="N190" s="131">
        <v>0</v>
      </c>
      <c r="O190" s="110">
        <v>0</v>
      </c>
      <c r="P190" s="110"/>
      <c r="Q190" s="110"/>
      <c r="R190" s="110"/>
      <c r="S190" s="110"/>
      <c r="T190" s="110"/>
      <c r="U190" s="110"/>
      <c r="V190" s="110"/>
      <c r="W190" s="110"/>
      <c r="X190" s="110"/>
      <c r="Y190" s="110"/>
      <c r="Z190" s="110"/>
      <c r="AA190" s="110"/>
      <c r="AB190" s="110"/>
      <c r="AC190" s="131">
        <v>0</v>
      </c>
      <c r="AD190" s="110"/>
      <c r="AE190" s="110"/>
      <c r="AF190" s="110"/>
      <c r="AG190" s="110"/>
      <c r="AH190" s="110"/>
      <c r="AI190" s="110"/>
      <c r="AJ190" s="110"/>
      <c r="AK190" s="110"/>
      <c r="AL190" s="110"/>
      <c r="AM190" s="110"/>
      <c r="AN190" s="110"/>
      <c r="AO190" s="131">
        <v>0</v>
      </c>
      <c r="AP190" s="131">
        <v>0</v>
      </c>
      <c r="AQ190" s="117"/>
      <c r="AR190" s="131">
        <v>0</v>
      </c>
      <c r="AS190" s="131">
        <v>0</v>
      </c>
      <c r="AT190" s="110">
        <v>0</v>
      </c>
      <c r="AU190" s="110"/>
      <c r="AV190" s="110"/>
      <c r="AW190" s="110"/>
      <c r="AX190" s="110"/>
      <c r="AY190" s="110"/>
      <c r="AZ190" s="131">
        <v>0</v>
      </c>
      <c r="BA190" s="131">
        <v>0</v>
      </c>
      <c r="BB190" s="131">
        <v>0</v>
      </c>
      <c r="BC190" s="131"/>
      <c r="BD190" s="131">
        <v>0</v>
      </c>
      <c r="BE190" s="30">
        <f t="shared" si="14"/>
        <v>0</v>
      </c>
      <c r="BF190" s="30">
        <f t="shared" si="11"/>
        <v>0</v>
      </c>
      <c r="BG190" s="30">
        <f t="shared" si="12"/>
        <v>0</v>
      </c>
      <c r="BH190" s="30">
        <f t="shared" si="13"/>
        <v>0</v>
      </c>
      <c r="BI190" s="30">
        <f t="shared" si="15"/>
        <v>0</v>
      </c>
      <c r="BJ190" s="111">
        <v>3</v>
      </c>
      <c r="BK190" s="112">
        <v>86</v>
      </c>
    </row>
    <row r="191" spans="1:63" ht="22.5" customHeight="1" x14ac:dyDescent="0.15">
      <c r="A191" s="111">
        <v>3</v>
      </c>
      <c r="B191" s="112">
        <v>87</v>
      </c>
      <c r="C191" s="115"/>
      <c r="D191" s="231"/>
      <c r="E191" s="234"/>
      <c r="F191" s="218" t="s">
        <v>127</v>
      </c>
      <c r="G191" s="219"/>
      <c r="H191" s="219"/>
      <c r="I191" s="220"/>
      <c r="J191" s="110"/>
      <c r="K191" s="131">
        <v>0</v>
      </c>
      <c r="L191" s="131">
        <v>0</v>
      </c>
      <c r="M191" s="131">
        <v>0</v>
      </c>
      <c r="N191" s="131">
        <v>0</v>
      </c>
      <c r="O191" s="110">
        <v>0</v>
      </c>
      <c r="P191" s="110"/>
      <c r="Q191" s="110"/>
      <c r="R191" s="110"/>
      <c r="S191" s="110"/>
      <c r="T191" s="110"/>
      <c r="U191" s="110"/>
      <c r="V191" s="110"/>
      <c r="W191" s="110"/>
      <c r="X191" s="110"/>
      <c r="Y191" s="110"/>
      <c r="Z191" s="110"/>
      <c r="AA191" s="110"/>
      <c r="AB191" s="110"/>
      <c r="AC191" s="131">
        <v>0</v>
      </c>
      <c r="AD191" s="110"/>
      <c r="AE191" s="110"/>
      <c r="AF191" s="110"/>
      <c r="AG191" s="110"/>
      <c r="AH191" s="110"/>
      <c r="AI191" s="110"/>
      <c r="AJ191" s="110"/>
      <c r="AK191" s="110"/>
      <c r="AL191" s="110"/>
      <c r="AM191" s="110"/>
      <c r="AN191" s="110"/>
      <c r="AO191" s="131">
        <v>0</v>
      </c>
      <c r="AP191" s="131">
        <v>0</v>
      </c>
      <c r="AQ191" s="117"/>
      <c r="AR191" s="131">
        <v>0</v>
      </c>
      <c r="AS191" s="131">
        <v>0</v>
      </c>
      <c r="AT191" s="110">
        <v>0</v>
      </c>
      <c r="AU191" s="110"/>
      <c r="AV191" s="110"/>
      <c r="AW191" s="110"/>
      <c r="AX191" s="110"/>
      <c r="AY191" s="110"/>
      <c r="AZ191" s="131">
        <v>0</v>
      </c>
      <c r="BA191" s="131">
        <v>0</v>
      </c>
      <c r="BB191" s="131">
        <v>0</v>
      </c>
      <c r="BC191" s="131"/>
      <c r="BD191" s="131">
        <v>0</v>
      </c>
      <c r="BE191" s="30">
        <f t="shared" si="14"/>
        <v>0</v>
      </c>
      <c r="BF191" s="30">
        <f t="shared" si="11"/>
        <v>0</v>
      </c>
      <c r="BG191" s="30">
        <f t="shared" si="12"/>
        <v>0</v>
      </c>
      <c r="BH191" s="30">
        <f t="shared" si="13"/>
        <v>0</v>
      </c>
      <c r="BI191" s="30">
        <f t="shared" si="15"/>
        <v>0</v>
      </c>
      <c r="BJ191" s="111">
        <v>3</v>
      </c>
      <c r="BK191" s="112">
        <v>87</v>
      </c>
    </row>
    <row r="192" spans="1:63" ht="22.5" customHeight="1" x14ac:dyDescent="0.15">
      <c r="A192" s="111">
        <v>3</v>
      </c>
      <c r="B192" s="112">
        <v>88</v>
      </c>
      <c r="C192" s="116"/>
      <c r="D192" s="216" t="s">
        <v>133</v>
      </c>
      <c r="E192" s="217"/>
      <c r="F192" s="218" t="s">
        <v>127</v>
      </c>
      <c r="G192" s="219"/>
      <c r="H192" s="219"/>
      <c r="I192" s="220"/>
      <c r="J192" s="110"/>
      <c r="K192" s="131">
        <v>0</v>
      </c>
      <c r="L192" s="131">
        <v>0</v>
      </c>
      <c r="M192" s="131">
        <v>0</v>
      </c>
      <c r="N192" s="131">
        <v>0</v>
      </c>
      <c r="O192" s="110">
        <v>0</v>
      </c>
      <c r="P192" s="110"/>
      <c r="Q192" s="110"/>
      <c r="R192" s="110"/>
      <c r="S192" s="110"/>
      <c r="T192" s="110"/>
      <c r="U192" s="110"/>
      <c r="V192" s="110"/>
      <c r="W192" s="110"/>
      <c r="X192" s="110"/>
      <c r="Y192" s="110"/>
      <c r="Z192" s="110"/>
      <c r="AA192" s="110"/>
      <c r="AB192" s="110"/>
      <c r="AC192" s="131">
        <v>0</v>
      </c>
      <c r="AD192" s="110"/>
      <c r="AE192" s="110"/>
      <c r="AF192" s="110"/>
      <c r="AG192" s="110"/>
      <c r="AH192" s="110"/>
      <c r="AI192" s="110"/>
      <c r="AJ192" s="110"/>
      <c r="AK192" s="110"/>
      <c r="AL192" s="110"/>
      <c r="AM192" s="110"/>
      <c r="AN192" s="110"/>
      <c r="AO192" s="131">
        <v>0</v>
      </c>
      <c r="AP192" s="131">
        <v>0</v>
      </c>
      <c r="AQ192" s="117"/>
      <c r="AR192" s="131">
        <v>0</v>
      </c>
      <c r="AS192" s="131">
        <v>0</v>
      </c>
      <c r="AT192" s="110">
        <v>0</v>
      </c>
      <c r="AU192" s="110"/>
      <c r="AV192" s="110"/>
      <c r="AW192" s="110"/>
      <c r="AX192" s="110"/>
      <c r="AY192" s="110"/>
      <c r="AZ192" s="131">
        <v>0</v>
      </c>
      <c r="BA192" s="131">
        <v>0</v>
      </c>
      <c r="BB192" s="131">
        <v>0</v>
      </c>
      <c r="BC192" s="131"/>
      <c r="BD192" s="131">
        <v>0</v>
      </c>
      <c r="BE192" s="30">
        <f t="shared" si="14"/>
        <v>0</v>
      </c>
      <c r="BF192" s="30">
        <f t="shared" si="11"/>
        <v>0</v>
      </c>
      <c r="BG192" s="30">
        <f t="shared" si="12"/>
        <v>0</v>
      </c>
      <c r="BH192" s="30">
        <f t="shared" si="13"/>
        <v>0</v>
      </c>
      <c r="BI192" s="30">
        <f t="shared" si="15"/>
        <v>0</v>
      </c>
      <c r="BJ192" s="111">
        <v>3</v>
      </c>
      <c r="BK192" s="112">
        <v>88</v>
      </c>
    </row>
    <row r="193" spans="1:63" ht="22.5" customHeight="1" x14ac:dyDescent="0.15">
      <c r="A193" s="111">
        <v>4</v>
      </c>
      <c r="B193" s="112">
        <v>1</v>
      </c>
      <c r="C193" s="113"/>
      <c r="D193" s="235" t="s">
        <v>124</v>
      </c>
      <c r="E193" s="236"/>
      <c r="F193" s="227" t="s">
        <v>125</v>
      </c>
      <c r="G193" s="228"/>
      <c r="H193" s="228"/>
      <c r="I193" s="217"/>
      <c r="J193" s="110"/>
      <c r="K193" s="131">
        <v>0</v>
      </c>
      <c r="L193" s="131">
        <v>48</v>
      </c>
      <c r="M193" s="131">
        <v>0</v>
      </c>
      <c r="N193" s="131">
        <v>0</v>
      </c>
      <c r="O193" s="110">
        <v>0</v>
      </c>
      <c r="P193" s="110"/>
      <c r="Q193" s="110"/>
      <c r="R193" s="110"/>
      <c r="S193" s="110"/>
      <c r="T193" s="110"/>
      <c r="U193" s="110"/>
      <c r="V193" s="110"/>
      <c r="W193" s="110"/>
      <c r="X193" s="110"/>
      <c r="Y193" s="110"/>
      <c r="Z193" s="110"/>
      <c r="AA193" s="110"/>
      <c r="AB193" s="110"/>
      <c r="AC193" s="131">
        <v>24</v>
      </c>
      <c r="AD193" s="110"/>
      <c r="AE193" s="110"/>
      <c r="AF193" s="110"/>
      <c r="AG193" s="110"/>
      <c r="AH193" s="110"/>
      <c r="AI193" s="110"/>
      <c r="AJ193" s="110"/>
      <c r="AK193" s="110"/>
      <c r="AL193" s="110"/>
      <c r="AM193" s="110"/>
      <c r="AN193" s="110"/>
      <c r="AO193" s="131">
        <v>11</v>
      </c>
      <c r="AP193" s="131">
        <v>1</v>
      </c>
      <c r="AQ193" s="117"/>
      <c r="AR193" s="131">
        <v>0</v>
      </c>
      <c r="AS193" s="131">
        <v>0</v>
      </c>
      <c r="AT193" s="110">
        <v>0</v>
      </c>
      <c r="AU193" s="110"/>
      <c r="AV193" s="110"/>
      <c r="AW193" s="110"/>
      <c r="AX193" s="110"/>
      <c r="AY193" s="110"/>
      <c r="AZ193" s="131">
        <v>0</v>
      </c>
      <c r="BA193" s="131">
        <v>0</v>
      </c>
      <c r="BB193" s="131">
        <v>0</v>
      </c>
      <c r="BC193" s="131"/>
      <c r="BD193" s="131">
        <v>0</v>
      </c>
      <c r="BE193" s="30">
        <f t="shared" si="14"/>
        <v>11</v>
      </c>
      <c r="BF193" s="30">
        <f t="shared" si="11"/>
        <v>72</v>
      </c>
      <c r="BG193" s="30">
        <f t="shared" si="12"/>
        <v>1</v>
      </c>
      <c r="BH193" s="30">
        <f t="shared" si="13"/>
        <v>0</v>
      </c>
      <c r="BI193" s="30">
        <f t="shared" si="15"/>
        <v>84</v>
      </c>
      <c r="BJ193" s="111">
        <v>4</v>
      </c>
      <c r="BK193" s="112">
        <v>1</v>
      </c>
    </row>
    <row r="194" spans="1:63" ht="22.5" customHeight="1" x14ac:dyDescent="0.15">
      <c r="A194" s="111">
        <v>4</v>
      </c>
      <c r="B194" s="112">
        <v>2</v>
      </c>
      <c r="C194" s="114"/>
      <c r="D194" s="237"/>
      <c r="E194" s="238"/>
      <c r="F194" s="218" t="s">
        <v>126</v>
      </c>
      <c r="G194" s="219"/>
      <c r="H194" s="219"/>
      <c r="I194" s="220"/>
      <c r="J194" s="110"/>
      <c r="K194" s="131">
        <v>0</v>
      </c>
      <c r="L194" s="131">
        <v>0</v>
      </c>
      <c r="M194" s="131">
        <v>0</v>
      </c>
      <c r="N194" s="131">
        <v>0</v>
      </c>
      <c r="O194" s="110">
        <v>0</v>
      </c>
      <c r="P194" s="110"/>
      <c r="Q194" s="110"/>
      <c r="R194" s="110"/>
      <c r="S194" s="110"/>
      <c r="T194" s="110"/>
      <c r="U194" s="110"/>
      <c r="V194" s="110"/>
      <c r="W194" s="110"/>
      <c r="X194" s="110"/>
      <c r="Y194" s="110"/>
      <c r="Z194" s="110"/>
      <c r="AA194" s="110"/>
      <c r="AB194" s="110"/>
      <c r="AC194" s="131">
        <v>0</v>
      </c>
      <c r="AD194" s="110"/>
      <c r="AE194" s="110"/>
      <c r="AF194" s="110"/>
      <c r="AG194" s="110"/>
      <c r="AH194" s="110"/>
      <c r="AI194" s="110"/>
      <c r="AJ194" s="110"/>
      <c r="AK194" s="110"/>
      <c r="AL194" s="110"/>
      <c r="AM194" s="110"/>
      <c r="AN194" s="110"/>
      <c r="AO194" s="131">
        <v>0</v>
      </c>
      <c r="AP194" s="131">
        <v>0</v>
      </c>
      <c r="AQ194" s="117"/>
      <c r="AR194" s="131">
        <v>0</v>
      </c>
      <c r="AS194" s="131">
        <v>0</v>
      </c>
      <c r="AT194" s="110">
        <v>0</v>
      </c>
      <c r="AU194" s="110"/>
      <c r="AV194" s="110"/>
      <c r="AW194" s="110"/>
      <c r="AX194" s="110"/>
      <c r="AY194" s="110"/>
      <c r="AZ194" s="131">
        <v>0</v>
      </c>
      <c r="BA194" s="131">
        <v>0</v>
      </c>
      <c r="BB194" s="131">
        <v>0</v>
      </c>
      <c r="BC194" s="131"/>
      <c r="BD194" s="131">
        <v>0</v>
      </c>
      <c r="BE194" s="30">
        <f t="shared" si="14"/>
        <v>0</v>
      </c>
      <c r="BF194" s="30">
        <f t="shared" si="11"/>
        <v>0</v>
      </c>
      <c r="BG194" s="30">
        <f t="shared" si="12"/>
        <v>0</v>
      </c>
      <c r="BH194" s="30">
        <f t="shared" si="13"/>
        <v>0</v>
      </c>
      <c r="BI194" s="30">
        <f t="shared" si="15"/>
        <v>0</v>
      </c>
      <c r="BJ194" s="111">
        <v>4</v>
      </c>
      <c r="BK194" s="112">
        <v>2</v>
      </c>
    </row>
    <row r="195" spans="1:63" ht="22.5" customHeight="1" x14ac:dyDescent="0.15">
      <c r="A195" s="111">
        <v>4</v>
      </c>
      <c r="B195" s="112">
        <v>3</v>
      </c>
      <c r="C195" s="115" t="s">
        <v>62</v>
      </c>
      <c r="D195" s="239"/>
      <c r="E195" s="240"/>
      <c r="F195" s="218" t="s">
        <v>127</v>
      </c>
      <c r="G195" s="219"/>
      <c r="H195" s="219"/>
      <c r="I195" s="220"/>
      <c r="J195" s="110"/>
      <c r="K195" s="131">
        <v>0</v>
      </c>
      <c r="L195" s="131">
        <v>0</v>
      </c>
      <c r="M195" s="131">
        <v>0</v>
      </c>
      <c r="N195" s="131">
        <v>0</v>
      </c>
      <c r="O195" s="110">
        <v>0</v>
      </c>
      <c r="P195" s="110"/>
      <c r="Q195" s="110"/>
      <c r="R195" s="110"/>
      <c r="S195" s="110"/>
      <c r="T195" s="110"/>
      <c r="U195" s="110"/>
      <c r="V195" s="110"/>
      <c r="W195" s="110"/>
      <c r="X195" s="110"/>
      <c r="Y195" s="110"/>
      <c r="Z195" s="110"/>
      <c r="AA195" s="110"/>
      <c r="AB195" s="110"/>
      <c r="AC195" s="131">
        <v>0</v>
      </c>
      <c r="AD195" s="110"/>
      <c r="AE195" s="110"/>
      <c r="AF195" s="110"/>
      <c r="AG195" s="110"/>
      <c r="AH195" s="110"/>
      <c r="AI195" s="110"/>
      <c r="AJ195" s="110"/>
      <c r="AK195" s="110"/>
      <c r="AL195" s="110"/>
      <c r="AM195" s="110"/>
      <c r="AN195" s="110"/>
      <c r="AO195" s="131">
        <v>0</v>
      </c>
      <c r="AP195" s="131">
        <v>0</v>
      </c>
      <c r="AQ195" s="117"/>
      <c r="AR195" s="131">
        <v>0</v>
      </c>
      <c r="AS195" s="131">
        <v>0</v>
      </c>
      <c r="AT195" s="110">
        <v>0</v>
      </c>
      <c r="AU195" s="110"/>
      <c r="AV195" s="110"/>
      <c r="AW195" s="110"/>
      <c r="AX195" s="110"/>
      <c r="AY195" s="110"/>
      <c r="AZ195" s="131">
        <v>0</v>
      </c>
      <c r="BA195" s="131">
        <v>0</v>
      </c>
      <c r="BB195" s="131">
        <v>0</v>
      </c>
      <c r="BC195" s="131"/>
      <c r="BD195" s="131">
        <v>0</v>
      </c>
      <c r="BE195" s="30">
        <f t="shared" si="14"/>
        <v>0</v>
      </c>
      <c r="BF195" s="30">
        <f t="shared" si="11"/>
        <v>0</v>
      </c>
      <c r="BG195" s="30">
        <f t="shared" si="12"/>
        <v>0</v>
      </c>
      <c r="BH195" s="30">
        <f t="shared" si="13"/>
        <v>0</v>
      </c>
      <c r="BI195" s="30">
        <f t="shared" si="15"/>
        <v>0</v>
      </c>
      <c r="BJ195" s="111">
        <v>4</v>
      </c>
      <c r="BK195" s="112">
        <v>3</v>
      </c>
    </row>
    <row r="196" spans="1:63" ht="22.5" customHeight="1" x14ac:dyDescent="0.15">
      <c r="A196" s="111">
        <v>4</v>
      </c>
      <c r="B196" s="112">
        <v>4</v>
      </c>
      <c r="C196" s="114" t="s">
        <v>143</v>
      </c>
      <c r="D196" s="235" t="s">
        <v>128</v>
      </c>
      <c r="E196" s="236"/>
      <c r="F196" s="227" t="s">
        <v>125</v>
      </c>
      <c r="G196" s="228"/>
      <c r="H196" s="228"/>
      <c r="I196" s="217"/>
      <c r="J196" s="110"/>
      <c r="K196" s="131">
        <v>0</v>
      </c>
      <c r="L196" s="131">
        <v>4</v>
      </c>
      <c r="M196" s="131">
        <v>0</v>
      </c>
      <c r="N196" s="131">
        <v>0</v>
      </c>
      <c r="O196" s="110">
        <v>0</v>
      </c>
      <c r="P196" s="110"/>
      <c r="Q196" s="110"/>
      <c r="R196" s="110"/>
      <c r="S196" s="110"/>
      <c r="T196" s="110"/>
      <c r="U196" s="110"/>
      <c r="V196" s="110"/>
      <c r="W196" s="110"/>
      <c r="X196" s="110"/>
      <c r="Y196" s="110"/>
      <c r="Z196" s="110"/>
      <c r="AA196" s="110"/>
      <c r="AB196" s="110"/>
      <c r="AC196" s="131">
        <v>2</v>
      </c>
      <c r="AD196" s="110"/>
      <c r="AE196" s="110"/>
      <c r="AF196" s="110"/>
      <c r="AG196" s="110"/>
      <c r="AH196" s="110"/>
      <c r="AI196" s="110"/>
      <c r="AJ196" s="110"/>
      <c r="AK196" s="110"/>
      <c r="AL196" s="110"/>
      <c r="AM196" s="110"/>
      <c r="AN196" s="110"/>
      <c r="AO196" s="131">
        <v>1</v>
      </c>
      <c r="AP196" s="131">
        <v>0</v>
      </c>
      <c r="AQ196" s="117"/>
      <c r="AR196" s="131">
        <v>0</v>
      </c>
      <c r="AS196" s="131">
        <v>0</v>
      </c>
      <c r="AT196" s="110">
        <v>0</v>
      </c>
      <c r="AU196" s="110"/>
      <c r="AV196" s="110"/>
      <c r="AW196" s="110"/>
      <c r="AX196" s="110"/>
      <c r="AY196" s="110"/>
      <c r="AZ196" s="131">
        <v>0</v>
      </c>
      <c r="BA196" s="131">
        <v>0</v>
      </c>
      <c r="BB196" s="131">
        <v>0</v>
      </c>
      <c r="BC196" s="131"/>
      <c r="BD196" s="131">
        <v>0</v>
      </c>
      <c r="BE196" s="30">
        <f t="shared" si="14"/>
        <v>1</v>
      </c>
      <c r="BF196" s="30">
        <f t="shared" si="11"/>
        <v>6</v>
      </c>
      <c r="BG196" s="30">
        <f t="shared" si="12"/>
        <v>0</v>
      </c>
      <c r="BH196" s="30">
        <f t="shared" si="13"/>
        <v>0</v>
      </c>
      <c r="BI196" s="30">
        <f t="shared" si="15"/>
        <v>7</v>
      </c>
      <c r="BJ196" s="111">
        <v>4</v>
      </c>
      <c r="BK196" s="112">
        <v>4</v>
      </c>
    </row>
    <row r="197" spans="1:63" ht="22.5" customHeight="1" x14ac:dyDescent="0.15">
      <c r="A197" s="111">
        <v>4</v>
      </c>
      <c r="B197" s="112">
        <v>5</v>
      </c>
      <c r="C197" s="115" t="s">
        <v>144</v>
      </c>
      <c r="D197" s="237"/>
      <c r="E197" s="238"/>
      <c r="F197" s="218" t="s">
        <v>126</v>
      </c>
      <c r="G197" s="219"/>
      <c r="H197" s="219"/>
      <c r="I197" s="220"/>
      <c r="J197" s="110"/>
      <c r="K197" s="131">
        <v>0</v>
      </c>
      <c r="L197" s="131">
        <v>0</v>
      </c>
      <c r="M197" s="131">
        <v>0</v>
      </c>
      <c r="N197" s="131">
        <v>0</v>
      </c>
      <c r="O197" s="110">
        <v>0</v>
      </c>
      <c r="P197" s="110"/>
      <c r="Q197" s="110"/>
      <c r="R197" s="110"/>
      <c r="S197" s="110"/>
      <c r="T197" s="110"/>
      <c r="U197" s="110"/>
      <c r="V197" s="110"/>
      <c r="W197" s="110"/>
      <c r="X197" s="110"/>
      <c r="Y197" s="110"/>
      <c r="Z197" s="110"/>
      <c r="AA197" s="110"/>
      <c r="AB197" s="110"/>
      <c r="AC197" s="131">
        <v>0</v>
      </c>
      <c r="AD197" s="110"/>
      <c r="AE197" s="110"/>
      <c r="AF197" s="110"/>
      <c r="AG197" s="110"/>
      <c r="AH197" s="110"/>
      <c r="AI197" s="110"/>
      <c r="AJ197" s="110"/>
      <c r="AK197" s="110"/>
      <c r="AL197" s="110"/>
      <c r="AM197" s="110"/>
      <c r="AN197" s="110"/>
      <c r="AO197" s="131">
        <v>0</v>
      </c>
      <c r="AP197" s="131">
        <v>0</v>
      </c>
      <c r="AQ197" s="117"/>
      <c r="AR197" s="131">
        <v>0</v>
      </c>
      <c r="AS197" s="131">
        <v>0</v>
      </c>
      <c r="AT197" s="110">
        <v>0</v>
      </c>
      <c r="AU197" s="110"/>
      <c r="AV197" s="110"/>
      <c r="AW197" s="110"/>
      <c r="AX197" s="110"/>
      <c r="AY197" s="110"/>
      <c r="AZ197" s="131">
        <v>0</v>
      </c>
      <c r="BA197" s="131">
        <v>0</v>
      </c>
      <c r="BB197" s="131">
        <v>0</v>
      </c>
      <c r="BC197" s="131"/>
      <c r="BD197" s="131">
        <v>0</v>
      </c>
      <c r="BE197" s="30">
        <f t="shared" si="14"/>
        <v>0</v>
      </c>
      <c r="BF197" s="30">
        <f t="shared" si="11"/>
        <v>0</v>
      </c>
      <c r="BG197" s="30">
        <f t="shared" si="12"/>
        <v>0</v>
      </c>
      <c r="BH197" s="30">
        <f t="shared" si="13"/>
        <v>0</v>
      </c>
      <c r="BI197" s="30">
        <f t="shared" si="15"/>
        <v>0</v>
      </c>
      <c r="BJ197" s="111">
        <v>4</v>
      </c>
      <c r="BK197" s="112">
        <v>5</v>
      </c>
    </row>
    <row r="198" spans="1:63" ht="22.5" customHeight="1" x14ac:dyDescent="0.15">
      <c r="A198" s="111">
        <v>4</v>
      </c>
      <c r="B198" s="112">
        <v>6</v>
      </c>
      <c r="C198" s="115" t="s">
        <v>145</v>
      </c>
      <c r="D198" s="239"/>
      <c r="E198" s="240"/>
      <c r="F198" s="218" t="s">
        <v>127</v>
      </c>
      <c r="G198" s="219"/>
      <c r="H198" s="219"/>
      <c r="I198" s="220"/>
      <c r="J198" s="110"/>
      <c r="K198" s="131">
        <v>0</v>
      </c>
      <c r="L198" s="131">
        <v>0</v>
      </c>
      <c r="M198" s="131">
        <v>0</v>
      </c>
      <c r="N198" s="131">
        <v>0</v>
      </c>
      <c r="O198" s="110">
        <v>0</v>
      </c>
      <c r="P198" s="110"/>
      <c r="Q198" s="110"/>
      <c r="R198" s="110"/>
      <c r="S198" s="110"/>
      <c r="T198" s="110"/>
      <c r="U198" s="110"/>
      <c r="V198" s="110"/>
      <c r="W198" s="110"/>
      <c r="X198" s="110"/>
      <c r="Y198" s="110"/>
      <c r="Z198" s="110"/>
      <c r="AA198" s="110"/>
      <c r="AB198" s="110"/>
      <c r="AC198" s="131">
        <v>0</v>
      </c>
      <c r="AD198" s="110"/>
      <c r="AE198" s="110"/>
      <c r="AF198" s="110"/>
      <c r="AG198" s="110"/>
      <c r="AH198" s="110"/>
      <c r="AI198" s="110"/>
      <c r="AJ198" s="110"/>
      <c r="AK198" s="110"/>
      <c r="AL198" s="110"/>
      <c r="AM198" s="110"/>
      <c r="AN198" s="110"/>
      <c r="AO198" s="131">
        <v>0</v>
      </c>
      <c r="AP198" s="131">
        <v>0</v>
      </c>
      <c r="AQ198" s="117"/>
      <c r="AR198" s="131">
        <v>0</v>
      </c>
      <c r="AS198" s="131">
        <v>0</v>
      </c>
      <c r="AT198" s="110">
        <v>0</v>
      </c>
      <c r="AU198" s="110"/>
      <c r="AV198" s="110"/>
      <c r="AW198" s="110"/>
      <c r="AX198" s="110"/>
      <c r="AY198" s="110"/>
      <c r="AZ198" s="131">
        <v>0</v>
      </c>
      <c r="BA198" s="131">
        <v>0</v>
      </c>
      <c r="BB198" s="131">
        <v>0</v>
      </c>
      <c r="BC198" s="131"/>
      <c r="BD198" s="131">
        <v>0</v>
      </c>
      <c r="BE198" s="30">
        <f t="shared" si="14"/>
        <v>0</v>
      </c>
      <c r="BF198" s="30">
        <f t="shared" si="11"/>
        <v>0</v>
      </c>
      <c r="BG198" s="30">
        <f t="shared" si="12"/>
        <v>0</v>
      </c>
      <c r="BH198" s="30">
        <f t="shared" si="13"/>
        <v>0</v>
      </c>
      <c r="BI198" s="30">
        <f t="shared" si="15"/>
        <v>0</v>
      </c>
      <c r="BJ198" s="111">
        <v>4</v>
      </c>
      <c r="BK198" s="112">
        <v>6</v>
      </c>
    </row>
    <row r="199" spans="1:63" ht="22.5" customHeight="1" x14ac:dyDescent="0.15">
      <c r="A199" s="111">
        <v>4</v>
      </c>
      <c r="B199" s="112">
        <v>7</v>
      </c>
      <c r="C199" s="115" t="s">
        <v>146</v>
      </c>
      <c r="D199" s="221" t="s">
        <v>32</v>
      </c>
      <c r="E199" s="222"/>
      <c r="F199" s="227" t="s">
        <v>125</v>
      </c>
      <c r="G199" s="228"/>
      <c r="H199" s="228"/>
      <c r="I199" s="217"/>
      <c r="J199" s="110"/>
      <c r="K199" s="131">
        <v>0</v>
      </c>
      <c r="L199" s="131">
        <v>13658</v>
      </c>
      <c r="M199" s="131">
        <v>0</v>
      </c>
      <c r="N199" s="131">
        <v>0</v>
      </c>
      <c r="O199" s="110">
        <v>0</v>
      </c>
      <c r="P199" s="110"/>
      <c r="Q199" s="110"/>
      <c r="R199" s="110"/>
      <c r="S199" s="110"/>
      <c r="T199" s="110"/>
      <c r="U199" s="110"/>
      <c r="V199" s="110"/>
      <c r="W199" s="110"/>
      <c r="X199" s="110"/>
      <c r="Y199" s="110"/>
      <c r="Z199" s="110"/>
      <c r="AA199" s="110"/>
      <c r="AB199" s="110"/>
      <c r="AC199" s="131">
        <v>6348</v>
      </c>
      <c r="AD199" s="110"/>
      <c r="AE199" s="110"/>
      <c r="AF199" s="110"/>
      <c r="AG199" s="110"/>
      <c r="AH199" s="110"/>
      <c r="AI199" s="110"/>
      <c r="AJ199" s="110"/>
      <c r="AK199" s="110"/>
      <c r="AL199" s="110"/>
      <c r="AM199" s="110"/>
      <c r="AN199" s="110"/>
      <c r="AO199" s="131">
        <v>3941</v>
      </c>
      <c r="AP199" s="131">
        <v>391</v>
      </c>
      <c r="AQ199" s="117"/>
      <c r="AR199" s="131">
        <v>0</v>
      </c>
      <c r="AS199" s="131">
        <v>0</v>
      </c>
      <c r="AT199" s="110">
        <v>0</v>
      </c>
      <c r="AU199" s="110"/>
      <c r="AV199" s="110"/>
      <c r="AW199" s="110"/>
      <c r="AX199" s="110"/>
      <c r="AY199" s="110"/>
      <c r="AZ199" s="131">
        <v>0</v>
      </c>
      <c r="BA199" s="131">
        <v>0</v>
      </c>
      <c r="BB199" s="131">
        <v>0</v>
      </c>
      <c r="BC199" s="131"/>
      <c r="BD199" s="131">
        <v>0</v>
      </c>
      <c r="BE199" s="30">
        <f t="shared" si="14"/>
        <v>3941</v>
      </c>
      <c r="BF199" s="30">
        <f t="shared" si="11"/>
        <v>20006</v>
      </c>
      <c r="BG199" s="30">
        <f t="shared" si="12"/>
        <v>391</v>
      </c>
      <c r="BH199" s="30">
        <f t="shared" si="13"/>
        <v>0</v>
      </c>
      <c r="BI199" s="30">
        <f t="shared" si="15"/>
        <v>24338</v>
      </c>
      <c r="BJ199" s="111">
        <v>4</v>
      </c>
      <c r="BK199" s="112">
        <v>7</v>
      </c>
    </row>
    <row r="200" spans="1:63" ht="22.5" customHeight="1" x14ac:dyDescent="0.15">
      <c r="A200" s="111">
        <v>4</v>
      </c>
      <c r="B200" s="112">
        <v>8</v>
      </c>
      <c r="C200" s="115" t="s">
        <v>147</v>
      </c>
      <c r="D200" s="223"/>
      <c r="E200" s="224"/>
      <c r="F200" s="218" t="s">
        <v>126</v>
      </c>
      <c r="G200" s="219"/>
      <c r="H200" s="219"/>
      <c r="I200" s="220"/>
      <c r="J200" s="110"/>
      <c r="K200" s="131">
        <v>0</v>
      </c>
      <c r="L200" s="131">
        <v>0</v>
      </c>
      <c r="M200" s="131">
        <v>0</v>
      </c>
      <c r="N200" s="131">
        <v>0</v>
      </c>
      <c r="O200" s="110">
        <v>0</v>
      </c>
      <c r="P200" s="110"/>
      <c r="Q200" s="110"/>
      <c r="R200" s="110"/>
      <c r="S200" s="110"/>
      <c r="T200" s="110"/>
      <c r="U200" s="110"/>
      <c r="V200" s="110"/>
      <c r="W200" s="110"/>
      <c r="X200" s="110"/>
      <c r="Y200" s="110"/>
      <c r="Z200" s="110"/>
      <c r="AA200" s="110"/>
      <c r="AB200" s="110"/>
      <c r="AC200" s="131">
        <v>0</v>
      </c>
      <c r="AD200" s="110"/>
      <c r="AE200" s="110"/>
      <c r="AF200" s="110"/>
      <c r="AG200" s="110"/>
      <c r="AH200" s="110"/>
      <c r="AI200" s="110"/>
      <c r="AJ200" s="110"/>
      <c r="AK200" s="110"/>
      <c r="AL200" s="110"/>
      <c r="AM200" s="110"/>
      <c r="AN200" s="110"/>
      <c r="AO200" s="131">
        <v>0</v>
      </c>
      <c r="AP200" s="131">
        <v>0</v>
      </c>
      <c r="AQ200" s="117"/>
      <c r="AR200" s="131">
        <v>0</v>
      </c>
      <c r="AS200" s="131">
        <v>0</v>
      </c>
      <c r="AT200" s="110">
        <v>0</v>
      </c>
      <c r="AU200" s="110"/>
      <c r="AV200" s="110"/>
      <c r="AW200" s="110"/>
      <c r="AX200" s="110"/>
      <c r="AY200" s="110"/>
      <c r="AZ200" s="131">
        <v>0</v>
      </c>
      <c r="BA200" s="131">
        <v>0</v>
      </c>
      <c r="BB200" s="131">
        <v>0</v>
      </c>
      <c r="BC200" s="131"/>
      <c r="BD200" s="131">
        <v>0</v>
      </c>
      <c r="BE200" s="30">
        <f t="shared" si="14"/>
        <v>0</v>
      </c>
      <c r="BF200" s="30">
        <f t="shared" si="11"/>
        <v>0</v>
      </c>
      <c r="BG200" s="30">
        <f t="shared" si="12"/>
        <v>0</v>
      </c>
      <c r="BH200" s="30">
        <f t="shared" si="13"/>
        <v>0</v>
      </c>
      <c r="BI200" s="30">
        <f t="shared" si="15"/>
        <v>0</v>
      </c>
      <c r="BJ200" s="111">
        <v>4</v>
      </c>
      <c r="BK200" s="112">
        <v>8</v>
      </c>
    </row>
    <row r="201" spans="1:63" ht="22.5" customHeight="1" x14ac:dyDescent="0.15">
      <c r="A201" s="111">
        <v>4</v>
      </c>
      <c r="B201" s="112">
        <v>9</v>
      </c>
      <c r="C201" s="115" t="s">
        <v>148</v>
      </c>
      <c r="D201" s="225"/>
      <c r="E201" s="226"/>
      <c r="F201" s="218" t="s">
        <v>127</v>
      </c>
      <c r="G201" s="219"/>
      <c r="H201" s="219"/>
      <c r="I201" s="220"/>
      <c r="J201" s="110"/>
      <c r="K201" s="131">
        <v>0</v>
      </c>
      <c r="L201" s="131">
        <v>0</v>
      </c>
      <c r="M201" s="131">
        <v>0</v>
      </c>
      <c r="N201" s="131">
        <v>0</v>
      </c>
      <c r="O201" s="110">
        <v>0</v>
      </c>
      <c r="P201" s="110"/>
      <c r="Q201" s="110"/>
      <c r="R201" s="110"/>
      <c r="S201" s="110"/>
      <c r="T201" s="110"/>
      <c r="U201" s="110"/>
      <c r="V201" s="110"/>
      <c r="W201" s="110"/>
      <c r="X201" s="110"/>
      <c r="Y201" s="110"/>
      <c r="Z201" s="110"/>
      <c r="AA201" s="110"/>
      <c r="AB201" s="110"/>
      <c r="AC201" s="131">
        <v>0</v>
      </c>
      <c r="AD201" s="110"/>
      <c r="AE201" s="110"/>
      <c r="AF201" s="110"/>
      <c r="AG201" s="110"/>
      <c r="AH201" s="110"/>
      <c r="AI201" s="110"/>
      <c r="AJ201" s="110"/>
      <c r="AK201" s="110"/>
      <c r="AL201" s="110"/>
      <c r="AM201" s="110"/>
      <c r="AN201" s="110"/>
      <c r="AO201" s="131">
        <v>0</v>
      </c>
      <c r="AP201" s="131">
        <v>0</v>
      </c>
      <c r="AQ201" s="117"/>
      <c r="AR201" s="131">
        <v>0</v>
      </c>
      <c r="AS201" s="131">
        <v>0</v>
      </c>
      <c r="AT201" s="110">
        <v>0</v>
      </c>
      <c r="AU201" s="110"/>
      <c r="AV201" s="110"/>
      <c r="AW201" s="110"/>
      <c r="AX201" s="110"/>
      <c r="AY201" s="110"/>
      <c r="AZ201" s="131">
        <v>0</v>
      </c>
      <c r="BA201" s="131">
        <v>0</v>
      </c>
      <c r="BB201" s="131">
        <v>0</v>
      </c>
      <c r="BC201" s="131"/>
      <c r="BD201" s="131">
        <v>0</v>
      </c>
      <c r="BE201" s="30">
        <f t="shared" si="14"/>
        <v>0</v>
      </c>
      <c r="BF201" s="30">
        <f t="shared" ref="BF201:BF264" si="16">SUMIF($J$8:$BD$8,"162",J201:BD201)</f>
        <v>0</v>
      </c>
      <c r="BG201" s="30">
        <f t="shared" ref="BG201:BG264" si="17">SUMIF($J$8:$BD$8,"163",J201:BD201)</f>
        <v>0</v>
      </c>
      <c r="BH201" s="30">
        <f t="shared" ref="BH201:BH264" si="18">SUMIF($J$8:$BD$8,"164",J201:BD201)</f>
        <v>0</v>
      </c>
      <c r="BI201" s="30">
        <f t="shared" si="15"/>
        <v>0</v>
      </c>
      <c r="BJ201" s="111">
        <v>4</v>
      </c>
      <c r="BK201" s="112">
        <v>9</v>
      </c>
    </row>
    <row r="202" spans="1:63" ht="22.5" customHeight="1" x14ac:dyDescent="0.15">
      <c r="A202" s="111">
        <v>4</v>
      </c>
      <c r="B202" s="112">
        <v>10</v>
      </c>
      <c r="C202" s="115" t="s">
        <v>149</v>
      </c>
      <c r="D202" s="229" t="s">
        <v>132</v>
      </c>
      <c r="E202" s="232" t="s">
        <v>129</v>
      </c>
      <c r="F202" s="227" t="s">
        <v>125</v>
      </c>
      <c r="G202" s="228"/>
      <c r="H202" s="228"/>
      <c r="I202" s="217"/>
      <c r="J202" s="110"/>
      <c r="K202" s="131">
        <v>0</v>
      </c>
      <c r="L202" s="131">
        <v>65</v>
      </c>
      <c r="M202" s="131">
        <v>0</v>
      </c>
      <c r="N202" s="131">
        <v>0</v>
      </c>
      <c r="O202" s="110">
        <v>0</v>
      </c>
      <c r="P202" s="110"/>
      <c r="Q202" s="110"/>
      <c r="R202" s="110"/>
      <c r="S202" s="110"/>
      <c r="T202" s="110"/>
      <c r="U202" s="110"/>
      <c r="V202" s="110"/>
      <c r="W202" s="110"/>
      <c r="X202" s="110"/>
      <c r="Y202" s="110"/>
      <c r="Z202" s="110"/>
      <c r="AA202" s="110"/>
      <c r="AB202" s="110"/>
      <c r="AC202" s="131">
        <v>0</v>
      </c>
      <c r="AD202" s="110"/>
      <c r="AE202" s="110"/>
      <c r="AF202" s="110"/>
      <c r="AG202" s="110"/>
      <c r="AH202" s="110"/>
      <c r="AI202" s="110"/>
      <c r="AJ202" s="110"/>
      <c r="AK202" s="110"/>
      <c r="AL202" s="110"/>
      <c r="AM202" s="110"/>
      <c r="AN202" s="110"/>
      <c r="AO202" s="131">
        <v>0</v>
      </c>
      <c r="AP202" s="131">
        <v>0</v>
      </c>
      <c r="AQ202" s="117"/>
      <c r="AR202" s="131">
        <v>0</v>
      </c>
      <c r="AS202" s="131">
        <v>0</v>
      </c>
      <c r="AT202" s="110">
        <v>0</v>
      </c>
      <c r="AU202" s="110"/>
      <c r="AV202" s="110"/>
      <c r="AW202" s="110"/>
      <c r="AX202" s="110"/>
      <c r="AY202" s="110"/>
      <c r="AZ202" s="131">
        <v>0</v>
      </c>
      <c r="BA202" s="131">
        <v>0</v>
      </c>
      <c r="BB202" s="131">
        <v>0</v>
      </c>
      <c r="BC202" s="131"/>
      <c r="BD202" s="131">
        <v>0</v>
      </c>
      <c r="BE202" s="30">
        <f t="shared" ref="BE202:BE265" si="19">SUMIF($J$8:$BD$8,"161",J202:BD202)</f>
        <v>0</v>
      </c>
      <c r="BF202" s="30">
        <f t="shared" si="16"/>
        <v>65</v>
      </c>
      <c r="BG202" s="30">
        <f t="shared" si="17"/>
        <v>0</v>
      </c>
      <c r="BH202" s="30">
        <f t="shared" si="18"/>
        <v>0</v>
      </c>
      <c r="BI202" s="30">
        <f t="shared" si="15"/>
        <v>65</v>
      </c>
      <c r="BJ202" s="111">
        <v>4</v>
      </c>
      <c r="BK202" s="112">
        <v>10</v>
      </c>
    </row>
    <row r="203" spans="1:63" ht="22.5" customHeight="1" x14ac:dyDescent="0.15">
      <c r="A203" s="111">
        <v>4</v>
      </c>
      <c r="B203" s="112">
        <v>11</v>
      </c>
      <c r="C203" s="115" t="s">
        <v>150</v>
      </c>
      <c r="D203" s="230"/>
      <c r="E203" s="233"/>
      <c r="F203" s="218" t="s">
        <v>126</v>
      </c>
      <c r="G203" s="219"/>
      <c r="H203" s="219"/>
      <c r="I203" s="220"/>
      <c r="J203" s="110"/>
      <c r="K203" s="131">
        <v>0</v>
      </c>
      <c r="L203" s="131">
        <v>0</v>
      </c>
      <c r="M203" s="131">
        <v>0</v>
      </c>
      <c r="N203" s="131">
        <v>0</v>
      </c>
      <c r="O203" s="110">
        <v>0</v>
      </c>
      <c r="P203" s="110"/>
      <c r="Q203" s="110"/>
      <c r="R203" s="110"/>
      <c r="S203" s="110"/>
      <c r="T203" s="110"/>
      <c r="U203" s="110"/>
      <c r="V203" s="110"/>
      <c r="W203" s="110"/>
      <c r="X203" s="110"/>
      <c r="Y203" s="110"/>
      <c r="Z203" s="110"/>
      <c r="AA203" s="110"/>
      <c r="AB203" s="110"/>
      <c r="AC203" s="131">
        <v>0</v>
      </c>
      <c r="AD203" s="110"/>
      <c r="AE203" s="110"/>
      <c r="AF203" s="110"/>
      <c r="AG203" s="110"/>
      <c r="AH203" s="110"/>
      <c r="AI203" s="110"/>
      <c r="AJ203" s="110"/>
      <c r="AK203" s="110"/>
      <c r="AL203" s="110"/>
      <c r="AM203" s="110"/>
      <c r="AN203" s="110"/>
      <c r="AO203" s="131">
        <v>0</v>
      </c>
      <c r="AP203" s="131">
        <v>0</v>
      </c>
      <c r="AQ203" s="117"/>
      <c r="AR203" s="131">
        <v>0</v>
      </c>
      <c r="AS203" s="131">
        <v>0</v>
      </c>
      <c r="AT203" s="110">
        <v>0</v>
      </c>
      <c r="AU203" s="110"/>
      <c r="AV203" s="110"/>
      <c r="AW203" s="110"/>
      <c r="AX203" s="110"/>
      <c r="AY203" s="110"/>
      <c r="AZ203" s="131">
        <v>0</v>
      </c>
      <c r="BA203" s="131">
        <v>0</v>
      </c>
      <c r="BB203" s="131">
        <v>0</v>
      </c>
      <c r="BC203" s="131"/>
      <c r="BD203" s="131">
        <v>0</v>
      </c>
      <c r="BE203" s="30">
        <f t="shared" si="19"/>
        <v>0</v>
      </c>
      <c r="BF203" s="30">
        <f t="shared" si="16"/>
        <v>0</v>
      </c>
      <c r="BG203" s="30">
        <f t="shared" si="17"/>
        <v>0</v>
      </c>
      <c r="BH203" s="30">
        <f t="shared" si="18"/>
        <v>0</v>
      </c>
      <c r="BI203" s="30">
        <f t="shared" si="15"/>
        <v>0</v>
      </c>
      <c r="BJ203" s="111">
        <v>4</v>
      </c>
      <c r="BK203" s="112">
        <v>11</v>
      </c>
    </row>
    <row r="204" spans="1:63" ht="22.5" customHeight="1" x14ac:dyDescent="0.15">
      <c r="A204" s="111">
        <v>4</v>
      </c>
      <c r="B204" s="112">
        <v>12</v>
      </c>
      <c r="C204" s="115" t="s">
        <v>151</v>
      </c>
      <c r="D204" s="230"/>
      <c r="E204" s="234"/>
      <c r="F204" s="218" t="s">
        <v>127</v>
      </c>
      <c r="G204" s="219"/>
      <c r="H204" s="219"/>
      <c r="I204" s="220"/>
      <c r="J204" s="110"/>
      <c r="K204" s="131">
        <v>0</v>
      </c>
      <c r="L204" s="131">
        <v>0</v>
      </c>
      <c r="M204" s="131">
        <v>0</v>
      </c>
      <c r="N204" s="131">
        <v>0</v>
      </c>
      <c r="O204" s="110">
        <v>0</v>
      </c>
      <c r="P204" s="110"/>
      <c r="Q204" s="110"/>
      <c r="R204" s="110"/>
      <c r="S204" s="110"/>
      <c r="T204" s="110"/>
      <c r="U204" s="110"/>
      <c r="V204" s="110"/>
      <c r="W204" s="110"/>
      <c r="X204" s="110"/>
      <c r="Y204" s="110"/>
      <c r="Z204" s="110"/>
      <c r="AA204" s="110"/>
      <c r="AB204" s="110"/>
      <c r="AC204" s="131">
        <v>0</v>
      </c>
      <c r="AD204" s="110"/>
      <c r="AE204" s="110"/>
      <c r="AF204" s="110"/>
      <c r="AG204" s="110"/>
      <c r="AH204" s="110"/>
      <c r="AI204" s="110"/>
      <c r="AJ204" s="110"/>
      <c r="AK204" s="110"/>
      <c r="AL204" s="110"/>
      <c r="AM204" s="110"/>
      <c r="AN204" s="110"/>
      <c r="AO204" s="131">
        <v>0</v>
      </c>
      <c r="AP204" s="131">
        <v>0</v>
      </c>
      <c r="AQ204" s="117"/>
      <c r="AR204" s="131">
        <v>0</v>
      </c>
      <c r="AS204" s="131">
        <v>0</v>
      </c>
      <c r="AT204" s="110">
        <v>0</v>
      </c>
      <c r="AU204" s="110"/>
      <c r="AV204" s="110"/>
      <c r="AW204" s="110"/>
      <c r="AX204" s="110"/>
      <c r="AY204" s="110"/>
      <c r="AZ204" s="131">
        <v>0</v>
      </c>
      <c r="BA204" s="131">
        <v>0</v>
      </c>
      <c r="BB204" s="131">
        <v>0</v>
      </c>
      <c r="BC204" s="131"/>
      <c r="BD204" s="131">
        <v>0</v>
      </c>
      <c r="BE204" s="30">
        <f t="shared" si="19"/>
        <v>0</v>
      </c>
      <c r="BF204" s="30">
        <f t="shared" si="16"/>
        <v>0</v>
      </c>
      <c r="BG204" s="30">
        <f t="shared" si="17"/>
        <v>0</v>
      </c>
      <c r="BH204" s="30">
        <f t="shared" si="18"/>
        <v>0</v>
      </c>
      <c r="BI204" s="30">
        <f t="shared" si="15"/>
        <v>0</v>
      </c>
      <c r="BJ204" s="111">
        <v>4</v>
      </c>
      <c r="BK204" s="112">
        <v>12</v>
      </c>
    </row>
    <row r="205" spans="1:63" ht="22.5" customHeight="1" x14ac:dyDescent="0.15">
      <c r="A205" s="111">
        <v>4</v>
      </c>
      <c r="B205" s="112">
        <v>13</v>
      </c>
      <c r="C205" s="115" t="s">
        <v>145</v>
      </c>
      <c r="D205" s="230"/>
      <c r="E205" s="232" t="s">
        <v>130</v>
      </c>
      <c r="F205" s="227" t="s">
        <v>125</v>
      </c>
      <c r="G205" s="228"/>
      <c r="H205" s="228"/>
      <c r="I205" s="217"/>
      <c r="J205" s="110"/>
      <c r="K205" s="131">
        <v>0</v>
      </c>
      <c r="L205" s="131">
        <v>0</v>
      </c>
      <c r="M205" s="131">
        <v>0</v>
      </c>
      <c r="N205" s="131">
        <v>0</v>
      </c>
      <c r="O205" s="110">
        <v>0</v>
      </c>
      <c r="P205" s="110"/>
      <c r="Q205" s="110"/>
      <c r="R205" s="110"/>
      <c r="S205" s="110"/>
      <c r="T205" s="110"/>
      <c r="U205" s="110"/>
      <c r="V205" s="110"/>
      <c r="W205" s="110"/>
      <c r="X205" s="110"/>
      <c r="Y205" s="110"/>
      <c r="Z205" s="110"/>
      <c r="AA205" s="110"/>
      <c r="AB205" s="110"/>
      <c r="AC205" s="131">
        <v>0</v>
      </c>
      <c r="AD205" s="110"/>
      <c r="AE205" s="110"/>
      <c r="AF205" s="110"/>
      <c r="AG205" s="110"/>
      <c r="AH205" s="110"/>
      <c r="AI205" s="110"/>
      <c r="AJ205" s="110"/>
      <c r="AK205" s="110"/>
      <c r="AL205" s="110"/>
      <c r="AM205" s="110"/>
      <c r="AN205" s="110"/>
      <c r="AO205" s="131">
        <v>0</v>
      </c>
      <c r="AP205" s="131">
        <v>0</v>
      </c>
      <c r="AQ205" s="117"/>
      <c r="AR205" s="131">
        <v>0</v>
      </c>
      <c r="AS205" s="131">
        <v>0</v>
      </c>
      <c r="AT205" s="110">
        <v>0</v>
      </c>
      <c r="AU205" s="110"/>
      <c r="AV205" s="110"/>
      <c r="AW205" s="110"/>
      <c r="AX205" s="110"/>
      <c r="AY205" s="110"/>
      <c r="AZ205" s="131">
        <v>0</v>
      </c>
      <c r="BA205" s="131">
        <v>0</v>
      </c>
      <c r="BB205" s="131">
        <v>0</v>
      </c>
      <c r="BC205" s="131"/>
      <c r="BD205" s="131">
        <v>0</v>
      </c>
      <c r="BE205" s="30">
        <f t="shared" si="19"/>
        <v>0</v>
      </c>
      <c r="BF205" s="30">
        <f t="shared" si="16"/>
        <v>0</v>
      </c>
      <c r="BG205" s="30">
        <f t="shared" si="17"/>
        <v>0</v>
      </c>
      <c r="BH205" s="30">
        <f t="shared" si="18"/>
        <v>0</v>
      </c>
      <c r="BI205" s="30">
        <f t="shared" si="15"/>
        <v>0</v>
      </c>
      <c r="BJ205" s="111">
        <v>4</v>
      </c>
      <c r="BK205" s="112">
        <v>13</v>
      </c>
    </row>
    <row r="206" spans="1:63" ht="22.5" customHeight="1" x14ac:dyDescent="0.15">
      <c r="A206" s="111">
        <v>4</v>
      </c>
      <c r="B206" s="112">
        <v>14</v>
      </c>
      <c r="C206" s="115" t="s">
        <v>146</v>
      </c>
      <c r="D206" s="230"/>
      <c r="E206" s="233"/>
      <c r="F206" s="218" t="s">
        <v>126</v>
      </c>
      <c r="G206" s="219"/>
      <c r="H206" s="219"/>
      <c r="I206" s="220"/>
      <c r="J206" s="110"/>
      <c r="K206" s="131">
        <v>0</v>
      </c>
      <c r="L206" s="131">
        <v>0</v>
      </c>
      <c r="M206" s="131">
        <v>0</v>
      </c>
      <c r="N206" s="131">
        <v>0</v>
      </c>
      <c r="O206" s="110">
        <v>0</v>
      </c>
      <c r="P206" s="110"/>
      <c r="Q206" s="110"/>
      <c r="R206" s="110"/>
      <c r="S206" s="110"/>
      <c r="T206" s="110"/>
      <c r="U206" s="110"/>
      <c r="V206" s="110"/>
      <c r="W206" s="110"/>
      <c r="X206" s="110"/>
      <c r="Y206" s="110"/>
      <c r="Z206" s="110"/>
      <c r="AA206" s="110"/>
      <c r="AB206" s="110"/>
      <c r="AC206" s="131">
        <v>0</v>
      </c>
      <c r="AD206" s="110"/>
      <c r="AE206" s="110"/>
      <c r="AF206" s="110"/>
      <c r="AG206" s="110"/>
      <c r="AH206" s="110"/>
      <c r="AI206" s="110"/>
      <c r="AJ206" s="110"/>
      <c r="AK206" s="110"/>
      <c r="AL206" s="110"/>
      <c r="AM206" s="110"/>
      <c r="AN206" s="110"/>
      <c r="AO206" s="131">
        <v>0</v>
      </c>
      <c r="AP206" s="131">
        <v>0</v>
      </c>
      <c r="AQ206" s="117"/>
      <c r="AR206" s="131">
        <v>0</v>
      </c>
      <c r="AS206" s="131">
        <v>0</v>
      </c>
      <c r="AT206" s="110">
        <v>0</v>
      </c>
      <c r="AU206" s="110"/>
      <c r="AV206" s="110"/>
      <c r="AW206" s="110"/>
      <c r="AX206" s="110"/>
      <c r="AY206" s="110"/>
      <c r="AZ206" s="131">
        <v>0</v>
      </c>
      <c r="BA206" s="131">
        <v>0</v>
      </c>
      <c r="BB206" s="131">
        <v>0</v>
      </c>
      <c r="BC206" s="131"/>
      <c r="BD206" s="131">
        <v>0</v>
      </c>
      <c r="BE206" s="30">
        <f t="shared" si="19"/>
        <v>0</v>
      </c>
      <c r="BF206" s="30">
        <f t="shared" si="16"/>
        <v>0</v>
      </c>
      <c r="BG206" s="30">
        <f t="shared" si="17"/>
        <v>0</v>
      </c>
      <c r="BH206" s="30">
        <f t="shared" si="18"/>
        <v>0</v>
      </c>
      <c r="BI206" s="30">
        <f t="shared" si="15"/>
        <v>0</v>
      </c>
      <c r="BJ206" s="111">
        <v>4</v>
      </c>
      <c r="BK206" s="112">
        <v>14</v>
      </c>
    </row>
    <row r="207" spans="1:63" ht="22.5" customHeight="1" x14ac:dyDescent="0.15">
      <c r="A207" s="111">
        <v>4</v>
      </c>
      <c r="B207" s="112">
        <v>15</v>
      </c>
      <c r="C207" s="115" t="s">
        <v>147</v>
      </c>
      <c r="D207" s="230"/>
      <c r="E207" s="234"/>
      <c r="F207" s="218" t="s">
        <v>127</v>
      </c>
      <c r="G207" s="219"/>
      <c r="H207" s="219"/>
      <c r="I207" s="220"/>
      <c r="J207" s="110"/>
      <c r="K207" s="131">
        <v>0</v>
      </c>
      <c r="L207" s="131">
        <v>0</v>
      </c>
      <c r="M207" s="131">
        <v>0</v>
      </c>
      <c r="N207" s="131">
        <v>0</v>
      </c>
      <c r="O207" s="110">
        <v>0</v>
      </c>
      <c r="P207" s="110"/>
      <c r="Q207" s="110"/>
      <c r="R207" s="110"/>
      <c r="S207" s="110"/>
      <c r="T207" s="110"/>
      <c r="U207" s="110"/>
      <c r="V207" s="110"/>
      <c r="W207" s="110"/>
      <c r="X207" s="110"/>
      <c r="Y207" s="110"/>
      <c r="Z207" s="110"/>
      <c r="AA207" s="110"/>
      <c r="AB207" s="110"/>
      <c r="AC207" s="131">
        <v>0</v>
      </c>
      <c r="AD207" s="110"/>
      <c r="AE207" s="110"/>
      <c r="AF207" s="110"/>
      <c r="AG207" s="110"/>
      <c r="AH207" s="110"/>
      <c r="AI207" s="110"/>
      <c r="AJ207" s="110"/>
      <c r="AK207" s="110"/>
      <c r="AL207" s="110"/>
      <c r="AM207" s="110"/>
      <c r="AN207" s="110"/>
      <c r="AO207" s="131">
        <v>0</v>
      </c>
      <c r="AP207" s="131">
        <v>0</v>
      </c>
      <c r="AQ207" s="117"/>
      <c r="AR207" s="131">
        <v>0</v>
      </c>
      <c r="AS207" s="131">
        <v>0</v>
      </c>
      <c r="AT207" s="110">
        <v>0</v>
      </c>
      <c r="AU207" s="110"/>
      <c r="AV207" s="110"/>
      <c r="AW207" s="110"/>
      <c r="AX207" s="110"/>
      <c r="AY207" s="110"/>
      <c r="AZ207" s="131">
        <v>0</v>
      </c>
      <c r="BA207" s="131">
        <v>0</v>
      </c>
      <c r="BB207" s="131">
        <v>0</v>
      </c>
      <c r="BC207" s="131"/>
      <c r="BD207" s="131">
        <v>0</v>
      </c>
      <c r="BE207" s="30">
        <f t="shared" si="19"/>
        <v>0</v>
      </c>
      <c r="BF207" s="30">
        <f t="shared" si="16"/>
        <v>0</v>
      </c>
      <c r="BG207" s="30">
        <f t="shared" si="17"/>
        <v>0</v>
      </c>
      <c r="BH207" s="30">
        <f t="shared" si="18"/>
        <v>0</v>
      </c>
      <c r="BI207" s="30">
        <f t="shared" si="15"/>
        <v>0</v>
      </c>
      <c r="BJ207" s="111">
        <v>4</v>
      </c>
      <c r="BK207" s="112">
        <v>15</v>
      </c>
    </row>
    <row r="208" spans="1:63" ht="22.5" customHeight="1" x14ac:dyDescent="0.15">
      <c r="A208" s="111">
        <v>4</v>
      </c>
      <c r="B208" s="112">
        <v>16</v>
      </c>
      <c r="C208" s="113"/>
      <c r="D208" s="230"/>
      <c r="E208" s="232" t="s">
        <v>37</v>
      </c>
      <c r="F208" s="227" t="s">
        <v>125</v>
      </c>
      <c r="G208" s="228"/>
      <c r="H208" s="228"/>
      <c r="I208" s="217"/>
      <c r="J208" s="110"/>
      <c r="K208" s="131">
        <v>0</v>
      </c>
      <c r="L208" s="131">
        <v>5068</v>
      </c>
      <c r="M208" s="131">
        <v>0</v>
      </c>
      <c r="N208" s="131">
        <v>0</v>
      </c>
      <c r="O208" s="110">
        <v>0</v>
      </c>
      <c r="P208" s="110"/>
      <c r="Q208" s="110"/>
      <c r="R208" s="110"/>
      <c r="S208" s="110"/>
      <c r="T208" s="110"/>
      <c r="U208" s="110"/>
      <c r="V208" s="110"/>
      <c r="W208" s="110"/>
      <c r="X208" s="110"/>
      <c r="Y208" s="110"/>
      <c r="Z208" s="110"/>
      <c r="AA208" s="110"/>
      <c r="AB208" s="110"/>
      <c r="AC208" s="131">
        <v>2401</v>
      </c>
      <c r="AD208" s="110"/>
      <c r="AE208" s="110"/>
      <c r="AF208" s="110"/>
      <c r="AG208" s="110"/>
      <c r="AH208" s="110"/>
      <c r="AI208" s="110"/>
      <c r="AJ208" s="110"/>
      <c r="AK208" s="110"/>
      <c r="AL208" s="110"/>
      <c r="AM208" s="110"/>
      <c r="AN208" s="110"/>
      <c r="AO208" s="131">
        <v>1630</v>
      </c>
      <c r="AP208" s="131">
        <v>161</v>
      </c>
      <c r="AQ208" s="117"/>
      <c r="AR208" s="131">
        <v>0</v>
      </c>
      <c r="AS208" s="131">
        <v>0</v>
      </c>
      <c r="AT208" s="110">
        <v>0</v>
      </c>
      <c r="AU208" s="110"/>
      <c r="AV208" s="110"/>
      <c r="AW208" s="110"/>
      <c r="AX208" s="110"/>
      <c r="AY208" s="110"/>
      <c r="AZ208" s="131">
        <v>0</v>
      </c>
      <c r="BA208" s="131">
        <v>0</v>
      </c>
      <c r="BB208" s="131">
        <v>0</v>
      </c>
      <c r="BC208" s="131"/>
      <c r="BD208" s="131">
        <v>0</v>
      </c>
      <c r="BE208" s="30">
        <f t="shared" si="19"/>
        <v>1630</v>
      </c>
      <c r="BF208" s="30">
        <f t="shared" si="16"/>
        <v>7469</v>
      </c>
      <c r="BG208" s="30">
        <f t="shared" si="17"/>
        <v>161</v>
      </c>
      <c r="BH208" s="30">
        <f t="shared" si="18"/>
        <v>0</v>
      </c>
      <c r="BI208" s="30">
        <f t="shared" ref="BI208:BI271" si="20">SUM(BE208:BH208)</f>
        <v>9260</v>
      </c>
      <c r="BJ208" s="111">
        <v>4</v>
      </c>
      <c r="BK208" s="112">
        <v>16</v>
      </c>
    </row>
    <row r="209" spans="1:63" ht="22.5" customHeight="1" x14ac:dyDescent="0.15">
      <c r="A209" s="111">
        <v>4</v>
      </c>
      <c r="B209" s="112">
        <v>17</v>
      </c>
      <c r="C209" s="114" t="s">
        <v>134</v>
      </c>
      <c r="D209" s="230"/>
      <c r="E209" s="233"/>
      <c r="F209" s="218" t="s">
        <v>126</v>
      </c>
      <c r="G209" s="219"/>
      <c r="H209" s="219"/>
      <c r="I209" s="220"/>
      <c r="J209" s="110"/>
      <c r="K209" s="131">
        <v>0</v>
      </c>
      <c r="L209" s="131">
        <v>0</v>
      </c>
      <c r="M209" s="131">
        <v>0</v>
      </c>
      <c r="N209" s="131">
        <v>0</v>
      </c>
      <c r="O209" s="110">
        <v>0</v>
      </c>
      <c r="P209" s="110"/>
      <c r="Q209" s="110"/>
      <c r="R209" s="110"/>
      <c r="S209" s="110"/>
      <c r="T209" s="110"/>
      <c r="U209" s="110"/>
      <c r="V209" s="110"/>
      <c r="W209" s="110"/>
      <c r="X209" s="110"/>
      <c r="Y209" s="110"/>
      <c r="Z209" s="110"/>
      <c r="AA209" s="110"/>
      <c r="AB209" s="110"/>
      <c r="AC209" s="131">
        <v>0</v>
      </c>
      <c r="AD209" s="110"/>
      <c r="AE209" s="110"/>
      <c r="AF209" s="110"/>
      <c r="AG209" s="110"/>
      <c r="AH209" s="110"/>
      <c r="AI209" s="110"/>
      <c r="AJ209" s="110"/>
      <c r="AK209" s="110"/>
      <c r="AL209" s="110"/>
      <c r="AM209" s="110"/>
      <c r="AN209" s="110"/>
      <c r="AO209" s="131">
        <v>0</v>
      </c>
      <c r="AP209" s="131">
        <v>0</v>
      </c>
      <c r="AQ209" s="117"/>
      <c r="AR209" s="131">
        <v>0</v>
      </c>
      <c r="AS209" s="131">
        <v>0</v>
      </c>
      <c r="AT209" s="110">
        <v>0</v>
      </c>
      <c r="AU209" s="110"/>
      <c r="AV209" s="110"/>
      <c r="AW209" s="110"/>
      <c r="AX209" s="110"/>
      <c r="AY209" s="110"/>
      <c r="AZ209" s="131">
        <v>0</v>
      </c>
      <c r="BA209" s="131">
        <v>0</v>
      </c>
      <c r="BB209" s="131">
        <v>0</v>
      </c>
      <c r="BC209" s="131"/>
      <c r="BD209" s="131">
        <v>0</v>
      </c>
      <c r="BE209" s="30">
        <f t="shared" si="19"/>
        <v>0</v>
      </c>
      <c r="BF209" s="30">
        <f t="shared" si="16"/>
        <v>0</v>
      </c>
      <c r="BG209" s="30">
        <f t="shared" si="17"/>
        <v>0</v>
      </c>
      <c r="BH209" s="30">
        <f t="shared" si="18"/>
        <v>0</v>
      </c>
      <c r="BI209" s="30">
        <f t="shared" si="20"/>
        <v>0</v>
      </c>
      <c r="BJ209" s="111">
        <v>4</v>
      </c>
      <c r="BK209" s="112">
        <v>17</v>
      </c>
    </row>
    <row r="210" spans="1:63" ht="22.5" customHeight="1" x14ac:dyDescent="0.15">
      <c r="A210" s="111">
        <v>4</v>
      </c>
      <c r="B210" s="112">
        <v>18</v>
      </c>
      <c r="C210" s="115"/>
      <c r="D210" s="230"/>
      <c r="E210" s="234"/>
      <c r="F210" s="218" t="s">
        <v>127</v>
      </c>
      <c r="G210" s="219"/>
      <c r="H210" s="219"/>
      <c r="I210" s="220"/>
      <c r="J210" s="110"/>
      <c r="K210" s="131">
        <v>0</v>
      </c>
      <c r="L210" s="131">
        <v>0</v>
      </c>
      <c r="M210" s="131">
        <v>0</v>
      </c>
      <c r="N210" s="131">
        <v>0</v>
      </c>
      <c r="O210" s="110">
        <v>0</v>
      </c>
      <c r="P210" s="110"/>
      <c r="Q210" s="110"/>
      <c r="R210" s="110"/>
      <c r="S210" s="110"/>
      <c r="T210" s="110"/>
      <c r="U210" s="110"/>
      <c r="V210" s="110"/>
      <c r="W210" s="110"/>
      <c r="X210" s="110"/>
      <c r="Y210" s="110"/>
      <c r="Z210" s="110"/>
      <c r="AA210" s="110"/>
      <c r="AB210" s="110"/>
      <c r="AC210" s="131">
        <v>0</v>
      </c>
      <c r="AD210" s="110"/>
      <c r="AE210" s="110"/>
      <c r="AF210" s="110"/>
      <c r="AG210" s="110"/>
      <c r="AH210" s="110"/>
      <c r="AI210" s="110"/>
      <c r="AJ210" s="110"/>
      <c r="AK210" s="110"/>
      <c r="AL210" s="110"/>
      <c r="AM210" s="110"/>
      <c r="AN210" s="110"/>
      <c r="AO210" s="131">
        <v>0</v>
      </c>
      <c r="AP210" s="131">
        <v>0</v>
      </c>
      <c r="AQ210" s="117"/>
      <c r="AR210" s="131">
        <v>0</v>
      </c>
      <c r="AS210" s="131">
        <v>0</v>
      </c>
      <c r="AT210" s="110">
        <v>0</v>
      </c>
      <c r="AU210" s="110"/>
      <c r="AV210" s="110"/>
      <c r="AW210" s="110"/>
      <c r="AX210" s="110"/>
      <c r="AY210" s="110"/>
      <c r="AZ210" s="131">
        <v>0</v>
      </c>
      <c r="BA210" s="131">
        <v>0</v>
      </c>
      <c r="BB210" s="131">
        <v>0</v>
      </c>
      <c r="BC210" s="131"/>
      <c r="BD210" s="131">
        <v>0</v>
      </c>
      <c r="BE210" s="30">
        <f t="shared" si="19"/>
        <v>0</v>
      </c>
      <c r="BF210" s="30">
        <f t="shared" si="16"/>
        <v>0</v>
      </c>
      <c r="BG210" s="30">
        <f t="shared" si="17"/>
        <v>0</v>
      </c>
      <c r="BH210" s="30">
        <f t="shared" si="18"/>
        <v>0</v>
      </c>
      <c r="BI210" s="30">
        <f t="shared" si="20"/>
        <v>0</v>
      </c>
      <c r="BJ210" s="111">
        <v>4</v>
      </c>
      <c r="BK210" s="112">
        <v>18</v>
      </c>
    </row>
    <row r="211" spans="1:63" ht="22.5" customHeight="1" x14ac:dyDescent="0.15">
      <c r="A211" s="111">
        <v>4</v>
      </c>
      <c r="B211" s="112">
        <v>19</v>
      </c>
      <c r="C211" s="114" t="s">
        <v>135</v>
      </c>
      <c r="D211" s="230"/>
      <c r="E211" s="232" t="s">
        <v>131</v>
      </c>
      <c r="F211" s="227" t="s">
        <v>125</v>
      </c>
      <c r="G211" s="228"/>
      <c r="H211" s="228"/>
      <c r="I211" s="217"/>
      <c r="J211" s="110"/>
      <c r="K211" s="131">
        <v>0</v>
      </c>
      <c r="L211" s="131">
        <v>676</v>
      </c>
      <c r="M211" s="131">
        <v>0</v>
      </c>
      <c r="N211" s="131">
        <v>0</v>
      </c>
      <c r="O211" s="110">
        <v>0</v>
      </c>
      <c r="P211" s="110"/>
      <c r="Q211" s="110"/>
      <c r="R211" s="110"/>
      <c r="S211" s="110"/>
      <c r="T211" s="110"/>
      <c r="U211" s="110"/>
      <c r="V211" s="110"/>
      <c r="W211" s="110"/>
      <c r="X211" s="110"/>
      <c r="Y211" s="110"/>
      <c r="Z211" s="110"/>
      <c r="AA211" s="110"/>
      <c r="AB211" s="110"/>
      <c r="AC211" s="131">
        <v>440</v>
      </c>
      <c r="AD211" s="110"/>
      <c r="AE211" s="110"/>
      <c r="AF211" s="110"/>
      <c r="AG211" s="110"/>
      <c r="AH211" s="110"/>
      <c r="AI211" s="110"/>
      <c r="AJ211" s="110"/>
      <c r="AK211" s="110"/>
      <c r="AL211" s="110"/>
      <c r="AM211" s="110"/>
      <c r="AN211" s="110"/>
      <c r="AO211" s="131">
        <v>1859</v>
      </c>
      <c r="AP211" s="131">
        <v>182</v>
      </c>
      <c r="AQ211" s="117"/>
      <c r="AR211" s="131">
        <v>0</v>
      </c>
      <c r="AS211" s="131">
        <v>0</v>
      </c>
      <c r="AT211" s="110">
        <v>0</v>
      </c>
      <c r="AU211" s="110"/>
      <c r="AV211" s="110"/>
      <c r="AW211" s="110"/>
      <c r="AX211" s="110"/>
      <c r="AY211" s="110"/>
      <c r="AZ211" s="131">
        <v>0</v>
      </c>
      <c r="BA211" s="131">
        <v>0</v>
      </c>
      <c r="BB211" s="131">
        <v>0</v>
      </c>
      <c r="BC211" s="131"/>
      <c r="BD211" s="131">
        <v>0</v>
      </c>
      <c r="BE211" s="30">
        <f t="shared" si="19"/>
        <v>1859</v>
      </c>
      <c r="BF211" s="30">
        <f t="shared" si="16"/>
        <v>1116</v>
      </c>
      <c r="BG211" s="30">
        <f t="shared" si="17"/>
        <v>182</v>
      </c>
      <c r="BH211" s="30">
        <f t="shared" si="18"/>
        <v>0</v>
      </c>
      <c r="BI211" s="30">
        <f t="shared" si="20"/>
        <v>3157</v>
      </c>
      <c r="BJ211" s="111">
        <v>4</v>
      </c>
      <c r="BK211" s="112">
        <v>19</v>
      </c>
    </row>
    <row r="212" spans="1:63" ht="22.5" customHeight="1" x14ac:dyDescent="0.15">
      <c r="A212" s="111">
        <v>4</v>
      </c>
      <c r="B212" s="112">
        <v>20</v>
      </c>
      <c r="C212" s="115"/>
      <c r="D212" s="230"/>
      <c r="E212" s="233"/>
      <c r="F212" s="218" t="s">
        <v>126</v>
      </c>
      <c r="G212" s="219"/>
      <c r="H212" s="219"/>
      <c r="I212" s="220"/>
      <c r="J212" s="110"/>
      <c r="K212" s="131">
        <v>0</v>
      </c>
      <c r="L212" s="131">
        <v>0</v>
      </c>
      <c r="M212" s="131">
        <v>0</v>
      </c>
      <c r="N212" s="131">
        <v>0</v>
      </c>
      <c r="O212" s="110">
        <v>0</v>
      </c>
      <c r="P212" s="110"/>
      <c r="Q212" s="110"/>
      <c r="R212" s="110"/>
      <c r="S212" s="110"/>
      <c r="T212" s="110"/>
      <c r="U212" s="110"/>
      <c r="V212" s="110"/>
      <c r="W212" s="110"/>
      <c r="X212" s="110"/>
      <c r="Y212" s="110"/>
      <c r="Z212" s="110"/>
      <c r="AA212" s="110"/>
      <c r="AB212" s="110"/>
      <c r="AC212" s="131">
        <v>0</v>
      </c>
      <c r="AD212" s="110"/>
      <c r="AE212" s="110"/>
      <c r="AF212" s="110"/>
      <c r="AG212" s="110"/>
      <c r="AH212" s="110"/>
      <c r="AI212" s="110"/>
      <c r="AJ212" s="110"/>
      <c r="AK212" s="110"/>
      <c r="AL212" s="110"/>
      <c r="AM212" s="110"/>
      <c r="AN212" s="110"/>
      <c r="AO212" s="131">
        <v>0</v>
      </c>
      <c r="AP212" s="131">
        <v>0</v>
      </c>
      <c r="AQ212" s="117"/>
      <c r="AR212" s="131">
        <v>0</v>
      </c>
      <c r="AS212" s="131">
        <v>0</v>
      </c>
      <c r="AT212" s="110">
        <v>0</v>
      </c>
      <c r="AU212" s="110"/>
      <c r="AV212" s="110"/>
      <c r="AW212" s="110"/>
      <c r="AX212" s="110"/>
      <c r="AY212" s="110"/>
      <c r="AZ212" s="131">
        <v>0</v>
      </c>
      <c r="BA212" s="131">
        <v>0</v>
      </c>
      <c r="BB212" s="131">
        <v>0</v>
      </c>
      <c r="BC212" s="131"/>
      <c r="BD212" s="131">
        <v>0</v>
      </c>
      <c r="BE212" s="30">
        <f t="shared" si="19"/>
        <v>0</v>
      </c>
      <c r="BF212" s="30">
        <f t="shared" si="16"/>
        <v>0</v>
      </c>
      <c r="BG212" s="30">
        <f t="shared" si="17"/>
        <v>0</v>
      </c>
      <c r="BH212" s="30">
        <f t="shared" si="18"/>
        <v>0</v>
      </c>
      <c r="BI212" s="30">
        <f t="shared" si="20"/>
        <v>0</v>
      </c>
      <c r="BJ212" s="111">
        <v>4</v>
      </c>
      <c r="BK212" s="112">
        <v>20</v>
      </c>
    </row>
    <row r="213" spans="1:63" ht="22.5" customHeight="1" x14ac:dyDescent="0.15">
      <c r="A213" s="111">
        <v>4</v>
      </c>
      <c r="B213" s="112">
        <v>21</v>
      </c>
      <c r="C213" s="115"/>
      <c r="D213" s="231"/>
      <c r="E213" s="234"/>
      <c r="F213" s="218" t="s">
        <v>127</v>
      </c>
      <c r="G213" s="219"/>
      <c r="H213" s="219"/>
      <c r="I213" s="220"/>
      <c r="J213" s="110"/>
      <c r="K213" s="131">
        <v>0</v>
      </c>
      <c r="L213" s="131">
        <v>0</v>
      </c>
      <c r="M213" s="131">
        <v>0</v>
      </c>
      <c r="N213" s="131">
        <v>0</v>
      </c>
      <c r="O213" s="110">
        <v>0</v>
      </c>
      <c r="P213" s="110"/>
      <c r="Q213" s="110"/>
      <c r="R213" s="110"/>
      <c r="S213" s="110"/>
      <c r="T213" s="110"/>
      <c r="U213" s="110"/>
      <c r="V213" s="110"/>
      <c r="W213" s="110"/>
      <c r="X213" s="110"/>
      <c r="Y213" s="110"/>
      <c r="Z213" s="110"/>
      <c r="AA213" s="110"/>
      <c r="AB213" s="110"/>
      <c r="AC213" s="131">
        <v>0</v>
      </c>
      <c r="AD213" s="110"/>
      <c r="AE213" s="110"/>
      <c r="AF213" s="110"/>
      <c r="AG213" s="110"/>
      <c r="AH213" s="110"/>
      <c r="AI213" s="110"/>
      <c r="AJ213" s="110"/>
      <c r="AK213" s="110"/>
      <c r="AL213" s="110"/>
      <c r="AM213" s="110"/>
      <c r="AN213" s="110"/>
      <c r="AO213" s="131">
        <v>0</v>
      </c>
      <c r="AP213" s="131">
        <v>0</v>
      </c>
      <c r="AQ213" s="117"/>
      <c r="AR213" s="131">
        <v>0</v>
      </c>
      <c r="AS213" s="131">
        <v>0</v>
      </c>
      <c r="AT213" s="110">
        <v>0</v>
      </c>
      <c r="AU213" s="110"/>
      <c r="AV213" s="110"/>
      <c r="AW213" s="110"/>
      <c r="AX213" s="110"/>
      <c r="AY213" s="110"/>
      <c r="AZ213" s="131">
        <v>0</v>
      </c>
      <c r="BA213" s="131">
        <v>0</v>
      </c>
      <c r="BB213" s="131">
        <v>0</v>
      </c>
      <c r="BC213" s="131"/>
      <c r="BD213" s="131">
        <v>0</v>
      </c>
      <c r="BE213" s="30">
        <f t="shared" si="19"/>
        <v>0</v>
      </c>
      <c r="BF213" s="30">
        <f t="shared" si="16"/>
        <v>0</v>
      </c>
      <c r="BG213" s="30">
        <f t="shared" si="17"/>
        <v>0</v>
      </c>
      <c r="BH213" s="30">
        <f t="shared" si="18"/>
        <v>0</v>
      </c>
      <c r="BI213" s="30">
        <f t="shared" si="20"/>
        <v>0</v>
      </c>
      <c r="BJ213" s="111">
        <v>4</v>
      </c>
      <c r="BK213" s="112">
        <v>21</v>
      </c>
    </row>
    <row r="214" spans="1:63" ht="22.5" customHeight="1" x14ac:dyDescent="0.15">
      <c r="A214" s="111">
        <v>4</v>
      </c>
      <c r="B214" s="112">
        <v>22</v>
      </c>
      <c r="C214" s="116"/>
      <c r="D214" s="216" t="s">
        <v>133</v>
      </c>
      <c r="E214" s="217"/>
      <c r="F214" s="218" t="s">
        <v>127</v>
      </c>
      <c r="G214" s="219"/>
      <c r="H214" s="219"/>
      <c r="I214" s="220"/>
      <c r="J214" s="110"/>
      <c r="K214" s="131">
        <v>0</v>
      </c>
      <c r="L214" s="131">
        <v>0</v>
      </c>
      <c r="M214" s="131">
        <v>0</v>
      </c>
      <c r="N214" s="131">
        <v>0</v>
      </c>
      <c r="O214" s="110">
        <v>0</v>
      </c>
      <c r="P214" s="110"/>
      <c r="Q214" s="110"/>
      <c r="R214" s="110"/>
      <c r="S214" s="110"/>
      <c r="T214" s="110"/>
      <c r="U214" s="110"/>
      <c r="V214" s="110"/>
      <c r="W214" s="110"/>
      <c r="X214" s="110"/>
      <c r="Y214" s="110"/>
      <c r="Z214" s="110"/>
      <c r="AA214" s="110"/>
      <c r="AB214" s="110"/>
      <c r="AC214" s="131">
        <v>0</v>
      </c>
      <c r="AD214" s="110"/>
      <c r="AE214" s="110"/>
      <c r="AF214" s="110"/>
      <c r="AG214" s="110"/>
      <c r="AH214" s="110"/>
      <c r="AI214" s="110"/>
      <c r="AJ214" s="110"/>
      <c r="AK214" s="110"/>
      <c r="AL214" s="110"/>
      <c r="AM214" s="110"/>
      <c r="AN214" s="110"/>
      <c r="AO214" s="131">
        <v>0</v>
      </c>
      <c r="AP214" s="131">
        <v>0</v>
      </c>
      <c r="AQ214" s="117"/>
      <c r="AR214" s="131">
        <v>0</v>
      </c>
      <c r="AS214" s="131">
        <v>0</v>
      </c>
      <c r="AT214" s="110">
        <v>0</v>
      </c>
      <c r="AU214" s="110"/>
      <c r="AV214" s="110"/>
      <c r="AW214" s="110"/>
      <c r="AX214" s="110"/>
      <c r="AY214" s="110"/>
      <c r="AZ214" s="131">
        <v>0</v>
      </c>
      <c r="BA214" s="131">
        <v>0</v>
      </c>
      <c r="BB214" s="131">
        <v>0</v>
      </c>
      <c r="BC214" s="131"/>
      <c r="BD214" s="131">
        <v>0</v>
      </c>
      <c r="BE214" s="30">
        <f t="shared" si="19"/>
        <v>0</v>
      </c>
      <c r="BF214" s="30">
        <f t="shared" si="16"/>
        <v>0</v>
      </c>
      <c r="BG214" s="30">
        <f t="shared" si="17"/>
        <v>0</v>
      </c>
      <c r="BH214" s="30">
        <f t="shared" si="18"/>
        <v>0</v>
      </c>
      <c r="BI214" s="30">
        <f t="shared" si="20"/>
        <v>0</v>
      </c>
      <c r="BJ214" s="111">
        <v>4</v>
      </c>
      <c r="BK214" s="112">
        <v>22</v>
      </c>
    </row>
    <row r="215" spans="1:63" ht="22.5" customHeight="1" x14ac:dyDescent="0.15">
      <c r="A215" s="111">
        <v>4</v>
      </c>
      <c r="B215" s="112">
        <v>23</v>
      </c>
      <c r="C215" s="113"/>
      <c r="D215" s="235" t="s">
        <v>124</v>
      </c>
      <c r="E215" s="236"/>
      <c r="F215" s="227" t="s">
        <v>125</v>
      </c>
      <c r="G215" s="228"/>
      <c r="H215" s="228"/>
      <c r="I215" s="217"/>
      <c r="J215" s="110"/>
      <c r="K215" s="131">
        <v>36</v>
      </c>
      <c r="L215" s="131">
        <v>48</v>
      </c>
      <c r="M215" s="131">
        <v>0</v>
      </c>
      <c r="N215" s="131">
        <v>0</v>
      </c>
      <c r="O215" s="110">
        <v>0</v>
      </c>
      <c r="P215" s="110"/>
      <c r="Q215" s="110"/>
      <c r="R215" s="110"/>
      <c r="S215" s="110"/>
      <c r="T215" s="110"/>
      <c r="U215" s="110"/>
      <c r="V215" s="110"/>
      <c r="W215" s="110"/>
      <c r="X215" s="110"/>
      <c r="Y215" s="110"/>
      <c r="Z215" s="110"/>
      <c r="AA215" s="110"/>
      <c r="AB215" s="110"/>
      <c r="AC215" s="131">
        <v>24</v>
      </c>
      <c r="AD215" s="110"/>
      <c r="AE215" s="110"/>
      <c r="AF215" s="110"/>
      <c r="AG215" s="110"/>
      <c r="AH215" s="110"/>
      <c r="AI215" s="110"/>
      <c r="AJ215" s="110"/>
      <c r="AK215" s="110"/>
      <c r="AL215" s="110"/>
      <c r="AM215" s="110"/>
      <c r="AN215" s="110"/>
      <c r="AO215" s="131">
        <v>11</v>
      </c>
      <c r="AP215" s="131">
        <v>1</v>
      </c>
      <c r="AQ215" s="117"/>
      <c r="AR215" s="131">
        <v>12</v>
      </c>
      <c r="AS215" s="131">
        <v>0</v>
      </c>
      <c r="AT215" s="110">
        <v>12</v>
      </c>
      <c r="AU215" s="110"/>
      <c r="AV215" s="110"/>
      <c r="AW215" s="110"/>
      <c r="AX215" s="110"/>
      <c r="AY215" s="110"/>
      <c r="AZ215" s="131">
        <v>66</v>
      </c>
      <c r="BA215" s="131">
        <v>6</v>
      </c>
      <c r="BB215" s="131">
        <v>36</v>
      </c>
      <c r="BC215" s="131"/>
      <c r="BD215" s="131">
        <v>0</v>
      </c>
      <c r="BE215" s="30">
        <f t="shared" si="19"/>
        <v>161</v>
      </c>
      <c r="BF215" s="30">
        <f t="shared" si="16"/>
        <v>72</v>
      </c>
      <c r="BG215" s="30">
        <f t="shared" si="17"/>
        <v>7</v>
      </c>
      <c r="BH215" s="30">
        <f t="shared" si="18"/>
        <v>12</v>
      </c>
      <c r="BI215" s="30">
        <f t="shared" si="20"/>
        <v>252</v>
      </c>
      <c r="BJ215" s="111">
        <v>4</v>
      </c>
      <c r="BK215" s="112">
        <v>23</v>
      </c>
    </row>
    <row r="216" spans="1:63" ht="22.5" customHeight="1" x14ac:dyDescent="0.15">
      <c r="A216" s="111">
        <v>4</v>
      </c>
      <c r="B216" s="112">
        <v>24</v>
      </c>
      <c r="C216" s="114"/>
      <c r="D216" s="237"/>
      <c r="E216" s="238"/>
      <c r="F216" s="218" t="s">
        <v>126</v>
      </c>
      <c r="G216" s="219"/>
      <c r="H216" s="219"/>
      <c r="I216" s="220"/>
      <c r="J216" s="110"/>
      <c r="K216" s="131">
        <v>0</v>
      </c>
      <c r="L216" s="131">
        <v>0</v>
      </c>
      <c r="M216" s="131">
        <v>0</v>
      </c>
      <c r="N216" s="131">
        <v>0</v>
      </c>
      <c r="O216" s="110">
        <v>0</v>
      </c>
      <c r="P216" s="110"/>
      <c r="Q216" s="110"/>
      <c r="R216" s="110"/>
      <c r="S216" s="110"/>
      <c r="T216" s="110"/>
      <c r="U216" s="110"/>
      <c r="V216" s="110"/>
      <c r="W216" s="110"/>
      <c r="X216" s="110"/>
      <c r="Y216" s="110"/>
      <c r="Z216" s="110"/>
      <c r="AA216" s="110"/>
      <c r="AB216" s="110"/>
      <c r="AC216" s="131">
        <v>0</v>
      </c>
      <c r="AD216" s="110"/>
      <c r="AE216" s="110"/>
      <c r="AF216" s="110"/>
      <c r="AG216" s="110"/>
      <c r="AH216" s="110"/>
      <c r="AI216" s="110"/>
      <c r="AJ216" s="110"/>
      <c r="AK216" s="110"/>
      <c r="AL216" s="110"/>
      <c r="AM216" s="110"/>
      <c r="AN216" s="110"/>
      <c r="AO216" s="131">
        <v>11</v>
      </c>
      <c r="AP216" s="131">
        <v>1</v>
      </c>
      <c r="AQ216" s="117"/>
      <c r="AR216" s="131">
        <v>12</v>
      </c>
      <c r="AS216" s="131">
        <v>0</v>
      </c>
      <c r="AT216" s="110">
        <v>0</v>
      </c>
      <c r="AU216" s="110"/>
      <c r="AV216" s="110"/>
      <c r="AW216" s="110"/>
      <c r="AX216" s="110"/>
      <c r="AY216" s="110"/>
      <c r="AZ216" s="131">
        <v>0</v>
      </c>
      <c r="BA216" s="131">
        <v>0</v>
      </c>
      <c r="BB216" s="131">
        <v>0</v>
      </c>
      <c r="BC216" s="131"/>
      <c r="BD216" s="131">
        <v>0</v>
      </c>
      <c r="BE216" s="30">
        <f t="shared" si="19"/>
        <v>23</v>
      </c>
      <c r="BF216" s="30">
        <f t="shared" si="16"/>
        <v>0</v>
      </c>
      <c r="BG216" s="30">
        <f t="shared" si="17"/>
        <v>1</v>
      </c>
      <c r="BH216" s="30">
        <f t="shared" si="18"/>
        <v>0</v>
      </c>
      <c r="BI216" s="30">
        <f t="shared" si="20"/>
        <v>24</v>
      </c>
      <c r="BJ216" s="111">
        <v>4</v>
      </c>
      <c r="BK216" s="112">
        <v>24</v>
      </c>
    </row>
    <row r="217" spans="1:63" ht="22.5" customHeight="1" x14ac:dyDescent="0.15">
      <c r="A217" s="111">
        <v>4</v>
      </c>
      <c r="B217" s="112">
        <v>25</v>
      </c>
      <c r="C217" s="115" t="s">
        <v>64</v>
      </c>
      <c r="D217" s="239"/>
      <c r="E217" s="240"/>
      <c r="F217" s="218" t="s">
        <v>127</v>
      </c>
      <c r="G217" s="219"/>
      <c r="H217" s="219"/>
      <c r="I217" s="220"/>
      <c r="J217" s="110"/>
      <c r="K217" s="131">
        <v>12</v>
      </c>
      <c r="L217" s="131">
        <v>0</v>
      </c>
      <c r="M217" s="131">
        <v>0</v>
      </c>
      <c r="N217" s="131">
        <v>0</v>
      </c>
      <c r="O217" s="110">
        <v>0</v>
      </c>
      <c r="P217" s="110"/>
      <c r="Q217" s="110"/>
      <c r="R217" s="110"/>
      <c r="S217" s="110"/>
      <c r="T217" s="110"/>
      <c r="U217" s="110"/>
      <c r="V217" s="110"/>
      <c r="W217" s="110"/>
      <c r="X217" s="110"/>
      <c r="Y217" s="110"/>
      <c r="Z217" s="110"/>
      <c r="AA217" s="110"/>
      <c r="AB217" s="110"/>
      <c r="AC217" s="131">
        <v>0</v>
      </c>
      <c r="AD217" s="110"/>
      <c r="AE217" s="110"/>
      <c r="AF217" s="110"/>
      <c r="AG217" s="110"/>
      <c r="AH217" s="110"/>
      <c r="AI217" s="110"/>
      <c r="AJ217" s="110"/>
      <c r="AK217" s="110"/>
      <c r="AL217" s="110"/>
      <c r="AM217" s="110"/>
      <c r="AN217" s="110"/>
      <c r="AO217" s="131">
        <v>0</v>
      </c>
      <c r="AP217" s="131">
        <v>0</v>
      </c>
      <c r="AQ217" s="117"/>
      <c r="AR217" s="131">
        <v>0</v>
      </c>
      <c r="AS217" s="131">
        <v>0</v>
      </c>
      <c r="AT217" s="110">
        <v>0</v>
      </c>
      <c r="AU217" s="110"/>
      <c r="AV217" s="110"/>
      <c r="AW217" s="110"/>
      <c r="AX217" s="110"/>
      <c r="AY217" s="110"/>
      <c r="AZ217" s="131">
        <v>0</v>
      </c>
      <c r="BA217" s="131">
        <v>0</v>
      </c>
      <c r="BB217" s="131">
        <v>0</v>
      </c>
      <c r="BC217" s="131"/>
      <c r="BD217" s="131">
        <v>0</v>
      </c>
      <c r="BE217" s="30">
        <f t="shared" si="19"/>
        <v>12</v>
      </c>
      <c r="BF217" s="30">
        <f t="shared" si="16"/>
        <v>0</v>
      </c>
      <c r="BG217" s="30">
        <f t="shared" si="17"/>
        <v>0</v>
      </c>
      <c r="BH217" s="30">
        <f t="shared" si="18"/>
        <v>0</v>
      </c>
      <c r="BI217" s="30">
        <f t="shared" si="20"/>
        <v>12</v>
      </c>
      <c r="BJ217" s="111">
        <v>4</v>
      </c>
      <c r="BK217" s="112">
        <v>25</v>
      </c>
    </row>
    <row r="218" spans="1:63" ht="22.5" customHeight="1" x14ac:dyDescent="0.15">
      <c r="A218" s="111">
        <v>4</v>
      </c>
      <c r="B218" s="112">
        <v>26</v>
      </c>
      <c r="C218" s="114" t="s">
        <v>152</v>
      </c>
      <c r="D218" s="235" t="s">
        <v>128</v>
      </c>
      <c r="E218" s="236"/>
      <c r="F218" s="227" t="s">
        <v>125</v>
      </c>
      <c r="G218" s="228"/>
      <c r="H218" s="228"/>
      <c r="I218" s="217"/>
      <c r="J218" s="110"/>
      <c r="K218" s="131">
        <v>3</v>
      </c>
      <c r="L218" s="131">
        <v>4</v>
      </c>
      <c r="M218" s="131">
        <v>0</v>
      </c>
      <c r="N218" s="131">
        <v>0</v>
      </c>
      <c r="O218" s="110">
        <v>0</v>
      </c>
      <c r="P218" s="110"/>
      <c r="Q218" s="110"/>
      <c r="R218" s="110"/>
      <c r="S218" s="110"/>
      <c r="T218" s="110"/>
      <c r="U218" s="110"/>
      <c r="V218" s="110"/>
      <c r="W218" s="110"/>
      <c r="X218" s="110"/>
      <c r="Y218" s="110"/>
      <c r="Z218" s="110"/>
      <c r="AA218" s="110"/>
      <c r="AB218" s="110"/>
      <c r="AC218" s="131">
        <v>2</v>
      </c>
      <c r="AD218" s="110"/>
      <c r="AE218" s="110"/>
      <c r="AF218" s="110"/>
      <c r="AG218" s="110"/>
      <c r="AH218" s="110"/>
      <c r="AI218" s="110"/>
      <c r="AJ218" s="110"/>
      <c r="AK218" s="110"/>
      <c r="AL218" s="110"/>
      <c r="AM218" s="110"/>
      <c r="AN218" s="110"/>
      <c r="AO218" s="131">
        <v>1</v>
      </c>
      <c r="AP218" s="131">
        <v>0</v>
      </c>
      <c r="AQ218" s="117"/>
      <c r="AR218" s="131">
        <v>1</v>
      </c>
      <c r="AS218" s="131">
        <v>0</v>
      </c>
      <c r="AT218" s="110">
        <v>1</v>
      </c>
      <c r="AU218" s="110"/>
      <c r="AV218" s="110"/>
      <c r="AW218" s="110"/>
      <c r="AX218" s="110"/>
      <c r="AY218" s="110"/>
      <c r="AZ218" s="131">
        <v>5</v>
      </c>
      <c r="BA218" s="131">
        <v>1</v>
      </c>
      <c r="BB218" s="131">
        <v>3</v>
      </c>
      <c r="BC218" s="131"/>
      <c r="BD218" s="131">
        <v>0</v>
      </c>
      <c r="BE218" s="30">
        <f t="shared" si="19"/>
        <v>13</v>
      </c>
      <c r="BF218" s="30">
        <f t="shared" si="16"/>
        <v>6</v>
      </c>
      <c r="BG218" s="30">
        <f t="shared" si="17"/>
        <v>1</v>
      </c>
      <c r="BH218" s="30">
        <f t="shared" si="18"/>
        <v>1</v>
      </c>
      <c r="BI218" s="30">
        <f t="shared" si="20"/>
        <v>21</v>
      </c>
      <c r="BJ218" s="111">
        <v>4</v>
      </c>
      <c r="BK218" s="112">
        <v>26</v>
      </c>
    </row>
    <row r="219" spans="1:63" ht="22.5" customHeight="1" x14ac:dyDescent="0.15">
      <c r="A219" s="111">
        <v>4</v>
      </c>
      <c r="B219" s="112">
        <v>27</v>
      </c>
      <c r="C219" s="115"/>
      <c r="D219" s="237"/>
      <c r="E219" s="238"/>
      <c r="F219" s="218" t="s">
        <v>126</v>
      </c>
      <c r="G219" s="219"/>
      <c r="H219" s="219"/>
      <c r="I219" s="220"/>
      <c r="J219" s="110"/>
      <c r="K219" s="131">
        <v>0</v>
      </c>
      <c r="L219" s="131">
        <v>0</v>
      </c>
      <c r="M219" s="131">
        <v>0</v>
      </c>
      <c r="N219" s="131">
        <v>0</v>
      </c>
      <c r="O219" s="110">
        <v>0</v>
      </c>
      <c r="P219" s="110"/>
      <c r="Q219" s="110"/>
      <c r="R219" s="110"/>
      <c r="S219" s="110"/>
      <c r="T219" s="110"/>
      <c r="U219" s="110"/>
      <c r="V219" s="110"/>
      <c r="W219" s="110"/>
      <c r="X219" s="110"/>
      <c r="Y219" s="110"/>
      <c r="Z219" s="110"/>
      <c r="AA219" s="110"/>
      <c r="AB219" s="110"/>
      <c r="AC219" s="131">
        <v>0</v>
      </c>
      <c r="AD219" s="110"/>
      <c r="AE219" s="110"/>
      <c r="AF219" s="110"/>
      <c r="AG219" s="110"/>
      <c r="AH219" s="110"/>
      <c r="AI219" s="110"/>
      <c r="AJ219" s="110"/>
      <c r="AK219" s="110"/>
      <c r="AL219" s="110"/>
      <c r="AM219" s="110"/>
      <c r="AN219" s="110"/>
      <c r="AO219" s="131">
        <v>1</v>
      </c>
      <c r="AP219" s="131">
        <v>0</v>
      </c>
      <c r="AQ219" s="117"/>
      <c r="AR219" s="131">
        <v>1</v>
      </c>
      <c r="AS219" s="131">
        <v>0</v>
      </c>
      <c r="AT219" s="110">
        <v>0</v>
      </c>
      <c r="AU219" s="110"/>
      <c r="AV219" s="110"/>
      <c r="AW219" s="110"/>
      <c r="AX219" s="110"/>
      <c r="AY219" s="110"/>
      <c r="AZ219" s="131">
        <v>0</v>
      </c>
      <c r="BA219" s="131">
        <v>0</v>
      </c>
      <c r="BB219" s="131">
        <v>0</v>
      </c>
      <c r="BC219" s="131"/>
      <c r="BD219" s="131">
        <v>0</v>
      </c>
      <c r="BE219" s="30">
        <f t="shared" si="19"/>
        <v>2</v>
      </c>
      <c r="BF219" s="30">
        <f t="shared" si="16"/>
        <v>0</v>
      </c>
      <c r="BG219" s="30">
        <f t="shared" si="17"/>
        <v>0</v>
      </c>
      <c r="BH219" s="30">
        <f t="shared" si="18"/>
        <v>0</v>
      </c>
      <c r="BI219" s="30">
        <f t="shared" si="20"/>
        <v>2</v>
      </c>
      <c r="BJ219" s="111">
        <v>4</v>
      </c>
      <c r="BK219" s="112">
        <v>27</v>
      </c>
    </row>
    <row r="220" spans="1:63" ht="22.5" customHeight="1" x14ac:dyDescent="0.15">
      <c r="A220" s="111">
        <v>4</v>
      </c>
      <c r="B220" s="112">
        <v>28</v>
      </c>
      <c r="C220" s="115" t="s">
        <v>153</v>
      </c>
      <c r="D220" s="239"/>
      <c r="E220" s="240"/>
      <c r="F220" s="218" t="s">
        <v>127</v>
      </c>
      <c r="G220" s="219"/>
      <c r="H220" s="219"/>
      <c r="I220" s="220"/>
      <c r="J220" s="110"/>
      <c r="K220" s="131">
        <v>1</v>
      </c>
      <c r="L220" s="131">
        <v>0</v>
      </c>
      <c r="M220" s="131">
        <v>0</v>
      </c>
      <c r="N220" s="131">
        <v>0</v>
      </c>
      <c r="O220" s="110">
        <v>0</v>
      </c>
      <c r="P220" s="110"/>
      <c r="Q220" s="110"/>
      <c r="R220" s="110"/>
      <c r="S220" s="110"/>
      <c r="T220" s="110"/>
      <c r="U220" s="110"/>
      <c r="V220" s="110"/>
      <c r="W220" s="110"/>
      <c r="X220" s="110"/>
      <c r="Y220" s="110"/>
      <c r="Z220" s="110"/>
      <c r="AA220" s="110"/>
      <c r="AB220" s="110"/>
      <c r="AC220" s="131">
        <v>0</v>
      </c>
      <c r="AD220" s="110"/>
      <c r="AE220" s="110"/>
      <c r="AF220" s="110"/>
      <c r="AG220" s="110"/>
      <c r="AH220" s="110"/>
      <c r="AI220" s="110"/>
      <c r="AJ220" s="110"/>
      <c r="AK220" s="110"/>
      <c r="AL220" s="110"/>
      <c r="AM220" s="110"/>
      <c r="AN220" s="110"/>
      <c r="AO220" s="131">
        <v>0</v>
      </c>
      <c r="AP220" s="131">
        <v>0</v>
      </c>
      <c r="AQ220" s="117"/>
      <c r="AR220" s="131">
        <v>0</v>
      </c>
      <c r="AS220" s="131">
        <v>0</v>
      </c>
      <c r="AT220" s="110">
        <v>0</v>
      </c>
      <c r="AU220" s="110"/>
      <c r="AV220" s="110"/>
      <c r="AW220" s="110"/>
      <c r="AX220" s="110"/>
      <c r="AY220" s="110"/>
      <c r="AZ220" s="131">
        <v>0</v>
      </c>
      <c r="BA220" s="131">
        <v>0</v>
      </c>
      <c r="BB220" s="131">
        <v>0</v>
      </c>
      <c r="BC220" s="131"/>
      <c r="BD220" s="131">
        <v>0</v>
      </c>
      <c r="BE220" s="30">
        <f t="shared" si="19"/>
        <v>1</v>
      </c>
      <c r="BF220" s="30">
        <f t="shared" si="16"/>
        <v>0</v>
      </c>
      <c r="BG220" s="30">
        <f t="shared" si="17"/>
        <v>0</v>
      </c>
      <c r="BH220" s="30">
        <f t="shared" si="18"/>
        <v>0</v>
      </c>
      <c r="BI220" s="30">
        <f t="shared" si="20"/>
        <v>1</v>
      </c>
      <c r="BJ220" s="111">
        <v>4</v>
      </c>
      <c r="BK220" s="112">
        <v>28</v>
      </c>
    </row>
    <row r="221" spans="1:63" ht="22.5" customHeight="1" x14ac:dyDescent="0.15">
      <c r="A221" s="111">
        <v>4</v>
      </c>
      <c r="B221" s="112">
        <v>29</v>
      </c>
      <c r="C221" s="115"/>
      <c r="D221" s="221" t="s">
        <v>32</v>
      </c>
      <c r="E221" s="222"/>
      <c r="F221" s="227" t="s">
        <v>125</v>
      </c>
      <c r="G221" s="228"/>
      <c r="H221" s="228"/>
      <c r="I221" s="217"/>
      <c r="J221" s="110"/>
      <c r="K221" s="131">
        <v>14378</v>
      </c>
      <c r="L221" s="131">
        <v>16925</v>
      </c>
      <c r="M221" s="131">
        <v>0</v>
      </c>
      <c r="N221" s="131">
        <v>0</v>
      </c>
      <c r="O221" s="110">
        <v>0</v>
      </c>
      <c r="P221" s="110"/>
      <c r="Q221" s="110"/>
      <c r="R221" s="110"/>
      <c r="S221" s="110"/>
      <c r="T221" s="110"/>
      <c r="U221" s="110"/>
      <c r="V221" s="110"/>
      <c r="W221" s="110"/>
      <c r="X221" s="110"/>
      <c r="Y221" s="110"/>
      <c r="Z221" s="110"/>
      <c r="AA221" s="110"/>
      <c r="AB221" s="110"/>
      <c r="AC221" s="131">
        <v>9460</v>
      </c>
      <c r="AD221" s="110"/>
      <c r="AE221" s="110"/>
      <c r="AF221" s="110"/>
      <c r="AG221" s="110"/>
      <c r="AH221" s="110"/>
      <c r="AI221" s="110"/>
      <c r="AJ221" s="110"/>
      <c r="AK221" s="110"/>
      <c r="AL221" s="110"/>
      <c r="AM221" s="110"/>
      <c r="AN221" s="110"/>
      <c r="AO221" s="131">
        <v>4804</v>
      </c>
      <c r="AP221" s="131">
        <v>414</v>
      </c>
      <c r="AQ221" s="117"/>
      <c r="AR221" s="131">
        <v>4858</v>
      </c>
      <c r="AS221" s="131">
        <v>0</v>
      </c>
      <c r="AT221" s="110">
        <v>4920</v>
      </c>
      <c r="AU221" s="110"/>
      <c r="AV221" s="110"/>
      <c r="AW221" s="110"/>
      <c r="AX221" s="110"/>
      <c r="AY221" s="110"/>
      <c r="AZ221" s="131">
        <v>21900</v>
      </c>
      <c r="BA221" s="131">
        <v>1931</v>
      </c>
      <c r="BB221" s="131">
        <v>11700</v>
      </c>
      <c r="BC221" s="131"/>
      <c r="BD221" s="131">
        <v>0</v>
      </c>
      <c r="BE221" s="30">
        <f t="shared" si="19"/>
        <v>57640</v>
      </c>
      <c r="BF221" s="30">
        <f t="shared" si="16"/>
        <v>26385</v>
      </c>
      <c r="BG221" s="30">
        <f t="shared" si="17"/>
        <v>2345</v>
      </c>
      <c r="BH221" s="30">
        <f t="shared" si="18"/>
        <v>4920</v>
      </c>
      <c r="BI221" s="30">
        <f t="shared" si="20"/>
        <v>91290</v>
      </c>
      <c r="BJ221" s="111">
        <v>4</v>
      </c>
      <c r="BK221" s="112">
        <v>29</v>
      </c>
    </row>
    <row r="222" spans="1:63" ht="22.5" customHeight="1" x14ac:dyDescent="0.15">
      <c r="A222" s="111">
        <v>4</v>
      </c>
      <c r="B222" s="112">
        <v>30</v>
      </c>
      <c r="C222" s="115" t="s">
        <v>138</v>
      </c>
      <c r="D222" s="223"/>
      <c r="E222" s="224"/>
      <c r="F222" s="218" t="s">
        <v>126</v>
      </c>
      <c r="G222" s="219"/>
      <c r="H222" s="219"/>
      <c r="I222" s="220"/>
      <c r="J222" s="110"/>
      <c r="K222" s="131">
        <v>0</v>
      </c>
      <c r="L222" s="131">
        <v>0</v>
      </c>
      <c r="M222" s="131">
        <v>0</v>
      </c>
      <c r="N222" s="131">
        <v>0</v>
      </c>
      <c r="O222" s="110">
        <v>0</v>
      </c>
      <c r="P222" s="110"/>
      <c r="Q222" s="110"/>
      <c r="R222" s="110"/>
      <c r="S222" s="110"/>
      <c r="T222" s="110"/>
      <c r="U222" s="110"/>
      <c r="V222" s="110"/>
      <c r="W222" s="110"/>
      <c r="X222" s="110"/>
      <c r="Y222" s="110"/>
      <c r="Z222" s="110"/>
      <c r="AA222" s="110"/>
      <c r="AB222" s="110"/>
      <c r="AC222" s="131">
        <v>0</v>
      </c>
      <c r="AD222" s="110"/>
      <c r="AE222" s="110"/>
      <c r="AF222" s="110"/>
      <c r="AG222" s="110"/>
      <c r="AH222" s="110"/>
      <c r="AI222" s="110"/>
      <c r="AJ222" s="110"/>
      <c r="AK222" s="110"/>
      <c r="AL222" s="110"/>
      <c r="AM222" s="110"/>
      <c r="AN222" s="110"/>
      <c r="AO222" s="131">
        <v>1201</v>
      </c>
      <c r="AP222" s="131">
        <v>181</v>
      </c>
      <c r="AQ222" s="117"/>
      <c r="AR222" s="131">
        <v>1741</v>
      </c>
      <c r="AS222" s="131">
        <v>0</v>
      </c>
      <c r="AT222" s="110">
        <v>0</v>
      </c>
      <c r="AU222" s="110"/>
      <c r="AV222" s="110"/>
      <c r="AW222" s="110"/>
      <c r="AX222" s="110"/>
      <c r="AY222" s="110"/>
      <c r="AZ222" s="131">
        <v>0</v>
      </c>
      <c r="BA222" s="131">
        <v>0</v>
      </c>
      <c r="BB222" s="131">
        <v>0</v>
      </c>
      <c r="BC222" s="131"/>
      <c r="BD222" s="131">
        <v>0</v>
      </c>
      <c r="BE222" s="30">
        <f t="shared" si="19"/>
        <v>2942</v>
      </c>
      <c r="BF222" s="30">
        <f t="shared" si="16"/>
        <v>0</v>
      </c>
      <c r="BG222" s="30">
        <f t="shared" si="17"/>
        <v>181</v>
      </c>
      <c r="BH222" s="30">
        <f t="shared" si="18"/>
        <v>0</v>
      </c>
      <c r="BI222" s="30">
        <f t="shared" si="20"/>
        <v>3123</v>
      </c>
      <c r="BJ222" s="111">
        <v>4</v>
      </c>
      <c r="BK222" s="112">
        <v>30</v>
      </c>
    </row>
    <row r="223" spans="1:63" ht="22.5" customHeight="1" x14ac:dyDescent="0.15">
      <c r="A223" s="111">
        <v>4</v>
      </c>
      <c r="B223" s="112">
        <v>31</v>
      </c>
      <c r="C223" s="115"/>
      <c r="D223" s="225"/>
      <c r="E223" s="226"/>
      <c r="F223" s="218" t="s">
        <v>127</v>
      </c>
      <c r="G223" s="219"/>
      <c r="H223" s="219"/>
      <c r="I223" s="220"/>
      <c r="J223" s="110"/>
      <c r="K223" s="131">
        <v>0</v>
      </c>
      <c r="L223" s="131">
        <v>0</v>
      </c>
      <c r="M223" s="131">
        <v>0</v>
      </c>
      <c r="N223" s="131">
        <v>0</v>
      </c>
      <c r="O223" s="110">
        <v>0</v>
      </c>
      <c r="P223" s="110"/>
      <c r="Q223" s="110"/>
      <c r="R223" s="110"/>
      <c r="S223" s="110"/>
      <c r="T223" s="110"/>
      <c r="U223" s="110"/>
      <c r="V223" s="110"/>
      <c r="W223" s="110"/>
      <c r="X223" s="110"/>
      <c r="Y223" s="110"/>
      <c r="Z223" s="110"/>
      <c r="AA223" s="110"/>
      <c r="AB223" s="110"/>
      <c r="AC223" s="131">
        <v>0</v>
      </c>
      <c r="AD223" s="110"/>
      <c r="AE223" s="110"/>
      <c r="AF223" s="110"/>
      <c r="AG223" s="110"/>
      <c r="AH223" s="110"/>
      <c r="AI223" s="110"/>
      <c r="AJ223" s="110"/>
      <c r="AK223" s="110"/>
      <c r="AL223" s="110"/>
      <c r="AM223" s="110"/>
      <c r="AN223" s="110"/>
      <c r="AO223" s="131">
        <v>0</v>
      </c>
      <c r="AP223" s="131">
        <v>0</v>
      </c>
      <c r="AQ223" s="117"/>
      <c r="AR223" s="131">
        <v>0</v>
      </c>
      <c r="AS223" s="131">
        <v>0</v>
      </c>
      <c r="AT223" s="110">
        <v>0</v>
      </c>
      <c r="AU223" s="110"/>
      <c r="AV223" s="110"/>
      <c r="AW223" s="110"/>
      <c r="AX223" s="110"/>
      <c r="AY223" s="110"/>
      <c r="AZ223" s="131">
        <v>0</v>
      </c>
      <c r="BA223" s="131">
        <v>0</v>
      </c>
      <c r="BB223" s="131">
        <v>0</v>
      </c>
      <c r="BC223" s="131"/>
      <c r="BD223" s="131">
        <v>0</v>
      </c>
      <c r="BE223" s="30">
        <f t="shared" si="19"/>
        <v>0</v>
      </c>
      <c r="BF223" s="30">
        <f t="shared" si="16"/>
        <v>0</v>
      </c>
      <c r="BG223" s="30">
        <f t="shared" si="17"/>
        <v>0</v>
      </c>
      <c r="BH223" s="30">
        <f t="shared" si="18"/>
        <v>0</v>
      </c>
      <c r="BI223" s="30">
        <f t="shared" si="20"/>
        <v>0</v>
      </c>
      <c r="BJ223" s="111">
        <v>4</v>
      </c>
      <c r="BK223" s="112">
        <v>31</v>
      </c>
    </row>
    <row r="224" spans="1:63" ht="22.5" customHeight="1" x14ac:dyDescent="0.15">
      <c r="A224" s="111">
        <v>4</v>
      </c>
      <c r="B224" s="112">
        <v>32</v>
      </c>
      <c r="C224" s="115" t="s">
        <v>123</v>
      </c>
      <c r="D224" s="229" t="s">
        <v>132</v>
      </c>
      <c r="E224" s="232" t="s">
        <v>129</v>
      </c>
      <c r="F224" s="227" t="s">
        <v>125</v>
      </c>
      <c r="G224" s="228"/>
      <c r="H224" s="228"/>
      <c r="I224" s="217"/>
      <c r="J224" s="110"/>
      <c r="K224" s="131">
        <v>43</v>
      </c>
      <c r="L224" s="131">
        <v>59</v>
      </c>
      <c r="M224" s="131">
        <v>0</v>
      </c>
      <c r="N224" s="131">
        <v>0</v>
      </c>
      <c r="O224" s="110">
        <v>0</v>
      </c>
      <c r="P224" s="110"/>
      <c r="Q224" s="110"/>
      <c r="R224" s="110"/>
      <c r="S224" s="110"/>
      <c r="T224" s="110"/>
      <c r="U224" s="110"/>
      <c r="V224" s="110"/>
      <c r="W224" s="110"/>
      <c r="X224" s="110"/>
      <c r="Y224" s="110"/>
      <c r="Z224" s="110"/>
      <c r="AA224" s="110"/>
      <c r="AB224" s="110"/>
      <c r="AC224" s="131">
        <v>0</v>
      </c>
      <c r="AD224" s="110"/>
      <c r="AE224" s="110"/>
      <c r="AF224" s="110"/>
      <c r="AG224" s="110"/>
      <c r="AH224" s="110"/>
      <c r="AI224" s="110"/>
      <c r="AJ224" s="110"/>
      <c r="AK224" s="110"/>
      <c r="AL224" s="110"/>
      <c r="AM224" s="110"/>
      <c r="AN224" s="110"/>
      <c r="AO224" s="131">
        <v>0</v>
      </c>
      <c r="AP224" s="131">
        <v>0</v>
      </c>
      <c r="AQ224" s="117"/>
      <c r="AR224" s="131">
        <v>0</v>
      </c>
      <c r="AS224" s="131">
        <v>0</v>
      </c>
      <c r="AT224" s="110">
        <v>0</v>
      </c>
      <c r="AU224" s="110"/>
      <c r="AV224" s="110"/>
      <c r="AW224" s="110"/>
      <c r="AX224" s="110"/>
      <c r="AY224" s="110"/>
      <c r="AZ224" s="131">
        <v>1422</v>
      </c>
      <c r="BA224" s="131">
        <v>119</v>
      </c>
      <c r="BB224" s="131">
        <v>0</v>
      </c>
      <c r="BC224" s="131"/>
      <c r="BD224" s="131">
        <v>0</v>
      </c>
      <c r="BE224" s="30">
        <f t="shared" si="19"/>
        <v>1465</v>
      </c>
      <c r="BF224" s="30">
        <f t="shared" si="16"/>
        <v>59</v>
      </c>
      <c r="BG224" s="30">
        <f t="shared" si="17"/>
        <v>119</v>
      </c>
      <c r="BH224" s="30">
        <f t="shared" si="18"/>
        <v>0</v>
      </c>
      <c r="BI224" s="30">
        <f t="shared" si="20"/>
        <v>1643</v>
      </c>
      <c r="BJ224" s="111">
        <v>4</v>
      </c>
      <c r="BK224" s="112">
        <v>32</v>
      </c>
    </row>
    <row r="225" spans="1:63" ht="22.5" customHeight="1" x14ac:dyDescent="0.15">
      <c r="A225" s="111">
        <v>4</v>
      </c>
      <c r="B225" s="112">
        <v>33</v>
      </c>
      <c r="C225" s="115"/>
      <c r="D225" s="230"/>
      <c r="E225" s="233"/>
      <c r="F225" s="218" t="s">
        <v>126</v>
      </c>
      <c r="G225" s="219"/>
      <c r="H225" s="219"/>
      <c r="I225" s="220"/>
      <c r="J225" s="110"/>
      <c r="K225" s="131">
        <v>0</v>
      </c>
      <c r="L225" s="131">
        <v>0</v>
      </c>
      <c r="M225" s="131">
        <v>0</v>
      </c>
      <c r="N225" s="131">
        <v>0</v>
      </c>
      <c r="O225" s="110">
        <v>0</v>
      </c>
      <c r="P225" s="110"/>
      <c r="Q225" s="110"/>
      <c r="R225" s="110"/>
      <c r="S225" s="110"/>
      <c r="T225" s="110"/>
      <c r="U225" s="110"/>
      <c r="V225" s="110"/>
      <c r="W225" s="110"/>
      <c r="X225" s="110"/>
      <c r="Y225" s="110"/>
      <c r="Z225" s="110"/>
      <c r="AA225" s="110"/>
      <c r="AB225" s="110"/>
      <c r="AC225" s="131">
        <v>0</v>
      </c>
      <c r="AD225" s="110"/>
      <c r="AE225" s="110"/>
      <c r="AF225" s="110"/>
      <c r="AG225" s="110"/>
      <c r="AH225" s="110"/>
      <c r="AI225" s="110"/>
      <c r="AJ225" s="110"/>
      <c r="AK225" s="110"/>
      <c r="AL225" s="110"/>
      <c r="AM225" s="110"/>
      <c r="AN225" s="110"/>
      <c r="AO225" s="131">
        <v>3</v>
      </c>
      <c r="AP225" s="131">
        <v>0</v>
      </c>
      <c r="AQ225" s="117"/>
      <c r="AR225" s="131">
        <v>0</v>
      </c>
      <c r="AS225" s="131">
        <v>0</v>
      </c>
      <c r="AT225" s="110">
        <v>0</v>
      </c>
      <c r="AU225" s="110"/>
      <c r="AV225" s="110"/>
      <c r="AW225" s="110"/>
      <c r="AX225" s="110"/>
      <c r="AY225" s="110"/>
      <c r="AZ225" s="131">
        <v>0</v>
      </c>
      <c r="BA225" s="131">
        <v>0</v>
      </c>
      <c r="BB225" s="131">
        <v>0</v>
      </c>
      <c r="BC225" s="131"/>
      <c r="BD225" s="131">
        <v>0</v>
      </c>
      <c r="BE225" s="30">
        <f t="shared" si="19"/>
        <v>3</v>
      </c>
      <c r="BF225" s="30">
        <f t="shared" si="16"/>
        <v>0</v>
      </c>
      <c r="BG225" s="30">
        <f t="shared" si="17"/>
        <v>0</v>
      </c>
      <c r="BH225" s="30">
        <f t="shared" si="18"/>
        <v>0</v>
      </c>
      <c r="BI225" s="30">
        <f t="shared" si="20"/>
        <v>3</v>
      </c>
      <c r="BJ225" s="111">
        <v>4</v>
      </c>
      <c r="BK225" s="112">
        <v>33</v>
      </c>
    </row>
    <row r="226" spans="1:63" ht="22.5" customHeight="1" x14ac:dyDescent="0.15">
      <c r="A226" s="111">
        <v>4</v>
      </c>
      <c r="B226" s="112">
        <v>34</v>
      </c>
      <c r="C226" s="115" t="s">
        <v>134</v>
      </c>
      <c r="D226" s="230"/>
      <c r="E226" s="234"/>
      <c r="F226" s="218" t="s">
        <v>127</v>
      </c>
      <c r="G226" s="219"/>
      <c r="H226" s="219"/>
      <c r="I226" s="220"/>
      <c r="J226" s="110"/>
      <c r="K226" s="131">
        <v>0</v>
      </c>
      <c r="L226" s="131">
        <v>0</v>
      </c>
      <c r="M226" s="131">
        <v>0</v>
      </c>
      <c r="N226" s="131">
        <v>0</v>
      </c>
      <c r="O226" s="110">
        <v>0</v>
      </c>
      <c r="P226" s="110"/>
      <c r="Q226" s="110"/>
      <c r="R226" s="110"/>
      <c r="S226" s="110"/>
      <c r="T226" s="110"/>
      <c r="U226" s="110"/>
      <c r="V226" s="110"/>
      <c r="W226" s="110"/>
      <c r="X226" s="110"/>
      <c r="Y226" s="110"/>
      <c r="Z226" s="110"/>
      <c r="AA226" s="110"/>
      <c r="AB226" s="110"/>
      <c r="AC226" s="131">
        <v>0</v>
      </c>
      <c r="AD226" s="110"/>
      <c r="AE226" s="110"/>
      <c r="AF226" s="110"/>
      <c r="AG226" s="110"/>
      <c r="AH226" s="110"/>
      <c r="AI226" s="110"/>
      <c r="AJ226" s="110"/>
      <c r="AK226" s="110"/>
      <c r="AL226" s="110"/>
      <c r="AM226" s="110"/>
      <c r="AN226" s="110"/>
      <c r="AO226" s="131">
        <v>0</v>
      </c>
      <c r="AP226" s="131">
        <v>0</v>
      </c>
      <c r="AQ226" s="117"/>
      <c r="AR226" s="131">
        <v>0</v>
      </c>
      <c r="AS226" s="131">
        <v>0</v>
      </c>
      <c r="AT226" s="110">
        <v>0</v>
      </c>
      <c r="AU226" s="110"/>
      <c r="AV226" s="110"/>
      <c r="AW226" s="110"/>
      <c r="AX226" s="110"/>
      <c r="AY226" s="110"/>
      <c r="AZ226" s="131">
        <v>0</v>
      </c>
      <c r="BA226" s="131">
        <v>0</v>
      </c>
      <c r="BB226" s="131">
        <v>0</v>
      </c>
      <c r="BC226" s="131"/>
      <c r="BD226" s="131">
        <v>0</v>
      </c>
      <c r="BE226" s="30">
        <f t="shared" si="19"/>
        <v>0</v>
      </c>
      <c r="BF226" s="30">
        <f t="shared" si="16"/>
        <v>0</v>
      </c>
      <c r="BG226" s="30">
        <f t="shared" si="17"/>
        <v>0</v>
      </c>
      <c r="BH226" s="30">
        <f t="shared" si="18"/>
        <v>0</v>
      </c>
      <c r="BI226" s="30">
        <f t="shared" si="20"/>
        <v>0</v>
      </c>
      <c r="BJ226" s="111">
        <v>4</v>
      </c>
      <c r="BK226" s="112">
        <v>34</v>
      </c>
    </row>
    <row r="227" spans="1:63" ht="22.5" customHeight="1" x14ac:dyDescent="0.15">
      <c r="A227" s="111">
        <v>4</v>
      </c>
      <c r="B227" s="112">
        <v>35</v>
      </c>
      <c r="C227" s="115"/>
      <c r="D227" s="230"/>
      <c r="E227" s="232" t="s">
        <v>130</v>
      </c>
      <c r="F227" s="227" t="s">
        <v>125</v>
      </c>
      <c r="G227" s="228"/>
      <c r="H227" s="228"/>
      <c r="I227" s="217"/>
      <c r="J227" s="110"/>
      <c r="K227" s="131">
        <v>96</v>
      </c>
      <c r="L227" s="131">
        <v>0</v>
      </c>
      <c r="M227" s="131">
        <v>0</v>
      </c>
      <c r="N227" s="131">
        <v>0</v>
      </c>
      <c r="O227" s="110">
        <v>0</v>
      </c>
      <c r="P227" s="110"/>
      <c r="Q227" s="110"/>
      <c r="R227" s="110"/>
      <c r="S227" s="110"/>
      <c r="T227" s="110"/>
      <c r="U227" s="110"/>
      <c r="V227" s="110"/>
      <c r="W227" s="110"/>
      <c r="X227" s="110"/>
      <c r="Y227" s="110"/>
      <c r="Z227" s="110"/>
      <c r="AA227" s="110"/>
      <c r="AB227" s="110"/>
      <c r="AC227" s="131">
        <v>0</v>
      </c>
      <c r="AD227" s="110"/>
      <c r="AE227" s="110"/>
      <c r="AF227" s="110"/>
      <c r="AG227" s="110"/>
      <c r="AH227" s="110"/>
      <c r="AI227" s="110"/>
      <c r="AJ227" s="110"/>
      <c r="AK227" s="110"/>
      <c r="AL227" s="110"/>
      <c r="AM227" s="110"/>
      <c r="AN227" s="110"/>
      <c r="AO227" s="131">
        <v>0</v>
      </c>
      <c r="AP227" s="131">
        <v>0</v>
      </c>
      <c r="AQ227" s="117"/>
      <c r="AR227" s="131">
        <v>0</v>
      </c>
      <c r="AS227" s="131">
        <v>0</v>
      </c>
      <c r="AT227" s="110">
        <v>0</v>
      </c>
      <c r="AU227" s="110"/>
      <c r="AV227" s="110"/>
      <c r="AW227" s="110"/>
      <c r="AX227" s="110"/>
      <c r="AY227" s="110"/>
      <c r="AZ227" s="131">
        <v>0</v>
      </c>
      <c r="BA227" s="131">
        <v>0</v>
      </c>
      <c r="BB227" s="131">
        <v>0</v>
      </c>
      <c r="BC227" s="131"/>
      <c r="BD227" s="131">
        <v>0</v>
      </c>
      <c r="BE227" s="30">
        <f t="shared" si="19"/>
        <v>96</v>
      </c>
      <c r="BF227" s="30">
        <f t="shared" si="16"/>
        <v>0</v>
      </c>
      <c r="BG227" s="30">
        <f t="shared" si="17"/>
        <v>0</v>
      </c>
      <c r="BH227" s="30">
        <f t="shared" si="18"/>
        <v>0</v>
      </c>
      <c r="BI227" s="30">
        <f t="shared" si="20"/>
        <v>96</v>
      </c>
      <c r="BJ227" s="111">
        <v>4</v>
      </c>
      <c r="BK227" s="112">
        <v>35</v>
      </c>
    </row>
    <row r="228" spans="1:63" ht="22.5" customHeight="1" x14ac:dyDescent="0.15">
      <c r="A228" s="111">
        <v>4</v>
      </c>
      <c r="B228" s="112">
        <v>36</v>
      </c>
      <c r="C228" s="115" t="s">
        <v>135</v>
      </c>
      <c r="D228" s="230"/>
      <c r="E228" s="233"/>
      <c r="F228" s="218" t="s">
        <v>126</v>
      </c>
      <c r="G228" s="219"/>
      <c r="H228" s="219"/>
      <c r="I228" s="220"/>
      <c r="J228" s="110"/>
      <c r="K228" s="131">
        <v>0</v>
      </c>
      <c r="L228" s="131">
        <v>0</v>
      </c>
      <c r="M228" s="131">
        <v>0</v>
      </c>
      <c r="N228" s="131">
        <v>0</v>
      </c>
      <c r="O228" s="110">
        <v>0</v>
      </c>
      <c r="P228" s="110"/>
      <c r="Q228" s="110"/>
      <c r="R228" s="110"/>
      <c r="S228" s="110"/>
      <c r="T228" s="110"/>
      <c r="U228" s="110"/>
      <c r="V228" s="110"/>
      <c r="W228" s="110"/>
      <c r="X228" s="110"/>
      <c r="Y228" s="110"/>
      <c r="Z228" s="110"/>
      <c r="AA228" s="110"/>
      <c r="AB228" s="110"/>
      <c r="AC228" s="131">
        <v>0</v>
      </c>
      <c r="AD228" s="110"/>
      <c r="AE228" s="110"/>
      <c r="AF228" s="110"/>
      <c r="AG228" s="110"/>
      <c r="AH228" s="110"/>
      <c r="AI228" s="110"/>
      <c r="AJ228" s="110"/>
      <c r="AK228" s="110"/>
      <c r="AL228" s="110"/>
      <c r="AM228" s="110"/>
      <c r="AN228" s="110"/>
      <c r="AO228" s="131">
        <v>0</v>
      </c>
      <c r="AP228" s="131">
        <v>0</v>
      </c>
      <c r="AQ228" s="117"/>
      <c r="AR228" s="131">
        <v>0</v>
      </c>
      <c r="AS228" s="131">
        <v>0</v>
      </c>
      <c r="AT228" s="110">
        <v>0</v>
      </c>
      <c r="AU228" s="110"/>
      <c r="AV228" s="110"/>
      <c r="AW228" s="110"/>
      <c r="AX228" s="110"/>
      <c r="AY228" s="110"/>
      <c r="AZ228" s="131">
        <v>0</v>
      </c>
      <c r="BA228" s="131">
        <v>0</v>
      </c>
      <c r="BB228" s="131">
        <v>0</v>
      </c>
      <c r="BC228" s="131"/>
      <c r="BD228" s="131">
        <v>0</v>
      </c>
      <c r="BE228" s="30">
        <f t="shared" si="19"/>
        <v>0</v>
      </c>
      <c r="BF228" s="30">
        <f t="shared" si="16"/>
        <v>0</v>
      </c>
      <c r="BG228" s="30">
        <f t="shared" si="17"/>
        <v>0</v>
      </c>
      <c r="BH228" s="30">
        <f t="shared" si="18"/>
        <v>0</v>
      </c>
      <c r="BI228" s="30">
        <f t="shared" si="20"/>
        <v>0</v>
      </c>
      <c r="BJ228" s="111">
        <v>4</v>
      </c>
      <c r="BK228" s="112">
        <v>36</v>
      </c>
    </row>
    <row r="229" spans="1:63" ht="22.5" customHeight="1" x14ac:dyDescent="0.15">
      <c r="A229" s="111">
        <v>4</v>
      </c>
      <c r="B229" s="112">
        <v>37</v>
      </c>
      <c r="C229" s="115"/>
      <c r="D229" s="230"/>
      <c r="E229" s="234"/>
      <c r="F229" s="218" t="s">
        <v>127</v>
      </c>
      <c r="G229" s="219"/>
      <c r="H229" s="219"/>
      <c r="I229" s="220"/>
      <c r="J229" s="110"/>
      <c r="K229" s="131">
        <v>0</v>
      </c>
      <c r="L229" s="131">
        <v>0</v>
      </c>
      <c r="M229" s="131">
        <v>0</v>
      </c>
      <c r="N229" s="131">
        <v>0</v>
      </c>
      <c r="O229" s="110">
        <v>0</v>
      </c>
      <c r="P229" s="110"/>
      <c r="Q229" s="110"/>
      <c r="R229" s="110"/>
      <c r="S229" s="110"/>
      <c r="T229" s="110"/>
      <c r="U229" s="110"/>
      <c r="V229" s="110"/>
      <c r="W229" s="110"/>
      <c r="X229" s="110"/>
      <c r="Y229" s="110"/>
      <c r="Z229" s="110"/>
      <c r="AA229" s="110"/>
      <c r="AB229" s="110"/>
      <c r="AC229" s="131">
        <v>0</v>
      </c>
      <c r="AD229" s="110"/>
      <c r="AE229" s="110"/>
      <c r="AF229" s="110"/>
      <c r="AG229" s="110"/>
      <c r="AH229" s="110"/>
      <c r="AI229" s="110"/>
      <c r="AJ229" s="110"/>
      <c r="AK229" s="110"/>
      <c r="AL229" s="110"/>
      <c r="AM229" s="110"/>
      <c r="AN229" s="110"/>
      <c r="AO229" s="131">
        <v>0</v>
      </c>
      <c r="AP229" s="131">
        <v>0</v>
      </c>
      <c r="AQ229" s="117"/>
      <c r="AR229" s="131">
        <v>0</v>
      </c>
      <c r="AS229" s="131">
        <v>0</v>
      </c>
      <c r="AT229" s="110">
        <v>0</v>
      </c>
      <c r="AU229" s="110"/>
      <c r="AV229" s="110"/>
      <c r="AW229" s="110"/>
      <c r="AX229" s="110"/>
      <c r="AY229" s="110"/>
      <c r="AZ229" s="131">
        <v>0</v>
      </c>
      <c r="BA229" s="131">
        <v>0</v>
      </c>
      <c r="BB229" s="131">
        <v>0</v>
      </c>
      <c r="BC229" s="131"/>
      <c r="BD229" s="131">
        <v>0</v>
      </c>
      <c r="BE229" s="30">
        <f t="shared" si="19"/>
        <v>0</v>
      </c>
      <c r="BF229" s="30">
        <f t="shared" si="16"/>
        <v>0</v>
      </c>
      <c r="BG229" s="30">
        <f t="shared" si="17"/>
        <v>0</v>
      </c>
      <c r="BH229" s="30">
        <f t="shared" si="18"/>
        <v>0</v>
      </c>
      <c r="BI229" s="30">
        <f t="shared" si="20"/>
        <v>0</v>
      </c>
      <c r="BJ229" s="111">
        <v>4</v>
      </c>
      <c r="BK229" s="112">
        <v>37</v>
      </c>
    </row>
    <row r="230" spans="1:63" ht="22.5" customHeight="1" x14ac:dyDescent="0.15">
      <c r="A230" s="111">
        <v>4</v>
      </c>
      <c r="B230" s="112">
        <v>38</v>
      </c>
      <c r="C230" s="113"/>
      <c r="D230" s="230"/>
      <c r="E230" s="232" t="s">
        <v>37</v>
      </c>
      <c r="F230" s="227" t="s">
        <v>125</v>
      </c>
      <c r="G230" s="228"/>
      <c r="H230" s="228"/>
      <c r="I230" s="217"/>
      <c r="J230" s="110"/>
      <c r="K230" s="131">
        <v>5518</v>
      </c>
      <c r="L230" s="131">
        <v>6016</v>
      </c>
      <c r="M230" s="131">
        <v>0</v>
      </c>
      <c r="N230" s="131">
        <v>0</v>
      </c>
      <c r="O230" s="110">
        <v>0</v>
      </c>
      <c r="P230" s="110"/>
      <c r="Q230" s="110"/>
      <c r="R230" s="110"/>
      <c r="S230" s="110"/>
      <c r="T230" s="110"/>
      <c r="U230" s="110"/>
      <c r="V230" s="110"/>
      <c r="W230" s="110"/>
      <c r="X230" s="110"/>
      <c r="Y230" s="110"/>
      <c r="Z230" s="110"/>
      <c r="AA230" s="110"/>
      <c r="AB230" s="110"/>
      <c r="AC230" s="131">
        <v>3704</v>
      </c>
      <c r="AD230" s="110"/>
      <c r="AE230" s="110"/>
      <c r="AF230" s="110"/>
      <c r="AG230" s="110"/>
      <c r="AH230" s="110"/>
      <c r="AI230" s="110"/>
      <c r="AJ230" s="110"/>
      <c r="AK230" s="110"/>
      <c r="AL230" s="110"/>
      <c r="AM230" s="110"/>
      <c r="AN230" s="110"/>
      <c r="AO230" s="131">
        <v>1731</v>
      </c>
      <c r="AP230" s="131">
        <v>171</v>
      </c>
      <c r="AQ230" s="117"/>
      <c r="AR230" s="131">
        <v>2018</v>
      </c>
      <c r="AS230" s="131">
        <v>0</v>
      </c>
      <c r="AT230" s="110">
        <v>1816</v>
      </c>
      <c r="AU230" s="110"/>
      <c r="AV230" s="110"/>
      <c r="AW230" s="110"/>
      <c r="AX230" s="110"/>
      <c r="AY230" s="110"/>
      <c r="AZ230" s="131">
        <v>7887</v>
      </c>
      <c r="BA230" s="131">
        <v>700</v>
      </c>
      <c r="BB230" s="131">
        <v>3623</v>
      </c>
      <c r="BC230" s="131"/>
      <c r="BD230" s="131">
        <v>0</v>
      </c>
      <c r="BE230" s="30">
        <f t="shared" si="19"/>
        <v>20777</v>
      </c>
      <c r="BF230" s="30">
        <f t="shared" si="16"/>
        <v>9720</v>
      </c>
      <c r="BG230" s="30">
        <f t="shared" si="17"/>
        <v>871</v>
      </c>
      <c r="BH230" s="30">
        <f t="shared" si="18"/>
        <v>1816</v>
      </c>
      <c r="BI230" s="30">
        <f t="shared" si="20"/>
        <v>33184</v>
      </c>
      <c r="BJ230" s="111">
        <v>4</v>
      </c>
      <c r="BK230" s="112">
        <v>38</v>
      </c>
    </row>
    <row r="231" spans="1:63" ht="22.5" customHeight="1" x14ac:dyDescent="0.15">
      <c r="A231" s="111">
        <v>4</v>
      </c>
      <c r="B231" s="112">
        <v>39</v>
      </c>
      <c r="C231" s="114"/>
      <c r="D231" s="230"/>
      <c r="E231" s="233"/>
      <c r="F231" s="218" t="s">
        <v>126</v>
      </c>
      <c r="G231" s="219"/>
      <c r="H231" s="219"/>
      <c r="I231" s="220"/>
      <c r="J231" s="110"/>
      <c r="K231" s="131">
        <v>0</v>
      </c>
      <c r="L231" s="131">
        <v>0</v>
      </c>
      <c r="M231" s="131">
        <v>0</v>
      </c>
      <c r="N231" s="131">
        <v>0</v>
      </c>
      <c r="O231" s="110">
        <v>0</v>
      </c>
      <c r="P231" s="110"/>
      <c r="Q231" s="110"/>
      <c r="R231" s="110"/>
      <c r="S231" s="110"/>
      <c r="T231" s="110"/>
      <c r="U231" s="110"/>
      <c r="V231" s="110"/>
      <c r="W231" s="110"/>
      <c r="X231" s="110"/>
      <c r="Y231" s="110"/>
      <c r="Z231" s="110"/>
      <c r="AA231" s="110"/>
      <c r="AB231" s="110"/>
      <c r="AC231" s="131">
        <v>0</v>
      </c>
      <c r="AD231" s="110"/>
      <c r="AE231" s="110"/>
      <c r="AF231" s="110"/>
      <c r="AG231" s="110"/>
      <c r="AH231" s="110"/>
      <c r="AI231" s="110"/>
      <c r="AJ231" s="110"/>
      <c r="AK231" s="110"/>
      <c r="AL231" s="110"/>
      <c r="AM231" s="110"/>
      <c r="AN231" s="110"/>
      <c r="AO231" s="131">
        <v>208</v>
      </c>
      <c r="AP231" s="131">
        <v>21</v>
      </c>
      <c r="AQ231" s="117"/>
      <c r="AR231" s="131">
        <v>392</v>
      </c>
      <c r="AS231" s="131">
        <v>0</v>
      </c>
      <c r="AT231" s="110">
        <v>0</v>
      </c>
      <c r="AU231" s="110"/>
      <c r="AV231" s="110"/>
      <c r="AW231" s="110"/>
      <c r="AX231" s="110"/>
      <c r="AY231" s="110"/>
      <c r="AZ231" s="131">
        <v>0</v>
      </c>
      <c r="BA231" s="131">
        <v>0</v>
      </c>
      <c r="BB231" s="131">
        <v>0</v>
      </c>
      <c r="BC231" s="131"/>
      <c r="BD231" s="131">
        <v>0</v>
      </c>
      <c r="BE231" s="30">
        <f t="shared" si="19"/>
        <v>600</v>
      </c>
      <c r="BF231" s="30">
        <f t="shared" si="16"/>
        <v>0</v>
      </c>
      <c r="BG231" s="30">
        <f t="shared" si="17"/>
        <v>21</v>
      </c>
      <c r="BH231" s="30">
        <f t="shared" si="18"/>
        <v>0</v>
      </c>
      <c r="BI231" s="30">
        <f t="shared" si="20"/>
        <v>621</v>
      </c>
      <c r="BJ231" s="111">
        <v>4</v>
      </c>
      <c r="BK231" s="112">
        <v>39</v>
      </c>
    </row>
    <row r="232" spans="1:63" ht="22.5" customHeight="1" x14ac:dyDescent="0.15">
      <c r="A232" s="111">
        <v>4</v>
      </c>
      <c r="B232" s="112">
        <v>40</v>
      </c>
      <c r="C232" s="115"/>
      <c r="D232" s="230"/>
      <c r="E232" s="234"/>
      <c r="F232" s="218" t="s">
        <v>127</v>
      </c>
      <c r="G232" s="219"/>
      <c r="H232" s="219"/>
      <c r="I232" s="220"/>
      <c r="J232" s="110"/>
      <c r="K232" s="131">
        <v>200</v>
      </c>
      <c r="L232" s="131">
        <v>0</v>
      </c>
      <c r="M232" s="131">
        <v>0</v>
      </c>
      <c r="N232" s="131">
        <v>0</v>
      </c>
      <c r="O232" s="110">
        <v>0</v>
      </c>
      <c r="P232" s="110"/>
      <c r="Q232" s="110"/>
      <c r="R232" s="110"/>
      <c r="S232" s="110"/>
      <c r="T232" s="110"/>
      <c r="U232" s="110"/>
      <c r="V232" s="110"/>
      <c r="W232" s="110"/>
      <c r="X232" s="110"/>
      <c r="Y232" s="110"/>
      <c r="Z232" s="110"/>
      <c r="AA232" s="110"/>
      <c r="AB232" s="110"/>
      <c r="AC232" s="131">
        <v>0</v>
      </c>
      <c r="AD232" s="110"/>
      <c r="AE232" s="110"/>
      <c r="AF232" s="110"/>
      <c r="AG232" s="110"/>
      <c r="AH232" s="110"/>
      <c r="AI232" s="110"/>
      <c r="AJ232" s="110"/>
      <c r="AK232" s="110"/>
      <c r="AL232" s="110"/>
      <c r="AM232" s="110"/>
      <c r="AN232" s="110"/>
      <c r="AO232" s="131">
        <v>0</v>
      </c>
      <c r="AP232" s="131">
        <v>0</v>
      </c>
      <c r="AQ232" s="117"/>
      <c r="AR232" s="131">
        <v>0</v>
      </c>
      <c r="AS232" s="131">
        <v>0</v>
      </c>
      <c r="AT232" s="110">
        <v>0</v>
      </c>
      <c r="AU232" s="110"/>
      <c r="AV232" s="110"/>
      <c r="AW232" s="110"/>
      <c r="AX232" s="110"/>
      <c r="AY232" s="110"/>
      <c r="AZ232" s="131">
        <v>0</v>
      </c>
      <c r="BA232" s="131">
        <v>0</v>
      </c>
      <c r="BB232" s="131">
        <v>0</v>
      </c>
      <c r="BC232" s="131"/>
      <c r="BD232" s="131">
        <v>0</v>
      </c>
      <c r="BE232" s="30">
        <f t="shared" si="19"/>
        <v>200</v>
      </c>
      <c r="BF232" s="30">
        <f t="shared" si="16"/>
        <v>0</v>
      </c>
      <c r="BG232" s="30">
        <f t="shared" si="17"/>
        <v>0</v>
      </c>
      <c r="BH232" s="30">
        <f t="shared" si="18"/>
        <v>0</v>
      </c>
      <c r="BI232" s="30">
        <f t="shared" si="20"/>
        <v>200</v>
      </c>
      <c r="BJ232" s="111">
        <v>4</v>
      </c>
      <c r="BK232" s="112">
        <v>40</v>
      </c>
    </row>
    <row r="233" spans="1:63" ht="22.5" customHeight="1" x14ac:dyDescent="0.15">
      <c r="A233" s="111">
        <v>4</v>
      </c>
      <c r="B233" s="112">
        <v>41</v>
      </c>
      <c r="C233" s="114"/>
      <c r="D233" s="230"/>
      <c r="E233" s="232" t="s">
        <v>131</v>
      </c>
      <c r="F233" s="227" t="s">
        <v>125</v>
      </c>
      <c r="G233" s="228"/>
      <c r="H233" s="228"/>
      <c r="I233" s="217"/>
      <c r="J233" s="110"/>
      <c r="K233" s="131">
        <v>848</v>
      </c>
      <c r="L233" s="131">
        <v>1060</v>
      </c>
      <c r="M233" s="131">
        <v>0</v>
      </c>
      <c r="N233" s="131">
        <v>0</v>
      </c>
      <c r="O233" s="110">
        <v>0</v>
      </c>
      <c r="P233" s="110"/>
      <c r="Q233" s="110"/>
      <c r="R233" s="110"/>
      <c r="S233" s="110"/>
      <c r="T233" s="110"/>
      <c r="U233" s="110"/>
      <c r="V233" s="110"/>
      <c r="W233" s="110"/>
      <c r="X233" s="110"/>
      <c r="Y233" s="110"/>
      <c r="Z233" s="110"/>
      <c r="AA233" s="110"/>
      <c r="AB233" s="110"/>
      <c r="AC233" s="131">
        <v>554</v>
      </c>
      <c r="AD233" s="110"/>
      <c r="AE233" s="110"/>
      <c r="AF233" s="110"/>
      <c r="AG233" s="110"/>
      <c r="AH233" s="110"/>
      <c r="AI233" s="110"/>
      <c r="AJ233" s="110"/>
      <c r="AK233" s="110"/>
      <c r="AL233" s="110"/>
      <c r="AM233" s="110"/>
      <c r="AN233" s="110"/>
      <c r="AO233" s="131">
        <v>2294</v>
      </c>
      <c r="AP233" s="131">
        <v>231</v>
      </c>
      <c r="AQ233" s="117"/>
      <c r="AR233" s="131">
        <v>623</v>
      </c>
      <c r="AS233" s="131">
        <v>0</v>
      </c>
      <c r="AT233" s="110">
        <v>198</v>
      </c>
      <c r="AU233" s="110"/>
      <c r="AV233" s="110"/>
      <c r="AW233" s="110"/>
      <c r="AX233" s="110"/>
      <c r="AY233" s="110"/>
      <c r="AZ233" s="131">
        <v>1046</v>
      </c>
      <c r="BA233" s="131">
        <v>98</v>
      </c>
      <c r="BB233" s="131">
        <v>1311</v>
      </c>
      <c r="BC233" s="131"/>
      <c r="BD233" s="131">
        <v>0</v>
      </c>
      <c r="BE233" s="30">
        <f t="shared" si="19"/>
        <v>6122</v>
      </c>
      <c r="BF233" s="30">
        <f t="shared" si="16"/>
        <v>1614</v>
      </c>
      <c r="BG233" s="30">
        <f t="shared" si="17"/>
        <v>329</v>
      </c>
      <c r="BH233" s="30">
        <f t="shared" si="18"/>
        <v>198</v>
      </c>
      <c r="BI233" s="30">
        <f t="shared" si="20"/>
        <v>8263</v>
      </c>
      <c r="BJ233" s="111">
        <v>4</v>
      </c>
      <c r="BK233" s="112">
        <v>41</v>
      </c>
    </row>
    <row r="234" spans="1:63" ht="22.5" customHeight="1" x14ac:dyDescent="0.15">
      <c r="A234" s="111">
        <v>4</v>
      </c>
      <c r="B234" s="112">
        <v>42</v>
      </c>
      <c r="C234" s="115"/>
      <c r="D234" s="230"/>
      <c r="E234" s="233"/>
      <c r="F234" s="218" t="s">
        <v>126</v>
      </c>
      <c r="G234" s="219"/>
      <c r="H234" s="219"/>
      <c r="I234" s="220"/>
      <c r="J234" s="110"/>
      <c r="K234" s="131">
        <v>0</v>
      </c>
      <c r="L234" s="131">
        <v>0</v>
      </c>
      <c r="M234" s="131">
        <v>0</v>
      </c>
      <c r="N234" s="131">
        <v>0</v>
      </c>
      <c r="O234" s="110">
        <v>0</v>
      </c>
      <c r="P234" s="110"/>
      <c r="Q234" s="110"/>
      <c r="R234" s="110"/>
      <c r="S234" s="110"/>
      <c r="T234" s="110"/>
      <c r="U234" s="110"/>
      <c r="V234" s="110"/>
      <c r="W234" s="110"/>
      <c r="X234" s="110"/>
      <c r="Y234" s="110"/>
      <c r="Z234" s="110"/>
      <c r="AA234" s="110"/>
      <c r="AB234" s="110"/>
      <c r="AC234" s="131">
        <v>0</v>
      </c>
      <c r="AD234" s="110"/>
      <c r="AE234" s="110"/>
      <c r="AF234" s="110"/>
      <c r="AG234" s="110"/>
      <c r="AH234" s="110"/>
      <c r="AI234" s="110"/>
      <c r="AJ234" s="110"/>
      <c r="AK234" s="110"/>
      <c r="AL234" s="110"/>
      <c r="AM234" s="110"/>
      <c r="AN234" s="110"/>
      <c r="AO234" s="131">
        <v>573</v>
      </c>
      <c r="AP234" s="131">
        <v>58</v>
      </c>
      <c r="AQ234" s="117"/>
      <c r="AR234" s="131">
        <v>51</v>
      </c>
      <c r="AS234" s="131">
        <v>0</v>
      </c>
      <c r="AT234" s="110">
        <v>0</v>
      </c>
      <c r="AU234" s="110"/>
      <c r="AV234" s="110"/>
      <c r="AW234" s="110"/>
      <c r="AX234" s="110"/>
      <c r="AY234" s="110"/>
      <c r="AZ234" s="131">
        <v>0</v>
      </c>
      <c r="BA234" s="131">
        <v>0</v>
      </c>
      <c r="BB234" s="131">
        <v>0</v>
      </c>
      <c r="BC234" s="131"/>
      <c r="BD234" s="131">
        <v>0</v>
      </c>
      <c r="BE234" s="30">
        <f t="shared" si="19"/>
        <v>624</v>
      </c>
      <c r="BF234" s="30">
        <f t="shared" si="16"/>
        <v>0</v>
      </c>
      <c r="BG234" s="30">
        <f t="shared" si="17"/>
        <v>58</v>
      </c>
      <c r="BH234" s="30">
        <f t="shared" si="18"/>
        <v>0</v>
      </c>
      <c r="BI234" s="30">
        <f t="shared" si="20"/>
        <v>682</v>
      </c>
      <c r="BJ234" s="111">
        <v>4</v>
      </c>
      <c r="BK234" s="112">
        <v>42</v>
      </c>
    </row>
    <row r="235" spans="1:63" ht="22.5" customHeight="1" x14ac:dyDescent="0.15">
      <c r="A235" s="111">
        <v>4</v>
      </c>
      <c r="B235" s="112">
        <v>43</v>
      </c>
      <c r="C235" s="115"/>
      <c r="D235" s="231"/>
      <c r="E235" s="234"/>
      <c r="F235" s="218" t="s">
        <v>127</v>
      </c>
      <c r="G235" s="219"/>
      <c r="H235" s="219"/>
      <c r="I235" s="220"/>
      <c r="J235" s="110"/>
      <c r="K235" s="131">
        <v>0</v>
      </c>
      <c r="L235" s="131">
        <v>0</v>
      </c>
      <c r="M235" s="131">
        <v>0</v>
      </c>
      <c r="N235" s="131">
        <v>0</v>
      </c>
      <c r="O235" s="110">
        <v>0</v>
      </c>
      <c r="P235" s="110"/>
      <c r="Q235" s="110"/>
      <c r="R235" s="110"/>
      <c r="S235" s="110"/>
      <c r="T235" s="110"/>
      <c r="U235" s="110"/>
      <c r="V235" s="110"/>
      <c r="W235" s="110"/>
      <c r="X235" s="110"/>
      <c r="Y235" s="110"/>
      <c r="Z235" s="110"/>
      <c r="AA235" s="110"/>
      <c r="AB235" s="110"/>
      <c r="AC235" s="131">
        <v>0</v>
      </c>
      <c r="AD235" s="110"/>
      <c r="AE235" s="110"/>
      <c r="AF235" s="110"/>
      <c r="AG235" s="110"/>
      <c r="AH235" s="110"/>
      <c r="AI235" s="110"/>
      <c r="AJ235" s="110"/>
      <c r="AK235" s="110"/>
      <c r="AL235" s="110"/>
      <c r="AM235" s="110"/>
      <c r="AN235" s="110"/>
      <c r="AO235" s="131">
        <v>0</v>
      </c>
      <c r="AP235" s="131">
        <v>0</v>
      </c>
      <c r="AQ235" s="117"/>
      <c r="AR235" s="131">
        <v>0</v>
      </c>
      <c r="AS235" s="131">
        <v>0</v>
      </c>
      <c r="AT235" s="110">
        <v>0</v>
      </c>
      <c r="AU235" s="110"/>
      <c r="AV235" s="110"/>
      <c r="AW235" s="110"/>
      <c r="AX235" s="110"/>
      <c r="AY235" s="110"/>
      <c r="AZ235" s="131">
        <v>0</v>
      </c>
      <c r="BA235" s="131">
        <v>0</v>
      </c>
      <c r="BB235" s="131">
        <v>0</v>
      </c>
      <c r="BC235" s="131"/>
      <c r="BD235" s="131">
        <v>0</v>
      </c>
      <c r="BE235" s="30">
        <f t="shared" si="19"/>
        <v>0</v>
      </c>
      <c r="BF235" s="30">
        <f t="shared" si="16"/>
        <v>0</v>
      </c>
      <c r="BG235" s="30">
        <f t="shared" si="17"/>
        <v>0</v>
      </c>
      <c r="BH235" s="30">
        <f t="shared" si="18"/>
        <v>0</v>
      </c>
      <c r="BI235" s="30">
        <f t="shared" si="20"/>
        <v>0</v>
      </c>
      <c r="BJ235" s="111">
        <v>4</v>
      </c>
      <c r="BK235" s="112">
        <v>43</v>
      </c>
    </row>
    <row r="236" spans="1:63" ht="22.5" customHeight="1" x14ac:dyDescent="0.15">
      <c r="A236" s="111">
        <v>4</v>
      </c>
      <c r="B236" s="112">
        <v>44</v>
      </c>
      <c r="C236" s="116"/>
      <c r="D236" s="216" t="s">
        <v>133</v>
      </c>
      <c r="E236" s="217"/>
      <c r="F236" s="218" t="s">
        <v>127</v>
      </c>
      <c r="G236" s="219"/>
      <c r="H236" s="219"/>
      <c r="I236" s="220"/>
      <c r="J236" s="110"/>
      <c r="K236" s="131">
        <v>1550</v>
      </c>
      <c r="L236" s="131">
        <v>0</v>
      </c>
      <c r="M236" s="131">
        <v>0</v>
      </c>
      <c r="N236" s="131">
        <v>0</v>
      </c>
      <c r="O236" s="110">
        <v>0</v>
      </c>
      <c r="P236" s="110"/>
      <c r="Q236" s="110"/>
      <c r="R236" s="110"/>
      <c r="S236" s="110"/>
      <c r="T236" s="110"/>
      <c r="U236" s="110"/>
      <c r="V236" s="110"/>
      <c r="W236" s="110"/>
      <c r="X236" s="110"/>
      <c r="Y236" s="110"/>
      <c r="Z236" s="110"/>
      <c r="AA236" s="110"/>
      <c r="AB236" s="110"/>
      <c r="AC236" s="131">
        <v>0</v>
      </c>
      <c r="AD236" s="110"/>
      <c r="AE236" s="110"/>
      <c r="AF236" s="110"/>
      <c r="AG236" s="110"/>
      <c r="AH236" s="110"/>
      <c r="AI236" s="110"/>
      <c r="AJ236" s="110"/>
      <c r="AK236" s="110"/>
      <c r="AL236" s="110"/>
      <c r="AM236" s="110"/>
      <c r="AN236" s="110"/>
      <c r="AO236" s="131">
        <v>0</v>
      </c>
      <c r="AP236" s="131">
        <v>0</v>
      </c>
      <c r="AQ236" s="117"/>
      <c r="AR236" s="131">
        <v>0</v>
      </c>
      <c r="AS236" s="131">
        <v>0</v>
      </c>
      <c r="AT236" s="110">
        <v>0</v>
      </c>
      <c r="AU236" s="110"/>
      <c r="AV236" s="110"/>
      <c r="AW236" s="110"/>
      <c r="AX236" s="110"/>
      <c r="AY236" s="110"/>
      <c r="AZ236" s="131">
        <v>0</v>
      </c>
      <c r="BA236" s="131">
        <v>0</v>
      </c>
      <c r="BB236" s="131">
        <v>0</v>
      </c>
      <c r="BC236" s="131"/>
      <c r="BD236" s="131">
        <v>0</v>
      </c>
      <c r="BE236" s="30">
        <f t="shared" si="19"/>
        <v>1550</v>
      </c>
      <c r="BF236" s="30">
        <f t="shared" si="16"/>
        <v>0</v>
      </c>
      <c r="BG236" s="30">
        <f t="shared" si="17"/>
        <v>0</v>
      </c>
      <c r="BH236" s="30">
        <f t="shared" si="18"/>
        <v>0</v>
      </c>
      <c r="BI236" s="30">
        <f t="shared" si="20"/>
        <v>1550</v>
      </c>
      <c r="BJ236" s="111">
        <v>4</v>
      </c>
      <c r="BK236" s="112">
        <v>44</v>
      </c>
    </row>
    <row r="237" spans="1:63" ht="22.5" customHeight="1" x14ac:dyDescent="0.15">
      <c r="A237" s="111">
        <v>4</v>
      </c>
      <c r="B237" s="112">
        <v>45</v>
      </c>
      <c r="C237" s="113"/>
      <c r="D237" s="235" t="s">
        <v>124</v>
      </c>
      <c r="E237" s="236"/>
      <c r="F237" s="227" t="s">
        <v>125</v>
      </c>
      <c r="G237" s="228"/>
      <c r="H237" s="228"/>
      <c r="I237" s="217"/>
      <c r="J237" s="110"/>
      <c r="K237" s="131">
        <v>36</v>
      </c>
      <c r="L237" s="131">
        <v>24</v>
      </c>
      <c r="M237" s="131">
        <v>0</v>
      </c>
      <c r="N237" s="131">
        <v>12</v>
      </c>
      <c r="O237" s="110">
        <v>0</v>
      </c>
      <c r="P237" s="110"/>
      <c r="Q237" s="110"/>
      <c r="R237" s="110"/>
      <c r="S237" s="110"/>
      <c r="T237" s="110"/>
      <c r="U237" s="110"/>
      <c r="V237" s="110"/>
      <c r="W237" s="110"/>
      <c r="X237" s="110"/>
      <c r="Y237" s="110"/>
      <c r="Z237" s="110"/>
      <c r="AA237" s="110"/>
      <c r="AB237" s="110"/>
      <c r="AC237" s="131">
        <v>24</v>
      </c>
      <c r="AD237" s="110"/>
      <c r="AE237" s="110"/>
      <c r="AF237" s="110"/>
      <c r="AG237" s="110"/>
      <c r="AH237" s="110"/>
      <c r="AI237" s="110"/>
      <c r="AJ237" s="110"/>
      <c r="AK237" s="110"/>
      <c r="AL237" s="110"/>
      <c r="AM237" s="110"/>
      <c r="AN237" s="110"/>
      <c r="AO237" s="131">
        <v>22</v>
      </c>
      <c r="AP237" s="131">
        <v>2</v>
      </c>
      <c r="AQ237" s="117"/>
      <c r="AR237" s="131">
        <v>0</v>
      </c>
      <c r="AS237" s="131">
        <v>0</v>
      </c>
      <c r="AT237" s="110">
        <v>0</v>
      </c>
      <c r="AU237" s="110"/>
      <c r="AV237" s="110"/>
      <c r="AW237" s="110"/>
      <c r="AX237" s="110"/>
      <c r="AY237" s="110"/>
      <c r="AZ237" s="131">
        <v>66</v>
      </c>
      <c r="BA237" s="131">
        <v>6</v>
      </c>
      <c r="BB237" s="131">
        <v>72</v>
      </c>
      <c r="BC237" s="131"/>
      <c r="BD237" s="131">
        <v>24</v>
      </c>
      <c r="BE237" s="30">
        <f t="shared" si="19"/>
        <v>196</v>
      </c>
      <c r="BF237" s="30">
        <f t="shared" si="16"/>
        <v>48</v>
      </c>
      <c r="BG237" s="30">
        <f t="shared" si="17"/>
        <v>8</v>
      </c>
      <c r="BH237" s="30">
        <f t="shared" si="18"/>
        <v>36</v>
      </c>
      <c r="BI237" s="30">
        <f t="shared" si="20"/>
        <v>288</v>
      </c>
      <c r="BJ237" s="111">
        <v>4</v>
      </c>
      <c r="BK237" s="112">
        <v>45</v>
      </c>
    </row>
    <row r="238" spans="1:63" ht="22.5" customHeight="1" x14ac:dyDescent="0.15">
      <c r="A238" s="111">
        <v>4</v>
      </c>
      <c r="B238" s="112">
        <v>46</v>
      </c>
      <c r="C238" s="114"/>
      <c r="D238" s="237"/>
      <c r="E238" s="238"/>
      <c r="F238" s="218" t="s">
        <v>126</v>
      </c>
      <c r="G238" s="219"/>
      <c r="H238" s="219"/>
      <c r="I238" s="220"/>
      <c r="J238" s="110"/>
      <c r="K238" s="131">
        <v>0</v>
      </c>
      <c r="L238" s="131">
        <v>0</v>
      </c>
      <c r="M238" s="131">
        <v>0</v>
      </c>
      <c r="N238" s="131">
        <v>0</v>
      </c>
      <c r="O238" s="110">
        <v>0</v>
      </c>
      <c r="P238" s="110"/>
      <c r="Q238" s="110"/>
      <c r="R238" s="110"/>
      <c r="S238" s="110"/>
      <c r="T238" s="110"/>
      <c r="U238" s="110"/>
      <c r="V238" s="110"/>
      <c r="W238" s="110"/>
      <c r="X238" s="110"/>
      <c r="Y238" s="110"/>
      <c r="Z238" s="110"/>
      <c r="AA238" s="110"/>
      <c r="AB238" s="110"/>
      <c r="AC238" s="131">
        <v>12</v>
      </c>
      <c r="AD238" s="110"/>
      <c r="AE238" s="110"/>
      <c r="AF238" s="110"/>
      <c r="AG238" s="110"/>
      <c r="AH238" s="110"/>
      <c r="AI238" s="110"/>
      <c r="AJ238" s="110"/>
      <c r="AK238" s="110"/>
      <c r="AL238" s="110"/>
      <c r="AM238" s="110"/>
      <c r="AN238" s="110"/>
      <c r="AO238" s="131">
        <v>66</v>
      </c>
      <c r="AP238" s="131">
        <v>6</v>
      </c>
      <c r="AQ238" s="117"/>
      <c r="AR238" s="131">
        <v>24</v>
      </c>
      <c r="AS238" s="131">
        <v>0</v>
      </c>
      <c r="AT238" s="110">
        <v>0</v>
      </c>
      <c r="AU238" s="110"/>
      <c r="AV238" s="110"/>
      <c r="AW238" s="110"/>
      <c r="AX238" s="110"/>
      <c r="AY238" s="110"/>
      <c r="AZ238" s="131">
        <v>207</v>
      </c>
      <c r="BA238" s="131">
        <v>18</v>
      </c>
      <c r="BB238" s="131">
        <v>72</v>
      </c>
      <c r="BC238" s="131"/>
      <c r="BD238" s="131">
        <v>0</v>
      </c>
      <c r="BE238" s="30">
        <f t="shared" si="19"/>
        <v>369</v>
      </c>
      <c r="BF238" s="30">
        <f t="shared" si="16"/>
        <v>12</v>
      </c>
      <c r="BG238" s="30">
        <f t="shared" si="17"/>
        <v>24</v>
      </c>
      <c r="BH238" s="30">
        <f t="shared" si="18"/>
        <v>0</v>
      </c>
      <c r="BI238" s="30">
        <f t="shared" si="20"/>
        <v>405</v>
      </c>
      <c r="BJ238" s="111">
        <v>4</v>
      </c>
      <c r="BK238" s="112">
        <v>46</v>
      </c>
    </row>
    <row r="239" spans="1:63" ht="22.5" customHeight="1" x14ac:dyDescent="0.15">
      <c r="A239" s="111">
        <v>4</v>
      </c>
      <c r="B239" s="112">
        <v>47</v>
      </c>
      <c r="C239" s="115" t="s">
        <v>66</v>
      </c>
      <c r="D239" s="239"/>
      <c r="E239" s="240"/>
      <c r="F239" s="218" t="s">
        <v>127</v>
      </c>
      <c r="G239" s="219"/>
      <c r="H239" s="219"/>
      <c r="I239" s="220"/>
      <c r="J239" s="110"/>
      <c r="K239" s="131">
        <v>216</v>
      </c>
      <c r="L239" s="131">
        <v>72</v>
      </c>
      <c r="M239" s="131">
        <v>24</v>
      </c>
      <c r="N239" s="131">
        <v>48</v>
      </c>
      <c r="O239" s="110">
        <v>0</v>
      </c>
      <c r="P239" s="110"/>
      <c r="Q239" s="110"/>
      <c r="R239" s="110"/>
      <c r="S239" s="110"/>
      <c r="T239" s="110"/>
      <c r="U239" s="110"/>
      <c r="V239" s="110"/>
      <c r="W239" s="110"/>
      <c r="X239" s="110"/>
      <c r="Y239" s="110"/>
      <c r="Z239" s="110"/>
      <c r="AA239" s="110"/>
      <c r="AB239" s="110"/>
      <c r="AC239" s="131">
        <v>16</v>
      </c>
      <c r="AD239" s="110"/>
      <c r="AE239" s="110"/>
      <c r="AF239" s="110"/>
      <c r="AG239" s="110"/>
      <c r="AH239" s="110"/>
      <c r="AI239" s="110"/>
      <c r="AJ239" s="110"/>
      <c r="AK239" s="110"/>
      <c r="AL239" s="110"/>
      <c r="AM239" s="110"/>
      <c r="AN239" s="110"/>
      <c r="AO239" s="131">
        <v>98</v>
      </c>
      <c r="AP239" s="131">
        <v>10</v>
      </c>
      <c r="AQ239" s="117"/>
      <c r="AR239" s="131">
        <v>36</v>
      </c>
      <c r="AS239" s="131">
        <v>0</v>
      </c>
      <c r="AT239" s="110">
        <v>0</v>
      </c>
      <c r="AU239" s="110"/>
      <c r="AV239" s="110"/>
      <c r="AW239" s="110"/>
      <c r="AX239" s="110"/>
      <c r="AY239" s="110"/>
      <c r="AZ239" s="131">
        <v>79</v>
      </c>
      <c r="BA239" s="131">
        <v>7</v>
      </c>
      <c r="BB239" s="131">
        <v>24</v>
      </c>
      <c r="BC239" s="131"/>
      <c r="BD239" s="131">
        <v>0</v>
      </c>
      <c r="BE239" s="30">
        <f t="shared" si="19"/>
        <v>453</v>
      </c>
      <c r="BF239" s="30">
        <f t="shared" si="16"/>
        <v>88</v>
      </c>
      <c r="BG239" s="30">
        <f t="shared" si="17"/>
        <v>41</v>
      </c>
      <c r="BH239" s="30">
        <f t="shared" si="18"/>
        <v>48</v>
      </c>
      <c r="BI239" s="30">
        <f t="shared" si="20"/>
        <v>630</v>
      </c>
      <c r="BJ239" s="111">
        <v>4</v>
      </c>
      <c r="BK239" s="112">
        <v>47</v>
      </c>
    </row>
    <row r="240" spans="1:63" ht="22.5" customHeight="1" x14ac:dyDescent="0.15">
      <c r="A240" s="111">
        <v>4</v>
      </c>
      <c r="B240" s="112">
        <v>48</v>
      </c>
      <c r="C240" s="114" t="s">
        <v>68</v>
      </c>
      <c r="D240" s="235" t="s">
        <v>128</v>
      </c>
      <c r="E240" s="236"/>
      <c r="F240" s="227" t="s">
        <v>125</v>
      </c>
      <c r="G240" s="228"/>
      <c r="H240" s="228"/>
      <c r="I240" s="217"/>
      <c r="J240" s="110"/>
      <c r="K240" s="131">
        <v>3</v>
      </c>
      <c r="L240" s="131">
        <v>2</v>
      </c>
      <c r="M240" s="131">
        <v>0</v>
      </c>
      <c r="N240" s="131">
        <v>1</v>
      </c>
      <c r="O240" s="110">
        <v>0</v>
      </c>
      <c r="P240" s="110"/>
      <c r="Q240" s="110"/>
      <c r="R240" s="110"/>
      <c r="S240" s="110"/>
      <c r="T240" s="110"/>
      <c r="U240" s="110"/>
      <c r="V240" s="110"/>
      <c r="W240" s="110"/>
      <c r="X240" s="110"/>
      <c r="Y240" s="110"/>
      <c r="Z240" s="110"/>
      <c r="AA240" s="110"/>
      <c r="AB240" s="110"/>
      <c r="AC240" s="131">
        <v>2</v>
      </c>
      <c r="AD240" s="110"/>
      <c r="AE240" s="110"/>
      <c r="AF240" s="110"/>
      <c r="AG240" s="110"/>
      <c r="AH240" s="110"/>
      <c r="AI240" s="110"/>
      <c r="AJ240" s="110"/>
      <c r="AK240" s="110"/>
      <c r="AL240" s="110"/>
      <c r="AM240" s="110"/>
      <c r="AN240" s="110"/>
      <c r="AO240" s="131">
        <v>2</v>
      </c>
      <c r="AP240" s="131">
        <v>0</v>
      </c>
      <c r="AQ240" s="117"/>
      <c r="AR240" s="131">
        <v>0</v>
      </c>
      <c r="AS240" s="131">
        <v>0</v>
      </c>
      <c r="AT240" s="110">
        <v>0</v>
      </c>
      <c r="AU240" s="110"/>
      <c r="AV240" s="110"/>
      <c r="AW240" s="110"/>
      <c r="AX240" s="110"/>
      <c r="AY240" s="110"/>
      <c r="AZ240" s="131">
        <v>5</v>
      </c>
      <c r="BA240" s="131">
        <v>1</v>
      </c>
      <c r="BB240" s="131">
        <v>6</v>
      </c>
      <c r="BC240" s="131"/>
      <c r="BD240" s="131">
        <v>2</v>
      </c>
      <c r="BE240" s="30">
        <f t="shared" si="19"/>
        <v>16</v>
      </c>
      <c r="BF240" s="30">
        <f t="shared" si="16"/>
        <v>4</v>
      </c>
      <c r="BG240" s="30">
        <f t="shared" si="17"/>
        <v>1</v>
      </c>
      <c r="BH240" s="30">
        <f t="shared" si="18"/>
        <v>3</v>
      </c>
      <c r="BI240" s="30">
        <f t="shared" si="20"/>
        <v>24</v>
      </c>
      <c r="BJ240" s="111">
        <v>4</v>
      </c>
      <c r="BK240" s="112">
        <v>48</v>
      </c>
    </row>
    <row r="241" spans="1:63" ht="22.5" customHeight="1" x14ac:dyDescent="0.15">
      <c r="A241" s="111">
        <v>4</v>
      </c>
      <c r="B241" s="112">
        <v>49</v>
      </c>
      <c r="C241" s="115"/>
      <c r="D241" s="237"/>
      <c r="E241" s="238"/>
      <c r="F241" s="218" t="s">
        <v>126</v>
      </c>
      <c r="G241" s="219"/>
      <c r="H241" s="219"/>
      <c r="I241" s="220"/>
      <c r="J241" s="110"/>
      <c r="K241" s="131">
        <v>0</v>
      </c>
      <c r="L241" s="131">
        <v>0</v>
      </c>
      <c r="M241" s="131">
        <v>0</v>
      </c>
      <c r="N241" s="131">
        <v>0</v>
      </c>
      <c r="O241" s="110">
        <v>0</v>
      </c>
      <c r="P241" s="110"/>
      <c r="Q241" s="110"/>
      <c r="R241" s="110"/>
      <c r="S241" s="110"/>
      <c r="T241" s="110"/>
      <c r="U241" s="110"/>
      <c r="V241" s="110"/>
      <c r="W241" s="110"/>
      <c r="X241" s="110"/>
      <c r="Y241" s="110"/>
      <c r="Z241" s="110"/>
      <c r="AA241" s="110"/>
      <c r="AB241" s="110"/>
      <c r="AC241" s="131">
        <v>1</v>
      </c>
      <c r="AD241" s="110"/>
      <c r="AE241" s="110"/>
      <c r="AF241" s="110"/>
      <c r="AG241" s="110"/>
      <c r="AH241" s="110"/>
      <c r="AI241" s="110"/>
      <c r="AJ241" s="110"/>
      <c r="AK241" s="110"/>
      <c r="AL241" s="110"/>
      <c r="AM241" s="110"/>
      <c r="AN241" s="110"/>
      <c r="AO241" s="131">
        <v>5</v>
      </c>
      <c r="AP241" s="131">
        <v>1</v>
      </c>
      <c r="AQ241" s="117"/>
      <c r="AR241" s="131">
        <v>2</v>
      </c>
      <c r="AS241" s="131">
        <v>0</v>
      </c>
      <c r="AT241" s="110">
        <v>0</v>
      </c>
      <c r="AU241" s="110"/>
      <c r="AV241" s="110"/>
      <c r="AW241" s="110"/>
      <c r="AX241" s="110"/>
      <c r="AY241" s="110"/>
      <c r="AZ241" s="131">
        <v>17</v>
      </c>
      <c r="BA241" s="131">
        <v>1</v>
      </c>
      <c r="BB241" s="131">
        <v>6</v>
      </c>
      <c r="BC241" s="131"/>
      <c r="BD241" s="131">
        <v>0</v>
      </c>
      <c r="BE241" s="30">
        <f t="shared" si="19"/>
        <v>30</v>
      </c>
      <c r="BF241" s="30">
        <f t="shared" si="16"/>
        <v>1</v>
      </c>
      <c r="BG241" s="30">
        <f t="shared" si="17"/>
        <v>2</v>
      </c>
      <c r="BH241" s="30">
        <f t="shared" si="18"/>
        <v>0</v>
      </c>
      <c r="BI241" s="30">
        <f t="shared" si="20"/>
        <v>33</v>
      </c>
      <c r="BJ241" s="111">
        <v>4</v>
      </c>
      <c r="BK241" s="112">
        <v>49</v>
      </c>
    </row>
    <row r="242" spans="1:63" ht="22.5" customHeight="1" x14ac:dyDescent="0.15">
      <c r="A242" s="111">
        <v>4</v>
      </c>
      <c r="B242" s="112">
        <v>50</v>
      </c>
      <c r="C242" s="115" t="s">
        <v>69</v>
      </c>
      <c r="D242" s="239"/>
      <c r="E242" s="240"/>
      <c r="F242" s="218" t="s">
        <v>127</v>
      </c>
      <c r="G242" s="219"/>
      <c r="H242" s="219"/>
      <c r="I242" s="220"/>
      <c r="J242" s="110"/>
      <c r="K242" s="131">
        <v>18</v>
      </c>
      <c r="L242" s="131">
        <v>6</v>
      </c>
      <c r="M242" s="131">
        <v>2</v>
      </c>
      <c r="N242" s="131">
        <v>4</v>
      </c>
      <c r="O242" s="110">
        <v>0</v>
      </c>
      <c r="P242" s="110"/>
      <c r="Q242" s="110"/>
      <c r="R242" s="110"/>
      <c r="S242" s="110"/>
      <c r="T242" s="110"/>
      <c r="U242" s="110"/>
      <c r="V242" s="110"/>
      <c r="W242" s="110"/>
      <c r="X242" s="110"/>
      <c r="Y242" s="110"/>
      <c r="Z242" s="110"/>
      <c r="AA242" s="110"/>
      <c r="AB242" s="110"/>
      <c r="AC242" s="131">
        <v>2</v>
      </c>
      <c r="AD242" s="110"/>
      <c r="AE242" s="110"/>
      <c r="AF242" s="110"/>
      <c r="AG242" s="110"/>
      <c r="AH242" s="110"/>
      <c r="AI242" s="110"/>
      <c r="AJ242" s="110"/>
      <c r="AK242" s="110"/>
      <c r="AL242" s="110"/>
      <c r="AM242" s="110"/>
      <c r="AN242" s="110"/>
      <c r="AO242" s="131">
        <v>8</v>
      </c>
      <c r="AP242" s="131">
        <v>1</v>
      </c>
      <c r="AQ242" s="117"/>
      <c r="AR242" s="131">
        <v>3</v>
      </c>
      <c r="AS242" s="131">
        <v>0</v>
      </c>
      <c r="AT242" s="110">
        <v>0</v>
      </c>
      <c r="AU242" s="110"/>
      <c r="AV242" s="110"/>
      <c r="AW242" s="110"/>
      <c r="AX242" s="110"/>
      <c r="AY242" s="110"/>
      <c r="AZ242" s="131">
        <v>6</v>
      </c>
      <c r="BA242" s="131">
        <v>1</v>
      </c>
      <c r="BB242" s="131">
        <v>2</v>
      </c>
      <c r="BC242" s="131"/>
      <c r="BD242" s="131">
        <v>0</v>
      </c>
      <c r="BE242" s="30">
        <f t="shared" si="19"/>
        <v>37</v>
      </c>
      <c r="BF242" s="30">
        <f t="shared" si="16"/>
        <v>8</v>
      </c>
      <c r="BG242" s="30">
        <f t="shared" si="17"/>
        <v>4</v>
      </c>
      <c r="BH242" s="30">
        <f t="shared" si="18"/>
        <v>4</v>
      </c>
      <c r="BI242" s="30">
        <f t="shared" si="20"/>
        <v>53</v>
      </c>
      <c r="BJ242" s="111">
        <v>4</v>
      </c>
      <c r="BK242" s="112">
        <v>50</v>
      </c>
    </row>
    <row r="243" spans="1:63" ht="22.5" customHeight="1" x14ac:dyDescent="0.15">
      <c r="A243" s="111">
        <v>4</v>
      </c>
      <c r="B243" s="112">
        <v>51</v>
      </c>
      <c r="C243" s="115"/>
      <c r="D243" s="221" t="s">
        <v>32</v>
      </c>
      <c r="E243" s="222"/>
      <c r="F243" s="227" t="s">
        <v>125</v>
      </c>
      <c r="G243" s="228"/>
      <c r="H243" s="228"/>
      <c r="I243" s="217"/>
      <c r="J243" s="110"/>
      <c r="K243" s="131">
        <v>11078</v>
      </c>
      <c r="L243" s="131">
        <v>8374</v>
      </c>
      <c r="M243" s="131">
        <v>0</v>
      </c>
      <c r="N243" s="131">
        <v>4377</v>
      </c>
      <c r="O243" s="110">
        <v>0</v>
      </c>
      <c r="P243" s="110"/>
      <c r="Q243" s="110"/>
      <c r="R243" s="110"/>
      <c r="S243" s="110"/>
      <c r="T243" s="110"/>
      <c r="U243" s="110"/>
      <c r="V243" s="110"/>
      <c r="W243" s="110"/>
      <c r="X243" s="110"/>
      <c r="Y243" s="110"/>
      <c r="Z243" s="110"/>
      <c r="AA243" s="110"/>
      <c r="AB243" s="110"/>
      <c r="AC243" s="131">
        <v>7096</v>
      </c>
      <c r="AD243" s="110"/>
      <c r="AE243" s="110"/>
      <c r="AF243" s="110"/>
      <c r="AG243" s="110"/>
      <c r="AH243" s="110"/>
      <c r="AI243" s="110"/>
      <c r="AJ243" s="110"/>
      <c r="AK243" s="110"/>
      <c r="AL243" s="110"/>
      <c r="AM243" s="110"/>
      <c r="AN243" s="110"/>
      <c r="AO243" s="131">
        <v>8354</v>
      </c>
      <c r="AP243" s="131">
        <v>829</v>
      </c>
      <c r="AQ243" s="117"/>
      <c r="AR243" s="131">
        <v>0</v>
      </c>
      <c r="AS243" s="131">
        <v>0</v>
      </c>
      <c r="AT243" s="110">
        <v>0</v>
      </c>
      <c r="AU243" s="110"/>
      <c r="AV243" s="110"/>
      <c r="AW243" s="110"/>
      <c r="AX243" s="110"/>
      <c r="AY243" s="110"/>
      <c r="AZ243" s="131">
        <v>18130</v>
      </c>
      <c r="BA243" s="131">
        <v>1604</v>
      </c>
      <c r="BB243" s="131">
        <v>24534</v>
      </c>
      <c r="BC243" s="131"/>
      <c r="BD243" s="131">
        <v>8190</v>
      </c>
      <c r="BE243" s="30">
        <f t="shared" si="19"/>
        <v>62096</v>
      </c>
      <c r="BF243" s="30">
        <f t="shared" si="16"/>
        <v>15470</v>
      </c>
      <c r="BG243" s="30">
        <f t="shared" si="17"/>
        <v>2433</v>
      </c>
      <c r="BH243" s="30">
        <f t="shared" si="18"/>
        <v>12567</v>
      </c>
      <c r="BI243" s="30">
        <f t="shared" si="20"/>
        <v>92566</v>
      </c>
      <c r="BJ243" s="111">
        <v>4</v>
      </c>
      <c r="BK243" s="112">
        <v>51</v>
      </c>
    </row>
    <row r="244" spans="1:63" ht="22.5" customHeight="1" x14ac:dyDescent="0.15">
      <c r="A244" s="111">
        <v>4</v>
      </c>
      <c r="B244" s="112">
        <v>52</v>
      </c>
      <c r="C244" s="115" t="s">
        <v>154</v>
      </c>
      <c r="D244" s="223"/>
      <c r="E244" s="224"/>
      <c r="F244" s="218" t="s">
        <v>126</v>
      </c>
      <c r="G244" s="219"/>
      <c r="H244" s="219"/>
      <c r="I244" s="220"/>
      <c r="J244" s="110"/>
      <c r="K244" s="131">
        <v>0</v>
      </c>
      <c r="L244" s="131">
        <v>0</v>
      </c>
      <c r="M244" s="131">
        <v>0</v>
      </c>
      <c r="N244" s="131">
        <v>0</v>
      </c>
      <c r="O244" s="110">
        <v>0</v>
      </c>
      <c r="P244" s="110"/>
      <c r="Q244" s="110"/>
      <c r="R244" s="110"/>
      <c r="S244" s="110"/>
      <c r="T244" s="110"/>
      <c r="U244" s="110"/>
      <c r="V244" s="110"/>
      <c r="W244" s="110"/>
      <c r="X244" s="110"/>
      <c r="Y244" s="110"/>
      <c r="Z244" s="110"/>
      <c r="AA244" s="110"/>
      <c r="AB244" s="110"/>
      <c r="AC244" s="131">
        <v>2625</v>
      </c>
      <c r="AD244" s="110"/>
      <c r="AE244" s="110"/>
      <c r="AF244" s="110"/>
      <c r="AG244" s="110"/>
      <c r="AH244" s="110"/>
      <c r="AI244" s="110"/>
      <c r="AJ244" s="110"/>
      <c r="AK244" s="110"/>
      <c r="AL244" s="110"/>
      <c r="AM244" s="110"/>
      <c r="AN244" s="110"/>
      <c r="AO244" s="131">
        <v>10113</v>
      </c>
      <c r="AP244" s="131">
        <v>996</v>
      </c>
      <c r="AQ244" s="117"/>
      <c r="AR244" s="131">
        <v>3804</v>
      </c>
      <c r="AS244" s="131">
        <v>0</v>
      </c>
      <c r="AT244" s="110">
        <v>0</v>
      </c>
      <c r="AU244" s="110"/>
      <c r="AV244" s="110"/>
      <c r="AW244" s="110"/>
      <c r="AX244" s="110"/>
      <c r="AY244" s="110"/>
      <c r="AZ244" s="131">
        <v>31254</v>
      </c>
      <c r="BA244" s="131">
        <v>2702</v>
      </c>
      <c r="BB244" s="131">
        <v>10133</v>
      </c>
      <c r="BC244" s="131"/>
      <c r="BD244" s="131">
        <v>0</v>
      </c>
      <c r="BE244" s="30">
        <f t="shared" si="19"/>
        <v>55304</v>
      </c>
      <c r="BF244" s="30">
        <f t="shared" si="16"/>
        <v>2625</v>
      </c>
      <c r="BG244" s="30">
        <f t="shared" si="17"/>
        <v>3698</v>
      </c>
      <c r="BH244" s="30">
        <f t="shared" si="18"/>
        <v>0</v>
      </c>
      <c r="BI244" s="30">
        <f t="shared" si="20"/>
        <v>61627</v>
      </c>
      <c r="BJ244" s="111">
        <v>4</v>
      </c>
      <c r="BK244" s="112">
        <v>52</v>
      </c>
    </row>
    <row r="245" spans="1:63" ht="22.5" customHeight="1" x14ac:dyDescent="0.15">
      <c r="A245" s="111">
        <v>4</v>
      </c>
      <c r="B245" s="112">
        <v>53</v>
      </c>
      <c r="C245" s="115"/>
      <c r="D245" s="225"/>
      <c r="E245" s="226"/>
      <c r="F245" s="218" t="s">
        <v>127</v>
      </c>
      <c r="G245" s="219"/>
      <c r="H245" s="219"/>
      <c r="I245" s="220"/>
      <c r="J245" s="110"/>
      <c r="K245" s="131">
        <v>0</v>
      </c>
      <c r="L245" s="131">
        <v>0</v>
      </c>
      <c r="M245" s="131">
        <v>0</v>
      </c>
      <c r="N245" s="131">
        <v>0</v>
      </c>
      <c r="O245" s="110">
        <v>0</v>
      </c>
      <c r="P245" s="110"/>
      <c r="Q245" s="110"/>
      <c r="R245" s="110"/>
      <c r="S245" s="110"/>
      <c r="T245" s="110"/>
      <c r="U245" s="110"/>
      <c r="V245" s="110"/>
      <c r="W245" s="110"/>
      <c r="X245" s="110"/>
      <c r="Y245" s="110"/>
      <c r="Z245" s="110"/>
      <c r="AA245" s="110"/>
      <c r="AB245" s="110"/>
      <c r="AC245" s="131">
        <v>0</v>
      </c>
      <c r="AD245" s="110"/>
      <c r="AE245" s="110"/>
      <c r="AF245" s="110"/>
      <c r="AG245" s="110"/>
      <c r="AH245" s="110"/>
      <c r="AI245" s="110"/>
      <c r="AJ245" s="110"/>
      <c r="AK245" s="110"/>
      <c r="AL245" s="110"/>
      <c r="AM245" s="110"/>
      <c r="AN245" s="110"/>
      <c r="AO245" s="131">
        <v>0</v>
      </c>
      <c r="AP245" s="131">
        <v>0</v>
      </c>
      <c r="AQ245" s="117"/>
      <c r="AR245" s="131">
        <v>0</v>
      </c>
      <c r="AS245" s="131">
        <v>0</v>
      </c>
      <c r="AT245" s="110">
        <v>0</v>
      </c>
      <c r="AU245" s="110"/>
      <c r="AV245" s="110"/>
      <c r="AW245" s="110"/>
      <c r="AX245" s="110"/>
      <c r="AY245" s="110"/>
      <c r="AZ245" s="131">
        <v>0</v>
      </c>
      <c r="BA245" s="131">
        <v>0</v>
      </c>
      <c r="BB245" s="131">
        <v>0</v>
      </c>
      <c r="BC245" s="131"/>
      <c r="BD245" s="131">
        <v>0</v>
      </c>
      <c r="BE245" s="30">
        <f t="shared" si="19"/>
        <v>0</v>
      </c>
      <c r="BF245" s="30">
        <f t="shared" si="16"/>
        <v>0</v>
      </c>
      <c r="BG245" s="30">
        <f t="shared" si="17"/>
        <v>0</v>
      </c>
      <c r="BH245" s="30">
        <f t="shared" si="18"/>
        <v>0</v>
      </c>
      <c r="BI245" s="30">
        <f t="shared" si="20"/>
        <v>0</v>
      </c>
      <c r="BJ245" s="111">
        <v>4</v>
      </c>
      <c r="BK245" s="112">
        <v>53</v>
      </c>
    </row>
    <row r="246" spans="1:63" ht="22.5" customHeight="1" x14ac:dyDescent="0.15">
      <c r="A246" s="111">
        <v>4</v>
      </c>
      <c r="B246" s="112">
        <v>54</v>
      </c>
      <c r="C246" s="115" t="s">
        <v>138</v>
      </c>
      <c r="D246" s="229" t="s">
        <v>132</v>
      </c>
      <c r="E246" s="232" t="s">
        <v>129</v>
      </c>
      <c r="F246" s="227" t="s">
        <v>125</v>
      </c>
      <c r="G246" s="228"/>
      <c r="H246" s="228"/>
      <c r="I246" s="217"/>
      <c r="J246" s="110"/>
      <c r="K246" s="131">
        <v>251</v>
      </c>
      <c r="L246" s="131">
        <v>114</v>
      </c>
      <c r="M246" s="131">
        <v>0</v>
      </c>
      <c r="N246" s="131">
        <v>12</v>
      </c>
      <c r="O246" s="110">
        <v>0</v>
      </c>
      <c r="P246" s="110"/>
      <c r="Q246" s="110"/>
      <c r="R246" s="110"/>
      <c r="S246" s="110"/>
      <c r="T246" s="110"/>
      <c r="U246" s="110"/>
      <c r="V246" s="110"/>
      <c r="W246" s="110"/>
      <c r="X246" s="110"/>
      <c r="Y246" s="110"/>
      <c r="Z246" s="110"/>
      <c r="AA246" s="110"/>
      <c r="AB246" s="110"/>
      <c r="AC246" s="131">
        <v>153</v>
      </c>
      <c r="AD246" s="110"/>
      <c r="AE246" s="110"/>
      <c r="AF246" s="110"/>
      <c r="AG246" s="110"/>
      <c r="AH246" s="110"/>
      <c r="AI246" s="110"/>
      <c r="AJ246" s="110"/>
      <c r="AK246" s="110"/>
      <c r="AL246" s="110"/>
      <c r="AM246" s="110"/>
      <c r="AN246" s="110"/>
      <c r="AO246" s="131">
        <v>152</v>
      </c>
      <c r="AP246" s="131">
        <v>15</v>
      </c>
      <c r="AQ246" s="117"/>
      <c r="AR246" s="131">
        <v>0</v>
      </c>
      <c r="AS246" s="131">
        <v>0</v>
      </c>
      <c r="AT246" s="110">
        <v>0</v>
      </c>
      <c r="AU246" s="110"/>
      <c r="AV246" s="110"/>
      <c r="AW246" s="110"/>
      <c r="AX246" s="110"/>
      <c r="AY246" s="110"/>
      <c r="AZ246" s="131">
        <v>1319</v>
      </c>
      <c r="BA246" s="131">
        <v>112</v>
      </c>
      <c r="BB246" s="131">
        <v>150</v>
      </c>
      <c r="BC246" s="131"/>
      <c r="BD246" s="131">
        <v>95</v>
      </c>
      <c r="BE246" s="30">
        <f t="shared" si="19"/>
        <v>1872</v>
      </c>
      <c r="BF246" s="30">
        <f t="shared" si="16"/>
        <v>267</v>
      </c>
      <c r="BG246" s="30">
        <f t="shared" si="17"/>
        <v>127</v>
      </c>
      <c r="BH246" s="30">
        <f t="shared" si="18"/>
        <v>107</v>
      </c>
      <c r="BI246" s="30">
        <f t="shared" si="20"/>
        <v>2373</v>
      </c>
      <c r="BJ246" s="111">
        <v>4</v>
      </c>
      <c r="BK246" s="112">
        <v>54</v>
      </c>
    </row>
    <row r="247" spans="1:63" ht="22.5" customHeight="1" x14ac:dyDescent="0.15">
      <c r="A247" s="111">
        <v>4</v>
      </c>
      <c r="B247" s="112">
        <v>55</v>
      </c>
      <c r="C247" s="115"/>
      <c r="D247" s="230"/>
      <c r="E247" s="233"/>
      <c r="F247" s="218" t="s">
        <v>126</v>
      </c>
      <c r="G247" s="219"/>
      <c r="H247" s="219"/>
      <c r="I247" s="220"/>
      <c r="J247" s="110"/>
      <c r="K247" s="131">
        <v>0</v>
      </c>
      <c r="L247" s="131">
        <v>0</v>
      </c>
      <c r="M247" s="131">
        <v>0</v>
      </c>
      <c r="N247" s="131">
        <v>0</v>
      </c>
      <c r="O247" s="110">
        <v>0</v>
      </c>
      <c r="P247" s="110"/>
      <c r="Q247" s="110"/>
      <c r="R247" s="110"/>
      <c r="S247" s="110"/>
      <c r="T247" s="110"/>
      <c r="U247" s="110"/>
      <c r="V247" s="110"/>
      <c r="W247" s="110"/>
      <c r="X247" s="110"/>
      <c r="Y247" s="110"/>
      <c r="Z247" s="110"/>
      <c r="AA247" s="110"/>
      <c r="AB247" s="110"/>
      <c r="AC247" s="131">
        <v>39</v>
      </c>
      <c r="AD247" s="110"/>
      <c r="AE247" s="110"/>
      <c r="AF247" s="110"/>
      <c r="AG247" s="110"/>
      <c r="AH247" s="110"/>
      <c r="AI247" s="110"/>
      <c r="AJ247" s="110"/>
      <c r="AK247" s="110"/>
      <c r="AL247" s="110"/>
      <c r="AM247" s="110"/>
      <c r="AN247" s="110"/>
      <c r="AO247" s="131">
        <v>41</v>
      </c>
      <c r="AP247" s="131">
        <v>5</v>
      </c>
      <c r="AQ247" s="117"/>
      <c r="AR247" s="131">
        <v>9</v>
      </c>
      <c r="AS247" s="131">
        <v>0</v>
      </c>
      <c r="AT247" s="110">
        <v>0</v>
      </c>
      <c r="AU247" s="110"/>
      <c r="AV247" s="110"/>
      <c r="AW247" s="110"/>
      <c r="AX247" s="110"/>
      <c r="AY247" s="110"/>
      <c r="AZ247" s="131">
        <v>2123</v>
      </c>
      <c r="BA247" s="131">
        <v>181</v>
      </c>
      <c r="BB247" s="131">
        <v>17</v>
      </c>
      <c r="BC247" s="131"/>
      <c r="BD247" s="131">
        <v>0</v>
      </c>
      <c r="BE247" s="30">
        <f t="shared" si="19"/>
        <v>2190</v>
      </c>
      <c r="BF247" s="30">
        <f t="shared" si="16"/>
        <v>39</v>
      </c>
      <c r="BG247" s="30">
        <f t="shared" si="17"/>
        <v>186</v>
      </c>
      <c r="BH247" s="30">
        <f t="shared" si="18"/>
        <v>0</v>
      </c>
      <c r="BI247" s="30">
        <f t="shared" si="20"/>
        <v>2415</v>
      </c>
      <c r="BJ247" s="111">
        <v>4</v>
      </c>
      <c r="BK247" s="112">
        <v>55</v>
      </c>
    </row>
    <row r="248" spans="1:63" ht="22.5" customHeight="1" x14ac:dyDescent="0.15">
      <c r="A248" s="111">
        <v>4</v>
      </c>
      <c r="B248" s="112">
        <v>56</v>
      </c>
      <c r="C248" s="115" t="s">
        <v>123</v>
      </c>
      <c r="D248" s="230"/>
      <c r="E248" s="234"/>
      <c r="F248" s="218" t="s">
        <v>127</v>
      </c>
      <c r="G248" s="219"/>
      <c r="H248" s="219"/>
      <c r="I248" s="220"/>
      <c r="J248" s="110"/>
      <c r="K248" s="131">
        <v>0</v>
      </c>
      <c r="L248" s="131">
        <v>0</v>
      </c>
      <c r="M248" s="131">
        <v>0</v>
      </c>
      <c r="N248" s="131">
        <v>0</v>
      </c>
      <c r="O248" s="110">
        <v>0</v>
      </c>
      <c r="P248" s="110"/>
      <c r="Q248" s="110"/>
      <c r="R248" s="110"/>
      <c r="S248" s="110"/>
      <c r="T248" s="110"/>
      <c r="U248" s="110"/>
      <c r="V248" s="110"/>
      <c r="W248" s="110"/>
      <c r="X248" s="110"/>
      <c r="Y248" s="110"/>
      <c r="Z248" s="110"/>
      <c r="AA248" s="110"/>
      <c r="AB248" s="110"/>
      <c r="AC248" s="131">
        <v>0</v>
      </c>
      <c r="AD248" s="110"/>
      <c r="AE248" s="110"/>
      <c r="AF248" s="110"/>
      <c r="AG248" s="110"/>
      <c r="AH248" s="110"/>
      <c r="AI248" s="110"/>
      <c r="AJ248" s="110"/>
      <c r="AK248" s="110"/>
      <c r="AL248" s="110"/>
      <c r="AM248" s="110"/>
      <c r="AN248" s="110"/>
      <c r="AO248" s="131">
        <v>0</v>
      </c>
      <c r="AP248" s="131">
        <v>0</v>
      </c>
      <c r="AQ248" s="117"/>
      <c r="AR248" s="131">
        <v>0</v>
      </c>
      <c r="AS248" s="131">
        <v>0</v>
      </c>
      <c r="AT248" s="110">
        <v>0</v>
      </c>
      <c r="AU248" s="110"/>
      <c r="AV248" s="110"/>
      <c r="AW248" s="110"/>
      <c r="AX248" s="110"/>
      <c r="AY248" s="110"/>
      <c r="AZ248" s="131">
        <v>0</v>
      </c>
      <c r="BA248" s="131">
        <v>0</v>
      </c>
      <c r="BB248" s="131">
        <v>0</v>
      </c>
      <c r="BC248" s="131"/>
      <c r="BD248" s="131">
        <v>0</v>
      </c>
      <c r="BE248" s="30">
        <f t="shared" si="19"/>
        <v>0</v>
      </c>
      <c r="BF248" s="30">
        <f t="shared" si="16"/>
        <v>0</v>
      </c>
      <c r="BG248" s="30">
        <f t="shared" si="17"/>
        <v>0</v>
      </c>
      <c r="BH248" s="30">
        <f t="shared" si="18"/>
        <v>0</v>
      </c>
      <c r="BI248" s="30">
        <f t="shared" si="20"/>
        <v>0</v>
      </c>
      <c r="BJ248" s="111">
        <v>4</v>
      </c>
      <c r="BK248" s="112">
        <v>56</v>
      </c>
    </row>
    <row r="249" spans="1:63" ht="22.5" customHeight="1" x14ac:dyDescent="0.15">
      <c r="A249" s="111">
        <v>4</v>
      </c>
      <c r="B249" s="112">
        <v>57</v>
      </c>
      <c r="C249" s="115"/>
      <c r="D249" s="230"/>
      <c r="E249" s="232" t="s">
        <v>130</v>
      </c>
      <c r="F249" s="227" t="s">
        <v>125</v>
      </c>
      <c r="G249" s="228"/>
      <c r="H249" s="228"/>
      <c r="I249" s="217"/>
      <c r="J249" s="110"/>
      <c r="K249" s="131">
        <v>192</v>
      </c>
      <c r="L249" s="131">
        <v>0</v>
      </c>
      <c r="M249" s="131">
        <v>0</v>
      </c>
      <c r="N249" s="131">
        <v>0</v>
      </c>
      <c r="O249" s="110">
        <v>0</v>
      </c>
      <c r="P249" s="110"/>
      <c r="Q249" s="110"/>
      <c r="R249" s="110"/>
      <c r="S249" s="110"/>
      <c r="T249" s="110"/>
      <c r="U249" s="110"/>
      <c r="V249" s="110"/>
      <c r="W249" s="110"/>
      <c r="X249" s="110"/>
      <c r="Y249" s="110"/>
      <c r="Z249" s="110"/>
      <c r="AA249" s="110"/>
      <c r="AB249" s="110"/>
      <c r="AC249" s="131">
        <v>0</v>
      </c>
      <c r="AD249" s="110"/>
      <c r="AE249" s="110"/>
      <c r="AF249" s="110"/>
      <c r="AG249" s="110"/>
      <c r="AH249" s="110"/>
      <c r="AI249" s="110"/>
      <c r="AJ249" s="110"/>
      <c r="AK249" s="110"/>
      <c r="AL249" s="110"/>
      <c r="AM249" s="110"/>
      <c r="AN249" s="110"/>
      <c r="AO249" s="131">
        <v>0</v>
      </c>
      <c r="AP249" s="131">
        <v>0</v>
      </c>
      <c r="AQ249" s="117"/>
      <c r="AR249" s="131">
        <v>0</v>
      </c>
      <c r="AS249" s="131">
        <v>0</v>
      </c>
      <c r="AT249" s="110">
        <v>0</v>
      </c>
      <c r="AU249" s="110"/>
      <c r="AV249" s="110"/>
      <c r="AW249" s="110"/>
      <c r="AX249" s="110"/>
      <c r="AY249" s="110"/>
      <c r="AZ249" s="131">
        <v>0</v>
      </c>
      <c r="BA249" s="131">
        <v>0</v>
      </c>
      <c r="BB249" s="131">
        <v>0</v>
      </c>
      <c r="BC249" s="131"/>
      <c r="BD249" s="131">
        <v>0</v>
      </c>
      <c r="BE249" s="30">
        <f t="shared" si="19"/>
        <v>192</v>
      </c>
      <c r="BF249" s="30">
        <f t="shared" si="16"/>
        <v>0</v>
      </c>
      <c r="BG249" s="30">
        <f t="shared" si="17"/>
        <v>0</v>
      </c>
      <c r="BH249" s="30">
        <f t="shared" si="18"/>
        <v>0</v>
      </c>
      <c r="BI249" s="30">
        <f t="shared" si="20"/>
        <v>192</v>
      </c>
      <c r="BJ249" s="111">
        <v>4</v>
      </c>
      <c r="BK249" s="112">
        <v>57</v>
      </c>
    </row>
    <row r="250" spans="1:63" ht="22.5" customHeight="1" x14ac:dyDescent="0.15">
      <c r="A250" s="111">
        <v>4</v>
      </c>
      <c r="B250" s="112">
        <v>58</v>
      </c>
      <c r="C250" s="115" t="s">
        <v>134</v>
      </c>
      <c r="D250" s="230"/>
      <c r="E250" s="233"/>
      <c r="F250" s="218" t="s">
        <v>126</v>
      </c>
      <c r="G250" s="219"/>
      <c r="H250" s="219"/>
      <c r="I250" s="220"/>
      <c r="J250" s="110"/>
      <c r="K250" s="131">
        <v>0</v>
      </c>
      <c r="L250" s="131">
        <v>0</v>
      </c>
      <c r="M250" s="131">
        <v>0</v>
      </c>
      <c r="N250" s="131">
        <v>0</v>
      </c>
      <c r="O250" s="110">
        <v>0</v>
      </c>
      <c r="P250" s="110"/>
      <c r="Q250" s="110"/>
      <c r="R250" s="110"/>
      <c r="S250" s="110"/>
      <c r="T250" s="110"/>
      <c r="U250" s="110"/>
      <c r="V250" s="110"/>
      <c r="W250" s="110"/>
      <c r="X250" s="110"/>
      <c r="Y250" s="110"/>
      <c r="Z250" s="110"/>
      <c r="AA250" s="110"/>
      <c r="AB250" s="110"/>
      <c r="AC250" s="131">
        <v>0</v>
      </c>
      <c r="AD250" s="110"/>
      <c r="AE250" s="110"/>
      <c r="AF250" s="110"/>
      <c r="AG250" s="110"/>
      <c r="AH250" s="110"/>
      <c r="AI250" s="110"/>
      <c r="AJ250" s="110"/>
      <c r="AK250" s="110"/>
      <c r="AL250" s="110"/>
      <c r="AM250" s="110"/>
      <c r="AN250" s="110"/>
      <c r="AO250" s="131">
        <v>0</v>
      </c>
      <c r="AP250" s="131">
        <v>0</v>
      </c>
      <c r="AQ250" s="117"/>
      <c r="AR250" s="131">
        <v>0</v>
      </c>
      <c r="AS250" s="131">
        <v>0</v>
      </c>
      <c r="AT250" s="110">
        <v>0</v>
      </c>
      <c r="AU250" s="110"/>
      <c r="AV250" s="110"/>
      <c r="AW250" s="110"/>
      <c r="AX250" s="110"/>
      <c r="AY250" s="110"/>
      <c r="AZ250" s="131">
        <v>0</v>
      </c>
      <c r="BA250" s="131">
        <v>0</v>
      </c>
      <c r="BB250" s="131">
        <v>0</v>
      </c>
      <c r="BC250" s="131"/>
      <c r="BD250" s="131">
        <v>0</v>
      </c>
      <c r="BE250" s="30">
        <f t="shared" si="19"/>
        <v>0</v>
      </c>
      <c r="BF250" s="30">
        <f t="shared" si="16"/>
        <v>0</v>
      </c>
      <c r="BG250" s="30">
        <f t="shared" si="17"/>
        <v>0</v>
      </c>
      <c r="BH250" s="30">
        <f t="shared" si="18"/>
        <v>0</v>
      </c>
      <c r="BI250" s="30">
        <f t="shared" si="20"/>
        <v>0</v>
      </c>
      <c r="BJ250" s="111">
        <v>4</v>
      </c>
      <c r="BK250" s="112">
        <v>58</v>
      </c>
    </row>
    <row r="251" spans="1:63" ht="22.5" customHeight="1" x14ac:dyDescent="0.15">
      <c r="A251" s="111">
        <v>4</v>
      </c>
      <c r="B251" s="112">
        <v>59</v>
      </c>
      <c r="C251" s="115"/>
      <c r="D251" s="230"/>
      <c r="E251" s="234"/>
      <c r="F251" s="218" t="s">
        <v>127</v>
      </c>
      <c r="G251" s="219"/>
      <c r="H251" s="219"/>
      <c r="I251" s="220"/>
      <c r="J251" s="110"/>
      <c r="K251" s="131">
        <v>0</v>
      </c>
      <c r="L251" s="131">
        <v>0</v>
      </c>
      <c r="M251" s="131">
        <v>0</v>
      </c>
      <c r="N251" s="131">
        <v>0</v>
      </c>
      <c r="O251" s="110">
        <v>0</v>
      </c>
      <c r="P251" s="110"/>
      <c r="Q251" s="110"/>
      <c r="R251" s="110"/>
      <c r="S251" s="110"/>
      <c r="T251" s="110"/>
      <c r="U251" s="110"/>
      <c r="V251" s="110"/>
      <c r="W251" s="110"/>
      <c r="X251" s="110"/>
      <c r="Y251" s="110"/>
      <c r="Z251" s="110"/>
      <c r="AA251" s="110"/>
      <c r="AB251" s="110"/>
      <c r="AC251" s="131">
        <v>0</v>
      </c>
      <c r="AD251" s="110"/>
      <c r="AE251" s="110"/>
      <c r="AF251" s="110"/>
      <c r="AG251" s="110"/>
      <c r="AH251" s="110"/>
      <c r="AI251" s="110"/>
      <c r="AJ251" s="110"/>
      <c r="AK251" s="110"/>
      <c r="AL251" s="110"/>
      <c r="AM251" s="110"/>
      <c r="AN251" s="110"/>
      <c r="AO251" s="131">
        <v>0</v>
      </c>
      <c r="AP251" s="131">
        <v>0</v>
      </c>
      <c r="AQ251" s="117"/>
      <c r="AR251" s="131">
        <v>0</v>
      </c>
      <c r="AS251" s="131">
        <v>0</v>
      </c>
      <c r="AT251" s="110">
        <v>0</v>
      </c>
      <c r="AU251" s="110"/>
      <c r="AV251" s="110"/>
      <c r="AW251" s="110"/>
      <c r="AX251" s="110"/>
      <c r="AY251" s="110"/>
      <c r="AZ251" s="131">
        <v>0</v>
      </c>
      <c r="BA251" s="131">
        <v>0</v>
      </c>
      <c r="BB251" s="131">
        <v>0</v>
      </c>
      <c r="BC251" s="131"/>
      <c r="BD251" s="131">
        <v>0</v>
      </c>
      <c r="BE251" s="30">
        <f t="shared" si="19"/>
        <v>0</v>
      </c>
      <c r="BF251" s="30">
        <f t="shared" si="16"/>
        <v>0</v>
      </c>
      <c r="BG251" s="30">
        <f t="shared" si="17"/>
        <v>0</v>
      </c>
      <c r="BH251" s="30">
        <f t="shared" si="18"/>
        <v>0</v>
      </c>
      <c r="BI251" s="30">
        <f t="shared" si="20"/>
        <v>0</v>
      </c>
      <c r="BJ251" s="111">
        <v>4</v>
      </c>
      <c r="BK251" s="112">
        <v>59</v>
      </c>
    </row>
    <row r="252" spans="1:63" ht="22.5" customHeight="1" x14ac:dyDescent="0.15">
      <c r="A252" s="111">
        <v>4</v>
      </c>
      <c r="B252" s="112">
        <v>60</v>
      </c>
      <c r="C252" s="114" t="s">
        <v>135</v>
      </c>
      <c r="D252" s="230"/>
      <c r="E252" s="232" t="s">
        <v>37</v>
      </c>
      <c r="F252" s="227" t="s">
        <v>125</v>
      </c>
      <c r="G252" s="228"/>
      <c r="H252" s="228"/>
      <c r="I252" s="217"/>
      <c r="J252" s="110"/>
      <c r="K252" s="131">
        <v>4194</v>
      </c>
      <c r="L252" s="131">
        <v>3264</v>
      </c>
      <c r="M252" s="131">
        <v>0</v>
      </c>
      <c r="N252" s="131">
        <v>1724</v>
      </c>
      <c r="O252" s="110">
        <v>0</v>
      </c>
      <c r="P252" s="110"/>
      <c r="Q252" s="110"/>
      <c r="R252" s="110"/>
      <c r="S252" s="110"/>
      <c r="T252" s="110"/>
      <c r="U252" s="110"/>
      <c r="V252" s="110"/>
      <c r="W252" s="110"/>
      <c r="X252" s="110"/>
      <c r="Y252" s="110"/>
      <c r="Z252" s="110"/>
      <c r="AA252" s="110"/>
      <c r="AB252" s="110"/>
      <c r="AC252" s="131">
        <v>2606</v>
      </c>
      <c r="AD252" s="110"/>
      <c r="AE252" s="110"/>
      <c r="AF252" s="110"/>
      <c r="AG252" s="110"/>
      <c r="AH252" s="110"/>
      <c r="AI252" s="110"/>
      <c r="AJ252" s="110"/>
      <c r="AK252" s="110"/>
      <c r="AL252" s="110"/>
      <c r="AM252" s="110"/>
      <c r="AN252" s="110"/>
      <c r="AO252" s="131">
        <v>3498</v>
      </c>
      <c r="AP252" s="131">
        <v>346</v>
      </c>
      <c r="AQ252" s="117"/>
      <c r="AR252" s="131">
        <v>0</v>
      </c>
      <c r="AS252" s="131">
        <v>0</v>
      </c>
      <c r="AT252" s="110">
        <v>0</v>
      </c>
      <c r="AU252" s="110"/>
      <c r="AV252" s="110"/>
      <c r="AW252" s="110"/>
      <c r="AX252" s="110"/>
      <c r="AY252" s="110"/>
      <c r="AZ252" s="131">
        <v>5504</v>
      </c>
      <c r="BA252" s="131">
        <v>494</v>
      </c>
      <c r="BB252" s="131">
        <v>9465</v>
      </c>
      <c r="BC252" s="131"/>
      <c r="BD252" s="131">
        <v>3141</v>
      </c>
      <c r="BE252" s="30">
        <f t="shared" si="19"/>
        <v>22661</v>
      </c>
      <c r="BF252" s="30">
        <f t="shared" si="16"/>
        <v>5870</v>
      </c>
      <c r="BG252" s="30">
        <f t="shared" si="17"/>
        <v>840</v>
      </c>
      <c r="BH252" s="30">
        <f t="shared" si="18"/>
        <v>4865</v>
      </c>
      <c r="BI252" s="30">
        <f t="shared" si="20"/>
        <v>34236</v>
      </c>
      <c r="BJ252" s="111">
        <v>4</v>
      </c>
      <c r="BK252" s="112">
        <v>60</v>
      </c>
    </row>
    <row r="253" spans="1:63" ht="22.5" customHeight="1" x14ac:dyDescent="0.15">
      <c r="A253" s="111">
        <v>4</v>
      </c>
      <c r="B253" s="112">
        <v>61</v>
      </c>
      <c r="C253" s="114"/>
      <c r="D253" s="230"/>
      <c r="E253" s="233"/>
      <c r="F253" s="218" t="s">
        <v>126</v>
      </c>
      <c r="G253" s="219"/>
      <c r="H253" s="219"/>
      <c r="I253" s="220"/>
      <c r="J253" s="110"/>
      <c r="K253" s="131">
        <v>0</v>
      </c>
      <c r="L253" s="131">
        <v>0</v>
      </c>
      <c r="M253" s="131">
        <v>0</v>
      </c>
      <c r="N253" s="131">
        <v>0</v>
      </c>
      <c r="O253" s="110">
        <v>0</v>
      </c>
      <c r="P253" s="110"/>
      <c r="Q253" s="110"/>
      <c r="R253" s="110"/>
      <c r="S253" s="110"/>
      <c r="T253" s="110"/>
      <c r="U253" s="110"/>
      <c r="V253" s="110"/>
      <c r="W253" s="110"/>
      <c r="X253" s="110"/>
      <c r="Y253" s="110"/>
      <c r="Z253" s="110"/>
      <c r="AA253" s="110"/>
      <c r="AB253" s="110"/>
      <c r="AC253" s="131">
        <v>356</v>
      </c>
      <c r="AD253" s="110"/>
      <c r="AE253" s="110"/>
      <c r="AF253" s="110"/>
      <c r="AG253" s="110"/>
      <c r="AH253" s="110"/>
      <c r="AI253" s="110"/>
      <c r="AJ253" s="110"/>
      <c r="AK253" s="110"/>
      <c r="AL253" s="110"/>
      <c r="AM253" s="110"/>
      <c r="AN253" s="110"/>
      <c r="AO253" s="131">
        <v>1145</v>
      </c>
      <c r="AP253" s="131">
        <v>52</v>
      </c>
      <c r="AQ253" s="117"/>
      <c r="AR253" s="131">
        <v>786</v>
      </c>
      <c r="AS253" s="131">
        <v>0</v>
      </c>
      <c r="AT253" s="110">
        <v>0</v>
      </c>
      <c r="AU253" s="110"/>
      <c r="AV253" s="110"/>
      <c r="AW253" s="110"/>
      <c r="AX253" s="110"/>
      <c r="AY253" s="110"/>
      <c r="AZ253" s="131">
        <v>4302</v>
      </c>
      <c r="BA253" s="131">
        <v>371</v>
      </c>
      <c r="BB253" s="131">
        <v>1987</v>
      </c>
      <c r="BC253" s="131"/>
      <c r="BD253" s="131">
        <v>0</v>
      </c>
      <c r="BE253" s="30">
        <f t="shared" si="19"/>
        <v>8220</v>
      </c>
      <c r="BF253" s="30">
        <f t="shared" si="16"/>
        <v>356</v>
      </c>
      <c r="BG253" s="30">
        <f t="shared" si="17"/>
        <v>423</v>
      </c>
      <c r="BH253" s="30">
        <f t="shared" si="18"/>
        <v>0</v>
      </c>
      <c r="BI253" s="30">
        <f t="shared" si="20"/>
        <v>8999</v>
      </c>
      <c r="BJ253" s="111">
        <v>4</v>
      </c>
      <c r="BK253" s="112">
        <v>61</v>
      </c>
    </row>
    <row r="254" spans="1:63" ht="22.5" customHeight="1" x14ac:dyDescent="0.15">
      <c r="A254" s="111">
        <v>4</v>
      </c>
      <c r="B254" s="112">
        <v>62</v>
      </c>
      <c r="C254" s="115"/>
      <c r="D254" s="230"/>
      <c r="E254" s="234"/>
      <c r="F254" s="218" t="s">
        <v>127</v>
      </c>
      <c r="G254" s="219"/>
      <c r="H254" s="219"/>
      <c r="I254" s="220"/>
      <c r="J254" s="110"/>
      <c r="K254" s="131">
        <v>3917</v>
      </c>
      <c r="L254" s="131">
        <v>1130</v>
      </c>
      <c r="M254" s="131">
        <v>508</v>
      </c>
      <c r="N254" s="131">
        <v>681</v>
      </c>
      <c r="O254" s="110">
        <v>0</v>
      </c>
      <c r="P254" s="110"/>
      <c r="Q254" s="110"/>
      <c r="R254" s="110"/>
      <c r="S254" s="110"/>
      <c r="T254" s="110"/>
      <c r="U254" s="110"/>
      <c r="V254" s="110"/>
      <c r="W254" s="110"/>
      <c r="X254" s="110"/>
      <c r="Y254" s="110"/>
      <c r="Z254" s="110"/>
      <c r="AA254" s="110"/>
      <c r="AB254" s="110"/>
      <c r="AC254" s="131">
        <v>123</v>
      </c>
      <c r="AD254" s="110"/>
      <c r="AE254" s="110"/>
      <c r="AF254" s="110"/>
      <c r="AG254" s="110"/>
      <c r="AH254" s="110"/>
      <c r="AI254" s="110"/>
      <c r="AJ254" s="110"/>
      <c r="AK254" s="110"/>
      <c r="AL254" s="110"/>
      <c r="AM254" s="110"/>
      <c r="AN254" s="110"/>
      <c r="AO254" s="131">
        <v>0</v>
      </c>
      <c r="AP254" s="131">
        <v>0</v>
      </c>
      <c r="AQ254" s="117"/>
      <c r="AR254" s="131">
        <v>0</v>
      </c>
      <c r="AS254" s="131">
        <v>0</v>
      </c>
      <c r="AT254" s="110">
        <v>0</v>
      </c>
      <c r="AU254" s="110"/>
      <c r="AV254" s="110"/>
      <c r="AW254" s="110"/>
      <c r="AX254" s="110"/>
      <c r="AY254" s="110"/>
      <c r="AZ254" s="131">
        <v>991</v>
      </c>
      <c r="BA254" s="131">
        <v>81</v>
      </c>
      <c r="BB254" s="131">
        <v>206</v>
      </c>
      <c r="BC254" s="131"/>
      <c r="BD254" s="131">
        <v>0</v>
      </c>
      <c r="BE254" s="30">
        <f t="shared" si="19"/>
        <v>5114</v>
      </c>
      <c r="BF254" s="30">
        <f t="shared" si="16"/>
        <v>1253</v>
      </c>
      <c r="BG254" s="30">
        <f t="shared" si="17"/>
        <v>589</v>
      </c>
      <c r="BH254" s="30">
        <f t="shared" si="18"/>
        <v>681</v>
      </c>
      <c r="BI254" s="30">
        <f t="shared" si="20"/>
        <v>7637</v>
      </c>
      <c r="BJ254" s="111">
        <v>4</v>
      </c>
      <c r="BK254" s="112">
        <v>62</v>
      </c>
    </row>
    <row r="255" spans="1:63" ht="22.5" customHeight="1" x14ac:dyDescent="0.15">
      <c r="A255" s="111">
        <v>4</v>
      </c>
      <c r="B255" s="112">
        <v>63</v>
      </c>
      <c r="C255" s="114"/>
      <c r="D255" s="230"/>
      <c r="E255" s="232" t="s">
        <v>131</v>
      </c>
      <c r="F255" s="227" t="s">
        <v>125</v>
      </c>
      <c r="G255" s="228"/>
      <c r="H255" s="228"/>
      <c r="I255" s="217"/>
      <c r="J255" s="110"/>
      <c r="K255" s="131">
        <v>683</v>
      </c>
      <c r="L255" s="131">
        <v>352</v>
      </c>
      <c r="M255" s="131">
        <v>0</v>
      </c>
      <c r="N255" s="131">
        <v>75</v>
      </c>
      <c r="O255" s="110">
        <v>0</v>
      </c>
      <c r="P255" s="110"/>
      <c r="Q255" s="110"/>
      <c r="R255" s="110"/>
      <c r="S255" s="110"/>
      <c r="T255" s="110"/>
      <c r="U255" s="110"/>
      <c r="V255" s="110"/>
      <c r="W255" s="110"/>
      <c r="X255" s="110"/>
      <c r="Y255" s="110"/>
      <c r="Z255" s="110"/>
      <c r="AA255" s="110"/>
      <c r="AB255" s="110"/>
      <c r="AC255" s="131">
        <v>261</v>
      </c>
      <c r="AD255" s="110"/>
      <c r="AE255" s="110"/>
      <c r="AF255" s="110"/>
      <c r="AG255" s="110"/>
      <c r="AH255" s="110"/>
      <c r="AI255" s="110"/>
      <c r="AJ255" s="110"/>
      <c r="AK255" s="110"/>
      <c r="AL255" s="110"/>
      <c r="AM255" s="110"/>
      <c r="AN255" s="110"/>
      <c r="AO255" s="131">
        <v>4124</v>
      </c>
      <c r="AP255" s="131">
        <v>344</v>
      </c>
      <c r="AQ255" s="117"/>
      <c r="AR255" s="131">
        <v>0</v>
      </c>
      <c r="AS255" s="131">
        <v>0</v>
      </c>
      <c r="AT255" s="110">
        <v>0</v>
      </c>
      <c r="AU255" s="110"/>
      <c r="AV255" s="110"/>
      <c r="AW255" s="110"/>
      <c r="AX255" s="110"/>
      <c r="AY255" s="110"/>
      <c r="AZ255" s="131">
        <v>703</v>
      </c>
      <c r="BA255" s="131">
        <v>64</v>
      </c>
      <c r="BB255" s="131">
        <v>850</v>
      </c>
      <c r="BC255" s="131"/>
      <c r="BD255" s="131">
        <v>252</v>
      </c>
      <c r="BE255" s="30">
        <f t="shared" si="19"/>
        <v>6360</v>
      </c>
      <c r="BF255" s="30">
        <f t="shared" si="16"/>
        <v>613</v>
      </c>
      <c r="BG255" s="30">
        <f t="shared" si="17"/>
        <v>408</v>
      </c>
      <c r="BH255" s="30">
        <f t="shared" si="18"/>
        <v>327</v>
      </c>
      <c r="BI255" s="30">
        <f t="shared" si="20"/>
        <v>7708</v>
      </c>
      <c r="BJ255" s="111">
        <v>4</v>
      </c>
      <c r="BK255" s="112">
        <v>63</v>
      </c>
    </row>
    <row r="256" spans="1:63" ht="22.5" customHeight="1" x14ac:dyDescent="0.15">
      <c r="A256" s="111">
        <v>4</v>
      </c>
      <c r="B256" s="112">
        <v>64</v>
      </c>
      <c r="C256" s="115"/>
      <c r="D256" s="230"/>
      <c r="E256" s="233"/>
      <c r="F256" s="218" t="s">
        <v>126</v>
      </c>
      <c r="G256" s="219"/>
      <c r="H256" s="219"/>
      <c r="I256" s="220"/>
      <c r="J256" s="110"/>
      <c r="K256" s="131">
        <v>0</v>
      </c>
      <c r="L256" s="131">
        <v>0</v>
      </c>
      <c r="M256" s="131">
        <v>0</v>
      </c>
      <c r="N256" s="131">
        <v>0</v>
      </c>
      <c r="O256" s="110">
        <v>0</v>
      </c>
      <c r="P256" s="110"/>
      <c r="Q256" s="110"/>
      <c r="R256" s="110"/>
      <c r="S256" s="110"/>
      <c r="T256" s="110"/>
      <c r="U256" s="110"/>
      <c r="V256" s="110"/>
      <c r="W256" s="110"/>
      <c r="X256" s="110"/>
      <c r="Y256" s="110"/>
      <c r="Z256" s="110"/>
      <c r="AA256" s="110"/>
      <c r="AB256" s="110"/>
      <c r="AC256" s="131">
        <v>0</v>
      </c>
      <c r="AD256" s="110"/>
      <c r="AE256" s="110"/>
      <c r="AF256" s="110"/>
      <c r="AG256" s="110"/>
      <c r="AH256" s="110"/>
      <c r="AI256" s="110"/>
      <c r="AJ256" s="110"/>
      <c r="AK256" s="110"/>
      <c r="AL256" s="110"/>
      <c r="AM256" s="110"/>
      <c r="AN256" s="110"/>
      <c r="AO256" s="131">
        <v>1767</v>
      </c>
      <c r="AP256" s="131">
        <v>230</v>
      </c>
      <c r="AQ256" s="117"/>
      <c r="AR256" s="131">
        <v>96</v>
      </c>
      <c r="AS256" s="131">
        <v>0</v>
      </c>
      <c r="AT256" s="110">
        <v>0</v>
      </c>
      <c r="AU256" s="110"/>
      <c r="AV256" s="110"/>
      <c r="AW256" s="110"/>
      <c r="AX256" s="110"/>
      <c r="AY256" s="110"/>
      <c r="AZ256" s="131">
        <v>1072</v>
      </c>
      <c r="BA256" s="131">
        <v>98</v>
      </c>
      <c r="BB256" s="131">
        <v>227</v>
      </c>
      <c r="BC256" s="131"/>
      <c r="BD256" s="131">
        <v>0</v>
      </c>
      <c r="BE256" s="30">
        <f t="shared" si="19"/>
        <v>3162</v>
      </c>
      <c r="BF256" s="30">
        <f t="shared" si="16"/>
        <v>0</v>
      </c>
      <c r="BG256" s="30">
        <f t="shared" si="17"/>
        <v>328</v>
      </c>
      <c r="BH256" s="30">
        <f t="shared" si="18"/>
        <v>0</v>
      </c>
      <c r="BI256" s="30">
        <f t="shared" si="20"/>
        <v>3490</v>
      </c>
      <c r="BJ256" s="111">
        <v>4</v>
      </c>
      <c r="BK256" s="112">
        <v>64</v>
      </c>
    </row>
    <row r="257" spans="1:63" ht="22.5" customHeight="1" x14ac:dyDescent="0.15">
      <c r="A257" s="111">
        <v>4</v>
      </c>
      <c r="B257" s="112">
        <v>65</v>
      </c>
      <c r="C257" s="115"/>
      <c r="D257" s="231"/>
      <c r="E257" s="234"/>
      <c r="F257" s="218" t="s">
        <v>127</v>
      </c>
      <c r="G257" s="219"/>
      <c r="H257" s="219"/>
      <c r="I257" s="220"/>
      <c r="J257" s="110"/>
      <c r="K257" s="131">
        <v>0</v>
      </c>
      <c r="L257" s="131">
        <v>0</v>
      </c>
      <c r="M257" s="131">
        <v>0</v>
      </c>
      <c r="N257" s="131">
        <v>0</v>
      </c>
      <c r="O257" s="110">
        <v>0</v>
      </c>
      <c r="P257" s="110"/>
      <c r="Q257" s="110"/>
      <c r="R257" s="110"/>
      <c r="S257" s="110"/>
      <c r="T257" s="110"/>
      <c r="U257" s="110"/>
      <c r="V257" s="110"/>
      <c r="W257" s="110"/>
      <c r="X257" s="110"/>
      <c r="Y257" s="110"/>
      <c r="Z257" s="110"/>
      <c r="AA257" s="110"/>
      <c r="AB257" s="110"/>
      <c r="AC257" s="131">
        <v>0</v>
      </c>
      <c r="AD257" s="110"/>
      <c r="AE257" s="110"/>
      <c r="AF257" s="110"/>
      <c r="AG257" s="110"/>
      <c r="AH257" s="110"/>
      <c r="AI257" s="110"/>
      <c r="AJ257" s="110"/>
      <c r="AK257" s="110"/>
      <c r="AL257" s="110"/>
      <c r="AM257" s="110"/>
      <c r="AN257" s="110"/>
      <c r="AO257" s="131">
        <v>0</v>
      </c>
      <c r="AP257" s="131">
        <v>0</v>
      </c>
      <c r="AQ257" s="117"/>
      <c r="AR257" s="131">
        <v>0</v>
      </c>
      <c r="AS257" s="131">
        <v>0</v>
      </c>
      <c r="AT257" s="110">
        <v>0</v>
      </c>
      <c r="AU257" s="110"/>
      <c r="AV257" s="110"/>
      <c r="AW257" s="110"/>
      <c r="AX257" s="110"/>
      <c r="AY257" s="110"/>
      <c r="AZ257" s="131">
        <v>0</v>
      </c>
      <c r="BA257" s="131">
        <v>0</v>
      </c>
      <c r="BB257" s="131">
        <v>0</v>
      </c>
      <c r="BC257" s="131"/>
      <c r="BD257" s="131">
        <v>0</v>
      </c>
      <c r="BE257" s="30">
        <f t="shared" si="19"/>
        <v>0</v>
      </c>
      <c r="BF257" s="30">
        <f t="shared" si="16"/>
        <v>0</v>
      </c>
      <c r="BG257" s="30">
        <f t="shared" si="17"/>
        <v>0</v>
      </c>
      <c r="BH257" s="30">
        <f t="shared" si="18"/>
        <v>0</v>
      </c>
      <c r="BI257" s="30">
        <f t="shared" si="20"/>
        <v>0</v>
      </c>
      <c r="BJ257" s="111">
        <v>4</v>
      </c>
      <c r="BK257" s="112">
        <v>65</v>
      </c>
    </row>
    <row r="258" spans="1:63" ht="22.5" customHeight="1" x14ac:dyDescent="0.15">
      <c r="A258" s="111">
        <v>4</v>
      </c>
      <c r="B258" s="112">
        <v>66</v>
      </c>
      <c r="C258" s="116"/>
      <c r="D258" s="216" t="s">
        <v>133</v>
      </c>
      <c r="E258" s="217"/>
      <c r="F258" s="218" t="s">
        <v>127</v>
      </c>
      <c r="G258" s="219"/>
      <c r="H258" s="219"/>
      <c r="I258" s="220"/>
      <c r="J258" s="110"/>
      <c r="K258" s="131">
        <v>30719</v>
      </c>
      <c r="L258" s="131">
        <v>9796</v>
      </c>
      <c r="M258" s="131">
        <v>4091</v>
      </c>
      <c r="N258" s="131">
        <v>6676</v>
      </c>
      <c r="O258" s="110">
        <v>0</v>
      </c>
      <c r="P258" s="110"/>
      <c r="Q258" s="110"/>
      <c r="R258" s="110"/>
      <c r="S258" s="110"/>
      <c r="T258" s="110"/>
      <c r="U258" s="110"/>
      <c r="V258" s="110"/>
      <c r="W258" s="110"/>
      <c r="X258" s="110"/>
      <c r="Y258" s="110"/>
      <c r="Z258" s="110"/>
      <c r="AA258" s="110"/>
      <c r="AB258" s="110"/>
      <c r="AC258" s="131">
        <v>1488</v>
      </c>
      <c r="AD258" s="110"/>
      <c r="AE258" s="110"/>
      <c r="AF258" s="110"/>
      <c r="AG258" s="110"/>
      <c r="AH258" s="110"/>
      <c r="AI258" s="110"/>
      <c r="AJ258" s="110"/>
      <c r="AK258" s="110"/>
      <c r="AL258" s="110"/>
      <c r="AM258" s="110"/>
      <c r="AN258" s="110"/>
      <c r="AO258" s="131">
        <v>15790</v>
      </c>
      <c r="AP258" s="131">
        <v>5379</v>
      </c>
      <c r="AQ258" s="117"/>
      <c r="AR258" s="131">
        <v>3948</v>
      </c>
      <c r="AS258" s="131">
        <v>0</v>
      </c>
      <c r="AT258" s="110">
        <v>0</v>
      </c>
      <c r="AU258" s="110"/>
      <c r="AV258" s="110"/>
      <c r="AW258" s="110"/>
      <c r="AX258" s="110"/>
      <c r="AY258" s="110"/>
      <c r="AZ258" s="131">
        <v>7127</v>
      </c>
      <c r="BA258" s="131">
        <v>592</v>
      </c>
      <c r="BB258" s="131">
        <v>1538</v>
      </c>
      <c r="BC258" s="131"/>
      <c r="BD258" s="131">
        <v>0</v>
      </c>
      <c r="BE258" s="30">
        <f t="shared" si="19"/>
        <v>59122</v>
      </c>
      <c r="BF258" s="30">
        <f t="shared" si="16"/>
        <v>11284</v>
      </c>
      <c r="BG258" s="30">
        <f t="shared" si="17"/>
        <v>10062</v>
      </c>
      <c r="BH258" s="30">
        <f t="shared" si="18"/>
        <v>6676</v>
      </c>
      <c r="BI258" s="30">
        <f t="shared" si="20"/>
        <v>87144</v>
      </c>
      <c r="BJ258" s="111">
        <v>4</v>
      </c>
      <c r="BK258" s="112">
        <v>66</v>
      </c>
    </row>
    <row r="259" spans="1:63" ht="22.5" customHeight="1" x14ac:dyDescent="0.15">
      <c r="A259" s="111">
        <v>4</v>
      </c>
      <c r="B259" s="112">
        <v>67</v>
      </c>
      <c r="C259" s="113"/>
      <c r="D259" s="235" t="s">
        <v>124</v>
      </c>
      <c r="E259" s="236"/>
      <c r="F259" s="227" t="s">
        <v>125</v>
      </c>
      <c r="G259" s="228"/>
      <c r="H259" s="228"/>
      <c r="I259" s="217"/>
      <c r="J259" s="110"/>
      <c r="K259" s="131">
        <v>384</v>
      </c>
      <c r="L259" s="131">
        <v>480</v>
      </c>
      <c r="M259" s="131">
        <v>60</v>
      </c>
      <c r="N259" s="131">
        <v>24</v>
      </c>
      <c r="O259" s="110">
        <v>0</v>
      </c>
      <c r="P259" s="110"/>
      <c r="Q259" s="110"/>
      <c r="R259" s="110"/>
      <c r="S259" s="110"/>
      <c r="T259" s="110"/>
      <c r="U259" s="110"/>
      <c r="V259" s="110"/>
      <c r="W259" s="110"/>
      <c r="X259" s="110"/>
      <c r="Y259" s="110"/>
      <c r="Z259" s="110"/>
      <c r="AA259" s="110"/>
      <c r="AB259" s="110"/>
      <c r="AC259" s="131">
        <v>384</v>
      </c>
      <c r="AD259" s="110"/>
      <c r="AE259" s="110"/>
      <c r="AF259" s="110"/>
      <c r="AG259" s="110"/>
      <c r="AH259" s="110"/>
      <c r="AI259" s="110"/>
      <c r="AJ259" s="110"/>
      <c r="AK259" s="110"/>
      <c r="AL259" s="110"/>
      <c r="AM259" s="110"/>
      <c r="AN259" s="110"/>
      <c r="AO259" s="131">
        <v>175</v>
      </c>
      <c r="AP259" s="131">
        <v>17</v>
      </c>
      <c r="AQ259" s="117"/>
      <c r="AR259" s="131">
        <v>36</v>
      </c>
      <c r="AS259" s="131">
        <v>12</v>
      </c>
      <c r="AT259" s="110">
        <v>12</v>
      </c>
      <c r="AU259" s="110"/>
      <c r="AV259" s="110"/>
      <c r="AW259" s="110"/>
      <c r="AX259" s="110"/>
      <c r="AY259" s="110"/>
      <c r="AZ259" s="131">
        <v>254</v>
      </c>
      <c r="BA259" s="131">
        <v>22</v>
      </c>
      <c r="BB259" s="131">
        <v>840</v>
      </c>
      <c r="BC259" s="131"/>
      <c r="BD259" s="131">
        <v>43</v>
      </c>
      <c r="BE259" s="30">
        <f t="shared" si="19"/>
        <v>1689</v>
      </c>
      <c r="BF259" s="30">
        <f t="shared" si="16"/>
        <v>864</v>
      </c>
      <c r="BG259" s="30">
        <f t="shared" si="17"/>
        <v>111</v>
      </c>
      <c r="BH259" s="30">
        <f t="shared" si="18"/>
        <v>79</v>
      </c>
      <c r="BI259" s="30">
        <f t="shared" si="20"/>
        <v>2743</v>
      </c>
      <c r="BJ259" s="111">
        <v>4</v>
      </c>
      <c r="BK259" s="112">
        <v>67</v>
      </c>
    </row>
    <row r="260" spans="1:63" ht="22.5" customHeight="1" x14ac:dyDescent="0.15">
      <c r="A260" s="111">
        <v>4</v>
      </c>
      <c r="B260" s="112">
        <v>68</v>
      </c>
      <c r="C260" s="114"/>
      <c r="D260" s="237"/>
      <c r="E260" s="238"/>
      <c r="F260" s="218" t="s">
        <v>126</v>
      </c>
      <c r="G260" s="219"/>
      <c r="H260" s="219"/>
      <c r="I260" s="220"/>
      <c r="J260" s="110"/>
      <c r="K260" s="131">
        <v>0</v>
      </c>
      <c r="L260" s="131">
        <v>0</v>
      </c>
      <c r="M260" s="131">
        <v>0</v>
      </c>
      <c r="N260" s="131">
        <v>0</v>
      </c>
      <c r="O260" s="110">
        <v>0</v>
      </c>
      <c r="P260" s="110"/>
      <c r="Q260" s="110"/>
      <c r="R260" s="110"/>
      <c r="S260" s="110"/>
      <c r="T260" s="110"/>
      <c r="U260" s="110"/>
      <c r="V260" s="110"/>
      <c r="W260" s="110"/>
      <c r="X260" s="110"/>
      <c r="Y260" s="110"/>
      <c r="Z260" s="110"/>
      <c r="AA260" s="110"/>
      <c r="AB260" s="110"/>
      <c r="AC260" s="131">
        <v>120</v>
      </c>
      <c r="AD260" s="110"/>
      <c r="AE260" s="110"/>
      <c r="AF260" s="110"/>
      <c r="AG260" s="110"/>
      <c r="AH260" s="110"/>
      <c r="AI260" s="110"/>
      <c r="AJ260" s="110"/>
      <c r="AK260" s="110"/>
      <c r="AL260" s="110"/>
      <c r="AM260" s="110"/>
      <c r="AN260" s="110"/>
      <c r="AO260" s="131">
        <v>121</v>
      </c>
      <c r="AP260" s="131">
        <v>11</v>
      </c>
      <c r="AQ260" s="117"/>
      <c r="AR260" s="131">
        <v>36</v>
      </c>
      <c r="AS260" s="131">
        <v>0</v>
      </c>
      <c r="AT260" s="110">
        <v>0</v>
      </c>
      <c r="AU260" s="110"/>
      <c r="AV260" s="110"/>
      <c r="AW260" s="110"/>
      <c r="AX260" s="110"/>
      <c r="AY260" s="110"/>
      <c r="AZ260" s="131">
        <v>784</v>
      </c>
      <c r="BA260" s="131">
        <v>67</v>
      </c>
      <c r="BB260" s="131">
        <v>318</v>
      </c>
      <c r="BC260" s="131"/>
      <c r="BD260" s="131">
        <v>36</v>
      </c>
      <c r="BE260" s="30">
        <f t="shared" si="19"/>
        <v>1259</v>
      </c>
      <c r="BF260" s="30">
        <f t="shared" si="16"/>
        <v>120</v>
      </c>
      <c r="BG260" s="30">
        <f t="shared" si="17"/>
        <v>78</v>
      </c>
      <c r="BH260" s="30">
        <f t="shared" si="18"/>
        <v>36</v>
      </c>
      <c r="BI260" s="30">
        <f t="shared" si="20"/>
        <v>1493</v>
      </c>
      <c r="BJ260" s="111">
        <v>4</v>
      </c>
      <c r="BK260" s="112">
        <v>68</v>
      </c>
    </row>
    <row r="261" spans="1:63" ht="22.5" customHeight="1" x14ac:dyDescent="0.15">
      <c r="A261" s="111">
        <v>4</v>
      </c>
      <c r="B261" s="112">
        <v>69</v>
      </c>
      <c r="C261" s="115"/>
      <c r="D261" s="239"/>
      <c r="E261" s="240"/>
      <c r="F261" s="218" t="s">
        <v>127</v>
      </c>
      <c r="G261" s="219"/>
      <c r="H261" s="219"/>
      <c r="I261" s="220"/>
      <c r="J261" s="110"/>
      <c r="K261" s="131">
        <v>588</v>
      </c>
      <c r="L261" s="131">
        <v>276</v>
      </c>
      <c r="M261" s="131">
        <v>48</v>
      </c>
      <c r="N261" s="131">
        <v>120</v>
      </c>
      <c r="O261" s="110">
        <v>0</v>
      </c>
      <c r="P261" s="110"/>
      <c r="Q261" s="110"/>
      <c r="R261" s="110"/>
      <c r="S261" s="110"/>
      <c r="T261" s="110"/>
      <c r="U261" s="110"/>
      <c r="V261" s="110"/>
      <c r="W261" s="110"/>
      <c r="X261" s="110"/>
      <c r="Y261" s="110"/>
      <c r="Z261" s="110"/>
      <c r="AA261" s="110"/>
      <c r="AB261" s="110"/>
      <c r="AC261" s="131">
        <v>31</v>
      </c>
      <c r="AD261" s="110"/>
      <c r="AE261" s="110"/>
      <c r="AF261" s="110"/>
      <c r="AG261" s="110"/>
      <c r="AH261" s="110"/>
      <c r="AI261" s="110"/>
      <c r="AJ261" s="110"/>
      <c r="AK261" s="110"/>
      <c r="AL261" s="110"/>
      <c r="AM261" s="110"/>
      <c r="AN261" s="110"/>
      <c r="AO261" s="131">
        <v>98</v>
      </c>
      <c r="AP261" s="131">
        <v>10</v>
      </c>
      <c r="AQ261" s="117"/>
      <c r="AR261" s="131">
        <v>36</v>
      </c>
      <c r="AS261" s="131">
        <v>0</v>
      </c>
      <c r="AT261" s="110">
        <v>0</v>
      </c>
      <c r="AU261" s="110"/>
      <c r="AV261" s="110"/>
      <c r="AW261" s="110"/>
      <c r="AX261" s="110"/>
      <c r="AY261" s="110"/>
      <c r="AZ261" s="131">
        <v>101</v>
      </c>
      <c r="BA261" s="131">
        <v>9</v>
      </c>
      <c r="BB261" s="131">
        <v>75</v>
      </c>
      <c r="BC261" s="131"/>
      <c r="BD261" s="131">
        <v>0</v>
      </c>
      <c r="BE261" s="30">
        <f t="shared" si="19"/>
        <v>898</v>
      </c>
      <c r="BF261" s="30">
        <f t="shared" si="16"/>
        <v>307</v>
      </c>
      <c r="BG261" s="30">
        <f t="shared" si="17"/>
        <v>67</v>
      </c>
      <c r="BH261" s="30">
        <f t="shared" si="18"/>
        <v>120</v>
      </c>
      <c r="BI261" s="30">
        <f t="shared" si="20"/>
        <v>1392</v>
      </c>
      <c r="BJ261" s="111">
        <v>4</v>
      </c>
      <c r="BK261" s="112">
        <v>69</v>
      </c>
    </row>
    <row r="262" spans="1:63" ht="22.5" customHeight="1" x14ac:dyDescent="0.15">
      <c r="A262" s="111">
        <v>4</v>
      </c>
      <c r="B262" s="112">
        <v>70</v>
      </c>
      <c r="C262" s="114"/>
      <c r="D262" s="235" t="s">
        <v>128</v>
      </c>
      <c r="E262" s="236"/>
      <c r="F262" s="227" t="s">
        <v>125</v>
      </c>
      <c r="G262" s="228"/>
      <c r="H262" s="228"/>
      <c r="I262" s="217"/>
      <c r="J262" s="110"/>
      <c r="K262" s="131">
        <v>32</v>
      </c>
      <c r="L262" s="131">
        <v>40</v>
      </c>
      <c r="M262" s="131">
        <v>5</v>
      </c>
      <c r="N262" s="131">
        <v>2</v>
      </c>
      <c r="O262" s="110">
        <v>0</v>
      </c>
      <c r="P262" s="110"/>
      <c r="Q262" s="110"/>
      <c r="R262" s="110"/>
      <c r="S262" s="110"/>
      <c r="T262" s="110"/>
      <c r="U262" s="110"/>
      <c r="V262" s="110"/>
      <c r="W262" s="110"/>
      <c r="X262" s="110"/>
      <c r="Y262" s="110"/>
      <c r="Z262" s="110"/>
      <c r="AA262" s="110"/>
      <c r="AB262" s="110"/>
      <c r="AC262" s="131">
        <v>32</v>
      </c>
      <c r="AD262" s="110"/>
      <c r="AE262" s="110"/>
      <c r="AF262" s="110"/>
      <c r="AG262" s="110"/>
      <c r="AH262" s="110"/>
      <c r="AI262" s="110"/>
      <c r="AJ262" s="110"/>
      <c r="AK262" s="110"/>
      <c r="AL262" s="110"/>
      <c r="AM262" s="110"/>
      <c r="AN262" s="110"/>
      <c r="AO262" s="131">
        <v>15</v>
      </c>
      <c r="AP262" s="131">
        <v>1</v>
      </c>
      <c r="AQ262" s="117"/>
      <c r="AR262" s="131">
        <v>3</v>
      </c>
      <c r="AS262" s="131">
        <v>1</v>
      </c>
      <c r="AT262" s="110">
        <v>1</v>
      </c>
      <c r="AU262" s="110"/>
      <c r="AV262" s="110"/>
      <c r="AW262" s="110"/>
      <c r="AX262" s="110"/>
      <c r="AY262" s="110"/>
      <c r="AZ262" s="131">
        <v>20</v>
      </c>
      <c r="BA262" s="131">
        <v>3</v>
      </c>
      <c r="BB262" s="131">
        <v>69</v>
      </c>
      <c r="BC262" s="131"/>
      <c r="BD262" s="131">
        <v>4</v>
      </c>
      <c r="BE262" s="30">
        <f t="shared" si="19"/>
        <v>139</v>
      </c>
      <c r="BF262" s="30">
        <f t="shared" si="16"/>
        <v>72</v>
      </c>
      <c r="BG262" s="30">
        <f t="shared" si="17"/>
        <v>10</v>
      </c>
      <c r="BH262" s="30">
        <f t="shared" si="18"/>
        <v>7</v>
      </c>
      <c r="BI262" s="30">
        <f t="shared" si="20"/>
        <v>228</v>
      </c>
      <c r="BJ262" s="111">
        <v>4</v>
      </c>
      <c r="BK262" s="112">
        <v>70</v>
      </c>
    </row>
    <row r="263" spans="1:63" ht="22.5" customHeight="1" x14ac:dyDescent="0.15">
      <c r="A263" s="111">
        <v>4</v>
      </c>
      <c r="B263" s="112">
        <v>71</v>
      </c>
      <c r="C263" s="115"/>
      <c r="D263" s="237"/>
      <c r="E263" s="238"/>
      <c r="F263" s="218" t="s">
        <v>126</v>
      </c>
      <c r="G263" s="219"/>
      <c r="H263" s="219"/>
      <c r="I263" s="220"/>
      <c r="J263" s="110"/>
      <c r="K263" s="131">
        <v>0</v>
      </c>
      <c r="L263" s="131">
        <v>0</v>
      </c>
      <c r="M263" s="131">
        <v>0</v>
      </c>
      <c r="N263" s="131">
        <v>0</v>
      </c>
      <c r="O263" s="110">
        <v>0</v>
      </c>
      <c r="P263" s="110"/>
      <c r="Q263" s="110"/>
      <c r="R263" s="110"/>
      <c r="S263" s="110"/>
      <c r="T263" s="110"/>
      <c r="U263" s="110"/>
      <c r="V263" s="110"/>
      <c r="W263" s="110"/>
      <c r="X263" s="110"/>
      <c r="Y263" s="110"/>
      <c r="Z263" s="110"/>
      <c r="AA263" s="110"/>
      <c r="AB263" s="110"/>
      <c r="AC263" s="131">
        <v>10</v>
      </c>
      <c r="AD263" s="110"/>
      <c r="AE263" s="110"/>
      <c r="AF263" s="110"/>
      <c r="AG263" s="110"/>
      <c r="AH263" s="110"/>
      <c r="AI263" s="110"/>
      <c r="AJ263" s="110"/>
      <c r="AK263" s="110"/>
      <c r="AL263" s="110"/>
      <c r="AM263" s="110"/>
      <c r="AN263" s="110"/>
      <c r="AO263" s="131">
        <v>10</v>
      </c>
      <c r="AP263" s="131">
        <v>1</v>
      </c>
      <c r="AQ263" s="117"/>
      <c r="AR263" s="131">
        <v>3</v>
      </c>
      <c r="AS263" s="131">
        <v>0</v>
      </c>
      <c r="AT263" s="110">
        <v>0</v>
      </c>
      <c r="AU263" s="110"/>
      <c r="AV263" s="110"/>
      <c r="AW263" s="110"/>
      <c r="AX263" s="110"/>
      <c r="AY263" s="110"/>
      <c r="AZ263" s="131">
        <v>65</v>
      </c>
      <c r="BA263" s="131">
        <v>6</v>
      </c>
      <c r="BB263" s="131">
        <v>26</v>
      </c>
      <c r="BC263" s="131"/>
      <c r="BD263" s="131">
        <v>3</v>
      </c>
      <c r="BE263" s="30">
        <f t="shared" si="19"/>
        <v>104</v>
      </c>
      <c r="BF263" s="30">
        <f t="shared" si="16"/>
        <v>10</v>
      </c>
      <c r="BG263" s="30">
        <f t="shared" si="17"/>
        <v>7</v>
      </c>
      <c r="BH263" s="30">
        <f t="shared" si="18"/>
        <v>3</v>
      </c>
      <c r="BI263" s="30">
        <f t="shared" si="20"/>
        <v>124</v>
      </c>
      <c r="BJ263" s="111">
        <v>4</v>
      </c>
      <c r="BK263" s="112">
        <v>71</v>
      </c>
    </row>
    <row r="264" spans="1:63" ht="22.5" customHeight="1" x14ac:dyDescent="0.15">
      <c r="A264" s="111">
        <v>4</v>
      </c>
      <c r="B264" s="112">
        <v>72</v>
      </c>
      <c r="C264" s="115"/>
      <c r="D264" s="239"/>
      <c r="E264" s="240"/>
      <c r="F264" s="218" t="s">
        <v>127</v>
      </c>
      <c r="G264" s="219"/>
      <c r="H264" s="219"/>
      <c r="I264" s="220"/>
      <c r="J264" s="110"/>
      <c r="K264" s="131">
        <v>49</v>
      </c>
      <c r="L264" s="131">
        <v>23</v>
      </c>
      <c r="M264" s="131">
        <v>4</v>
      </c>
      <c r="N264" s="131">
        <v>10</v>
      </c>
      <c r="O264" s="110">
        <v>0</v>
      </c>
      <c r="P264" s="110"/>
      <c r="Q264" s="110"/>
      <c r="R264" s="110"/>
      <c r="S264" s="110"/>
      <c r="T264" s="110"/>
      <c r="U264" s="110"/>
      <c r="V264" s="110"/>
      <c r="W264" s="110"/>
      <c r="X264" s="110"/>
      <c r="Y264" s="110"/>
      <c r="Z264" s="110"/>
      <c r="AA264" s="110"/>
      <c r="AB264" s="110"/>
      <c r="AC264" s="131">
        <v>3</v>
      </c>
      <c r="AD264" s="110"/>
      <c r="AE264" s="110"/>
      <c r="AF264" s="110"/>
      <c r="AG264" s="110"/>
      <c r="AH264" s="110"/>
      <c r="AI264" s="110"/>
      <c r="AJ264" s="110"/>
      <c r="AK264" s="110"/>
      <c r="AL264" s="110"/>
      <c r="AM264" s="110"/>
      <c r="AN264" s="110"/>
      <c r="AO264" s="131">
        <v>8</v>
      </c>
      <c r="AP264" s="131">
        <v>1</v>
      </c>
      <c r="AQ264" s="117"/>
      <c r="AR264" s="131">
        <v>3</v>
      </c>
      <c r="AS264" s="131">
        <v>0</v>
      </c>
      <c r="AT264" s="110">
        <v>0</v>
      </c>
      <c r="AU264" s="110"/>
      <c r="AV264" s="110"/>
      <c r="AW264" s="110"/>
      <c r="AX264" s="110"/>
      <c r="AY264" s="110"/>
      <c r="AZ264" s="131">
        <v>8</v>
      </c>
      <c r="BA264" s="131">
        <v>1</v>
      </c>
      <c r="BB264" s="131">
        <v>7</v>
      </c>
      <c r="BC264" s="131"/>
      <c r="BD264" s="131">
        <v>0</v>
      </c>
      <c r="BE264" s="30">
        <f t="shared" si="19"/>
        <v>75</v>
      </c>
      <c r="BF264" s="30">
        <f t="shared" si="16"/>
        <v>26</v>
      </c>
      <c r="BG264" s="30">
        <f t="shared" si="17"/>
        <v>6</v>
      </c>
      <c r="BH264" s="30">
        <f t="shared" si="18"/>
        <v>10</v>
      </c>
      <c r="BI264" s="30">
        <f t="shared" si="20"/>
        <v>117</v>
      </c>
      <c r="BJ264" s="111">
        <v>4</v>
      </c>
      <c r="BK264" s="112">
        <v>72</v>
      </c>
    </row>
    <row r="265" spans="1:63" ht="22.5" customHeight="1" x14ac:dyDescent="0.15">
      <c r="A265" s="111">
        <v>4</v>
      </c>
      <c r="B265" s="112">
        <v>73</v>
      </c>
      <c r="C265" s="115"/>
      <c r="D265" s="221" t="s">
        <v>32</v>
      </c>
      <c r="E265" s="222"/>
      <c r="F265" s="227" t="s">
        <v>125</v>
      </c>
      <c r="G265" s="228"/>
      <c r="H265" s="228"/>
      <c r="I265" s="217"/>
      <c r="J265" s="110"/>
      <c r="K265" s="131">
        <v>119970</v>
      </c>
      <c r="L265" s="131">
        <v>155202</v>
      </c>
      <c r="M265" s="131">
        <v>19896</v>
      </c>
      <c r="N265" s="131">
        <v>6766</v>
      </c>
      <c r="O265" s="110">
        <v>0</v>
      </c>
      <c r="P265" s="110"/>
      <c r="Q265" s="110"/>
      <c r="R265" s="110"/>
      <c r="S265" s="110"/>
      <c r="T265" s="110"/>
      <c r="U265" s="110"/>
      <c r="V265" s="110"/>
      <c r="W265" s="110"/>
      <c r="X265" s="110"/>
      <c r="Y265" s="110"/>
      <c r="Z265" s="110"/>
      <c r="AA265" s="110"/>
      <c r="AB265" s="110"/>
      <c r="AC265" s="131">
        <v>112767</v>
      </c>
      <c r="AD265" s="110"/>
      <c r="AE265" s="110"/>
      <c r="AF265" s="110"/>
      <c r="AG265" s="110"/>
      <c r="AH265" s="110"/>
      <c r="AI265" s="110"/>
      <c r="AJ265" s="110"/>
      <c r="AK265" s="110"/>
      <c r="AL265" s="110"/>
      <c r="AM265" s="110"/>
      <c r="AN265" s="110"/>
      <c r="AO265" s="131">
        <v>58666</v>
      </c>
      <c r="AP265" s="131">
        <v>5924</v>
      </c>
      <c r="AQ265" s="117"/>
      <c r="AR265" s="131">
        <v>13238</v>
      </c>
      <c r="AS265" s="131">
        <v>4560</v>
      </c>
      <c r="AT265" s="110">
        <v>4920</v>
      </c>
      <c r="AU265" s="110"/>
      <c r="AV265" s="110"/>
      <c r="AW265" s="110"/>
      <c r="AX265" s="110"/>
      <c r="AY265" s="110"/>
      <c r="AZ265" s="131">
        <v>80976</v>
      </c>
      <c r="BA265" s="131">
        <v>6895</v>
      </c>
      <c r="BB265" s="131">
        <v>225513</v>
      </c>
      <c r="BC265" s="131"/>
      <c r="BD265" s="131">
        <v>12303</v>
      </c>
      <c r="BE265" s="30">
        <f t="shared" si="19"/>
        <v>498363</v>
      </c>
      <c r="BF265" s="30">
        <f t="shared" ref="BF265:BF280" si="21">SUMIF($J$8:$BD$8,"162",J265:BD265)</f>
        <v>267969</v>
      </c>
      <c r="BG265" s="30">
        <f t="shared" ref="BG265:BG280" si="22">SUMIF($J$8:$BD$8,"163",J265:BD265)</f>
        <v>37275</v>
      </c>
      <c r="BH265" s="30">
        <f t="shared" ref="BH265:BH280" si="23">SUMIF($J$8:$BD$8,"164",J265:BD265)</f>
        <v>23989</v>
      </c>
      <c r="BI265" s="30">
        <f t="shared" si="20"/>
        <v>827596</v>
      </c>
      <c r="BJ265" s="111">
        <v>4</v>
      </c>
      <c r="BK265" s="112">
        <v>73</v>
      </c>
    </row>
    <row r="266" spans="1:63" ht="22.5" customHeight="1" x14ac:dyDescent="0.15">
      <c r="A266" s="111">
        <v>4</v>
      </c>
      <c r="B266" s="112">
        <v>74</v>
      </c>
      <c r="C266" s="115" t="s">
        <v>38</v>
      </c>
      <c r="D266" s="223"/>
      <c r="E266" s="224"/>
      <c r="F266" s="218" t="s">
        <v>126</v>
      </c>
      <c r="G266" s="219"/>
      <c r="H266" s="219"/>
      <c r="I266" s="220"/>
      <c r="J266" s="110"/>
      <c r="K266" s="131">
        <v>0</v>
      </c>
      <c r="L266" s="131">
        <v>0</v>
      </c>
      <c r="M266" s="131">
        <v>0</v>
      </c>
      <c r="N266" s="131">
        <v>0</v>
      </c>
      <c r="O266" s="110">
        <v>0</v>
      </c>
      <c r="P266" s="110"/>
      <c r="Q266" s="110"/>
      <c r="R266" s="110"/>
      <c r="S266" s="110"/>
      <c r="T266" s="110"/>
      <c r="U266" s="110"/>
      <c r="V266" s="110"/>
      <c r="W266" s="110"/>
      <c r="X266" s="110"/>
      <c r="Y266" s="110"/>
      <c r="Z266" s="110"/>
      <c r="AA266" s="110"/>
      <c r="AB266" s="110"/>
      <c r="AC266" s="131">
        <v>23987</v>
      </c>
      <c r="AD266" s="110"/>
      <c r="AE266" s="110"/>
      <c r="AF266" s="110"/>
      <c r="AG266" s="110"/>
      <c r="AH266" s="110"/>
      <c r="AI266" s="110"/>
      <c r="AJ266" s="110"/>
      <c r="AK266" s="110"/>
      <c r="AL266" s="110"/>
      <c r="AM266" s="110"/>
      <c r="AN266" s="110"/>
      <c r="AO266" s="131">
        <v>21699</v>
      </c>
      <c r="AP266" s="131">
        <v>2024</v>
      </c>
      <c r="AQ266" s="117"/>
      <c r="AR266" s="131">
        <v>5545</v>
      </c>
      <c r="AS266" s="131">
        <v>0</v>
      </c>
      <c r="AT266" s="110">
        <v>0</v>
      </c>
      <c r="AU266" s="110"/>
      <c r="AV266" s="110"/>
      <c r="AW266" s="110"/>
      <c r="AX266" s="110"/>
      <c r="AY266" s="110"/>
      <c r="AZ266" s="131">
        <v>149680</v>
      </c>
      <c r="BA266" s="131">
        <v>12608</v>
      </c>
      <c r="BB266" s="131">
        <v>45911</v>
      </c>
      <c r="BC266" s="131"/>
      <c r="BD266" s="131">
        <v>5325</v>
      </c>
      <c r="BE266" s="30">
        <f t="shared" ref="BE266:BE280" si="24">SUMIF($J$8:$BD$8,"161",J266:BD266)</f>
        <v>222835</v>
      </c>
      <c r="BF266" s="30">
        <f t="shared" si="21"/>
        <v>23987</v>
      </c>
      <c r="BG266" s="30">
        <f t="shared" si="22"/>
        <v>14632</v>
      </c>
      <c r="BH266" s="30">
        <f t="shared" si="23"/>
        <v>5325</v>
      </c>
      <c r="BI266" s="30">
        <f t="shared" si="20"/>
        <v>266779</v>
      </c>
      <c r="BJ266" s="111">
        <v>4</v>
      </c>
      <c r="BK266" s="112">
        <v>74</v>
      </c>
    </row>
    <row r="267" spans="1:63" ht="22.5" customHeight="1" x14ac:dyDescent="0.15">
      <c r="A267" s="111">
        <v>4</v>
      </c>
      <c r="B267" s="112">
        <v>75</v>
      </c>
      <c r="C267" s="115"/>
      <c r="D267" s="225"/>
      <c r="E267" s="226"/>
      <c r="F267" s="218" t="s">
        <v>127</v>
      </c>
      <c r="G267" s="219"/>
      <c r="H267" s="219"/>
      <c r="I267" s="220"/>
      <c r="J267" s="110"/>
      <c r="K267" s="131">
        <v>0</v>
      </c>
      <c r="L267" s="131">
        <v>0</v>
      </c>
      <c r="M267" s="131">
        <v>0</v>
      </c>
      <c r="N267" s="131">
        <v>0</v>
      </c>
      <c r="O267" s="110">
        <v>0</v>
      </c>
      <c r="P267" s="110"/>
      <c r="Q267" s="110"/>
      <c r="R267" s="110"/>
      <c r="S267" s="110"/>
      <c r="T267" s="110"/>
      <c r="U267" s="110"/>
      <c r="V267" s="110"/>
      <c r="W267" s="110"/>
      <c r="X267" s="110"/>
      <c r="Y267" s="110"/>
      <c r="Z267" s="110"/>
      <c r="AA267" s="110"/>
      <c r="AB267" s="110"/>
      <c r="AC267" s="131">
        <v>0</v>
      </c>
      <c r="AD267" s="110"/>
      <c r="AE267" s="110"/>
      <c r="AF267" s="110"/>
      <c r="AG267" s="110"/>
      <c r="AH267" s="110"/>
      <c r="AI267" s="110"/>
      <c r="AJ267" s="110"/>
      <c r="AK267" s="110"/>
      <c r="AL267" s="110"/>
      <c r="AM267" s="110"/>
      <c r="AN267" s="110"/>
      <c r="AO267" s="131">
        <v>0</v>
      </c>
      <c r="AP267" s="131">
        <v>0</v>
      </c>
      <c r="AQ267" s="117"/>
      <c r="AR267" s="131">
        <v>0</v>
      </c>
      <c r="AS267" s="131">
        <v>0</v>
      </c>
      <c r="AT267" s="110">
        <v>0</v>
      </c>
      <c r="AU267" s="110"/>
      <c r="AV267" s="110"/>
      <c r="AW267" s="110"/>
      <c r="AX267" s="110"/>
      <c r="AY267" s="110"/>
      <c r="AZ267" s="131">
        <v>0</v>
      </c>
      <c r="BA267" s="131">
        <v>0</v>
      </c>
      <c r="BB267" s="131">
        <v>0</v>
      </c>
      <c r="BC267" s="131"/>
      <c r="BD267" s="131">
        <v>0</v>
      </c>
      <c r="BE267" s="30">
        <f t="shared" si="24"/>
        <v>0</v>
      </c>
      <c r="BF267" s="30">
        <f t="shared" si="21"/>
        <v>0</v>
      </c>
      <c r="BG267" s="30">
        <f t="shared" si="22"/>
        <v>0</v>
      </c>
      <c r="BH267" s="30">
        <f t="shared" si="23"/>
        <v>0</v>
      </c>
      <c r="BI267" s="30">
        <f t="shared" si="20"/>
        <v>0</v>
      </c>
      <c r="BJ267" s="111">
        <v>4</v>
      </c>
      <c r="BK267" s="112">
        <v>75</v>
      </c>
    </row>
    <row r="268" spans="1:63" ht="22.5" customHeight="1" x14ac:dyDescent="0.15">
      <c r="A268" s="111">
        <v>4</v>
      </c>
      <c r="B268" s="112">
        <v>76</v>
      </c>
      <c r="C268" s="115"/>
      <c r="D268" s="229" t="s">
        <v>132</v>
      </c>
      <c r="E268" s="232" t="s">
        <v>129</v>
      </c>
      <c r="F268" s="227" t="s">
        <v>125</v>
      </c>
      <c r="G268" s="228"/>
      <c r="H268" s="228"/>
      <c r="I268" s="217"/>
      <c r="J268" s="110"/>
      <c r="K268" s="131">
        <v>1666</v>
      </c>
      <c r="L268" s="131">
        <v>1213</v>
      </c>
      <c r="M268" s="131">
        <v>368</v>
      </c>
      <c r="N268" s="131">
        <v>12</v>
      </c>
      <c r="O268" s="110">
        <v>0</v>
      </c>
      <c r="P268" s="110"/>
      <c r="Q268" s="110"/>
      <c r="R268" s="110"/>
      <c r="S268" s="110"/>
      <c r="T268" s="110"/>
      <c r="U268" s="110"/>
      <c r="V268" s="110"/>
      <c r="W268" s="110"/>
      <c r="X268" s="110"/>
      <c r="Y268" s="110"/>
      <c r="Z268" s="110"/>
      <c r="AA268" s="110"/>
      <c r="AB268" s="110"/>
      <c r="AC268" s="131">
        <v>310</v>
      </c>
      <c r="AD268" s="110"/>
      <c r="AE268" s="110"/>
      <c r="AF268" s="110"/>
      <c r="AG268" s="110"/>
      <c r="AH268" s="110"/>
      <c r="AI268" s="110"/>
      <c r="AJ268" s="110"/>
      <c r="AK268" s="110"/>
      <c r="AL268" s="110"/>
      <c r="AM268" s="110"/>
      <c r="AN268" s="110"/>
      <c r="AO268" s="131">
        <v>1068</v>
      </c>
      <c r="AP268" s="131">
        <v>79</v>
      </c>
      <c r="AQ268" s="117"/>
      <c r="AR268" s="131">
        <v>52</v>
      </c>
      <c r="AS268" s="131">
        <v>29</v>
      </c>
      <c r="AT268" s="110">
        <v>0</v>
      </c>
      <c r="AU268" s="110"/>
      <c r="AV268" s="110"/>
      <c r="AW268" s="110"/>
      <c r="AX268" s="110"/>
      <c r="AY268" s="110"/>
      <c r="AZ268" s="131">
        <v>6085</v>
      </c>
      <c r="BA268" s="131">
        <v>499</v>
      </c>
      <c r="BB268" s="131">
        <v>3051</v>
      </c>
      <c r="BC268" s="131"/>
      <c r="BD268" s="131">
        <v>97</v>
      </c>
      <c r="BE268" s="30">
        <f t="shared" si="24"/>
        <v>11922</v>
      </c>
      <c r="BF268" s="30">
        <f t="shared" si="21"/>
        <v>1523</v>
      </c>
      <c r="BG268" s="30">
        <f t="shared" si="22"/>
        <v>975</v>
      </c>
      <c r="BH268" s="30">
        <f t="shared" si="23"/>
        <v>109</v>
      </c>
      <c r="BI268" s="30">
        <f t="shared" si="20"/>
        <v>14529</v>
      </c>
      <c r="BJ268" s="111">
        <v>4</v>
      </c>
      <c r="BK268" s="112">
        <v>76</v>
      </c>
    </row>
    <row r="269" spans="1:63" ht="22.5" customHeight="1" x14ac:dyDescent="0.15">
      <c r="A269" s="111">
        <v>4</v>
      </c>
      <c r="B269" s="112">
        <v>77</v>
      </c>
      <c r="C269" s="115"/>
      <c r="D269" s="230"/>
      <c r="E269" s="233"/>
      <c r="F269" s="218" t="s">
        <v>126</v>
      </c>
      <c r="G269" s="219"/>
      <c r="H269" s="219"/>
      <c r="I269" s="220"/>
      <c r="J269" s="110"/>
      <c r="K269" s="131">
        <v>0</v>
      </c>
      <c r="L269" s="131">
        <v>0</v>
      </c>
      <c r="M269" s="131">
        <v>0</v>
      </c>
      <c r="N269" s="131">
        <v>0</v>
      </c>
      <c r="O269" s="110">
        <v>0</v>
      </c>
      <c r="P269" s="110"/>
      <c r="Q269" s="110"/>
      <c r="R269" s="110"/>
      <c r="S269" s="110"/>
      <c r="T269" s="110"/>
      <c r="U269" s="110"/>
      <c r="V269" s="110"/>
      <c r="W269" s="110"/>
      <c r="X269" s="110"/>
      <c r="Y269" s="110"/>
      <c r="Z269" s="110"/>
      <c r="AA269" s="110"/>
      <c r="AB269" s="110"/>
      <c r="AC269" s="131">
        <v>64</v>
      </c>
      <c r="AD269" s="110"/>
      <c r="AE269" s="110"/>
      <c r="AF269" s="110"/>
      <c r="AG269" s="110"/>
      <c r="AH269" s="110"/>
      <c r="AI269" s="110"/>
      <c r="AJ269" s="110"/>
      <c r="AK269" s="110"/>
      <c r="AL269" s="110"/>
      <c r="AM269" s="110"/>
      <c r="AN269" s="110"/>
      <c r="AO269" s="131">
        <v>0</v>
      </c>
      <c r="AP269" s="131">
        <v>27</v>
      </c>
      <c r="AQ269" s="117"/>
      <c r="AR269" s="131">
        <v>0</v>
      </c>
      <c r="AS269" s="131">
        <v>0</v>
      </c>
      <c r="AT269" s="110">
        <v>0</v>
      </c>
      <c r="AU269" s="110"/>
      <c r="AV269" s="110"/>
      <c r="AW269" s="110"/>
      <c r="AX269" s="110"/>
      <c r="AY269" s="110"/>
      <c r="AZ269" s="131">
        <v>10838</v>
      </c>
      <c r="BA269" s="131">
        <v>914</v>
      </c>
      <c r="BB269" s="131">
        <v>215</v>
      </c>
      <c r="BC269" s="131"/>
      <c r="BD269" s="131">
        <v>14</v>
      </c>
      <c r="BE269" s="30">
        <f t="shared" si="24"/>
        <v>11053</v>
      </c>
      <c r="BF269" s="30">
        <f t="shared" si="21"/>
        <v>64</v>
      </c>
      <c r="BG269" s="30">
        <f t="shared" si="22"/>
        <v>941</v>
      </c>
      <c r="BH269" s="30">
        <f t="shared" si="23"/>
        <v>14</v>
      </c>
      <c r="BI269" s="30">
        <f t="shared" si="20"/>
        <v>12072</v>
      </c>
      <c r="BJ269" s="111">
        <v>4</v>
      </c>
      <c r="BK269" s="112">
        <v>77</v>
      </c>
    </row>
    <row r="270" spans="1:63" ht="22.5" customHeight="1" x14ac:dyDescent="0.15">
      <c r="A270" s="111">
        <v>4</v>
      </c>
      <c r="B270" s="112">
        <v>78</v>
      </c>
      <c r="C270" s="115"/>
      <c r="D270" s="230"/>
      <c r="E270" s="234"/>
      <c r="F270" s="218" t="s">
        <v>127</v>
      </c>
      <c r="G270" s="219"/>
      <c r="H270" s="219"/>
      <c r="I270" s="220"/>
      <c r="J270" s="110"/>
      <c r="K270" s="131">
        <v>0</v>
      </c>
      <c r="L270" s="131">
        <v>0</v>
      </c>
      <c r="M270" s="131">
        <v>0</v>
      </c>
      <c r="N270" s="131">
        <v>0</v>
      </c>
      <c r="O270" s="110">
        <v>0</v>
      </c>
      <c r="P270" s="110"/>
      <c r="Q270" s="110"/>
      <c r="R270" s="110"/>
      <c r="S270" s="110"/>
      <c r="T270" s="110"/>
      <c r="U270" s="110"/>
      <c r="V270" s="110"/>
      <c r="W270" s="110"/>
      <c r="X270" s="110"/>
      <c r="Y270" s="110"/>
      <c r="Z270" s="110"/>
      <c r="AA270" s="110"/>
      <c r="AB270" s="110"/>
      <c r="AC270" s="131">
        <v>0</v>
      </c>
      <c r="AD270" s="110"/>
      <c r="AE270" s="110"/>
      <c r="AF270" s="110"/>
      <c r="AG270" s="110"/>
      <c r="AH270" s="110"/>
      <c r="AI270" s="110"/>
      <c r="AJ270" s="110"/>
      <c r="AK270" s="110"/>
      <c r="AL270" s="110"/>
      <c r="AM270" s="110"/>
      <c r="AN270" s="110"/>
      <c r="AO270" s="131">
        <v>0</v>
      </c>
      <c r="AP270" s="131">
        <v>0</v>
      </c>
      <c r="AQ270" s="117"/>
      <c r="AR270" s="131">
        <v>0</v>
      </c>
      <c r="AS270" s="131">
        <v>0</v>
      </c>
      <c r="AT270" s="110">
        <v>0</v>
      </c>
      <c r="AU270" s="110"/>
      <c r="AV270" s="110"/>
      <c r="AW270" s="110"/>
      <c r="AX270" s="110"/>
      <c r="AY270" s="110"/>
      <c r="AZ270" s="131">
        <v>0</v>
      </c>
      <c r="BA270" s="131">
        <v>0</v>
      </c>
      <c r="BB270" s="131">
        <v>0</v>
      </c>
      <c r="BC270" s="131"/>
      <c r="BD270" s="131">
        <v>0</v>
      </c>
      <c r="BE270" s="30">
        <f t="shared" si="24"/>
        <v>0</v>
      </c>
      <c r="BF270" s="30">
        <f t="shared" si="21"/>
        <v>0</v>
      </c>
      <c r="BG270" s="30">
        <f t="shared" si="22"/>
        <v>0</v>
      </c>
      <c r="BH270" s="30">
        <f t="shared" si="23"/>
        <v>0</v>
      </c>
      <c r="BI270" s="30">
        <f t="shared" si="20"/>
        <v>0</v>
      </c>
      <c r="BJ270" s="111">
        <v>4</v>
      </c>
      <c r="BK270" s="112">
        <v>78</v>
      </c>
    </row>
    <row r="271" spans="1:63" ht="22.5" customHeight="1" x14ac:dyDescent="0.15">
      <c r="A271" s="111">
        <v>4</v>
      </c>
      <c r="B271" s="112">
        <v>79</v>
      </c>
      <c r="C271" s="115"/>
      <c r="D271" s="230"/>
      <c r="E271" s="232" t="s">
        <v>130</v>
      </c>
      <c r="F271" s="227" t="s">
        <v>125</v>
      </c>
      <c r="G271" s="228"/>
      <c r="H271" s="228"/>
      <c r="I271" s="217"/>
      <c r="J271" s="110"/>
      <c r="K271" s="131">
        <v>2672</v>
      </c>
      <c r="L271" s="131">
        <v>2778</v>
      </c>
      <c r="M271" s="131">
        <v>480</v>
      </c>
      <c r="N271" s="131">
        <v>0</v>
      </c>
      <c r="O271" s="110">
        <v>0</v>
      </c>
      <c r="P271" s="110"/>
      <c r="Q271" s="110"/>
      <c r="R271" s="110"/>
      <c r="S271" s="110"/>
      <c r="T271" s="110"/>
      <c r="U271" s="110"/>
      <c r="V271" s="110"/>
      <c r="W271" s="110"/>
      <c r="X271" s="110"/>
      <c r="Y271" s="110"/>
      <c r="Z271" s="110"/>
      <c r="AA271" s="110"/>
      <c r="AB271" s="110"/>
      <c r="AC271" s="131">
        <v>838</v>
      </c>
      <c r="AD271" s="110"/>
      <c r="AE271" s="110"/>
      <c r="AF271" s="110"/>
      <c r="AG271" s="110"/>
      <c r="AH271" s="110"/>
      <c r="AI271" s="110"/>
      <c r="AJ271" s="110"/>
      <c r="AK271" s="110"/>
      <c r="AL271" s="110"/>
      <c r="AM271" s="110"/>
      <c r="AN271" s="110"/>
      <c r="AO271" s="131">
        <v>0</v>
      </c>
      <c r="AP271" s="131">
        <v>0</v>
      </c>
      <c r="AQ271" s="117"/>
      <c r="AR271" s="131">
        <v>0</v>
      </c>
      <c r="AS271" s="131">
        <v>0</v>
      </c>
      <c r="AT271" s="110">
        <v>0</v>
      </c>
      <c r="AU271" s="110"/>
      <c r="AV271" s="110"/>
      <c r="AW271" s="110"/>
      <c r="AX271" s="110"/>
      <c r="AY271" s="110"/>
      <c r="AZ271" s="131">
        <v>0</v>
      </c>
      <c r="BA271" s="131">
        <v>0</v>
      </c>
      <c r="BB271" s="131">
        <v>547</v>
      </c>
      <c r="BC271" s="131"/>
      <c r="BD271" s="131">
        <v>0</v>
      </c>
      <c r="BE271" s="30">
        <f t="shared" si="24"/>
        <v>3219</v>
      </c>
      <c r="BF271" s="30">
        <f t="shared" si="21"/>
        <v>3616</v>
      </c>
      <c r="BG271" s="30">
        <f t="shared" si="22"/>
        <v>480</v>
      </c>
      <c r="BH271" s="30">
        <f t="shared" si="23"/>
        <v>0</v>
      </c>
      <c r="BI271" s="30">
        <f t="shared" si="20"/>
        <v>7315</v>
      </c>
      <c r="BJ271" s="111">
        <v>4</v>
      </c>
      <c r="BK271" s="112">
        <v>79</v>
      </c>
    </row>
    <row r="272" spans="1:63" ht="22.5" customHeight="1" x14ac:dyDescent="0.15">
      <c r="A272" s="111">
        <v>4</v>
      </c>
      <c r="B272" s="112">
        <v>80</v>
      </c>
      <c r="C272" s="115" t="s">
        <v>134</v>
      </c>
      <c r="D272" s="230"/>
      <c r="E272" s="233"/>
      <c r="F272" s="218" t="s">
        <v>126</v>
      </c>
      <c r="G272" s="219"/>
      <c r="H272" s="219"/>
      <c r="I272" s="220"/>
      <c r="J272" s="110"/>
      <c r="K272" s="131">
        <v>0</v>
      </c>
      <c r="L272" s="131">
        <v>0</v>
      </c>
      <c r="M272" s="131">
        <v>0</v>
      </c>
      <c r="N272" s="131">
        <v>0</v>
      </c>
      <c r="O272" s="110">
        <v>0</v>
      </c>
      <c r="P272" s="110"/>
      <c r="Q272" s="110"/>
      <c r="R272" s="110"/>
      <c r="S272" s="110"/>
      <c r="T272" s="110"/>
      <c r="U272" s="110"/>
      <c r="V272" s="110"/>
      <c r="W272" s="110"/>
      <c r="X272" s="110"/>
      <c r="Y272" s="110"/>
      <c r="Z272" s="110"/>
      <c r="AA272" s="110"/>
      <c r="AB272" s="110"/>
      <c r="AC272" s="131">
        <v>513</v>
      </c>
      <c r="AD272" s="110"/>
      <c r="AE272" s="110"/>
      <c r="AF272" s="110"/>
      <c r="AG272" s="110"/>
      <c r="AH272" s="110"/>
      <c r="AI272" s="110"/>
      <c r="AJ272" s="110"/>
      <c r="AK272" s="110"/>
      <c r="AL272" s="110"/>
      <c r="AM272" s="110"/>
      <c r="AN272" s="110"/>
      <c r="AO272" s="131">
        <v>0</v>
      </c>
      <c r="AP272" s="131">
        <v>0</v>
      </c>
      <c r="AQ272" s="117"/>
      <c r="AR272" s="131">
        <v>0</v>
      </c>
      <c r="AS272" s="131">
        <v>0</v>
      </c>
      <c r="AT272" s="110">
        <v>0</v>
      </c>
      <c r="AU272" s="110"/>
      <c r="AV272" s="110"/>
      <c r="AW272" s="110"/>
      <c r="AX272" s="110"/>
      <c r="AY272" s="110"/>
      <c r="AZ272" s="131">
        <v>0</v>
      </c>
      <c r="BA272" s="131">
        <v>0</v>
      </c>
      <c r="BB272" s="131">
        <v>0</v>
      </c>
      <c r="BC272" s="131"/>
      <c r="BD272" s="131">
        <v>0</v>
      </c>
      <c r="BE272" s="30">
        <f t="shared" si="24"/>
        <v>0</v>
      </c>
      <c r="BF272" s="30">
        <f t="shared" si="21"/>
        <v>513</v>
      </c>
      <c r="BG272" s="30">
        <f t="shared" si="22"/>
        <v>0</v>
      </c>
      <c r="BH272" s="30">
        <f t="shared" si="23"/>
        <v>0</v>
      </c>
      <c r="BI272" s="30">
        <f t="shared" ref="BI272:BI280" si="25">SUM(BE272:BH272)</f>
        <v>513</v>
      </c>
      <c r="BJ272" s="111">
        <v>4</v>
      </c>
      <c r="BK272" s="112">
        <v>80</v>
      </c>
    </row>
    <row r="273" spans="1:63" ht="22.5" customHeight="1" x14ac:dyDescent="0.15">
      <c r="A273" s="111">
        <v>4</v>
      </c>
      <c r="B273" s="112">
        <v>81</v>
      </c>
      <c r="C273" s="115"/>
      <c r="D273" s="230"/>
      <c r="E273" s="234"/>
      <c r="F273" s="218" t="s">
        <v>127</v>
      </c>
      <c r="G273" s="219"/>
      <c r="H273" s="219"/>
      <c r="I273" s="220"/>
      <c r="J273" s="110"/>
      <c r="K273" s="131">
        <v>0</v>
      </c>
      <c r="L273" s="131">
        <v>0</v>
      </c>
      <c r="M273" s="131">
        <v>0</v>
      </c>
      <c r="N273" s="131">
        <v>0</v>
      </c>
      <c r="O273" s="110">
        <v>0</v>
      </c>
      <c r="P273" s="110"/>
      <c r="Q273" s="110"/>
      <c r="R273" s="110"/>
      <c r="S273" s="110"/>
      <c r="T273" s="110"/>
      <c r="U273" s="110"/>
      <c r="V273" s="110"/>
      <c r="W273" s="110"/>
      <c r="X273" s="110"/>
      <c r="Y273" s="110"/>
      <c r="Z273" s="110"/>
      <c r="AA273" s="110"/>
      <c r="AB273" s="110"/>
      <c r="AC273" s="131">
        <v>0</v>
      </c>
      <c r="AD273" s="110"/>
      <c r="AE273" s="110"/>
      <c r="AF273" s="110"/>
      <c r="AG273" s="110"/>
      <c r="AH273" s="110"/>
      <c r="AI273" s="110"/>
      <c r="AJ273" s="110"/>
      <c r="AK273" s="110"/>
      <c r="AL273" s="110"/>
      <c r="AM273" s="110"/>
      <c r="AN273" s="110"/>
      <c r="AO273" s="131">
        <v>0</v>
      </c>
      <c r="AP273" s="131">
        <v>0</v>
      </c>
      <c r="AQ273" s="117"/>
      <c r="AR273" s="131">
        <v>0</v>
      </c>
      <c r="AS273" s="131">
        <v>0</v>
      </c>
      <c r="AT273" s="110">
        <v>0</v>
      </c>
      <c r="AU273" s="110"/>
      <c r="AV273" s="110"/>
      <c r="AW273" s="110"/>
      <c r="AX273" s="110"/>
      <c r="AY273" s="110"/>
      <c r="AZ273" s="131">
        <v>0</v>
      </c>
      <c r="BA273" s="131">
        <v>0</v>
      </c>
      <c r="BB273" s="131">
        <v>0</v>
      </c>
      <c r="BC273" s="131"/>
      <c r="BD273" s="131">
        <v>0</v>
      </c>
      <c r="BE273" s="30">
        <f t="shared" si="24"/>
        <v>0</v>
      </c>
      <c r="BF273" s="30">
        <f t="shared" si="21"/>
        <v>0</v>
      </c>
      <c r="BG273" s="30">
        <f t="shared" si="22"/>
        <v>0</v>
      </c>
      <c r="BH273" s="30">
        <f t="shared" si="23"/>
        <v>0</v>
      </c>
      <c r="BI273" s="30">
        <f t="shared" si="25"/>
        <v>0</v>
      </c>
      <c r="BJ273" s="111">
        <v>4</v>
      </c>
      <c r="BK273" s="112">
        <v>81</v>
      </c>
    </row>
    <row r="274" spans="1:63" ht="22.5" customHeight="1" x14ac:dyDescent="0.15">
      <c r="A274" s="111">
        <v>4</v>
      </c>
      <c r="B274" s="112">
        <v>82</v>
      </c>
      <c r="C274" s="114" t="s">
        <v>135</v>
      </c>
      <c r="D274" s="230"/>
      <c r="E274" s="232" t="s">
        <v>37</v>
      </c>
      <c r="F274" s="227" t="s">
        <v>125</v>
      </c>
      <c r="G274" s="228"/>
      <c r="H274" s="228"/>
      <c r="I274" s="217"/>
      <c r="J274" s="110"/>
      <c r="K274" s="131">
        <v>42020</v>
      </c>
      <c r="L274" s="131">
        <v>56621</v>
      </c>
      <c r="M274" s="131">
        <v>7477</v>
      </c>
      <c r="N274" s="131">
        <v>2172</v>
      </c>
      <c r="O274" s="110">
        <v>0</v>
      </c>
      <c r="P274" s="110"/>
      <c r="Q274" s="110"/>
      <c r="R274" s="110"/>
      <c r="S274" s="110"/>
      <c r="T274" s="110"/>
      <c r="U274" s="110"/>
      <c r="V274" s="110"/>
      <c r="W274" s="110"/>
      <c r="X274" s="110"/>
      <c r="Y274" s="110"/>
      <c r="Z274" s="110"/>
      <c r="AA274" s="110"/>
      <c r="AB274" s="110"/>
      <c r="AC274" s="131">
        <v>41980</v>
      </c>
      <c r="AD274" s="110"/>
      <c r="AE274" s="110"/>
      <c r="AF274" s="110"/>
      <c r="AG274" s="110"/>
      <c r="AH274" s="110"/>
      <c r="AI274" s="110"/>
      <c r="AJ274" s="110"/>
      <c r="AK274" s="110"/>
      <c r="AL274" s="110"/>
      <c r="AM274" s="110"/>
      <c r="AN274" s="110"/>
      <c r="AO274" s="131">
        <v>23887</v>
      </c>
      <c r="AP274" s="131">
        <v>2361</v>
      </c>
      <c r="AQ274" s="117"/>
      <c r="AR274" s="131">
        <v>5474</v>
      </c>
      <c r="AS274" s="131">
        <v>1743</v>
      </c>
      <c r="AT274" s="110">
        <v>1816</v>
      </c>
      <c r="AU274" s="110"/>
      <c r="AV274" s="110"/>
      <c r="AW274" s="110"/>
      <c r="AX274" s="110"/>
      <c r="AY274" s="110"/>
      <c r="AZ274" s="131">
        <v>28420</v>
      </c>
      <c r="BA274" s="131">
        <v>2421</v>
      </c>
      <c r="BB274" s="131">
        <v>83165</v>
      </c>
      <c r="BC274" s="131"/>
      <c r="BD274" s="131">
        <v>4781</v>
      </c>
      <c r="BE274" s="30">
        <f t="shared" si="24"/>
        <v>182966</v>
      </c>
      <c r="BF274" s="30">
        <f t="shared" si="21"/>
        <v>98601</v>
      </c>
      <c r="BG274" s="30">
        <f t="shared" si="22"/>
        <v>14002</v>
      </c>
      <c r="BH274" s="30">
        <f t="shared" si="23"/>
        <v>8769</v>
      </c>
      <c r="BI274" s="30">
        <f t="shared" si="25"/>
        <v>304338</v>
      </c>
      <c r="BJ274" s="111">
        <v>4</v>
      </c>
      <c r="BK274" s="112">
        <v>82</v>
      </c>
    </row>
    <row r="275" spans="1:63" ht="22.5" customHeight="1" x14ac:dyDescent="0.15">
      <c r="A275" s="111">
        <v>4</v>
      </c>
      <c r="B275" s="112">
        <v>83</v>
      </c>
      <c r="C275" s="114"/>
      <c r="D275" s="230"/>
      <c r="E275" s="233"/>
      <c r="F275" s="218" t="s">
        <v>126</v>
      </c>
      <c r="G275" s="219"/>
      <c r="H275" s="219"/>
      <c r="I275" s="220"/>
      <c r="J275" s="110"/>
      <c r="K275" s="131">
        <v>0</v>
      </c>
      <c r="L275" s="131">
        <v>0</v>
      </c>
      <c r="M275" s="131">
        <v>0</v>
      </c>
      <c r="N275" s="131">
        <v>0</v>
      </c>
      <c r="O275" s="110">
        <v>0</v>
      </c>
      <c r="P275" s="110"/>
      <c r="Q275" s="110"/>
      <c r="R275" s="110"/>
      <c r="S275" s="110"/>
      <c r="T275" s="110"/>
      <c r="U275" s="110"/>
      <c r="V275" s="110"/>
      <c r="W275" s="110"/>
      <c r="X275" s="110"/>
      <c r="Y275" s="110"/>
      <c r="Z275" s="110"/>
      <c r="AA275" s="110"/>
      <c r="AB275" s="110"/>
      <c r="AC275" s="131">
        <v>3196</v>
      </c>
      <c r="AD275" s="110"/>
      <c r="AE275" s="110"/>
      <c r="AF275" s="110"/>
      <c r="AG275" s="110"/>
      <c r="AH275" s="110"/>
      <c r="AI275" s="110"/>
      <c r="AJ275" s="110"/>
      <c r="AK275" s="110"/>
      <c r="AL275" s="110"/>
      <c r="AM275" s="110"/>
      <c r="AN275" s="110"/>
      <c r="AO275" s="131">
        <v>2298</v>
      </c>
      <c r="AP275" s="131">
        <v>165</v>
      </c>
      <c r="AQ275" s="117"/>
      <c r="AR275" s="131">
        <v>1178</v>
      </c>
      <c r="AS275" s="131">
        <v>0</v>
      </c>
      <c r="AT275" s="110">
        <v>0</v>
      </c>
      <c r="AU275" s="110"/>
      <c r="AV275" s="110"/>
      <c r="AW275" s="110"/>
      <c r="AX275" s="110"/>
      <c r="AY275" s="110"/>
      <c r="AZ275" s="131">
        <v>20331</v>
      </c>
      <c r="BA275" s="131">
        <v>1713</v>
      </c>
      <c r="BB275" s="131">
        <v>9040</v>
      </c>
      <c r="BC275" s="131"/>
      <c r="BD275" s="131">
        <v>1047</v>
      </c>
      <c r="BE275" s="30">
        <f t="shared" si="24"/>
        <v>32847</v>
      </c>
      <c r="BF275" s="30">
        <f t="shared" si="21"/>
        <v>3196</v>
      </c>
      <c r="BG275" s="30">
        <f t="shared" si="22"/>
        <v>1878</v>
      </c>
      <c r="BH275" s="30">
        <f t="shared" si="23"/>
        <v>1047</v>
      </c>
      <c r="BI275" s="30">
        <f t="shared" si="25"/>
        <v>38968</v>
      </c>
      <c r="BJ275" s="111">
        <v>4</v>
      </c>
      <c r="BK275" s="112">
        <v>83</v>
      </c>
    </row>
    <row r="276" spans="1:63" ht="22.5" customHeight="1" x14ac:dyDescent="0.15">
      <c r="A276" s="111">
        <v>4</v>
      </c>
      <c r="B276" s="112">
        <v>84</v>
      </c>
      <c r="C276" s="115"/>
      <c r="D276" s="230"/>
      <c r="E276" s="234"/>
      <c r="F276" s="218" t="s">
        <v>127</v>
      </c>
      <c r="G276" s="219"/>
      <c r="H276" s="219"/>
      <c r="I276" s="220"/>
      <c r="J276" s="110"/>
      <c r="K276" s="131">
        <v>13733</v>
      </c>
      <c r="L276" s="131">
        <v>6645</v>
      </c>
      <c r="M276" s="131">
        <v>1172</v>
      </c>
      <c r="N276" s="131">
        <v>2266</v>
      </c>
      <c r="O276" s="110">
        <v>0</v>
      </c>
      <c r="P276" s="110"/>
      <c r="Q276" s="110"/>
      <c r="R276" s="110"/>
      <c r="S276" s="110"/>
      <c r="T276" s="110"/>
      <c r="U276" s="110"/>
      <c r="V276" s="110"/>
      <c r="W276" s="110"/>
      <c r="X276" s="110"/>
      <c r="Y276" s="110"/>
      <c r="Z276" s="110"/>
      <c r="AA276" s="110"/>
      <c r="AB276" s="110"/>
      <c r="AC276" s="131">
        <v>328</v>
      </c>
      <c r="AD276" s="110"/>
      <c r="AE276" s="110"/>
      <c r="AF276" s="110"/>
      <c r="AG276" s="110"/>
      <c r="AH276" s="110"/>
      <c r="AI276" s="110"/>
      <c r="AJ276" s="110"/>
      <c r="AK276" s="110"/>
      <c r="AL276" s="110"/>
      <c r="AM276" s="110"/>
      <c r="AN276" s="110"/>
      <c r="AO276" s="131">
        <v>0</v>
      </c>
      <c r="AP276" s="131">
        <v>0</v>
      </c>
      <c r="AQ276" s="117"/>
      <c r="AR276" s="131">
        <v>0</v>
      </c>
      <c r="AS276" s="131">
        <v>0</v>
      </c>
      <c r="AT276" s="110">
        <v>0</v>
      </c>
      <c r="AU276" s="110"/>
      <c r="AV276" s="110"/>
      <c r="AW276" s="110"/>
      <c r="AX276" s="110"/>
      <c r="AY276" s="110"/>
      <c r="AZ276" s="131">
        <v>1370</v>
      </c>
      <c r="BA276" s="131">
        <v>121</v>
      </c>
      <c r="BB276" s="131">
        <v>1251</v>
      </c>
      <c r="BC276" s="131"/>
      <c r="BD276" s="131">
        <v>0</v>
      </c>
      <c r="BE276" s="30">
        <f t="shared" si="24"/>
        <v>16354</v>
      </c>
      <c r="BF276" s="30">
        <f t="shared" si="21"/>
        <v>6973</v>
      </c>
      <c r="BG276" s="30">
        <f t="shared" si="22"/>
        <v>1293</v>
      </c>
      <c r="BH276" s="30">
        <f t="shared" si="23"/>
        <v>2266</v>
      </c>
      <c r="BI276" s="30">
        <f t="shared" si="25"/>
        <v>26886</v>
      </c>
      <c r="BJ276" s="111">
        <v>4</v>
      </c>
      <c r="BK276" s="112">
        <v>84</v>
      </c>
    </row>
    <row r="277" spans="1:63" ht="22.5" customHeight="1" x14ac:dyDescent="0.15">
      <c r="A277" s="111">
        <v>4</v>
      </c>
      <c r="B277" s="112">
        <v>85</v>
      </c>
      <c r="C277" s="114"/>
      <c r="D277" s="230"/>
      <c r="E277" s="232" t="s">
        <v>131</v>
      </c>
      <c r="F277" s="227" t="s">
        <v>125</v>
      </c>
      <c r="G277" s="228"/>
      <c r="H277" s="228"/>
      <c r="I277" s="217"/>
      <c r="J277" s="110"/>
      <c r="K277" s="131">
        <v>7310</v>
      </c>
      <c r="L277" s="131">
        <v>8352</v>
      </c>
      <c r="M277" s="131">
        <v>1162</v>
      </c>
      <c r="N277" s="131">
        <v>184</v>
      </c>
      <c r="O277" s="110">
        <v>0</v>
      </c>
      <c r="P277" s="110"/>
      <c r="Q277" s="110"/>
      <c r="R277" s="110"/>
      <c r="S277" s="110"/>
      <c r="T277" s="110"/>
      <c r="U277" s="110"/>
      <c r="V277" s="110"/>
      <c r="W277" s="110"/>
      <c r="X277" s="110"/>
      <c r="Y277" s="110"/>
      <c r="Z277" s="110"/>
      <c r="AA277" s="110"/>
      <c r="AB277" s="110"/>
      <c r="AC277" s="131">
        <v>7695</v>
      </c>
      <c r="AD277" s="110"/>
      <c r="AE277" s="110"/>
      <c r="AF277" s="110"/>
      <c r="AG277" s="110"/>
      <c r="AH277" s="110"/>
      <c r="AI277" s="110"/>
      <c r="AJ277" s="110"/>
      <c r="AK277" s="110"/>
      <c r="AL277" s="110"/>
      <c r="AM277" s="110"/>
      <c r="AN277" s="110"/>
      <c r="AO277" s="131">
        <v>33703</v>
      </c>
      <c r="AP277" s="131">
        <v>2666</v>
      </c>
      <c r="AQ277" s="117"/>
      <c r="AR277" s="131">
        <v>2164</v>
      </c>
      <c r="AS277" s="131">
        <v>346</v>
      </c>
      <c r="AT277" s="110">
        <v>198</v>
      </c>
      <c r="AU277" s="110"/>
      <c r="AV277" s="110"/>
      <c r="AW277" s="110"/>
      <c r="AX277" s="110"/>
      <c r="AY277" s="110"/>
      <c r="AZ277" s="131">
        <v>3689</v>
      </c>
      <c r="BA277" s="131">
        <v>325</v>
      </c>
      <c r="BB277" s="131">
        <v>16453</v>
      </c>
      <c r="BC277" s="131"/>
      <c r="BD277" s="131">
        <v>612</v>
      </c>
      <c r="BE277" s="30">
        <f t="shared" si="24"/>
        <v>63319</v>
      </c>
      <c r="BF277" s="30">
        <f t="shared" si="21"/>
        <v>16047</v>
      </c>
      <c r="BG277" s="30">
        <f t="shared" si="22"/>
        <v>4499</v>
      </c>
      <c r="BH277" s="30">
        <f t="shared" si="23"/>
        <v>994</v>
      </c>
      <c r="BI277" s="30">
        <f t="shared" si="25"/>
        <v>84859</v>
      </c>
      <c r="BJ277" s="111">
        <v>4</v>
      </c>
      <c r="BK277" s="112">
        <v>85</v>
      </c>
    </row>
    <row r="278" spans="1:63" ht="22.5" customHeight="1" x14ac:dyDescent="0.15">
      <c r="A278" s="111">
        <v>4</v>
      </c>
      <c r="B278" s="112">
        <v>86</v>
      </c>
      <c r="C278" s="115"/>
      <c r="D278" s="230"/>
      <c r="E278" s="233"/>
      <c r="F278" s="218" t="s">
        <v>126</v>
      </c>
      <c r="G278" s="219"/>
      <c r="H278" s="219"/>
      <c r="I278" s="220"/>
      <c r="J278" s="110"/>
      <c r="K278" s="131">
        <v>0</v>
      </c>
      <c r="L278" s="131">
        <v>0</v>
      </c>
      <c r="M278" s="131">
        <v>0</v>
      </c>
      <c r="N278" s="131">
        <v>0</v>
      </c>
      <c r="O278" s="110">
        <v>0</v>
      </c>
      <c r="P278" s="110"/>
      <c r="Q278" s="110"/>
      <c r="R278" s="110"/>
      <c r="S278" s="110"/>
      <c r="T278" s="110"/>
      <c r="U278" s="110"/>
      <c r="V278" s="110"/>
      <c r="W278" s="110"/>
      <c r="X278" s="110"/>
      <c r="Y278" s="110"/>
      <c r="Z278" s="110"/>
      <c r="AA278" s="110"/>
      <c r="AB278" s="110"/>
      <c r="AC278" s="131">
        <v>805</v>
      </c>
      <c r="AD278" s="110"/>
      <c r="AE278" s="110"/>
      <c r="AF278" s="110"/>
      <c r="AG278" s="110"/>
      <c r="AH278" s="110"/>
      <c r="AI278" s="110"/>
      <c r="AJ278" s="110"/>
      <c r="AK278" s="110"/>
      <c r="AL278" s="110"/>
      <c r="AM278" s="110"/>
      <c r="AN278" s="110"/>
      <c r="AO278" s="131">
        <v>0</v>
      </c>
      <c r="AP278" s="131">
        <v>667</v>
      </c>
      <c r="AQ278" s="117"/>
      <c r="AR278" s="131">
        <v>156</v>
      </c>
      <c r="AS278" s="131">
        <v>0</v>
      </c>
      <c r="AT278" s="110">
        <v>0</v>
      </c>
      <c r="AU278" s="110"/>
      <c r="AV278" s="110"/>
      <c r="AW278" s="110"/>
      <c r="AX278" s="110"/>
      <c r="AY278" s="110"/>
      <c r="AZ278" s="131">
        <v>9014</v>
      </c>
      <c r="BA278" s="131">
        <v>762</v>
      </c>
      <c r="BB278" s="131">
        <v>10335</v>
      </c>
      <c r="BC278" s="131"/>
      <c r="BD278" s="131">
        <v>668</v>
      </c>
      <c r="BE278" s="30">
        <f t="shared" si="24"/>
        <v>19505</v>
      </c>
      <c r="BF278" s="30">
        <f t="shared" si="21"/>
        <v>805</v>
      </c>
      <c r="BG278" s="30">
        <f t="shared" si="22"/>
        <v>1429</v>
      </c>
      <c r="BH278" s="30">
        <f t="shared" si="23"/>
        <v>668</v>
      </c>
      <c r="BI278" s="30">
        <f t="shared" si="25"/>
        <v>22407</v>
      </c>
      <c r="BJ278" s="111">
        <v>4</v>
      </c>
      <c r="BK278" s="112">
        <v>86</v>
      </c>
    </row>
    <row r="279" spans="1:63" ht="22.5" customHeight="1" x14ac:dyDescent="0.15">
      <c r="A279" s="111">
        <v>4</v>
      </c>
      <c r="B279" s="112">
        <v>87</v>
      </c>
      <c r="C279" s="115"/>
      <c r="D279" s="231"/>
      <c r="E279" s="234"/>
      <c r="F279" s="218" t="s">
        <v>127</v>
      </c>
      <c r="G279" s="219"/>
      <c r="H279" s="219"/>
      <c r="I279" s="220"/>
      <c r="J279" s="110"/>
      <c r="K279" s="131">
        <v>0</v>
      </c>
      <c r="L279" s="131">
        <v>0</v>
      </c>
      <c r="M279" s="131">
        <v>0</v>
      </c>
      <c r="N279" s="131">
        <v>0</v>
      </c>
      <c r="O279" s="110">
        <v>0</v>
      </c>
      <c r="P279" s="110"/>
      <c r="Q279" s="110"/>
      <c r="R279" s="110"/>
      <c r="S279" s="110"/>
      <c r="T279" s="110"/>
      <c r="U279" s="110"/>
      <c r="V279" s="110"/>
      <c r="W279" s="110"/>
      <c r="X279" s="110"/>
      <c r="Y279" s="110"/>
      <c r="Z279" s="110"/>
      <c r="AA279" s="110"/>
      <c r="AB279" s="110"/>
      <c r="AC279" s="131">
        <v>0</v>
      </c>
      <c r="AD279" s="110"/>
      <c r="AE279" s="110"/>
      <c r="AF279" s="110"/>
      <c r="AG279" s="110"/>
      <c r="AH279" s="110"/>
      <c r="AI279" s="110"/>
      <c r="AJ279" s="110"/>
      <c r="AK279" s="110"/>
      <c r="AL279" s="110"/>
      <c r="AM279" s="110"/>
      <c r="AN279" s="110"/>
      <c r="AO279" s="131">
        <v>0</v>
      </c>
      <c r="AP279" s="131">
        <v>0</v>
      </c>
      <c r="AQ279" s="117"/>
      <c r="AR279" s="131">
        <v>0</v>
      </c>
      <c r="AS279" s="131">
        <v>0</v>
      </c>
      <c r="AT279" s="110">
        <v>0</v>
      </c>
      <c r="AU279" s="110"/>
      <c r="AV279" s="110"/>
      <c r="AW279" s="110"/>
      <c r="AX279" s="110"/>
      <c r="AY279" s="110"/>
      <c r="AZ279" s="131">
        <v>0</v>
      </c>
      <c r="BA279" s="131">
        <v>0</v>
      </c>
      <c r="BB279" s="131">
        <v>0</v>
      </c>
      <c r="BC279" s="131"/>
      <c r="BD279" s="131">
        <v>0</v>
      </c>
      <c r="BE279" s="30">
        <f t="shared" si="24"/>
        <v>0</v>
      </c>
      <c r="BF279" s="30">
        <f t="shared" si="21"/>
        <v>0</v>
      </c>
      <c r="BG279" s="30">
        <f t="shared" si="22"/>
        <v>0</v>
      </c>
      <c r="BH279" s="30">
        <f t="shared" si="23"/>
        <v>0</v>
      </c>
      <c r="BI279" s="30">
        <f t="shared" si="25"/>
        <v>0</v>
      </c>
      <c r="BJ279" s="111">
        <v>4</v>
      </c>
      <c r="BK279" s="112">
        <v>87</v>
      </c>
    </row>
    <row r="280" spans="1:63" ht="22.5" customHeight="1" x14ac:dyDescent="0.15">
      <c r="A280" s="111">
        <v>4</v>
      </c>
      <c r="B280" s="112">
        <v>88</v>
      </c>
      <c r="C280" s="116"/>
      <c r="D280" s="216" t="s">
        <v>133</v>
      </c>
      <c r="E280" s="217"/>
      <c r="F280" s="218" t="s">
        <v>127</v>
      </c>
      <c r="G280" s="219"/>
      <c r="H280" s="219"/>
      <c r="I280" s="220"/>
      <c r="J280" s="110"/>
      <c r="K280" s="131">
        <v>110707</v>
      </c>
      <c r="L280" s="131">
        <v>55592</v>
      </c>
      <c r="M280" s="131">
        <v>9531</v>
      </c>
      <c r="N280" s="131">
        <v>19306</v>
      </c>
      <c r="O280" s="110">
        <v>0</v>
      </c>
      <c r="P280" s="110"/>
      <c r="Q280" s="110"/>
      <c r="R280" s="110"/>
      <c r="S280" s="110"/>
      <c r="T280" s="110"/>
      <c r="U280" s="110"/>
      <c r="V280" s="110"/>
      <c r="W280" s="110"/>
      <c r="X280" s="110"/>
      <c r="Y280" s="110"/>
      <c r="Z280" s="110"/>
      <c r="AA280" s="110"/>
      <c r="AB280" s="110"/>
      <c r="AC280" s="131">
        <v>14798</v>
      </c>
      <c r="AD280" s="110"/>
      <c r="AE280" s="110"/>
      <c r="AF280" s="110"/>
      <c r="AG280" s="110"/>
      <c r="AH280" s="110"/>
      <c r="AI280" s="110"/>
      <c r="AJ280" s="110"/>
      <c r="AK280" s="110"/>
      <c r="AL280" s="110"/>
      <c r="AM280" s="110"/>
      <c r="AN280" s="110"/>
      <c r="AO280" s="131">
        <v>15790</v>
      </c>
      <c r="AP280" s="131">
        <v>5379</v>
      </c>
      <c r="AQ280" s="117"/>
      <c r="AR280" s="131">
        <v>3948</v>
      </c>
      <c r="AS280" s="131">
        <v>0</v>
      </c>
      <c r="AT280" s="110">
        <v>0</v>
      </c>
      <c r="AU280" s="110"/>
      <c r="AV280" s="110"/>
      <c r="AW280" s="110"/>
      <c r="AX280" s="110"/>
      <c r="AY280" s="110"/>
      <c r="AZ280" s="131">
        <v>9912</v>
      </c>
      <c r="BA280" s="131">
        <v>878</v>
      </c>
      <c r="BB280" s="131">
        <v>8364</v>
      </c>
      <c r="BC280" s="131"/>
      <c r="BD280" s="131">
        <v>0</v>
      </c>
      <c r="BE280" s="30">
        <f t="shared" si="24"/>
        <v>148721</v>
      </c>
      <c r="BF280" s="30">
        <f t="shared" si="21"/>
        <v>70390</v>
      </c>
      <c r="BG280" s="30">
        <f t="shared" si="22"/>
        <v>15788</v>
      </c>
      <c r="BH280" s="30">
        <f t="shared" si="23"/>
        <v>19306</v>
      </c>
      <c r="BI280" s="30">
        <f t="shared" si="25"/>
        <v>254205</v>
      </c>
      <c r="BJ280" s="111">
        <v>4</v>
      </c>
      <c r="BK280" s="112">
        <v>88</v>
      </c>
    </row>
    <row r="281" spans="1:63" ht="22.5" customHeight="1" x14ac:dyDescent="0.15">
      <c r="J281" s="2">
        <f>SUM(J9:J280)</f>
        <v>0</v>
      </c>
      <c r="K281" s="2">
        <f t="shared" ref="K281:BD281" si="26">SUM(K9:K280)</f>
        <v>1938018</v>
      </c>
      <c r="L281" s="2">
        <f t="shared" si="26"/>
        <v>1881248</v>
      </c>
      <c r="M281" s="2">
        <f t="shared" si="26"/>
        <v>263556</v>
      </c>
      <c r="N281" s="2">
        <f t="shared" si="26"/>
        <v>195882</v>
      </c>
      <c r="O281" s="2">
        <f t="shared" si="26"/>
        <v>0</v>
      </c>
      <c r="P281" s="2">
        <f t="shared" si="26"/>
        <v>0</v>
      </c>
      <c r="Q281" s="2">
        <f t="shared" si="26"/>
        <v>0</v>
      </c>
      <c r="R281" s="2">
        <f t="shared" si="26"/>
        <v>0</v>
      </c>
      <c r="S281" s="2">
        <f t="shared" si="26"/>
        <v>0</v>
      </c>
      <c r="T281" s="2">
        <f t="shared" si="26"/>
        <v>0</v>
      </c>
      <c r="U281" s="2">
        <f t="shared" si="26"/>
        <v>0</v>
      </c>
      <c r="V281" s="2">
        <f t="shared" si="26"/>
        <v>0</v>
      </c>
      <c r="W281" s="2">
        <f t="shared" si="26"/>
        <v>0</v>
      </c>
      <c r="X281" s="2">
        <f t="shared" si="26"/>
        <v>0</v>
      </c>
      <c r="Y281" s="2">
        <f t="shared" si="26"/>
        <v>0</v>
      </c>
      <c r="Z281" s="2">
        <f t="shared" si="26"/>
        <v>0</v>
      </c>
      <c r="AA281" s="2">
        <f t="shared" si="26"/>
        <v>0</v>
      </c>
      <c r="AB281" s="2">
        <f t="shared" si="26"/>
        <v>0</v>
      </c>
      <c r="AC281" s="2">
        <f t="shared" si="26"/>
        <v>1362192</v>
      </c>
      <c r="AD281" s="2">
        <f t="shared" si="26"/>
        <v>0</v>
      </c>
      <c r="AE281" s="2">
        <f t="shared" si="26"/>
        <v>0</v>
      </c>
      <c r="AF281" s="2">
        <f t="shared" si="26"/>
        <v>0</v>
      </c>
      <c r="AG281" s="2">
        <f t="shared" si="26"/>
        <v>0</v>
      </c>
      <c r="AH281" s="2">
        <f t="shared" si="26"/>
        <v>0</v>
      </c>
      <c r="AI281" s="2">
        <f t="shared" si="26"/>
        <v>0</v>
      </c>
      <c r="AJ281" s="2">
        <f t="shared" si="26"/>
        <v>0</v>
      </c>
      <c r="AK281" s="2">
        <f t="shared" si="26"/>
        <v>0</v>
      </c>
      <c r="AL281" s="2">
        <f t="shared" si="26"/>
        <v>0</v>
      </c>
      <c r="AM281" s="2">
        <f t="shared" si="26"/>
        <v>0</v>
      </c>
      <c r="AN281" s="2">
        <f t="shared" si="26"/>
        <v>0</v>
      </c>
      <c r="AO281" s="2">
        <f t="shared" si="26"/>
        <v>1070850</v>
      </c>
      <c r="AP281" s="2">
        <f t="shared" si="26"/>
        <v>127846</v>
      </c>
      <c r="AQ281" s="2">
        <f t="shared" si="26"/>
        <v>0</v>
      </c>
      <c r="AR281" s="2">
        <f t="shared" si="26"/>
        <v>210302</v>
      </c>
      <c r="AS281" s="2">
        <f t="shared" si="26"/>
        <v>44506</v>
      </c>
      <c r="AT281" s="2">
        <f t="shared" si="26"/>
        <v>45834</v>
      </c>
      <c r="AU281" s="2">
        <f t="shared" si="26"/>
        <v>0</v>
      </c>
      <c r="AV281" s="2">
        <f t="shared" si="26"/>
        <v>0</v>
      </c>
      <c r="AW281" s="2">
        <f t="shared" si="26"/>
        <v>0</v>
      </c>
      <c r="AX281" s="2">
        <f t="shared" si="26"/>
        <v>0</v>
      </c>
      <c r="AY281" s="2">
        <f t="shared" si="26"/>
        <v>0</v>
      </c>
      <c r="AZ281" s="2">
        <f t="shared" si="26"/>
        <v>2098998</v>
      </c>
      <c r="BA281" s="2">
        <f t="shared" si="26"/>
        <v>177830</v>
      </c>
      <c r="BB281" s="2">
        <f t="shared" si="26"/>
        <v>2688696</v>
      </c>
      <c r="BC281" s="2">
        <f t="shared" si="26"/>
        <v>0</v>
      </c>
      <c r="BD281" s="2">
        <f t="shared" si="26"/>
        <v>164720</v>
      </c>
    </row>
    <row r="282" spans="1:63" ht="22.5" customHeight="1" x14ac:dyDescent="0.15">
      <c r="J282" s="2" t="s">
        <v>157</v>
      </c>
      <c r="K282" s="2" t="s">
        <v>158</v>
      </c>
      <c r="L282" s="2" t="s">
        <v>158</v>
      </c>
      <c r="M282" s="2" t="s">
        <v>158</v>
      </c>
      <c r="N282" s="2" t="s">
        <v>158</v>
      </c>
      <c r="O282" s="2" t="s">
        <v>159</v>
      </c>
      <c r="P282" s="2" t="s">
        <v>159</v>
      </c>
      <c r="Q282" s="2" t="s">
        <v>159</v>
      </c>
      <c r="R282" s="2" t="s">
        <v>160</v>
      </c>
      <c r="S282" s="2" t="s">
        <v>160</v>
      </c>
      <c r="T282" s="2" t="s">
        <v>160</v>
      </c>
      <c r="U282" s="2" t="s">
        <v>161</v>
      </c>
      <c r="V282" s="2" t="s">
        <v>161</v>
      </c>
      <c r="W282" s="2" t="s">
        <v>161</v>
      </c>
      <c r="X282" s="2" t="s">
        <v>162</v>
      </c>
      <c r="Y282" s="2" t="s">
        <v>162</v>
      </c>
      <c r="Z282" s="2" t="s">
        <v>162</v>
      </c>
      <c r="AA282" s="2" t="s">
        <v>162</v>
      </c>
      <c r="AB282" s="2" t="s">
        <v>163</v>
      </c>
      <c r="AC282" s="2" t="s">
        <v>164</v>
      </c>
      <c r="AD282" s="2" t="s">
        <v>164</v>
      </c>
      <c r="AE282" s="2" t="s">
        <v>165</v>
      </c>
      <c r="AF282" s="2" t="s">
        <v>166</v>
      </c>
      <c r="AG282" s="2" t="s">
        <v>166</v>
      </c>
      <c r="AH282" s="2" t="s">
        <v>167</v>
      </c>
      <c r="AI282" s="2" t="s">
        <v>168</v>
      </c>
      <c r="AJ282" s="2" t="s">
        <v>168</v>
      </c>
      <c r="AK282" s="2" t="s">
        <v>168</v>
      </c>
      <c r="AL282" s="2" t="s">
        <v>169</v>
      </c>
      <c r="AM282" s="2" t="s">
        <v>169</v>
      </c>
      <c r="AN282" s="2" t="s">
        <v>169</v>
      </c>
      <c r="AO282" s="2" t="s">
        <v>170</v>
      </c>
      <c r="AP282" s="2" t="s">
        <v>170</v>
      </c>
      <c r="AQ282" s="2" t="s">
        <v>170</v>
      </c>
      <c r="AR282" s="2" t="s">
        <v>170</v>
      </c>
      <c r="AS282" s="2" t="s">
        <v>170</v>
      </c>
      <c r="AT282" s="2" t="s">
        <v>170</v>
      </c>
      <c r="AU282" s="2" t="s">
        <v>171</v>
      </c>
      <c r="AV282" s="2" t="s">
        <v>171</v>
      </c>
      <c r="AW282" s="2" t="s">
        <v>171</v>
      </c>
      <c r="AX282" s="2" t="s">
        <v>172</v>
      </c>
      <c r="AY282" s="2" t="s">
        <v>172</v>
      </c>
      <c r="AZ282" s="2" t="s">
        <v>173</v>
      </c>
      <c r="BA282" s="2" t="s">
        <v>173</v>
      </c>
      <c r="BB282" s="2" t="s">
        <v>174</v>
      </c>
      <c r="BC282" s="2" t="s">
        <v>174</v>
      </c>
      <c r="BD282" s="2" t="s">
        <v>174</v>
      </c>
    </row>
    <row r="283" spans="1:63" ht="22.5" customHeight="1" x14ac:dyDescent="0.15">
      <c r="J283" s="2">
        <v>1</v>
      </c>
      <c r="K283" s="2">
        <v>1</v>
      </c>
      <c r="O283" s="2">
        <v>1</v>
      </c>
      <c r="R283" s="2">
        <v>1</v>
      </c>
      <c r="U283" s="2">
        <v>1</v>
      </c>
      <c r="X283" s="2">
        <v>1</v>
      </c>
      <c r="Z283" s="2">
        <v>2</v>
      </c>
      <c r="AA283" s="2">
        <v>3</v>
      </c>
      <c r="AB283" s="2">
        <v>1</v>
      </c>
      <c r="AC283" s="2">
        <v>1</v>
      </c>
      <c r="AE283" s="2">
        <v>1</v>
      </c>
      <c r="AF283" s="2">
        <v>1</v>
      </c>
      <c r="AH283" s="2">
        <v>1</v>
      </c>
      <c r="AI283" s="2">
        <v>1</v>
      </c>
      <c r="AL283" s="2">
        <v>1</v>
      </c>
      <c r="AO283" s="2">
        <v>1</v>
      </c>
      <c r="AR283" s="2">
        <v>4</v>
      </c>
      <c r="AU283" s="2">
        <v>1</v>
      </c>
      <c r="AX283" s="2">
        <v>1</v>
      </c>
      <c r="AZ283" s="2">
        <v>1</v>
      </c>
      <c r="BB283" s="2">
        <v>1</v>
      </c>
    </row>
    <row r="284" spans="1:63" ht="22.5" customHeight="1" x14ac:dyDescent="0.15">
      <c r="G284" s="2" t="s">
        <v>175</v>
      </c>
      <c r="H284" s="2" t="s">
        <v>176</v>
      </c>
      <c r="I284" s="2" t="s">
        <v>177</v>
      </c>
      <c r="J284" s="2" t="s">
        <v>178</v>
      </c>
      <c r="K284" s="2" t="s">
        <v>179</v>
      </c>
      <c r="L284" s="2" t="s">
        <v>180</v>
      </c>
      <c r="M284" s="2" t="s">
        <v>181</v>
      </c>
      <c r="N284" s="2" t="s">
        <v>178</v>
      </c>
      <c r="O284" s="2" t="s">
        <v>179</v>
      </c>
      <c r="P284" s="2" t="s">
        <v>181</v>
      </c>
      <c r="Q284" s="2" t="s">
        <v>178</v>
      </c>
      <c r="R284" s="2" t="s">
        <v>179</v>
      </c>
      <c r="S284" s="2" t="s">
        <v>181</v>
      </c>
      <c r="T284" s="2" t="s">
        <v>178</v>
      </c>
      <c r="U284" s="2" t="s">
        <v>179</v>
      </c>
      <c r="V284" s="2" t="s">
        <v>181</v>
      </c>
      <c r="W284" s="2" t="s">
        <v>178</v>
      </c>
      <c r="X284" s="2" t="s">
        <v>179</v>
      </c>
      <c r="Y284" s="2" t="s">
        <v>181</v>
      </c>
      <c r="Z284" s="2" t="s">
        <v>180</v>
      </c>
      <c r="AA284" s="2" t="s">
        <v>178</v>
      </c>
      <c r="AB284" s="2" t="s">
        <v>178</v>
      </c>
      <c r="AC284" s="2" t="s">
        <v>180</v>
      </c>
      <c r="AD284" s="2" t="s">
        <v>178</v>
      </c>
      <c r="AE284" s="2" t="s">
        <v>178</v>
      </c>
      <c r="AF284" s="2" t="s">
        <v>179</v>
      </c>
      <c r="AG284" s="2" t="s">
        <v>181</v>
      </c>
      <c r="AH284" s="2" t="s">
        <v>178</v>
      </c>
      <c r="AI284" s="2" t="s">
        <v>179</v>
      </c>
      <c r="AJ284" s="2" t="s">
        <v>181</v>
      </c>
      <c r="AK284" s="2" t="s">
        <v>178</v>
      </c>
      <c r="AL284" s="2" t="s">
        <v>179</v>
      </c>
      <c r="AM284" s="2" t="s">
        <v>181</v>
      </c>
      <c r="AN284" s="2" t="s">
        <v>178</v>
      </c>
      <c r="AO284" s="2" t="s">
        <v>179</v>
      </c>
      <c r="AP284" s="2" t="s">
        <v>181</v>
      </c>
      <c r="AQ284" s="2" t="s">
        <v>178</v>
      </c>
      <c r="AR284" s="2" t="s">
        <v>179</v>
      </c>
      <c r="AS284" s="2" t="s">
        <v>181</v>
      </c>
      <c r="AT284" s="2" t="s">
        <v>178</v>
      </c>
      <c r="AU284" s="2" t="s">
        <v>179</v>
      </c>
      <c r="AV284" s="2" t="s">
        <v>181</v>
      </c>
      <c r="AW284" s="2" t="s">
        <v>178</v>
      </c>
      <c r="AX284" s="2" t="s">
        <v>179</v>
      </c>
      <c r="AY284" s="2" t="s">
        <v>181</v>
      </c>
      <c r="AZ284" s="2" t="s">
        <v>179</v>
      </c>
      <c r="BA284" s="2" t="s">
        <v>181</v>
      </c>
      <c r="BB284" s="2" t="s">
        <v>179</v>
      </c>
      <c r="BC284" s="2" t="s">
        <v>181</v>
      </c>
      <c r="BD284" s="2" t="s">
        <v>178</v>
      </c>
    </row>
    <row r="285" spans="1:63" ht="22.5" customHeight="1" x14ac:dyDescent="0.15">
      <c r="G285" s="2">
        <v>25</v>
      </c>
      <c r="H285" s="2">
        <v>1</v>
      </c>
      <c r="I285" s="2">
        <v>1</v>
      </c>
      <c r="J285" s="2">
        <v>0</v>
      </c>
      <c r="K285" s="2">
        <v>0</v>
      </c>
      <c r="L285" s="2">
        <v>0</v>
      </c>
      <c r="M285" s="2">
        <v>0</v>
      </c>
      <c r="N285" s="2">
        <v>0</v>
      </c>
      <c r="O285" s="2">
        <v>0</v>
      </c>
      <c r="P285" s="2">
        <v>0</v>
      </c>
      <c r="Q285" s="2">
        <v>0</v>
      </c>
      <c r="R285" s="2">
        <v>0</v>
      </c>
      <c r="S285" s="2">
        <v>0</v>
      </c>
      <c r="T285" s="2">
        <v>0</v>
      </c>
      <c r="U285" s="2">
        <v>0</v>
      </c>
      <c r="V285" s="2">
        <v>0</v>
      </c>
      <c r="W285" s="2">
        <v>0</v>
      </c>
      <c r="X285" s="2">
        <v>0</v>
      </c>
      <c r="Y285" s="2">
        <v>0</v>
      </c>
      <c r="Z285" s="2">
        <v>0</v>
      </c>
      <c r="AA285" s="2">
        <v>0</v>
      </c>
      <c r="AB285" s="2">
        <v>0</v>
      </c>
      <c r="AC285" s="2">
        <v>12</v>
      </c>
      <c r="AD285" s="2">
        <v>0</v>
      </c>
      <c r="AE285" s="2">
        <v>0</v>
      </c>
      <c r="AF285" s="2">
        <v>0</v>
      </c>
      <c r="AG285" s="2">
        <v>0</v>
      </c>
      <c r="AH285" s="2">
        <v>0</v>
      </c>
      <c r="AI285" s="2">
        <v>0</v>
      </c>
      <c r="AJ285" s="2">
        <v>0</v>
      </c>
      <c r="AK285" s="2">
        <v>0</v>
      </c>
      <c r="AL285" s="2">
        <v>0</v>
      </c>
      <c r="AM285" s="2">
        <v>0</v>
      </c>
      <c r="AN285" s="2">
        <v>0</v>
      </c>
      <c r="AO285" s="2">
        <v>0</v>
      </c>
      <c r="AP285" s="2">
        <v>0</v>
      </c>
      <c r="AQ285" s="2">
        <v>0</v>
      </c>
      <c r="AR285" s="2">
        <v>0</v>
      </c>
      <c r="AS285" s="2">
        <v>0</v>
      </c>
      <c r="AT285" s="2">
        <v>0</v>
      </c>
      <c r="AU285" s="2">
        <v>0</v>
      </c>
      <c r="AV285" s="2">
        <v>0</v>
      </c>
      <c r="AW285" s="2">
        <v>0</v>
      </c>
      <c r="AX285" s="2">
        <v>0</v>
      </c>
      <c r="AY285" s="2">
        <v>0</v>
      </c>
      <c r="AZ285" s="2">
        <v>0</v>
      </c>
      <c r="BA285" s="2">
        <v>0</v>
      </c>
      <c r="BB285" s="2">
        <v>0</v>
      </c>
      <c r="BC285" s="2">
        <v>0</v>
      </c>
      <c r="BD285" s="2">
        <v>0</v>
      </c>
    </row>
    <row r="286" spans="1:63" ht="22.5" customHeight="1" x14ac:dyDescent="0.15">
      <c r="G286" s="2">
        <v>25</v>
      </c>
      <c r="H286" s="2">
        <v>1</v>
      </c>
      <c r="I286" s="2">
        <v>2</v>
      </c>
      <c r="J286" s="2">
        <v>0</v>
      </c>
      <c r="K286" s="2">
        <v>0</v>
      </c>
      <c r="L286" s="2">
        <v>0</v>
      </c>
      <c r="M286" s="2">
        <v>0</v>
      </c>
      <c r="N286" s="2">
        <v>0</v>
      </c>
      <c r="O286" s="2">
        <v>0</v>
      </c>
      <c r="P286" s="2">
        <v>0</v>
      </c>
      <c r="Q286" s="2">
        <v>0</v>
      </c>
      <c r="R286" s="2">
        <v>0</v>
      </c>
      <c r="S286" s="2">
        <v>0</v>
      </c>
      <c r="T286" s="2">
        <v>0</v>
      </c>
      <c r="U286" s="2">
        <v>0</v>
      </c>
      <c r="V286" s="2">
        <v>0</v>
      </c>
      <c r="W286" s="2">
        <v>0</v>
      </c>
      <c r="X286" s="2">
        <v>0</v>
      </c>
      <c r="Y286" s="2">
        <v>0</v>
      </c>
      <c r="Z286" s="2">
        <v>0</v>
      </c>
      <c r="AA286" s="2">
        <v>0</v>
      </c>
      <c r="AB286" s="2">
        <v>0</v>
      </c>
      <c r="AC286" s="2">
        <v>1</v>
      </c>
      <c r="AD286" s="2">
        <v>0</v>
      </c>
      <c r="AE286" s="2">
        <v>0</v>
      </c>
      <c r="AF286" s="2">
        <v>0</v>
      </c>
      <c r="AG286" s="2">
        <v>0</v>
      </c>
      <c r="AH286" s="2">
        <v>0</v>
      </c>
      <c r="AI286" s="2">
        <v>0</v>
      </c>
      <c r="AJ286" s="2">
        <v>0</v>
      </c>
      <c r="AK286" s="2">
        <v>0</v>
      </c>
      <c r="AL286" s="2">
        <v>0</v>
      </c>
      <c r="AM286" s="2">
        <v>0</v>
      </c>
      <c r="AN286" s="2">
        <v>0</v>
      </c>
      <c r="AO286" s="2">
        <v>0</v>
      </c>
      <c r="AP286" s="2">
        <v>0</v>
      </c>
      <c r="AQ286" s="2">
        <v>0</v>
      </c>
      <c r="AR286" s="2">
        <v>0</v>
      </c>
      <c r="AS286" s="2">
        <v>0</v>
      </c>
      <c r="AT286" s="2">
        <v>0</v>
      </c>
      <c r="AU286" s="2">
        <v>0</v>
      </c>
      <c r="AV286" s="2">
        <v>0</v>
      </c>
      <c r="AW286" s="2">
        <v>0</v>
      </c>
      <c r="AX286" s="2">
        <v>0</v>
      </c>
      <c r="AY286" s="2">
        <v>0</v>
      </c>
      <c r="AZ286" s="2">
        <v>0</v>
      </c>
      <c r="BA286" s="2">
        <v>0</v>
      </c>
      <c r="BB286" s="2">
        <v>0</v>
      </c>
      <c r="BC286" s="2">
        <v>0</v>
      </c>
      <c r="BD286" s="2">
        <v>0</v>
      </c>
    </row>
    <row r="287" spans="1:63" ht="22.5" customHeight="1" x14ac:dyDescent="0.15">
      <c r="G287" s="2">
        <v>25</v>
      </c>
      <c r="H287" s="2">
        <v>1</v>
      </c>
      <c r="I287" s="2">
        <v>3</v>
      </c>
      <c r="J287" s="2">
        <v>0</v>
      </c>
      <c r="K287" s="2">
        <v>0</v>
      </c>
      <c r="L287" s="2">
        <v>0</v>
      </c>
      <c r="M287" s="2">
        <v>0</v>
      </c>
      <c r="N287" s="2">
        <v>0</v>
      </c>
      <c r="O287" s="2">
        <v>0</v>
      </c>
      <c r="P287" s="2">
        <v>0</v>
      </c>
      <c r="Q287" s="2">
        <v>0</v>
      </c>
      <c r="R287" s="2">
        <v>0</v>
      </c>
      <c r="S287" s="2">
        <v>0</v>
      </c>
      <c r="T287" s="2">
        <v>0</v>
      </c>
      <c r="U287" s="2">
        <v>0</v>
      </c>
      <c r="V287" s="2">
        <v>0</v>
      </c>
      <c r="W287" s="2">
        <v>0</v>
      </c>
      <c r="X287" s="2">
        <v>0</v>
      </c>
      <c r="Y287" s="2">
        <v>0</v>
      </c>
      <c r="Z287" s="2">
        <v>0</v>
      </c>
      <c r="AA287" s="2">
        <v>0</v>
      </c>
      <c r="AB287" s="2">
        <v>0</v>
      </c>
      <c r="AC287" s="2">
        <v>0</v>
      </c>
      <c r="AD287" s="2">
        <v>0</v>
      </c>
      <c r="AE287" s="2">
        <v>0</v>
      </c>
      <c r="AF287" s="2">
        <v>0</v>
      </c>
      <c r="AG287" s="2">
        <v>0</v>
      </c>
      <c r="AH287" s="2">
        <v>0</v>
      </c>
      <c r="AI287" s="2">
        <v>0</v>
      </c>
      <c r="AJ287" s="2">
        <v>0</v>
      </c>
      <c r="AK287" s="2">
        <v>0</v>
      </c>
      <c r="AL287" s="2">
        <v>0</v>
      </c>
      <c r="AM287" s="2">
        <v>0</v>
      </c>
      <c r="AN287" s="2">
        <v>0</v>
      </c>
      <c r="AO287" s="2">
        <v>0</v>
      </c>
      <c r="AP287" s="2">
        <v>0</v>
      </c>
      <c r="AQ287" s="2">
        <v>0</v>
      </c>
      <c r="AR287" s="2">
        <v>0</v>
      </c>
      <c r="AS287" s="2">
        <v>0</v>
      </c>
      <c r="AT287" s="2">
        <v>0</v>
      </c>
      <c r="AU287" s="2">
        <v>0</v>
      </c>
      <c r="AV287" s="2">
        <v>0</v>
      </c>
      <c r="AW287" s="2">
        <v>0</v>
      </c>
      <c r="AX287" s="2">
        <v>0</v>
      </c>
      <c r="AY287" s="2">
        <v>0</v>
      </c>
      <c r="AZ287" s="2">
        <v>0</v>
      </c>
      <c r="BA287" s="2">
        <v>0</v>
      </c>
      <c r="BB287" s="2">
        <v>0</v>
      </c>
      <c r="BC287" s="2">
        <v>0</v>
      </c>
      <c r="BD287" s="2">
        <v>0</v>
      </c>
    </row>
    <row r="288" spans="1:63" ht="22.5" customHeight="1" x14ac:dyDescent="0.15">
      <c r="G288" s="2">
        <v>25</v>
      </c>
      <c r="H288" s="2">
        <v>1</v>
      </c>
      <c r="I288" s="2">
        <v>4</v>
      </c>
      <c r="J288" s="2">
        <v>0</v>
      </c>
      <c r="K288" s="2">
        <v>0</v>
      </c>
      <c r="L288" s="2">
        <v>0</v>
      </c>
      <c r="M288" s="2">
        <v>0</v>
      </c>
      <c r="N288" s="2">
        <v>0</v>
      </c>
      <c r="O288" s="2">
        <v>0</v>
      </c>
      <c r="P288" s="2">
        <v>0</v>
      </c>
      <c r="Q288" s="2">
        <v>0</v>
      </c>
      <c r="R288" s="2">
        <v>0</v>
      </c>
      <c r="S288" s="2">
        <v>0</v>
      </c>
      <c r="T288" s="2">
        <v>0</v>
      </c>
      <c r="U288" s="2">
        <v>0</v>
      </c>
      <c r="V288" s="2">
        <v>0</v>
      </c>
      <c r="W288" s="2">
        <v>0</v>
      </c>
      <c r="X288" s="2">
        <v>0</v>
      </c>
      <c r="Y288" s="2">
        <v>0</v>
      </c>
      <c r="Z288" s="2">
        <v>0</v>
      </c>
      <c r="AA288" s="2">
        <v>0</v>
      </c>
      <c r="AB288" s="2">
        <v>0</v>
      </c>
      <c r="AC288" s="2">
        <v>0</v>
      </c>
      <c r="AD288" s="2">
        <v>0</v>
      </c>
      <c r="AE288" s="2">
        <v>0</v>
      </c>
      <c r="AF288" s="2">
        <v>0</v>
      </c>
      <c r="AG288" s="2">
        <v>0</v>
      </c>
      <c r="AH288" s="2">
        <v>0</v>
      </c>
      <c r="AI288" s="2">
        <v>0</v>
      </c>
      <c r="AJ288" s="2">
        <v>0</v>
      </c>
      <c r="AK288" s="2">
        <v>0</v>
      </c>
      <c r="AL288" s="2">
        <v>0</v>
      </c>
      <c r="AM288" s="2">
        <v>0</v>
      </c>
      <c r="AN288" s="2">
        <v>0</v>
      </c>
      <c r="AO288" s="2">
        <v>0</v>
      </c>
      <c r="AP288" s="2">
        <v>0</v>
      </c>
      <c r="AQ288" s="2">
        <v>0</v>
      </c>
      <c r="AR288" s="2">
        <v>0</v>
      </c>
      <c r="AS288" s="2">
        <v>0</v>
      </c>
      <c r="AT288" s="2">
        <v>0</v>
      </c>
      <c r="AU288" s="2">
        <v>0</v>
      </c>
      <c r="AV288" s="2">
        <v>0</v>
      </c>
      <c r="AW288" s="2">
        <v>0</v>
      </c>
      <c r="AX288" s="2">
        <v>0</v>
      </c>
      <c r="AY288" s="2">
        <v>0</v>
      </c>
      <c r="AZ288" s="2">
        <v>0</v>
      </c>
      <c r="BA288" s="2">
        <v>0</v>
      </c>
      <c r="BB288" s="2">
        <v>0</v>
      </c>
      <c r="BC288" s="2">
        <v>0</v>
      </c>
      <c r="BD288" s="2">
        <v>0</v>
      </c>
    </row>
    <row r="289" spans="7:56" ht="22.5" customHeight="1" x14ac:dyDescent="0.15">
      <c r="G289" s="2">
        <v>25</v>
      </c>
      <c r="H289" s="2">
        <v>1</v>
      </c>
      <c r="I289" s="2">
        <v>5</v>
      </c>
      <c r="J289" s="2">
        <v>0</v>
      </c>
      <c r="K289" s="2">
        <v>0</v>
      </c>
      <c r="L289" s="2">
        <v>0</v>
      </c>
      <c r="M289" s="2">
        <v>0</v>
      </c>
      <c r="N289" s="2">
        <v>0</v>
      </c>
      <c r="O289" s="2">
        <v>0</v>
      </c>
      <c r="P289" s="2">
        <v>0</v>
      </c>
      <c r="Q289" s="2">
        <v>0</v>
      </c>
      <c r="R289" s="2">
        <v>0</v>
      </c>
      <c r="S289" s="2">
        <v>0</v>
      </c>
      <c r="T289" s="2">
        <v>0</v>
      </c>
      <c r="U289" s="2">
        <v>0</v>
      </c>
      <c r="V289" s="2">
        <v>0</v>
      </c>
      <c r="W289" s="2">
        <v>0</v>
      </c>
      <c r="X289" s="2">
        <v>0</v>
      </c>
      <c r="Y289" s="2">
        <v>0</v>
      </c>
      <c r="Z289" s="2">
        <v>0</v>
      </c>
      <c r="AA289" s="2">
        <v>0</v>
      </c>
      <c r="AB289" s="2">
        <v>0</v>
      </c>
      <c r="AC289" s="2">
        <v>0</v>
      </c>
      <c r="AD289" s="2">
        <v>0</v>
      </c>
      <c r="AE289" s="2">
        <v>0</v>
      </c>
      <c r="AF289" s="2">
        <v>0</v>
      </c>
      <c r="AG289" s="2">
        <v>0</v>
      </c>
      <c r="AH289" s="2">
        <v>0</v>
      </c>
      <c r="AI289" s="2">
        <v>0</v>
      </c>
      <c r="AJ289" s="2">
        <v>0</v>
      </c>
      <c r="AK289" s="2">
        <v>0</v>
      </c>
      <c r="AL289" s="2">
        <v>0</v>
      </c>
      <c r="AM289" s="2">
        <v>0</v>
      </c>
      <c r="AN289" s="2">
        <v>0</v>
      </c>
      <c r="AO289" s="2">
        <v>0</v>
      </c>
      <c r="AP289" s="2">
        <v>0</v>
      </c>
      <c r="AQ289" s="2">
        <v>0</v>
      </c>
      <c r="AR289" s="2">
        <v>0</v>
      </c>
      <c r="AS289" s="2">
        <v>0</v>
      </c>
      <c r="AT289" s="2">
        <v>0</v>
      </c>
      <c r="AU289" s="2">
        <v>0</v>
      </c>
      <c r="AV289" s="2">
        <v>0</v>
      </c>
      <c r="AW289" s="2">
        <v>0</v>
      </c>
      <c r="AX289" s="2">
        <v>0</v>
      </c>
      <c r="AY289" s="2">
        <v>0</v>
      </c>
      <c r="AZ289" s="2">
        <v>0</v>
      </c>
      <c r="BA289" s="2">
        <v>0</v>
      </c>
      <c r="BB289" s="2">
        <v>0</v>
      </c>
      <c r="BC289" s="2">
        <v>0</v>
      </c>
      <c r="BD289" s="2">
        <v>0</v>
      </c>
    </row>
    <row r="290" spans="7:56" ht="22.5" customHeight="1" x14ac:dyDescent="0.15">
      <c r="G290" s="2">
        <v>25</v>
      </c>
      <c r="H290" s="2">
        <v>1</v>
      </c>
      <c r="I290" s="2">
        <v>6</v>
      </c>
      <c r="J290" s="2">
        <v>0</v>
      </c>
      <c r="K290" s="2">
        <v>0</v>
      </c>
      <c r="L290" s="2">
        <v>0</v>
      </c>
      <c r="M290" s="2">
        <v>0</v>
      </c>
      <c r="N290" s="2">
        <v>0</v>
      </c>
      <c r="O290" s="2">
        <v>0</v>
      </c>
      <c r="P290" s="2">
        <v>0</v>
      </c>
      <c r="Q290" s="2">
        <v>0</v>
      </c>
      <c r="R290" s="2">
        <v>0</v>
      </c>
      <c r="S290" s="2">
        <v>0</v>
      </c>
      <c r="T290" s="2">
        <v>0</v>
      </c>
      <c r="U290" s="2">
        <v>0</v>
      </c>
      <c r="V290" s="2">
        <v>0</v>
      </c>
      <c r="W290" s="2">
        <v>0</v>
      </c>
      <c r="X290" s="2">
        <v>0</v>
      </c>
      <c r="Y290" s="2">
        <v>0</v>
      </c>
      <c r="Z290" s="2">
        <v>0</v>
      </c>
      <c r="AA290" s="2">
        <v>0</v>
      </c>
      <c r="AB290" s="2">
        <v>0</v>
      </c>
      <c r="AC290" s="2">
        <v>0</v>
      </c>
      <c r="AD290" s="2">
        <v>0</v>
      </c>
      <c r="AE290" s="2">
        <v>0</v>
      </c>
      <c r="AF290" s="2">
        <v>0</v>
      </c>
      <c r="AG290" s="2">
        <v>0</v>
      </c>
      <c r="AH290" s="2">
        <v>0</v>
      </c>
      <c r="AI290" s="2">
        <v>0</v>
      </c>
      <c r="AJ290" s="2">
        <v>0</v>
      </c>
      <c r="AK290" s="2">
        <v>0</v>
      </c>
      <c r="AL290" s="2">
        <v>0</v>
      </c>
      <c r="AM290" s="2">
        <v>0</v>
      </c>
      <c r="AN290" s="2">
        <v>0</v>
      </c>
      <c r="AO290" s="2">
        <v>0</v>
      </c>
      <c r="AP290" s="2">
        <v>0</v>
      </c>
      <c r="AQ290" s="2">
        <v>0</v>
      </c>
      <c r="AR290" s="2">
        <v>0</v>
      </c>
      <c r="AS290" s="2">
        <v>0</v>
      </c>
      <c r="AT290" s="2">
        <v>0</v>
      </c>
      <c r="AU290" s="2">
        <v>0</v>
      </c>
      <c r="AV290" s="2">
        <v>0</v>
      </c>
      <c r="AW290" s="2">
        <v>0</v>
      </c>
      <c r="AX290" s="2">
        <v>0</v>
      </c>
      <c r="AY290" s="2">
        <v>0</v>
      </c>
      <c r="AZ290" s="2">
        <v>0</v>
      </c>
      <c r="BA290" s="2">
        <v>0</v>
      </c>
      <c r="BB290" s="2">
        <v>0</v>
      </c>
      <c r="BC290" s="2">
        <v>0</v>
      </c>
      <c r="BD290" s="2">
        <v>0</v>
      </c>
    </row>
    <row r="291" spans="7:56" ht="22.5" customHeight="1" x14ac:dyDescent="0.15">
      <c r="G291" s="2">
        <v>25</v>
      </c>
      <c r="H291" s="2">
        <v>1</v>
      </c>
      <c r="I291" s="2">
        <v>7</v>
      </c>
      <c r="J291" s="2">
        <v>0</v>
      </c>
      <c r="K291" s="2">
        <v>0</v>
      </c>
      <c r="L291" s="2">
        <v>0</v>
      </c>
      <c r="M291" s="2">
        <v>0</v>
      </c>
      <c r="N291" s="2">
        <v>0</v>
      </c>
      <c r="O291" s="2">
        <v>0</v>
      </c>
      <c r="P291" s="2">
        <v>0</v>
      </c>
      <c r="Q291" s="2">
        <v>0</v>
      </c>
      <c r="R291" s="2">
        <v>0</v>
      </c>
      <c r="S291" s="2">
        <v>0</v>
      </c>
      <c r="T291" s="2">
        <v>0</v>
      </c>
      <c r="U291" s="2">
        <v>0</v>
      </c>
      <c r="V291" s="2">
        <v>0</v>
      </c>
      <c r="W291" s="2">
        <v>0</v>
      </c>
      <c r="X291" s="2">
        <v>0</v>
      </c>
      <c r="Y291" s="2">
        <v>0</v>
      </c>
      <c r="Z291" s="2">
        <v>0</v>
      </c>
      <c r="AA291" s="2">
        <v>0</v>
      </c>
      <c r="AB291" s="2">
        <v>0</v>
      </c>
      <c r="AC291" s="2">
        <v>0</v>
      </c>
      <c r="AD291" s="2">
        <v>0</v>
      </c>
      <c r="AE291" s="2">
        <v>0</v>
      </c>
      <c r="AF291" s="2">
        <v>0</v>
      </c>
      <c r="AG291" s="2">
        <v>0</v>
      </c>
      <c r="AH291" s="2">
        <v>0</v>
      </c>
      <c r="AI291" s="2">
        <v>0</v>
      </c>
      <c r="AJ291" s="2">
        <v>0</v>
      </c>
      <c r="AK291" s="2">
        <v>0</v>
      </c>
      <c r="AL291" s="2">
        <v>0</v>
      </c>
      <c r="AM291" s="2">
        <v>0</v>
      </c>
      <c r="AN291" s="2">
        <v>0</v>
      </c>
      <c r="AO291" s="2">
        <v>0</v>
      </c>
      <c r="AP291" s="2">
        <v>0</v>
      </c>
      <c r="AQ291" s="2">
        <v>0</v>
      </c>
      <c r="AR291" s="2">
        <v>0</v>
      </c>
      <c r="AS291" s="2">
        <v>0</v>
      </c>
      <c r="AT291" s="2">
        <v>0</v>
      </c>
      <c r="AU291" s="2">
        <v>0</v>
      </c>
      <c r="AV291" s="2">
        <v>0</v>
      </c>
      <c r="AW291" s="2">
        <v>0</v>
      </c>
      <c r="AX291" s="2">
        <v>0</v>
      </c>
      <c r="AY291" s="2">
        <v>0</v>
      </c>
      <c r="AZ291" s="2">
        <v>0</v>
      </c>
      <c r="BA291" s="2">
        <v>0</v>
      </c>
      <c r="BB291" s="2">
        <v>0</v>
      </c>
      <c r="BC291" s="2">
        <v>0</v>
      </c>
      <c r="BD291" s="2">
        <v>0</v>
      </c>
    </row>
    <row r="292" spans="7:56" ht="22.5" customHeight="1" x14ac:dyDescent="0.15">
      <c r="G292" s="2">
        <v>25</v>
      </c>
      <c r="H292" s="2">
        <v>1</v>
      </c>
      <c r="I292" s="2">
        <v>8</v>
      </c>
      <c r="J292" s="2">
        <v>0</v>
      </c>
      <c r="K292" s="2">
        <v>0</v>
      </c>
      <c r="L292" s="2">
        <v>0</v>
      </c>
      <c r="M292" s="2">
        <v>0</v>
      </c>
      <c r="N292" s="2">
        <v>0</v>
      </c>
      <c r="O292" s="2">
        <v>0</v>
      </c>
      <c r="P292" s="2">
        <v>0</v>
      </c>
      <c r="Q292" s="2">
        <v>0</v>
      </c>
      <c r="R292" s="2">
        <v>0</v>
      </c>
      <c r="S292" s="2">
        <v>0</v>
      </c>
      <c r="T292" s="2">
        <v>0</v>
      </c>
      <c r="U292" s="2">
        <v>0</v>
      </c>
      <c r="V292" s="2">
        <v>0</v>
      </c>
      <c r="W292" s="2">
        <v>0</v>
      </c>
      <c r="X292" s="2">
        <v>0</v>
      </c>
      <c r="Y292" s="2">
        <v>0</v>
      </c>
      <c r="Z292" s="2">
        <v>0</v>
      </c>
      <c r="AA292" s="2">
        <v>0</v>
      </c>
      <c r="AB292" s="2">
        <v>0</v>
      </c>
      <c r="AC292" s="2">
        <v>0</v>
      </c>
      <c r="AD292" s="2">
        <v>0</v>
      </c>
      <c r="AE292" s="2">
        <v>0</v>
      </c>
      <c r="AF292" s="2">
        <v>0</v>
      </c>
      <c r="AG292" s="2">
        <v>0</v>
      </c>
      <c r="AH292" s="2">
        <v>0</v>
      </c>
      <c r="AI292" s="2">
        <v>0</v>
      </c>
      <c r="AJ292" s="2">
        <v>0</v>
      </c>
      <c r="AK292" s="2">
        <v>0</v>
      </c>
      <c r="AL292" s="2">
        <v>0</v>
      </c>
      <c r="AM292" s="2">
        <v>0</v>
      </c>
      <c r="AN292" s="2">
        <v>0</v>
      </c>
      <c r="AO292" s="2">
        <v>0</v>
      </c>
      <c r="AP292" s="2">
        <v>0</v>
      </c>
      <c r="AQ292" s="2">
        <v>0</v>
      </c>
      <c r="AR292" s="2">
        <v>0</v>
      </c>
      <c r="AS292" s="2">
        <v>0</v>
      </c>
      <c r="AT292" s="2">
        <v>0</v>
      </c>
      <c r="AU292" s="2">
        <v>0</v>
      </c>
      <c r="AV292" s="2">
        <v>0</v>
      </c>
      <c r="AW292" s="2">
        <v>0</v>
      </c>
      <c r="AX292" s="2">
        <v>0</v>
      </c>
      <c r="AY292" s="2">
        <v>0</v>
      </c>
      <c r="AZ292" s="2">
        <v>0</v>
      </c>
      <c r="BA292" s="2">
        <v>0</v>
      </c>
      <c r="BB292" s="2">
        <v>0</v>
      </c>
      <c r="BC292" s="2">
        <v>0</v>
      </c>
      <c r="BD292" s="2">
        <v>0</v>
      </c>
    </row>
    <row r="293" spans="7:56" ht="22.5" customHeight="1" x14ac:dyDescent="0.15">
      <c r="G293" s="2">
        <v>25</v>
      </c>
      <c r="H293" s="2">
        <v>1</v>
      </c>
      <c r="I293" s="2">
        <v>9</v>
      </c>
      <c r="J293" s="2">
        <v>0</v>
      </c>
      <c r="K293" s="2">
        <v>0</v>
      </c>
      <c r="L293" s="2">
        <v>0</v>
      </c>
      <c r="M293" s="2">
        <v>0</v>
      </c>
      <c r="N293" s="2">
        <v>0</v>
      </c>
      <c r="O293" s="2">
        <v>0</v>
      </c>
      <c r="P293" s="2">
        <v>0</v>
      </c>
      <c r="Q293" s="2">
        <v>0</v>
      </c>
      <c r="R293" s="2">
        <v>0</v>
      </c>
      <c r="S293" s="2">
        <v>0</v>
      </c>
      <c r="T293" s="2">
        <v>0</v>
      </c>
      <c r="U293" s="2">
        <v>0</v>
      </c>
      <c r="V293" s="2">
        <v>0</v>
      </c>
      <c r="W293" s="2">
        <v>0</v>
      </c>
      <c r="X293" s="2">
        <v>0</v>
      </c>
      <c r="Y293" s="2">
        <v>0</v>
      </c>
      <c r="Z293" s="2">
        <v>0</v>
      </c>
      <c r="AA293" s="2">
        <v>0</v>
      </c>
      <c r="AB293" s="2">
        <v>0</v>
      </c>
      <c r="AC293" s="2">
        <v>12960</v>
      </c>
      <c r="AD293" s="2">
        <v>0</v>
      </c>
      <c r="AE293" s="2">
        <v>0</v>
      </c>
      <c r="AF293" s="2">
        <v>0</v>
      </c>
      <c r="AG293" s="2">
        <v>0</v>
      </c>
      <c r="AH293" s="2">
        <v>0</v>
      </c>
      <c r="AI293" s="2">
        <v>0</v>
      </c>
      <c r="AJ293" s="2">
        <v>0</v>
      </c>
      <c r="AK293" s="2">
        <v>0</v>
      </c>
      <c r="AL293" s="2">
        <v>0</v>
      </c>
      <c r="AM293" s="2">
        <v>0</v>
      </c>
      <c r="AN293" s="2">
        <v>0</v>
      </c>
      <c r="AO293" s="2">
        <v>0</v>
      </c>
      <c r="AP293" s="2">
        <v>0</v>
      </c>
      <c r="AQ293" s="2">
        <v>0</v>
      </c>
      <c r="AR293" s="2">
        <v>0</v>
      </c>
      <c r="AS293" s="2">
        <v>0</v>
      </c>
      <c r="AT293" s="2">
        <v>0</v>
      </c>
      <c r="AU293" s="2">
        <v>0</v>
      </c>
      <c r="AV293" s="2">
        <v>0</v>
      </c>
      <c r="AW293" s="2">
        <v>0</v>
      </c>
      <c r="AX293" s="2">
        <v>0</v>
      </c>
      <c r="AY293" s="2">
        <v>0</v>
      </c>
      <c r="AZ293" s="2">
        <v>0</v>
      </c>
      <c r="BA293" s="2">
        <v>0</v>
      </c>
      <c r="BB293" s="2">
        <v>0</v>
      </c>
      <c r="BC293" s="2">
        <v>0</v>
      </c>
      <c r="BD293" s="2">
        <v>0</v>
      </c>
    </row>
    <row r="294" spans="7:56" ht="22.5" customHeight="1" x14ac:dyDescent="0.15">
      <c r="G294" s="2">
        <v>25</v>
      </c>
      <c r="H294" s="2">
        <v>1</v>
      </c>
      <c r="I294" s="2">
        <v>10</v>
      </c>
      <c r="J294" s="2">
        <v>0</v>
      </c>
      <c r="K294" s="2">
        <v>0</v>
      </c>
      <c r="L294" s="2">
        <v>0</v>
      </c>
      <c r="M294" s="2">
        <v>0</v>
      </c>
      <c r="N294" s="2">
        <v>0</v>
      </c>
      <c r="O294" s="2">
        <v>0</v>
      </c>
      <c r="P294" s="2">
        <v>0</v>
      </c>
      <c r="Q294" s="2">
        <v>0</v>
      </c>
      <c r="R294" s="2">
        <v>0</v>
      </c>
      <c r="S294" s="2">
        <v>0</v>
      </c>
      <c r="T294" s="2">
        <v>0</v>
      </c>
      <c r="U294" s="2">
        <v>0</v>
      </c>
      <c r="V294" s="2">
        <v>0</v>
      </c>
      <c r="W294" s="2">
        <v>0</v>
      </c>
      <c r="X294" s="2">
        <v>0</v>
      </c>
      <c r="Y294" s="2">
        <v>0</v>
      </c>
      <c r="Z294" s="2">
        <v>0</v>
      </c>
      <c r="AA294" s="2">
        <v>0</v>
      </c>
      <c r="AB294" s="2">
        <v>0</v>
      </c>
      <c r="AC294" s="2">
        <v>12960</v>
      </c>
      <c r="AD294" s="2">
        <v>0</v>
      </c>
      <c r="AE294" s="2">
        <v>0</v>
      </c>
      <c r="AF294" s="2">
        <v>0</v>
      </c>
      <c r="AG294" s="2">
        <v>0</v>
      </c>
      <c r="AH294" s="2">
        <v>0</v>
      </c>
      <c r="AI294" s="2">
        <v>0</v>
      </c>
      <c r="AJ294" s="2">
        <v>0</v>
      </c>
      <c r="AK294" s="2">
        <v>0</v>
      </c>
      <c r="AL294" s="2">
        <v>0</v>
      </c>
      <c r="AM294" s="2">
        <v>0</v>
      </c>
      <c r="AN294" s="2">
        <v>0</v>
      </c>
      <c r="AO294" s="2">
        <v>0</v>
      </c>
      <c r="AP294" s="2">
        <v>0</v>
      </c>
      <c r="AQ294" s="2">
        <v>0</v>
      </c>
      <c r="AR294" s="2">
        <v>0</v>
      </c>
      <c r="AS294" s="2">
        <v>0</v>
      </c>
      <c r="AT294" s="2">
        <v>0</v>
      </c>
      <c r="AU294" s="2">
        <v>0</v>
      </c>
      <c r="AV294" s="2">
        <v>0</v>
      </c>
      <c r="AW294" s="2">
        <v>0</v>
      </c>
      <c r="AX294" s="2">
        <v>0</v>
      </c>
      <c r="AY294" s="2">
        <v>0</v>
      </c>
      <c r="AZ294" s="2">
        <v>0</v>
      </c>
      <c r="BA294" s="2">
        <v>0</v>
      </c>
      <c r="BB294" s="2">
        <v>0</v>
      </c>
      <c r="BC294" s="2">
        <v>0</v>
      </c>
      <c r="BD294" s="2">
        <v>0</v>
      </c>
    </row>
    <row r="295" spans="7:56" ht="22.5" customHeight="1" x14ac:dyDescent="0.15">
      <c r="G295" s="2">
        <v>25</v>
      </c>
      <c r="H295" s="2">
        <v>1</v>
      </c>
      <c r="I295" s="2">
        <v>11</v>
      </c>
      <c r="J295" s="2">
        <v>0</v>
      </c>
      <c r="K295" s="2">
        <v>0</v>
      </c>
      <c r="L295" s="2">
        <v>0</v>
      </c>
      <c r="M295" s="2">
        <v>0</v>
      </c>
      <c r="N295" s="2">
        <v>0</v>
      </c>
      <c r="O295" s="2">
        <v>0</v>
      </c>
      <c r="P295" s="2">
        <v>0</v>
      </c>
      <c r="Q295" s="2">
        <v>0</v>
      </c>
      <c r="R295" s="2">
        <v>0</v>
      </c>
      <c r="S295" s="2">
        <v>0</v>
      </c>
      <c r="T295" s="2">
        <v>0</v>
      </c>
      <c r="U295" s="2">
        <v>0</v>
      </c>
      <c r="V295" s="2">
        <v>0</v>
      </c>
      <c r="W295" s="2">
        <v>0</v>
      </c>
      <c r="X295" s="2">
        <v>0</v>
      </c>
      <c r="Y295" s="2">
        <v>0</v>
      </c>
      <c r="Z295" s="2">
        <v>0</v>
      </c>
      <c r="AA295" s="2">
        <v>0</v>
      </c>
      <c r="AB295" s="2">
        <v>0</v>
      </c>
      <c r="AC295" s="2">
        <v>84</v>
      </c>
      <c r="AD295" s="2">
        <v>0</v>
      </c>
      <c r="AE295" s="2">
        <v>0</v>
      </c>
      <c r="AF295" s="2">
        <v>0</v>
      </c>
      <c r="AG295" s="2">
        <v>0</v>
      </c>
      <c r="AH295" s="2">
        <v>0</v>
      </c>
      <c r="AI295" s="2">
        <v>0</v>
      </c>
      <c r="AJ295" s="2">
        <v>0</v>
      </c>
      <c r="AK295" s="2">
        <v>0</v>
      </c>
      <c r="AL295" s="2">
        <v>0</v>
      </c>
      <c r="AM295" s="2">
        <v>0</v>
      </c>
      <c r="AN295" s="2">
        <v>0</v>
      </c>
      <c r="AO295" s="2">
        <v>0</v>
      </c>
      <c r="AP295" s="2">
        <v>0</v>
      </c>
      <c r="AQ295" s="2">
        <v>0</v>
      </c>
      <c r="AR295" s="2">
        <v>0</v>
      </c>
      <c r="AS295" s="2">
        <v>0</v>
      </c>
      <c r="AT295" s="2">
        <v>0</v>
      </c>
      <c r="AU295" s="2">
        <v>0</v>
      </c>
      <c r="AV295" s="2">
        <v>0</v>
      </c>
      <c r="AW295" s="2">
        <v>0</v>
      </c>
      <c r="AX295" s="2">
        <v>0</v>
      </c>
      <c r="AY295" s="2">
        <v>0</v>
      </c>
      <c r="AZ295" s="2">
        <v>0</v>
      </c>
      <c r="BA295" s="2">
        <v>0</v>
      </c>
      <c r="BB295" s="2">
        <v>0</v>
      </c>
      <c r="BC295" s="2">
        <v>0</v>
      </c>
      <c r="BD295" s="2">
        <v>0</v>
      </c>
    </row>
    <row r="296" spans="7:56" ht="22.5" customHeight="1" x14ac:dyDescent="0.15">
      <c r="G296" s="2">
        <v>25</v>
      </c>
      <c r="H296" s="2">
        <v>1</v>
      </c>
      <c r="I296" s="2">
        <v>12</v>
      </c>
      <c r="J296" s="2">
        <v>0</v>
      </c>
      <c r="K296" s="2">
        <v>0</v>
      </c>
      <c r="L296" s="2">
        <v>0</v>
      </c>
      <c r="M296" s="2">
        <v>0</v>
      </c>
      <c r="N296" s="2">
        <v>0</v>
      </c>
      <c r="O296" s="2">
        <v>0</v>
      </c>
      <c r="P296" s="2">
        <v>0</v>
      </c>
      <c r="Q296" s="2">
        <v>0</v>
      </c>
      <c r="R296" s="2">
        <v>0</v>
      </c>
      <c r="S296" s="2">
        <v>0</v>
      </c>
      <c r="T296" s="2">
        <v>0</v>
      </c>
      <c r="U296" s="2">
        <v>0</v>
      </c>
      <c r="V296" s="2">
        <v>0</v>
      </c>
      <c r="W296" s="2">
        <v>0</v>
      </c>
      <c r="X296" s="2">
        <v>0</v>
      </c>
      <c r="Y296" s="2">
        <v>0</v>
      </c>
      <c r="Z296" s="2">
        <v>0</v>
      </c>
      <c r="AA296" s="2">
        <v>0</v>
      </c>
      <c r="AB296" s="2">
        <v>0</v>
      </c>
      <c r="AC296" s="2">
        <v>19</v>
      </c>
      <c r="AD296" s="2">
        <v>0</v>
      </c>
      <c r="AE296" s="2">
        <v>0</v>
      </c>
      <c r="AF296" s="2">
        <v>0</v>
      </c>
      <c r="AG296" s="2">
        <v>0</v>
      </c>
      <c r="AH296" s="2">
        <v>0</v>
      </c>
      <c r="AI296" s="2">
        <v>0</v>
      </c>
      <c r="AJ296" s="2">
        <v>0</v>
      </c>
      <c r="AK296" s="2">
        <v>0</v>
      </c>
      <c r="AL296" s="2">
        <v>0</v>
      </c>
      <c r="AM296" s="2">
        <v>0</v>
      </c>
      <c r="AN296" s="2">
        <v>0</v>
      </c>
      <c r="AO296" s="2">
        <v>0</v>
      </c>
      <c r="AP296" s="2">
        <v>0</v>
      </c>
      <c r="AQ296" s="2">
        <v>0</v>
      </c>
      <c r="AR296" s="2">
        <v>0</v>
      </c>
      <c r="AS296" s="2">
        <v>0</v>
      </c>
      <c r="AT296" s="2">
        <v>0</v>
      </c>
      <c r="AU296" s="2">
        <v>0</v>
      </c>
      <c r="AV296" s="2">
        <v>0</v>
      </c>
      <c r="AW296" s="2">
        <v>0</v>
      </c>
      <c r="AX296" s="2">
        <v>0</v>
      </c>
      <c r="AY296" s="2">
        <v>0</v>
      </c>
      <c r="AZ296" s="2">
        <v>0</v>
      </c>
      <c r="BA296" s="2">
        <v>0</v>
      </c>
      <c r="BB296" s="2">
        <v>0</v>
      </c>
      <c r="BC296" s="2">
        <v>0</v>
      </c>
      <c r="BD296" s="2">
        <v>0</v>
      </c>
    </row>
    <row r="297" spans="7:56" ht="22.5" customHeight="1" x14ac:dyDescent="0.15">
      <c r="G297" s="2">
        <v>25</v>
      </c>
      <c r="H297" s="2">
        <v>1</v>
      </c>
      <c r="I297" s="2">
        <v>13</v>
      </c>
      <c r="J297" s="2">
        <v>0</v>
      </c>
      <c r="K297" s="2">
        <v>96</v>
      </c>
      <c r="L297" s="2">
        <v>132</v>
      </c>
      <c r="M297" s="2">
        <v>12</v>
      </c>
      <c r="N297" s="2">
        <v>24</v>
      </c>
      <c r="O297" s="2">
        <v>0</v>
      </c>
      <c r="P297" s="2">
        <v>0</v>
      </c>
      <c r="Q297" s="2">
        <v>0</v>
      </c>
      <c r="R297" s="2">
        <v>0</v>
      </c>
      <c r="S297" s="2">
        <v>0</v>
      </c>
      <c r="T297" s="2">
        <v>0</v>
      </c>
      <c r="U297" s="2">
        <v>0</v>
      </c>
      <c r="V297" s="2">
        <v>0</v>
      </c>
      <c r="W297" s="2">
        <v>0</v>
      </c>
      <c r="X297" s="2">
        <v>0</v>
      </c>
      <c r="Y297" s="2">
        <v>0</v>
      </c>
      <c r="Z297" s="2">
        <v>0</v>
      </c>
      <c r="AA297" s="2">
        <v>0</v>
      </c>
      <c r="AB297" s="2">
        <v>0</v>
      </c>
      <c r="AC297" s="2">
        <v>132</v>
      </c>
      <c r="AD297" s="2">
        <v>0</v>
      </c>
      <c r="AE297" s="2">
        <v>0</v>
      </c>
      <c r="AF297" s="2">
        <v>0</v>
      </c>
      <c r="AG297" s="2">
        <v>0</v>
      </c>
      <c r="AH297" s="2">
        <v>0</v>
      </c>
      <c r="AI297" s="2">
        <v>0</v>
      </c>
      <c r="AJ297" s="2">
        <v>0</v>
      </c>
      <c r="AK297" s="2">
        <v>0</v>
      </c>
      <c r="AL297" s="2">
        <v>0</v>
      </c>
      <c r="AM297" s="2">
        <v>0</v>
      </c>
      <c r="AN297" s="2">
        <v>0</v>
      </c>
      <c r="AO297" s="2">
        <v>44</v>
      </c>
      <c r="AP297" s="2">
        <v>4</v>
      </c>
      <c r="AQ297" s="2">
        <v>0</v>
      </c>
      <c r="AR297" s="2">
        <v>0</v>
      </c>
      <c r="AS297" s="2">
        <v>0</v>
      </c>
      <c r="AT297" s="2">
        <v>0</v>
      </c>
      <c r="AU297" s="2">
        <v>0</v>
      </c>
      <c r="AV297" s="2">
        <v>0</v>
      </c>
      <c r="AW297" s="2">
        <v>0</v>
      </c>
      <c r="AX297" s="2">
        <v>0</v>
      </c>
      <c r="AY297" s="2">
        <v>0</v>
      </c>
      <c r="AZ297" s="2">
        <v>122</v>
      </c>
      <c r="BA297" s="2">
        <v>11</v>
      </c>
      <c r="BB297" s="2">
        <v>144</v>
      </c>
      <c r="BC297" s="2">
        <v>0</v>
      </c>
      <c r="BD297" s="2">
        <v>12</v>
      </c>
    </row>
    <row r="298" spans="7:56" ht="22.5" customHeight="1" x14ac:dyDescent="0.15">
      <c r="G298" s="2">
        <v>25</v>
      </c>
      <c r="H298" s="2">
        <v>1</v>
      </c>
      <c r="I298" s="2">
        <v>14</v>
      </c>
      <c r="J298" s="2">
        <v>0</v>
      </c>
      <c r="K298" s="2">
        <v>8</v>
      </c>
      <c r="L298" s="2">
        <v>11</v>
      </c>
      <c r="M298" s="2">
        <v>1</v>
      </c>
      <c r="N298" s="2">
        <v>2</v>
      </c>
      <c r="O298" s="2">
        <v>0</v>
      </c>
      <c r="P298" s="2">
        <v>0</v>
      </c>
      <c r="Q298" s="2">
        <v>0</v>
      </c>
      <c r="R298" s="2">
        <v>0</v>
      </c>
      <c r="S298" s="2">
        <v>0</v>
      </c>
      <c r="T298" s="2">
        <v>0</v>
      </c>
      <c r="U298" s="2">
        <v>0</v>
      </c>
      <c r="V298" s="2">
        <v>0</v>
      </c>
      <c r="W298" s="2">
        <v>0</v>
      </c>
      <c r="X298" s="2">
        <v>0</v>
      </c>
      <c r="Y298" s="2">
        <v>0</v>
      </c>
      <c r="Z298" s="2">
        <v>0</v>
      </c>
      <c r="AA298" s="2">
        <v>0</v>
      </c>
      <c r="AB298" s="2">
        <v>0</v>
      </c>
      <c r="AC298" s="2">
        <v>11</v>
      </c>
      <c r="AD298" s="2">
        <v>0</v>
      </c>
      <c r="AE298" s="2">
        <v>0</v>
      </c>
      <c r="AF298" s="2">
        <v>0</v>
      </c>
      <c r="AG298" s="2">
        <v>0</v>
      </c>
      <c r="AH298" s="2">
        <v>0</v>
      </c>
      <c r="AI298" s="2">
        <v>0</v>
      </c>
      <c r="AJ298" s="2">
        <v>0</v>
      </c>
      <c r="AK298" s="2">
        <v>0</v>
      </c>
      <c r="AL298" s="2">
        <v>0</v>
      </c>
      <c r="AM298" s="2">
        <v>0</v>
      </c>
      <c r="AN298" s="2">
        <v>0</v>
      </c>
      <c r="AO298" s="2">
        <v>4</v>
      </c>
      <c r="AP298" s="2">
        <v>0</v>
      </c>
      <c r="AQ298" s="2">
        <v>0</v>
      </c>
      <c r="AR298" s="2">
        <v>0</v>
      </c>
      <c r="AS298" s="2">
        <v>0</v>
      </c>
      <c r="AT298" s="2">
        <v>0</v>
      </c>
      <c r="AU298" s="2">
        <v>0</v>
      </c>
      <c r="AV298" s="2">
        <v>0</v>
      </c>
      <c r="AW298" s="2">
        <v>0</v>
      </c>
      <c r="AX298" s="2">
        <v>0</v>
      </c>
      <c r="AY298" s="2">
        <v>0</v>
      </c>
      <c r="AZ298" s="2">
        <v>10</v>
      </c>
      <c r="BA298" s="2">
        <v>1</v>
      </c>
      <c r="BB298" s="2">
        <v>12</v>
      </c>
      <c r="BC298" s="2">
        <v>0</v>
      </c>
      <c r="BD298" s="2">
        <v>1</v>
      </c>
    </row>
    <row r="299" spans="7:56" ht="22.5" customHeight="1" x14ac:dyDescent="0.15">
      <c r="G299" s="2">
        <v>25</v>
      </c>
      <c r="H299" s="2">
        <v>1</v>
      </c>
      <c r="I299" s="2">
        <v>15</v>
      </c>
      <c r="J299" s="2">
        <v>0</v>
      </c>
      <c r="K299" s="2">
        <v>23933</v>
      </c>
      <c r="L299" s="2">
        <v>43788</v>
      </c>
      <c r="M299" s="2">
        <v>4229</v>
      </c>
      <c r="N299" s="2">
        <v>2389</v>
      </c>
      <c r="O299" s="2">
        <v>0</v>
      </c>
      <c r="P299" s="2">
        <v>0</v>
      </c>
      <c r="Q299" s="2">
        <v>0</v>
      </c>
      <c r="R299" s="2">
        <v>0</v>
      </c>
      <c r="S299" s="2">
        <v>0</v>
      </c>
      <c r="T299" s="2">
        <v>0</v>
      </c>
      <c r="U299" s="2">
        <v>0</v>
      </c>
      <c r="V299" s="2">
        <v>0</v>
      </c>
      <c r="W299" s="2">
        <v>0</v>
      </c>
      <c r="X299" s="2">
        <v>0</v>
      </c>
      <c r="Y299" s="2">
        <v>0</v>
      </c>
      <c r="Z299" s="2">
        <v>0</v>
      </c>
      <c r="AA299" s="2">
        <v>0</v>
      </c>
      <c r="AB299" s="2">
        <v>0</v>
      </c>
      <c r="AC299" s="2">
        <v>40288</v>
      </c>
      <c r="AD299" s="2">
        <v>0</v>
      </c>
      <c r="AE299" s="2">
        <v>0</v>
      </c>
      <c r="AF299" s="2">
        <v>0</v>
      </c>
      <c r="AG299" s="2">
        <v>0</v>
      </c>
      <c r="AH299" s="2">
        <v>0</v>
      </c>
      <c r="AI299" s="2">
        <v>0</v>
      </c>
      <c r="AJ299" s="2">
        <v>0</v>
      </c>
      <c r="AK299" s="2">
        <v>0</v>
      </c>
      <c r="AL299" s="2">
        <v>0</v>
      </c>
      <c r="AM299" s="2">
        <v>0</v>
      </c>
      <c r="AN299" s="2">
        <v>0</v>
      </c>
      <c r="AO299" s="2">
        <v>9801</v>
      </c>
      <c r="AP299" s="2">
        <v>969</v>
      </c>
      <c r="AQ299" s="2">
        <v>0</v>
      </c>
      <c r="AR299" s="2">
        <v>0</v>
      </c>
      <c r="AS299" s="2">
        <v>0</v>
      </c>
      <c r="AT299" s="2">
        <v>0</v>
      </c>
      <c r="AU299" s="2">
        <v>0</v>
      </c>
      <c r="AV299" s="2">
        <v>0</v>
      </c>
      <c r="AW299" s="2">
        <v>0</v>
      </c>
      <c r="AX299" s="2">
        <v>0</v>
      </c>
      <c r="AY299" s="2">
        <v>0</v>
      </c>
      <c r="AZ299" s="2">
        <v>33031</v>
      </c>
      <c r="BA299" s="2">
        <v>2768</v>
      </c>
      <c r="BB299" s="2">
        <v>45303</v>
      </c>
      <c r="BC299" s="2">
        <v>0</v>
      </c>
      <c r="BD299" s="2">
        <v>2060</v>
      </c>
    </row>
    <row r="300" spans="7:56" ht="22.5" customHeight="1" x14ac:dyDescent="0.15">
      <c r="G300" s="2">
        <v>25</v>
      </c>
      <c r="H300" s="2">
        <v>1</v>
      </c>
      <c r="I300" s="2">
        <v>16</v>
      </c>
      <c r="J300" s="2">
        <v>0</v>
      </c>
      <c r="K300" s="2">
        <v>9147</v>
      </c>
      <c r="L300" s="2">
        <v>19937</v>
      </c>
      <c r="M300" s="2">
        <v>2017</v>
      </c>
      <c r="N300" s="2">
        <v>844</v>
      </c>
      <c r="O300" s="2">
        <v>0</v>
      </c>
      <c r="P300" s="2">
        <v>0</v>
      </c>
      <c r="Q300" s="2">
        <v>0</v>
      </c>
      <c r="R300" s="2">
        <v>0</v>
      </c>
      <c r="S300" s="2">
        <v>0</v>
      </c>
      <c r="T300" s="2">
        <v>0</v>
      </c>
      <c r="U300" s="2">
        <v>0</v>
      </c>
      <c r="V300" s="2">
        <v>0</v>
      </c>
      <c r="W300" s="2">
        <v>0</v>
      </c>
      <c r="X300" s="2">
        <v>0</v>
      </c>
      <c r="Y300" s="2">
        <v>0</v>
      </c>
      <c r="Z300" s="2">
        <v>0</v>
      </c>
      <c r="AA300" s="2">
        <v>0</v>
      </c>
      <c r="AB300" s="2">
        <v>0</v>
      </c>
      <c r="AC300" s="2">
        <v>16807</v>
      </c>
      <c r="AD300" s="2">
        <v>0</v>
      </c>
      <c r="AE300" s="2">
        <v>0</v>
      </c>
      <c r="AF300" s="2">
        <v>0</v>
      </c>
      <c r="AG300" s="2">
        <v>0</v>
      </c>
      <c r="AH300" s="2">
        <v>0</v>
      </c>
      <c r="AI300" s="2">
        <v>0</v>
      </c>
      <c r="AJ300" s="2">
        <v>0</v>
      </c>
      <c r="AK300" s="2">
        <v>0</v>
      </c>
      <c r="AL300" s="2">
        <v>0</v>
      </c>
      <c r="AM300" s="2">
        <v>0</v>
      </c>
      <c r="AN300" s="2">
        <v>0</v>
      </c>
      <c r="AO300" s="2">
        <v>5277</v>
      </c>
      <c r="AP300" s="2">
        <v>519</v>
      </c>
      <c r="AQ300" s="2">
        <v>0</v>
      </c>
      <c r="AR300" s="2">
        <v>0</v>
      </c>
      <c r="AS300" s="2">
        <v>0</v>
      </c>
      <c r="AT300" s="2">
        <v>0</v>
      </c>
      <c r="AU300" s="2">
        <v>0</v>
      </c>
      <c r="AV300" s="2">
        <v>0</v>
      </c>
      <c r="AW300" s="2">
        <v>0</v>
      </c>
      <c r="AX300" s="2">
        <v>0</v>
      </c>
      <c r="AY300" s="2">
        <v>0</v>
      </c>
      <c r="AZ300" s="2">
        <v>11215</v>
      </c>
      <c r="BA300" s="2">
        <v>944</v>
      </c>
      <c r="BB300" s="2">
        <v>20831</v>
      </c>
      <c r="BC300" s="2">
        <v>0</v>
      </c>
      <c r="BD300" s="2">
        <v>445</v>
      </c>
    </row>
    <row r="301" spans="7:56" ht="22.5" customHeight="1" x14ac:dyDescent="0.15">
      <c r="G301" s="2">
        <v>25</v>
      </c>
      <c r="H301" s="2">
        <v>1</v>
      </c>
      <c r="I301" s="2">
        <v>17</v>
      </c>
      <c r="J301" s="2">
        <v>0</v>
      </c>
      <c r="K301" s="2">
        <v>437</v>
      </c>
      <c r="L301" s="2">
        <v>495</v>
      </c>
      <c r="M301" s="2">
        <v>121</v>
      </c>
      <c r="N301" s="2">
        <v>0</v>
      </c>
      <c r="O301" s="2">
        <v>0</v>
      </c>
      <c r="P301" s="2">
        <v>0</v>
      </c>
      <c r="Q301" s="2">
        <v>0</v>
      </c>
      <c r="R301" s="2">
        <v>0</v>
      </c>
      <c r="S301" s="2">
        <v>0</v>
      </c>
      <c r="T301" s="2">
        <v>0</v>
      </c>
      <c r="U301" s="2">
        <v>0</v>
      </c>
      <c r="V301" s="2">
        <v>0</v>
      </c>
      <c r="W301" s="2">
        <v>0</v>
      </c>
      <c r="X301" s="2">
        <v>0</v>
      </c>
      <c r="Y301" s="2">
        <v>0</v>
      </c>
      <c r="Z301" s="2">
        <v>0</v>
      </c>
      <c r="AA301" s="2">
        <v>0</v>
      </c>
      <c r="AB301" s="2">
        <v>0</v>
      </c>
      <c r="AC301" s="2">
        <v>42</v>
      </c>
      <c r="AD301" s="2">
        <v>0</v>
      </c>
      <c r="AE301" s="2">
        <v>0</v>
      </c>
      <c r="AF301" s="2">
        <v>0</v>
      </c>
      <c r="AG301" s="2">
        <v>0</v>
      </c>
      <c r="AH301" s="2">
        <v>0</v>
      </c>
      <c r="AI301" s="2">
        <v>0</v>
      </c>
      <c r="AJ301" s="2">
        <v>0</v>
      </c>
      <c r="AK301" s="2">
        <v>0</v>
      </c>
      <c r="AL301" s="2">
        <v>0</v>
      </c>
      <c r="AM301" s="2">
        <v>0</v>
      </c>
      <c r="AN301" s="2">
        <v>0</v>
      </c>
      <c r="AO301" s="2">
        <v>293</v>
      </c>
      <c r="AP301" s="2">
        <v>29</v>
      </c>
      <c r="AQ301" s="2">
        <v>0</v>
      </c>
      <c r="AR301" s="2">
        <v>0</v>
      </c>
      <c r="AS301" s="2">
        <v>0</v>
      </c>
      <c r="AT301" s="2">
        <v>0</v>
      </c>
      <c r="AU301" s="2">
        <v>0</v>
      </c>
      <c r="AV301" s="2">
        <v>0</v>
      </c>
      <c r="AW301" s="2">
        <v>0</v>
      </c>
      <c r="AX301" s="2">
        <v>0</v>
      </c>
      <c r="AY301" s="2">
        <v>0</v>
      </c>
      <c r="AZ301" s="2">
        <v>2747</v>
      </c>
      <c r="BA301" s="2">
        <v>233</v>
      </c>
      <c r="BB301" s="2">
        <v>1011</v>
      </c>
      <c r="BC301" s="2">
        <v>0</v>
      </c>
      <c r="BD301" s="2">
        <v>7</v>
      </c>
    </row>
    <row r="302" spans="7:56" ht="22.5" customHeight="1" x14ac:dyDescent="0.15">
      <c r="G302" s="2">
        <v>25</v>
      </c>
      <c r="H302" s="2">
        <v>1</v>
      </c>
      <c r="I302" s="2">
        <v>18</v>
      </c>
      <c r="J302" s="2">
        <v>0</v>
      </c>
      <c r="K302" s="2">
        <v>656</v>
      </c>
      <c r="L302" s="2">
        <v>1306</v>
      </c>
      <c r="M302" s="2">
        <v>96</v>
      </c>
      <c r="N302" s="2">
        <v>0</v>
      </c>
      <c r="O302" s="2">
        <v>0</v>
      </c>
      <c r="P302" s="2">
        <v>0</v>
      </c>
      <c r="Q302" s="2">
        <v>0</v>
      </c>
      <c r="R302" s="2">
        <v>0</v>
      </c>
      <c r="S302" s="2">
        <v>0</v>
      </c>
      <c r="T302" s="2">
        <v>0</v>
      </c>
      <c r="U302" s="2">
        <v>0</v>
      </c>
      <c r="V302" s="2">
        <v>0</v>
      </c>
      <c r="W302" s="2">
        <v>0</v>
      </c>
      <c r="X302" s="2">
        <v>0</v>
      </c>
      <c r="Y302" s="2">
        <v>0</v>
      </c>
      <c r="Z302" s="2">
        <v>0</v>
      </c>
      <c r="AA302" s="2">
        <v>0</v>
      </c>
      <c r="AB302" s="2">
        <v>0</v>
      </c>
      <c r="AC302" s="2">
        <v>0</v>
      </c>
      <c r="AD302" s="2">
        <v>0</v>
      </c>
      <c r="AE302" s="2">
        <v>0</v>
      </c>
      <c r="AF302" s="2">
        <v>0</v>
      </c>
      <c r="AG302" s="2">
        <v>0</v>
      </c>
      <c r="AH302" s="2">
        <v>0</v>
      </c>
      <c r="AI302" s="2">
        <v>0</v>
      </c>
      <c r="AJ302" s="2">
        <v>0</v>
      </c>
      <c r="AK302" s="2">
        <v>0</v>
      </c>
      <c r="AL302" s="2">
        <v>0</v>
      </c>
      <c r="AM302" s="2">
        <v>0</v>
      </c>
      <c r="AN302" s="2">
        <v>0</v>
      </c>
      <c r="AO302" s="2">
        <v>0</v>
      </c>
      <c r="AP302" s="2">
        <v>0</v>
      </c>
      <c r="AQ302" s="2">
        <v>0</v>
      </c>
      <c r="AR302" s="2">
        <v>0</v>
      </c>
      <c r="AS302" s="2">
        <v>0</v>
      </c>
      <c r="AT302" s="2">
        <v>0</v>
      </c>
      <c r="AU302" s="2">
        <v>0</v>
      </c>
      <c r="AV302" s="2">
        <v>0</v>
      </c>
      <c r="AW302" s="2">
        <v>0</v>
      </c>
      <c r="AX302" s="2">
        <v>0</v>
      </c>
      <c r="AY302" s="2">
        <v>0</v>
      </c>
      <c r="AZ302" s="2">
        <v>0</v>
      </c>
      <c r="BA302" s="2">
        <v>0</v>
      </c>
      <c r="BB302" s="2">
        <v>547</v>
      </c>
      <c r="BC302" s="2">
        <v>0</v>
      </c>
      <c r="BD302" s="2">
        <v>0</v>
      </c>
    </row>
    <row r="303" spans="7:56" ht="22.5" customHeight="1" x14ac:dyDescent="0.15">
      <c r="G303" s="2">
        <v>25</v>
      </c>
      <c r="H303" s="2">
        <v>1</v>
      </c>
      <c r="I303" s="2">
        <v>19</v>
      </c>
      <c r="J303" s="2">
        <v>0</v>
      </c>
      <c r="K303" s="2">
        <v>7515</v>
      </c>
      <c r="L303" s="2">
        <v>15251</v>
      </c>
      <c r="M303" s="2">
        <v>1667</v>
      </c>
      <c r="N303" s="2">
        <v>735</v>
      </c>
      <c r="O303" s="2">
        <v>0</v>
      </c>
      <c r="P303" s="2">
        <v>0</v>
      </c>
      <c r="Q303" s="2">
        <v>0</v>
      </c>
      <c r="R303" s="2">
        <v>0</v>
      </c>
      <c r="S303" s="2">
        <v>0</v>
      </c>
      <c r="T303" s="2">
        <v>0</v>
      </c>
      <c r="U303" s="2">
        <v>0</v>
      </c>
      <c r="V303" s="2">
        <v>0</v>
      </c>
      <c r="W303" s="2">
        <v>0</v>
      </c>
      <c r="X303" s="2">
        <v>0</v>
      </c>
      <c r="Y303" s="2">
        <v>0</v>
      </c>
      <c r="Z303" s="2">
        <v>0</v>
      </c>
      <c r="AA303" s="2">
        <v>0</v>
      </c>
      <c r="AB303" s="2">
        <v>0</v>
      </c>
      <c r="AC303" s="2">
        <v>14086</v>
      </c>
      <c r="AD303" s="2">
        <v>0</v>
      </c>
      <c r="AE303" s="2">
        <v>0</v>
      </c>
      <c r="AF303" s="2">
        <v>0</v>
      </c>
      <c r="AG303" s="2">
        <v>0</v>
      </c>
      <c r="AH303" s="2">
        <v>0</v>
      </c>
      <c r="AI303" s="2">
        <v>0</v>
      </c>
      <c r="AJ303" s="2">
        <v>0</v>
      </c>
      <c r="AK303" s="2">
        <v>0</v>
      </c>
      <c r="AL303" s="2">
        <v>0</v>
      </c>
      <c r="AM303" s="2">
        <v>0</v>
      </c>
      <c r="AN303" s="2">
        <v>0</v>
      </c>
      <c r="AO303" s="2">
        <v>1974</v>
      </c>
      <c r="AP303" s="2">
        <v>194</v>
      </c>
      <c r="AQ303" s="2">
        <v>0</v>
      </c>
      <c r="AR303" s="2">
        <v>0</v>
      </c>
      <c r="AS303" s="2">
        <v>0</v>
      </c>
      <c r="AT303" s="2">
        <v>0</v>
      </c>
      <c r="AU303" s="2">
        <v>0</v>
      </c>
      <c r="AV303" s="2">
        <v>0</v>
      </c>
      <c r="AW303" s="2">
        <v>0</v>
      </c>
      <c r="AX303" s="2">
        <v>0</v>
      </c>
      <c r="AY303" s="2">
        <v>0</v>
      </c>
      <c r="AZ303" s="2">
        <v>7798</v>
      </c>
      <c r="BA303" s="2">
        <v>652</v>
      </c>
      <c r="BB303" s="2">
        <v>17857</v>
      </c>
      <c r="BC303" s="2">
        <v>0</v>
      </c>
      <c r="BD303" s="2">
        <v>438</v>
      </c>
    </row>
    <row r="304" spans="7:56" ht="22.5" customHeight="1" x14ac:dyDescent="0.15">
      <c r="G304" s="2">
        <v>25</v>
      </c>
      <c r="H304" s="2">
        <v>1</v>
      </c>
      <c r="I304" s="2">
        <v>20</v>
      </c>
      <c r="J304" s="2">
        <v>0</v>
      </c>
      <c r="K304" s="2">
        <v>539</v>
      </c>
      <c r="L304" s="2">
        <v>2885</v>
      </c>
      <c r="M304" s="2">
        <v>133</v>
      </c>
      <c r="N304" s="2">
        <v>109</v>
      </c>
      <c r="O304" s="2">
        <v>0</v>
      </c>
      <c r="P304" s="2">
        <v>0</v>
      </c>
      <c r="Q304" s="2">
        <v>0</v>
      </c>
      <c r="R304" s="2">
        <v>0</v>
      </c>
      <c r="S304" s="2">
        <v>0</v>
      </c>
      <c r="T304" s="2">
        <v>0</v>
      </c>
      <c r="U304" s="2">
        <v>0</v>
      </c>
      <c r="V304" s="2">
        <v>0</v>
      </c>
      <c r="W304" s="2">
        <v>0</v>
      </c>
      <c r="X304" s="2">
        <v>0</v>
      </c>
      <c r="Y304" s="2">
        <v>0</v>
      </c>
      <c r="Z304" s="2">
        <v>0</v>
      </c>
      <c r="AA304" s="2">
        <v>0</v>
      </c>
      <c r="AB304" s="2">
        <v>0</v>
      </c>
      <c r="AC304" s="2">
        <v>2679</v>
      </c>
      <c r="AD304" s="2">
        <v>0</v>
      </c>
      <c r="AE304" s="2">
        <v>0</v>
      </c>
      <c r="AF304" s="2">
        <v>0</v>
      </c>
      <c r="AG304" s="2">
        <v>0</v>
      </c>
      <c r="AH304" s="2">
        <v>0</v>
      </c>
      <c r="AI304" s="2">
        <v>0</v>
      </c>
      <c r="AJ304" s="2">
        <v>0</v>
      </c>
      <c r="AK304" s="2">
        <v>0</v>
      </c>
      <c r="AL304" s="2">
        <v>0</v>
      </c>
      <c r="AM304" s="2">
        <v>0</v>
      </c>
      <c r="AN304" s="2">
        <v>0</v>
      </c>
      <c r="AO304" s="2">
        <v>3010</v>
      </c>
      <c r="AP304" s="2">
        <v>296</v>
      </c>
      <c r="AQ304" s="2">
        <v>0</v>
      </c>
      <c r="AR304" s="2">
        <v>0</v>
      </c>
      <c r="AS304" s="2">
        <v>0</v>
      </c>
      <c r="AT304" s="2">
        <v>0</v>
      </c>
      <c r="AU304" s="2">
        <v>0</v>
      </c>
      <c r="AV304" s="2">
        <v>0</v>
      </c>
      <c r="AW304" s="2">
        <v>0</v>
      </c>
      <c r="AX304" s="2">
        <v>0</v>
      </c>
      <c r="AY304" s="2">
        <v>0</v>
      </c>
      <c r="AZ304" s="2">
        <v>670</v>
      </c>
      <c r="BA304" s="2">
        <v>59</v>
      </c>
      <c r="BB304" s="2">
        <v>1416</v>
      </c>
      <c r="BC304" s="2">
        <v>0</v>
      </c>
      <c r="BD304" s="2">
        <v>0</v>
      </c>
    </row>
    <row r="305" spans="7:56" ht="22.5" customHeight="1" x14ac:dyDescent="0.15">
      <c r="G305" s="2">
        <v>25</v>
      </c>
      <c r="H305" s="2">
        <v>1</v>
      </c>
      <c r="I305" s="2">
        <v>21</v>
      </c>
      <c r="J305" s="2">
        <v>0</v>
      </c>
      <c r="K305" s="2">
        <v>2315</v>
      </c>
      <c r="L305" s="2">
        <v>0</v>
      </c>
      <c r="M305" s="2">
        <v>0</v>
      </c>
      <c r="N305" s="2">
        <v>2255</v>
      </c>
      <c r="O305" s="2">
        <v>0</v>
      </c>
      <c r="P305" s="2">
        <v>0</v>
      </c>
      <c r="Q305" s="2">
        <v>0</v>
      </c>
      <c r="R305" s="2">
        <v>0</v>
      </c>
      <c r="S305" s="2">
        <v>0</v>
      </c>
      <c r="T305" s="2">
        <v>0</v>
      </c>
      <c r="U305" s="2">
        <v>0</v>
      </c>
      <c r="V305" s="2">
        <v>0</v>
      </c>
      <c r="W305" s="2">
        <v>0</v>
      </c>
      <c r="X305" s="2">
        <v>0</v>
      </c>
      <c r="Y305" s="2">
        <v>0</v>
      </c>
      <c r="Z305" s="2">
        <v>0</v>
      </c>
      <c r="AA305" s="2">
        <v>0</v>
      </c>
      <c r="AB305" s="2">
        <v>0</v>
      </c>
      <c r="AC305" s="2">
        <v>0</v>
      </c>
      <c r="AD305" s="2">
        <v>0</v>
      </c>
      <c r="AE305" s="2">
        <v>0</v>
      </c>
      <c r="AF305" s="2">
        <v>0</v>
      </c>
      <c r="AG305" s="2">
        <v>0</v>
      </c>
      <c r="AH305" s="2">
        <v>0</v>
      </c>
      <c r="AI305" s="2">
        <v>0</v>
      </c>
      <c r="AJ305" s="2">
        <v>0</v>
      </c>
      <c r="AK305" s="2">
        <v>0</v>
      </c>
      <c r="AL305" s="2">
        <v>0</v>
      </c>
      <c r="AM305" s="2">
        <v>0</v>
      </c>
      <c r="AN305" s="2">
        <v>0</v>
      </c>
      <c r="AO305" s="2">
        <v>0</v>
      </c>
      <c r="AP305" s="2">
        <v>0</v>
      </c>
      <c r="AQ305" s="2">
        <v>0</v>
      </c>
      <c r="AR305" s="2">
        <v>0</v>
      </c>
      <c r="AS305" s="2">
        <v>0</v>
      </c>
      <c r="AT305" s="2">
        <v>0</v>
      </c>
      <c r="AU305" s="2">
        <v>0</v>
      </c>
      <c r="AV305" s="2">
        <v>0</v>
      </c>
      <c r="AW305" s="2">
        <v>0</v>
      </c>
      <c r="AX305" s="2">
        <v>0</v>
      </c>
      <c r="AY305" s="2">
        <v>0</v>
      </c>
      <c r="AZ305" s="2">
        <v>1443</v>
      </c>
      <c r="BA305" s="2">
        <v>148</v>
      </c>
      <c r="BB305" s="2">
        <v>0</v>
      </c>
      <c r="BC305" s="2">
        <v>0</v>
      </c>
      <c r="BD305" s="2">
        <v>0</v>
      </c>
    </row>
    <row r="306" spans="7:56" ht="22.5" customHeight="1" x14ac:dyDescent="0.15">
      <c r="G306" s="2">
        <v>25</v>
      </c>
      <c r="H306" s="2">
        <v>1</v>
      </c>
      <c r="I306" s="2">
        <v>22</v>
      </c>
      <c r="J306" s="2">
        <v>0</v>
      </c>
      <c r="K306" s="2">
        <v>35395</v>
      </c>
      <c r="L306" s="2">
        <v>63725</v>
      </c>
      <c r="M306" s="2">
        <v>6246</v>
      </c>
      <c r="N306" s="2">
        <v>5488</v>
      </c>
      <c r="O306" s="2">
        <v>0</v>
      </c>
      <c r="P306" s="2">
        <v>0</v>
      </c>
      <c r="Q306" s="2">
        <v>0</v>
      </c>
      <c r="R306" s="2">
        <v>0</v>
      </c>
      <c r="S306" s="2">
        <v>0</v>
      </c>
      <c r="T306" s="2">
        <v>0</v>
      </c>
      <c r="U306" s="2">
        <v>0</v>
      </c>
      <c r="V306" s="2">
        <v>0</v>
      </c>
      <c r="W306" s="2">
        <v>0</v>
      </c>
      <c r="X306" s="2">
        <v>0</v>
      </c>
      <c r="Y306" s="2">
        <v>0</v>
      </c>
      <c r="Z306" s="2">
        <v>0</v>
      </c>
      <c r="AA306" s="2">
        <v>0</v>
      </c>
      <c r="AB306" s="2">
        <v>0</v>
      </c>
      <c r="AC306" s="2">
        <v>57095</v>
      </c>
      <c r="AD306" s="2">
        <v>0</v>
      </c>
      <c r="AE306" s="2">
        <v>0</v>
      </c>
      <c r="AF306" s="2">
        <v>0</v>
      </c>
      <c r="AG306" s="2">
        <v>0</v>
      </c>
      <c r="AH306" s="2">
        <v>0</v>
      </c>
      <c r="AI306" s="2">
        <v>0</v>
      </c>
      <c r="AJ306" s="2">
        <v>0</v>
      </c>
      <c r="AK306" s="2">
        <v>0</v>
      </c>
      <c r="AL306" s="2">
        <v>0</v>
      </c>
      <c r="AM306" s="2">
        <v>0</v>
      </c>
      <c r="AN306" s="2">
        <v>0</v>
      </c>
      <c r="AO306" s="2">
        <v>15078</v>
      </c>
      <c r="AP306" s="2">
        <v>1488</v>
      </c>
      <c r="AQ306" s="2">
        <v>0</v>
      </c>
      <c r="AR306" s="2">
        <v>0</v>
      </c>
      <c r="AS306" s="2">
        <v>0</v>
      </c>
      <c r="AT306" s="2">
        <v>0</v>
      </c>
      <c r="AU306" s="2">
        <v>0</v>
      </c>
      <c r="AV306" s="2">
        <v>0</v>
      </c>
      <c r="AW306" s="2">
        <v>0</v>
      </c>
      <c r="AX306" s="2">
        <v>0</v>
      </c>
      <c r="AY306" s="2">
        <v>0</v>
      </c>
      <c r="AZ306" s="2">
        <v>45689</v>
      </c>
      <c r="BA306" s="2">
        <v>3860</v>
      </c>
      <c r="BB306" s="2">
        <v>66134</v>
      </c>
      <c r="BC306" s="2">
        <v>0</v>
      </c>
      <c r="BD306" s="2">
        <v>2505</v>
      </c>
    </row>
    <row r="307" spans="7:56" ht="22.5" customHeight="1" x14ac:dyDescent="0.15">
      <c r="G307" s="2">
        <v>25</v>
      </c>
      <c r="H307" s="2">
        <v>1</v>
      </c>
      <c r="I307" s="2">
        <v>23</v>
      </c>
      <c r="J307" s="2">
        <v>0</v>
      </c>
      <c r="K307" s="2">
        <v>475</v>
      </c>
      <c r="L307" s="2">
        <v>580</v>
      </c>
      <c r="M307" s="2">
        <v>57</v>
      </c>
      <c r="N307" s="2">
        <v>120</v>
      </c>
      <c r="O307" s="2">
        <v>0</v>
      </c>
      <c r="P307" s="2">
        <v>0</v>
      </c>
      <c r="Q307" s="2">
        <v>0</v>
      </c>
      <c r="R307" s="2">
        <v>0</v>
      </c>
      <c r="S307" s="2">
        <v>0</v>
      </c>
      <c r="T307" s="2">
        <v>0</v>
      </c>
      <c r="U307" s="2">
        <v>0</v>
      </c>
      <c r="V307" s="2">
        <v>0</v>
      </c>
      <c r="W307" s="2">
        <v>0</v>
      </c>
      <c r="X307" s="2">
        <v>0</v>
      </c>
      <c r="Y307" s="2">
        <v>0</v>
      </c>
      <c r="Z307" s="2">
        <v>0</v>
      </c>
      <c r="AA307" s="2">
        <v>0</v>
      </c>
      <c r="AB307" s="2">
        <v>0</v>
      </c>
      <c r="AC307" s="2">
        <v>473</v>
      </c>
      <c r="AD307" s="2">
        <v>0</v>
      </c>
      <c r="AE307" s="2">
        <v>0</v>
      </c>
      <c r="AF307" s="2">
        <v>0</v>
      </c>
      <c r="AG307" s="2">
        <v>0</v>
      </c>
      <c r="AH307" s="2">
        <v>0</v>
      </c>
      <c r="AI307" s="2">
        <v>0</v>
      </c>
      <c r="AJ307" s="2">
        <v>0</v>
      </c>
      <c r="AK307" s="2">
        <v>0</v>
      </c>
      <c r="AL307" s="2">
        <v>0</v>
      </c>
      <c r="AM307" s="2">
        <v>0</v>
      </c>
      <c r="AN307" s="2">
        <v>0</v>
      </c>
      <c r="AO307" s="2">
        <v>208</v>
      </c>
      <c r="AP307" s="2">
        <v>0</v>
      </c>
      <c r="AQ307" s="2">
        <v>0</v>
      </c>
      <c r="AR307" s="2">
        <v>0</v>
      </c>
      <c r="AS307" s="2">
        <v>0</v>
      </c>
      <c r="AT307" s="2">
        <v>0</v>
      </c>
      <c r="AU307" s="2">
        <v>0</v>
      </c>
      <c r="AV307" s="2">
        <v>0</v>
      </c>
      <c r="AW307" s="2">
        <v>0</v>
      </c>
      <c r="AX307" s="2">
        <v>0</v>
      </c>
      <c r="AY307" s="2">
        <v>0</v>
      </c>
      <c r="AZ307" s="2">
        <v>537</v>
      </c>
      <c r="BA307" s="2">
        <v>46</v>
      </c>
      <c r="BB307" s="2">
        <v>582</v>
      </c>
      <c r="BC307" s="2">
        <v>0</v>
      </c>
      <c r="BD307" s="2">
        <v>50</v>
      </c>
    </row>
    <row r="308" spans="7:56" ht="22.5" customHeight="1" x14ac:dyDescent="0.15">
      <c r="G308" s="2">
        <v>25</v>
      </c>
      <c r="H308" s="2">
        <v>1</v>
      </c>
      <c r="I308" s="2">
        <v>24</v>
      </c>
      <c r="J308" s="2">
        <v>0</v>
      </c>
      <c r="K308" s="2">
        <v>213</v>
      </c>
      <c r="L308" s="2">
        <v>314</v>
      </c>
      <c r="M308" s="2">
        <v>22</v>
      </c>
      <c r="N308" s="2">
        <v>57</v>
      </c>
      <c r="O308" s="2">
        <v>0</v>
      </c>
      <c r="P308" s="2">
        <v>0</v>
      </c>
      <c r="Q308" s="2">
        <v>0</v>
      </c>
      <c r="R308" s="2">
        <v>0</v>
      </c>
      <c r="S308" s="2">
        <v>0</v>
      </c>
      <c r="T308" s="2">
        <v>0</v>
      </c>
      <c r="U308" s="2">
        <v>0</v>
      </c>
      <c r="V308" s="2">
        <v>0</v>
      </c>
      <c r="W308" s="2">
        <v>0</v>
      </c>
      <c r="X308" s="2">
        <v>0</v>
      </c>
      <c r="Y308" s="2">
        <v>0</v>
      </c>
      <c r="Z308" s="2">
        <v>0</v>
      </c>
      <c r="AA308" s="2">
        <v>0</v>
      </c>
      <c r="AB308" s="2">
        <v>0</v>
      </c>
      <c r="AC308" s="2">
        <v>179</v>
      </c>
      <c r="AD308" s="2">
        <v>0</v>
      </c>
      <c r="AE308" s="2">
        <v>0</v>
      </c>
      <c r="AF308" s="2">
        <v>0</v>
      </c>
      <c r="AG308" s="2">
        <v>0</v>
      </c>
      <c r="AH308" s="2">
        <v>0</v>
      </c>
      <c r="AI308" s="2">
        <v>0</v>
      </c>
      <c r="AJ308" s="2">
        <v>0</v>
      </c>
      <c r="AK308" s="2">
        <v>0</v>
      </c>
      <c r="AL308" s="2">
        <v>0</v>
      </c>
      <c r="AM308" s="2">
        <v>0</v>
      </c>
      <c r="AN308" s="2">
        <v>0</v>
      </c>
      <c r="AO308" s="2">
        <v>33</v>
      </c>
      <c r="AP308" s="2">
        <v>0</v>
      </c>
      <c r="AQ308" s="2">
        <v>0</v>
      </c>
      <c r="AR308" s="2">
        <v>0</v>
      </c>
      <c r="AS308" s="2">
        <v>0</v>
      </c>
      <c r="AT308" s="2">
        <v>0</v>
      </c>
      <c r="AU308" s="2">
        <v>0</v>
      </c>
      <c r="AV308" s="2">
        <v>0</v>
      </c>
      <c r="AW308" s="2">
        <v>0</v>
      </c>
      <c r="AX308" s="2">
        <v>0</v>
      </c>
      <c r="AY308" s="2">
        <v>0</v>
      </c>
      <c r="AZ308" s="2">
        <v>133</v>
      </c>
      <c r="BA308" s="2">
        <v>11</v>
      </c>
      <c r="BB308" s="2">
        <v>317</v>
      </c>
      <c r="BC308" s="2">
        <v>0</v>
      </c>
      <c r="BD308" s="2">
        <v>1</v>
      </c>
    </row>
    <row r="309" spans="7:56" ht="22.5" customHeight="1" x14ac:dyDescent="0.15">
      <c r="G309" s="2">
        <v>25</v>
      </c>
      <c r="H309" s="2">
        <v>1</v>
      </c>
      <c r="I309" s="2">
        <v>25</v>
      </c>
      <c r="J309" s="2">
        <v>0</v>
      </c>
      <c r="K309" s="2">
        <v>552</v>
      </c>
      <c r="L309" s="2">
        <v>420</v>
      </c>
      <c r="M309" s="2">
        <v>72</v>
      </c>
      <c r="N309" s="2">
        <v>60</v>
      </c>
      <c r="O309" s="2">
        <v>0</v>
      </c>
      <c r="P309" s="2">
        <v>0</v>
      </c>
      <c r="Q309" s="2">
        <v>0</v>
      </c>
      <c r="R309" s="2">
        <v>0</v>
      </c>
      <c r="S309" s="2">
        <v>0</v>
      </c>
      <c r="T309" s="2">
        <v>0</v>
      </c>
      <c r="U309" s="2">
        <v>0</v>
      </c>
      <c r="V309" s="2">
        <v>0</v>
      </c>
      <c r="W309" s="2">
        <v>0</v>
      </c>
      <c r="X309" s="2">
        <v>0</v>
      </c>
      <c r="Y309" s="2">
        <v>0</v>
      </c>
      <c r="Z309" s="2">
        <v>0</v>
      </c>
      <c r="AA309" s="2">
        <v>0</v>
      </c>
      <c r="AB309" s="2">
        <v>0</v>
      </c>
      <c r="AC309" s="2">
        <v>279</v>
      </c>
      <c r="AD309" s="2">
        <v>0</v>
      </c>
      <c r="AE309" s="2">
        <v>0</v>
      </c>
      <c r="AF309" s="2">
        <v>0</v>
      </c>
      <c r="AG309" s="2">
        <v>0</v>
      </c>
      <c r="AH309" s="2">
        <v>0</v>
      </c>
      <c r="AI309" s="2">
        <v>0</v>
      </c>
      <c r="AJ309" s="2">
        <v>0</v>
      </c>
      <c r="AK309" s="2">
        <v>0</v>
      </c>
      <c r="AL309" s="2">
        <v>0</v>
      </c>
      <c r="AM309" s="2">
        <v>0</v>
      </c>
      <c r="AN309" s="2">
        <v>0</v>
      </c>
      <c r="AO309" s="2">
        <v>120</v>
      </c>
      <c r="AP309" s="2">
        <v>12</v>
      </c>
      <c r="AQ309" s="2">
        <v>0</v>
      </c>
      <c r="AR309" s="2">
        <v>12</v>
      </c>
      <c r="AS309" s="2">
        <v>12</v>
      </c>
      <c r="AT309" s="2">
        <v>0</v>
      </c>
      <c r="AU309" s="2">
        <v>0</v>
      </c>
      <c r="AV309" s="2">
        <v>0</v>
      </c>
      <c r="AW309" s="2">
        <v>0</v>
      </c>
      <c r="AX309" s="2">
        <v>0</v>
      </c>
      <c r="AY309" s="2">
        <v>0</v>
      </c>
      <c r="AZ309" s="2">
        <v>599</v>
      </c>
      <c r="BA309" s="2">
        <v>50</v>
      </c>
      <c r="BB309" s="2">
        <v>849</v>
      </c>
      <c r="BC309" s="2">
        <v>0</v>
      </c>
      <c r="BD309" s="2">
        <v>43</v>
      </c>
    </row>
    <row r="310" spans="7:56" ht="22.5" customHeight="1" x14ac:dyDescent="0.15">
      <c r="G310" s="2">
        <v>25</v>
      </c>
      <c r="H310" s="2">
        <v>1</v>
      </c>
      <c r="I310" s="2">
        <v>26</v>
      </c>
      <c r="J310" s="2">
        <v>0</v>
      </c>
      <c r="K310" s="2">
        <v>46</v>
      </c>
      <c r="L310" s="2">
        <v>35</v>
      </c>
      <c r="M310" s="2">
        <v>6</v>
      </c>
      <c r="N310" s="2">
        <v>5</v>
      </c>
      <c r="O310" s="2">
        <v>0</v>
      </c>
      <c r="P310" s="2">
        <v>0</v>
      </c>
      <c r="Q310" s="2">
        <v>0</v>
      </c>
      <c r="R310" s="2">
        <v>0</v>
      </c>
      <c r="S310" s="2">
        <v>0</v>
      </c>
      <c r="T310" s="2">
        <v>0</v>
      </c>
      <c r="U310" s="2">
        <v>0</v>
      </c>
      <c r="V310" s="2">
        <v>0</v>
      </c>
      <c r="W310" s="2">
        <v>0</v>
      </c>
      <c r="X310" s="2">
        <v>0</v>
      </c>
      <c r="Y310" s="2">
        <v>0</v>
      </c>
      <c r="Z310" s="2">
        <v>0</v>
      </c>
      <c r="AA310" s="2">
        <v>0</v>
      </c>
      <c r="AB310" s="2">
        <v>0</v>
      </c>
      <c r="AC310" s="2">
        <v>23</v>
      </c>
      <c r="AD310" s="2">
        <v>0</v>
      </c>
      <c r="AE310" s="2">
        <v>0</v>
      </c>
      <c r="AF310" s="2">
        <v>0</v>
      </c>
      <c r="AG310" s="2">
        <v>0</v>
      </c>
      <c r="AH310" s="2">
        <v>0</v>
      </c>
      <c r="AI310" s="2">
        <v>0</v>
      </c>
      <c r="AJ310" s="2">
        <v>0</v>
      </c>
      <c r="AK310" s="2">
        <v>0</v>
      </c>
      <c r="AL310" s="2">
        <v>0</v>
      </c>
      <c r="AM310" s="2">
        <v>0</v>
      </c>
      <c r="AN310" s="2">
        <v>0</v>
      </c>
      <c r="AO310" s="2">
        <v>10</v>
      </c>
      <c r="AP310" s="2">
        <v>1</v>
      </c>
      <c r="AQ310" s="2">
        <v>0</v>
      </c>
      <c r="AR310" s="2">
        <v>1</v>
      </c>
      <c r="AS310" s="2">
        <v>1</v>
      </c>
      <c r="AT310" s="2">
        <v>0</v>
      </c>
      <c r="AU310" s="2">
        <v>0</v>
      </c>
      <c r="AV310" s="2">
        <v>0</v>
      </c>
      <c r="AW310" s="2">
        <v>0</v>
      </c>
      <c r="AX310" s="2">
        <v>0</v>
      </c>
      <c r="AY310" s="2">
        <v>0</v>
      </c>
      <c r="AZ310" s="2">
        <v>50</v>
      </c>
      <c r="BA310" s="2">
        <v>5</v>
      </c>
      <c r="BB310" s="2">
        <v>70</v>
      </c>
      <c r="BC310" s="2">
        <v>0</v>
      </c>
      <c r="BD310" s="2">
        <v>4</v>
      </c>
    </row>
    <row r="311" spans="7:56" ht="22.5" customHeight="1" x14ac:dyDescent="0.15">
      <c r="G311" s="2">
        <v>25</v>
      </c>
      <c r="H311" s="2">
        <v>1</v>
      </c>
      <c r="I311" s="2">
        <v>27</v>
      </c>
      <c r="J311" s="2">
        <v>0</v>
      </c>
      <c r="K311" s="2">
        <v>61716</v>
      </c>
      <c r="L311" s="2">
        <v>68555</v>
      </c>
      <c r="M311" s="2">
        <v>15667</v>
      </c>
      <c r="N311" s="2">
        <v>0</v>
      </c>
      <c r="O311" s="2">
        <v>0</v>
      </c>
      <c r="P311" s="2">
        <v>0</v>
      </c>
      <c r="Q311" s="2">
        <v>0</v>
      </c>
      <c r="R311" s="2">
        <v>0</v>
      </c>
      <c r="S311" s="2">
        <v>0</v>
      </c>
      <c r="T311" s="2">
        <v>0</v>
      </c>
      <c r="U311" s="2">
        <v>0</v>
      </c>
      <c r="V311" s="2">
        <v>0</v>
      </c>
      <c r="W311" s="2">
        <v>0</v>
      </c>
      <c r="X311" s="2">
        <v>0</v>
      </c>
      <c r="Y311" s="2">
        <v>0</v>
      </c>
      <c r="Z311" s="2">
        <v>0</v>
      </c>
      <c r="AA311" s="2">
        <v>0</v>
      </c>
      <c r="AB311" s="2">
        <v>0</v>
      </c>
      <c r="AC311" s="2">
        <v>66241</v>
      </c>
      <c r="AD311" s="2">
        <v>0</v>
      </c>
      <c r="AE311" s="2">
        <v>0</v>
      </c>
      <c r="AF311" s="2">
        <v>0</v>
      </c>
      <c r="AG311" s="2">
        <v>0</v>
      </c>
      <c r="AH311" s="2">
        <v>0</v>
      </c>
      <c r="AI311" s="2">
        <v>0</v>
      </c>
      <c r="AJ311" s="2">
        <v>0</v>
      </c>
      <c r="AK311" s="2">
        <v>0</v>
      </c>
      <c r="AL311" s="2">
        <v>0</v>
      </c>
      <c r="AM311" s="2">
        <v>0</v>
      </c>
      <c r="AN311" s="2">
        <v>0</v>
      </c>
      <c r="AO311" s="2">
        <v>38521</v>
      </c>
      <c r="AP311" s="2">
        <v>3806</v>
      </c>
      <c r="AQ311" s="2">
        <v>0</v>
      </c>
      <c r="AR311" s="2">
        <v>4382</v>
      </c>
      <c r="AS311" s="2">
        <v>4560</v>
      </c>
      <c r="AT311" s="2">
        <v>0</v>
      </c>
      <c r="AU311" s="2">
        <v>0</v>
      </c>
      <c r="AV311" s="2">
        <v>0</v>
      </c>
      <c r="AW311" s="2">
        <v>0</v>
      </c>
      <c r="AX311" s="2">
        <v>0</v>
      </c>
      <c r="AY311" s="2">
        <v>0</v>
      </c>
      <c r="AZ311" s="2">
        <v>126341</v>
      </c>
      <c r="BA311" s="2">
        <v>10498</v>
      </c>
      <c r="BB311" s="2">
        <v>169789</v>
      </c>
      <c r="BC311" s="2">
        <v>0</v>
      </c>
      <c r="BD311" s="2">
        <v>7378</v>
      </c>
    </row>
    <row r="312" spans="7:56" ht="22.5" customHeight="1" x14ac:dyDescent="0.15">
      <c r="G312" s="2">
        <v>25</v>
      </c>
      <c r="H312" s="2">
        <v>1</v>
      </c>
      <c r="I312" s="2">
        <v>28</v>
      </c>
      <c r="J312" s="2">
        <v>0</v>
      </c>
      <c r="K312" s="2">
        <v>38615</v>
      </c>
      <c r="L312" s="2">
        <v>36182</v>
      </c>
      <c r="M312" s="2">
        <v>8134</v>
      </c>
      <c r="N312" s="2">
        <v>1298</v>
      </c>
      <c r="O312" s="2">
        <v>0</v>
      </c>
      <c r="P312" s="2">
        <v>0</v>
      </c>
      <c r="Q312" s="2">
        <v>0</v>
      </c>
      <c r="R312" s="2">
        <v>0</v>
      </c>
      <c r="S312" s="2">
        <v>0</v>
      </c>
      <c r="T312" s="2">
        <v>0</v>
      </c>
      <c r="U312" s="2">
        <v>0</v>
      </c>
      <c r="V312" s="2">
        <v>0</v>
      </c>
      <c r="W312" s="2">
        <v>0</v>
      </c>
      <c r="X312" s="2">
        <v>0</v>
      </c>
      <c r="Y312" s="2">
        <v>0</v>
      </c>
      <c r="Z312" s="2">
        <v>0</v>
      </c>
      <c r="AA312" s="2">
        <v>0</v>
      </c>
      <c r="AB312" s="2">
        <v>0</v>
      </c>
      <c r="AC312" s="2">
        <v>26009</v>
      </c>
      <c r="AD312" s="2">
        <v>0</v>
      </c>
      <c r="AE312" s="2">
        <v>0</v>
      </c>
      <c r="AF312" s="2">
        <v>0</v>
      </c>
      <c r="AG312" s="2">
        <v>0</v>
      </c>
      <c r="AH312" s="2">
        <v>0</v>
      </c>
      <c r="AI312" s="2">
        <v>0</v>
      </c>
      <c r="AJ312" s="2">
        <v>0</v>
      </c>
      <c r="AK312" s="2">
        <v>0</v>
      </c>
      <c r="AL312" s="2">
        <v>0</v>
      </c>
      <c r="AM312" s="2">
        <v>0</v>
      </c>
      <c r="AN312" s="2">
        <v>0</v>
      </c>
      <c r="AO312" s="2">
        <v>32986</v>
      </c>
      <c r="AP312" s="2">
        <v>3271</v>
      </c>
      <c r="AQ312" s="2">
        <v>0</v>
      </c>
      <c r="AR312" s="2">
        <v>2523</v>
      </c>
      <c r="AS312" s="2">
        <v>2118</v>
      </c>
      <c r="AT312" s="2">
        <v>0</v>
      </c>
      <c r="AU312" s="2">
        <v>0</v>
      </c>
      <c r="AV312" s="2">
        <v>0</v>
      </c>
      <c r="AW312" s="2">
        <v>0</v>
      </c>
      <c r="AX312" s="2">
        <v>0</v>
      </c>
      <c r="AY312" s="2">
        <v>0</v>
      </c>
      <c r="AZ312" s="2">
        <v>42163</v>
      </c>
      <c r="BA312" s="2">
        <v>3493</v>
      </c>
      <c r="BB312" s="2">
        <v>81055</v>
      </c>
      <c r="BC312" s="2">
        <v>0</v>
      </c>
      <c r="BD312" s="2">
        <v>3286</v>
      </c>
    </row>
    <row r="313" spans="7:56" ht="22.5" customHeight="1" x14ac:dyDescent="0.15">
      <c r="G313" s="2">
        <v>25</v>
      </c>
      <c r="H313" s="2">
        <v>1</v>
      </c>
      <c r="I313" s="2">
        <v>29</v>
      </c>
      <c r="J313" s="2">
        <v>0</v>
      </c>
      <c r="K313" s="2">
        <v>919</v>
      </c>
      <c r="L313" s="2">
        <v>413</v>
      </c>
      <c r="M313" s="2">
        <v>247</v>
      </c>
      <c r="N313" s="2">
        <v>0</v>
      </c>
      <c r="O313" s="2">
        <v>0</v>
      </c>
      <c r="P313" s="2">
        <v>0</v>
      </c>
      <c r="Q313" s="2">
        <v>0</v>
      </c>
      <c r="R313" s="2">
        <v>0</v>
      </c>
      <c r="S313" s="2">
        <v>0</v>
      </c>
      <c r="T313" s="2">
        <v>0</v>
      </c>
      <c r="U313" s="2">
        <v>0</v>
      </c>
      <c r="V313" s="2">
        <v>0</v>
      </c>
      <c r="W313" s="2">
        <v>0</v>
      </c>
      <c r="X313" s="2">
        <v>0</v>
      </c>
      <c r="Y313" s="2">
        <v>0</v>
      </c>
      <c r="Z313" s="2">
        <v>0</v>
      </c>
      <c r="AA313" s="2">
        <v>0</v>
      </c>
      <c r="AB313" s="2">
        <v>0</v>
      </c>
      <c r="AC313" s="2">
        <v>140</v>
      </c>
      <c r="AD313" s="2">
        <v>0</v>
      </c>
      <c r="AE313" s="2">
        <v>0</v>
      </c>
      <c r="AF313" s="2">
        <v>0</v>
      </c>
      <c r="AG313" s="2">
        <v>0</v>
      </c>
      <c r="AH313" s="2">
        <v>0</v>
      </c>
      <c r="AI313" s="2">
        <v>0</v>
      </c>
      <c r="AJ313" s="2">
        <v>0</v>
      </c>
      <c r="AK313" s="2">
        <v>0</v>
      </c>
      <c r="AL313" s="2">
        <v>0</v>
      </c>
      <c r="AM313" s="2">
        <v>0</v>
      </c>
      <c r="AN313" s="2">
        <v>0</v>
      </c>
      <c r="AO313" s="2">
        <v>409</v>
      </c>
      <c r="AP313" s="2">
        <v>40</v>
      </c>
      <c r="AQ313" s="2">
        <v>0</v>
      </c>
      <c r="AR313" s="2">
        <v>18</v>
      </c>
      <c r="AS313" s="2">
        <v>29</v>
      </c>
      <c r="AT313" s="2">
        <v>0</v>
      </c>
      <c r="AU313" s="2">
        <v>0</v>
      </c>
      <c r="AV313" s="2">
        <v>0</v>
      </c>
      <c r="AW313" s="2">
        <v>0</v>
      </c>
      <c r="AX313" s="2">
        <v>0</v>
      </c>
      <c r="AY313" s="2">
        <v>0</v>
      </c>
      <c r="AZ313" s="2">
        <v>9312</v>
      </c>
      <c r="BA313" s="2">
        <v>768</v>
      </c>
      <c r="BB313" s="2">
        <v>1997</v>
      </c>
      <c r="BC313" s="2">
        <v>0</v>
      </c>
      <c r="BD313" s="2">
        <v>9</v>
      </c>
    </row>
    <row r="314" spans="7:56" ht="22.5" customHeight="1" x14ac:dyDescent="0.15">
      <c r="G314" s="2">
        <v>25</v>
      </c>
      <c r="H314" s="2">
        <v>1</v>
      </c>
      <c r="I314" s="2">
        <v>30</v>
      </c>
      <c r="J314" s="2">
        <v>0</v>
      </c>
      <c r="K314" s="2">
        <v>1632</v>
      </c>
      <c r="L314" s="2">
        <v>1472</v>
      </c>
      <c r="M314" s="2">
        <v>384</v>
      </c>
      <c r="N314" s="2">
        <v>0</v>
      </c>
      <c r="O314" s="2">
        <v>0</v>
      </c>
      <c r="P314" s="2">
        <v>0</v>
      </c>
      <c r="Q314" s="2">
        <v>0</v>
      </c>
      <c r="R314" s="2">
        <v>0</v>
      </c>
      <c r="S314" s="2">
        <v>0</v>
      </c>
      <c r="T314" s="2">
        <v>0</v>
      </c>
      <c r="U314" s="2">
        <v>0</v>
      </c>
      <c r="V314" s="2">
        <v>0</v>
      </c>
      <c r="W314" s="2">
        <v>0</v>
      </c>
      <c r="X314" s="2">
        <v>0</v>
      </c>
      <c r="Y314" s="2">
        <v>0</v>
      </c>
      <c r="Z314" s="2">
        <v>0</v>
      </c>
      <c r="AA314" s="2">
        <v>0</v>
      </c>
      <c r="AB314" s="2">
        <v>0</v>
      </c>
      <c r="AC314" s="2">
        <v>1351</v>
      </c>
      <c r="AD314" s="2">
        <v>0</v>
      </c>
      <c r="AE314" s="2">
        <v>0</v>
      </c>
      <c r="AF314" s="2">
        <v>0</v>
      </c>
      <c r="AG314" s="2">
        <v>0</v>
      </c>
      <c r="AH314" s="2">
        <v>0</v>
      </c>
      <c r="AI314" s="2">
        <v>0</v>
      </c>
      <c r="AJ314" s="2">
        <v>0</v>
      </c>
      <c r="AK314" s="2">
        <v>0</v>
      </c>
      <c r="AL314" s="2">
        <v>0</v>
      </c>
      <c r="AM314" s="2">
        <v>0</v>
      </c>
      <c r="AN314" s="2">
        <v>0</v>
      </c>
      <c r="AO314" s="2">
        <v>0</v>
      </c>
      <c r="AP314" s="2">
        <v>0</v>
      </c>
      <c r="AQ314" s="2">
        <v>0</v>
      </c>
      <c r="AR314" s="2">
        <v>0</v>
      </c>
      <c r="AS314" s="2">
        <v>0</v>
      </c>
      <c r="AT314" s="2">
        <v>0</v>
      </c>
      <c r="AU314" s="2">
        <v>0</v>
      </c>
      <c r="AV314" s="2">
        <v>0</v>
      </c>
      <c r="AW314" s="2">
        <v>0</v>
      </c>
      <c r="AX314" s="2">
        <v>0</v>
      </c>
      <c r="AY314" s="2">
        <v>0</v>
      </c>
      <c r="AZ314" s="2">
        <v>0</v>
      </c>
      <c r="BA314" s="2">
        <v>0</v>
      </c>
      <c r="BB314" s="2">
        <v>0</v>
      </c>
      <c r="BC314" s="2">
        <v>0</v>
      </c>
      <c r="BD314" s="2">
        <v>0</v>
      </c>
    </row>
    <row r="315" spans="7:56" ht="22.5" customHeight="1" x14ac:dyDescent="0.15">
      <c r="G315" s="2">
        <v>25</v>
      </c>
      <c r="H315" s="2">
        <v>1</v>
      </c>
      <c r="I315" s="2">
        <v>31</v>
      </c>
      <c r="J315" s="2">
        <v>0</v>
      </c>
      <c r="K315" s="2">
        <v>31110</v>
      </c>
      <c r="L315" s="2">
        <v>31116</v>
      </c>
      <c r="M315" s="2">
        <v>6474</v>
      </c>
      <c r="N315" s="2">
        <v>1298</v>
      </c>
      <c r="O315" s="2">
        <v>0</v>
      </c>
      <c r="P315" s="2">
        <v>0</v>
      </c>
      <c r="Q315" s="2">
        <v>0</v>
      </c>
      <c r="R315" s="2">
        <v>0</v>
      </c>
      <c r="S315" s="2">
        <v>0</v>
      </c>
      <c r="T315" s="2">
        <v>0</v>
      </c>
      <c r="U315" s="2">
        <v>0</v>
      </c>
      <c r="V315" s="2">
        <v>0</v>
      </c>
      <c r="W315" s="2">
        <v>0</v>
      </c>
      <c r="X315" s="2">
        <v>0</v>
      </c>
      <c r="Y315" s="2">
        <v>0</v>
      </c>
      <c r="Z315" s="2">
        <v>0</v>
      </c>
      <c r="AA315" s="2">
        <v>0</v>
      </c>
      <c r="AB315" s="2">
        <v>0</v>
      </c>
      <c r="AC315" s="2">
        <v>20330</v>
      </c>
      <c r="AD315" s="2">
        <v>0</v>
      </c>
      <c r="AE315" s="2">
        <v>0</v>
      </c>
      <c r="AF315" s="2">
        <v>0</v>
      </c>
      <c r="AG315" s="2">
        <v>0</v>
      </c>
      <c r="AH315" s="2">
        <v>0</v>
      </c>
      <c r="AI315" s="2">
        <v>0</v>
      </c>
      <c r="AJ315" s="2">
        <v>0</v>
      </c>
      <c r="AK315" s="2">
        <v>0</v>
      </c>
      <c r="AL315" s="2">
        <v>0</v>
      </c>
      <c r="AM315" s="2">
        <v>0</v>
      </c>
      <c r="AN315" s="2">
        <v>0</v>
      </c>
      <c r="AO315" s="2">
        <v>14480</v>
      </c>
      <c r="AP315" s="2">
        <v>1433</v>
      </c>
      <c r="AQ315" s="2">
        <v>0</v>
      </c>
      <c r="AR315" s="2">
        <v>1798</v>
      </c>
      <c r="AS315" s="2">
        <v>1743</v>
      </c>
      <c r="AT315" s="2">
        <v>0</v>
      </c>
      <c r="AU315" s="2">
        <v>0</v>
      </c>
      <c r="AV315" s="2">
        <v>0</v>
      </c>
      <c r="AW315" s="2">
        <v>0</v>
      </c>
      <c r="AX315" s="2">
        <v>0</v>
      </c>
      <c r="AY315" s="2">
        <v>0</v>
      </c>
      <c r="AZ315" s="2">
        <v>23639</v>
      </c>
      <c r="BA315" s="2">
        <v>1957</v>
      </c>
      <c r="BB315" s="2">
        <v>56630</v>
      </c>
      <c r="BC315" s="2">
        <v>0</v>
      </c>
      <c r="BD315" s="2">
        <v>2249</v>
      </c>
    </row>
    <row r="316" spans="7:56" ht="22.5" customHeight="1" x14ac:dyDescent="0.15">
      <c r="G316" s="2">
        <v>25</v>
      </c>
      <c r="H316" s="2">
        <v>1</v>
      </c>
      <c r="I316" s="2">
        <v>32</v>
      </c>
      <c r="J316" s="2">
        <v>0</v>
      </c>
      <c r="K316" s="2">
        <v>4954</v>
      </c>
      <c r="L316" s="2">
        <v>3181</v>
      </c>
      <c r="M316" s="2">
        <v>1029</v>
      </c>
      <c r="N316" s="2">
        <v>0</v>
      </c>
      <c r="O316" s="2">
        <v>0</v>
      </c>
      <c r="P316" s="2">
        <v>0</v>
      </c>
      <c r="Q316" s="2">
        <v>0</v>
      </c>
      <c r="R316" s="2">
        <v>0</v>
      </c>
      <c r="S316" s="2">
        <v>0</v>
      </c>
      <c r="T316" s="2">
        <v>0</v>
      </c>
      <c r="U316" s="2">
        <v>0</v>
      </c>
      <c r="V316" s="2">
        <v>0</v>
      </c>
      <c r="W316" s="2">
        <v>0</v>
      </c>
      <c r="X316" s="2">
        <v>0</v>
      </c>
      <c r="Y316" s="2">
        <v>0</v>
      </c>
      <c r="Z316" s="2">
        <v>0</v>
      </c>
      <c r="AA316" s="2">
        <v>0</v>
      </c>
      <c r="AB316" s="2">
        <v>0</v>
      </c>
      <c r="AC316" s="2">
        <v>4188</v>
      </c>
      <c r="AD316" s="2">
        <v>0</v>
      </c>
      <c r="AE316" s="2">
        <v>0</v>
      </c>
      <c r="AF316" s="2">
        <v>0</v>
      </c>
      <c r="AG316" s="2">
        <v>0</v>
      </c>
      <c r="AH316" s="2">
        <v>0</v>
      </c>
      <c r="AI316" s="2">
        <v>0</v>
      </c>
      <c r="AJ316" s="2">
        <v>0</v>
      </c>
      <c r="AK316" s="2">
        <v>0</v>
      </c>
      <c r="AL316" s="2">
        <v>0</v>
      </c>
      <c r="AM316" s="2">
        <v>0</v>
      </c>
      <c r="AN316" s="2">
        <v>0</v>
      </c>
      <c r="AO316" s="2">
        <v>18097</v>
      </c>
      <c r="AP316" s="2">
        <v>1798</v>
      </c>
      <c r="AQ316" s="2">
        <v>0</v>
      </c>
      <c r="AR316" s="2">
        <v>707</v>
      </c>
      <c r="AS316" s="2">
        <v>346</v>
      </c>
      <c r="AT316" s="2">
        <v>0</v>
      </c>
      <c r="AU316" s="2">
        <v>0</v>
      </c>
      <c r="AV316" s="2">
        <v>0</v>
      </c>
      <c r="AW316" s="2">
        <v>0</v>
      </c>
      <c r="AX316" s="2">
        <v>0</v>
      </c>
      <c r="AY316" s="2">
        <v>0</v>
      </c>
      <c r="AZ316" s="2">
        <v>9212</v>
      </c>
      <c r="BA316" s="2">
        <v>768</v>
      </c>
      <c r="BB316" s="2">
        <v>22428</v>
      </c>
      <c r="BC316" s="2">
        <v>0</v>
      </c>
      <c r="BD316" s="2">
        <v>1028</v>
      </c>
    </row>
    <row r="317" spans="7:56" ht="22.5" customHeight="1" x14ac:dyDescent="0.15">
      <c r="G317" s="2">
        <v>25</v>
      </c>
      <c r="H317" s="2">
        <v>1</v>
      </c>
      <c r="I317" s="2">
        <v>33</v>
      </c>
      <c r="J317" s="2">
        <v>0</v>
      </c>
      <c r="K317" s="2">
        <v>76123</v>
      </c>
      <c r="L317" s="2">
        <v>45796</v>
      </c>
      <c r="M317" s="2">
        <v>5440</v>
      </c>
      <c r="N317" s="2">
        <v>10375</v>
      </c>
      <c r="O317" s="2">
        <v>0</v>
      </c>
      <c r="P317" s="2">
        <v>0</v>
      </c>
      <c r="Q317" s="2">
        <v>0</v>
      </c>
      <c r="R317" s="2">
        <v>0</v>
      </c>
      <c r="S317" s="2">
        <v>0</v>
      </c>
      <c r="T317" s="2">
        <v>0</v>
      </c>
      <c r="U317" s="2">
        <v>0</v>
      </c>
      <c r="V317" s="2">
        <v>0</v>
      </c>
      <c r="W317" s="2">
        <v>0</v>
      </c>
      <c r="X317" s="2">
        <v>0</v>
      </c>
      <c r="Y317" s="2">
        <v>0</v>
      </c>
      <c r="Z317" s="2">
        <v>0</v>
      </c>
      <c r="AA317" s="2">
        <v>0</v>
      </c>
      <c r="AB317" s="2">
        <v>0</v>
      </c>
      <c r="AC317" s="2">
        <v>350</v>
      </c>
      <c r="AD317" s="2">
        <v>0</v>
      </c>
      <c r="AE317" s="2">
        <v>0</v>
      </c>
      <c r="AF317" s="2">
        <v>0</v>
      </c>
      <c r="AG317" s="2">
        <v>0</v>
      </c>
      <c r="AH317" s="2">
        <v>0</v>
      </c>
      <c r="AI317" s="2">
        <v>0</v>
      </c>
      <c r="AJ317" s="2">
        <v>0</v>
      </c>
      <c r="AK317" s="2">
        <v>0</v>
      </c>
      <c r="AL317" s="2">
        <v>0</v>
      </c>
      <c r="AM317" s="2">
        <v>0</v>
      </c>
      <c r="AN317" s="2">
        <v>0</v>
      </c>
      <c r="AO317" s="2">
        <v>0</v>
      </c>
      <c r="AP317" s="2">
        <v>0</v>
      </c>
      <c r="AQ317" s="2">
        <v>0</v>
      </c>
      <c r="AR317" s="2">
        <v>0</v>
      </c>
      <c r="AS317" s="2">
        <v>0</v>
      </c>
      <c r="AT317" s="2">
        <v>0</v>
      </c>
      <c r="AU317" s="2">
        <v>0</v>
      </c>
      <c r="AV317" s="2">
        <v>0</v>
      </c>
      <c r="AW317" s="2">
        <v>0</v>
      </c>
      <c r="AX317" s="2">
        <v>0</v>
      </c>
      <c r="AY317" s="2">
        <v>0</v>
      </c>
      <c r="AZ317" s="2">
        <v>1342</v>
      </c>
      <c r="BA317" s="2">
        <v>138</v>
      </c>
      <c r="BB317" s="2">
        <v>6826</v>
      </c>
      <c r="BC317" s="2">
        <v>0</v>
      </c>
      <c r="BD317" s="2">
        <v>0</v>
      </c>
    </row>
    <row r="318" spans="7:56" ht="22.5" customHeight="1" x14ac:dyDescent="0.15">
      <c r="G318" s="2">
        <v>25</v>
      </c>
      <c r="H318" s="2">
        <v>1</v>
      </c>
      <c r="I318" s="2">
        <v>34</v>
      </c>
      <c r="J318" s="2">
        <v>0</v>
      </c>
      <c r="K318" s="2">
        <v>176454</v>
      </c>
      <c r="L318" s="2">
        <v>150533</v>
      </c>
      <c r="M318" s="2">
        <v>29241</v>
      </c>
      <c r="N318" s="2">
        <v>11673</v>
      </c>
      <c r="O318" s="2">
        <v>0</v>
      </c>
      <c r="P318" s="2">
        <v>0</v>
      </c>
      <c r="Q318" s="2">
        <v>0</v>
      </c>
      <c r="R318" s="2">
        <v>0</v>
      </c>
      <c r="S318" s="2">
        <v>0</v>
      </c>
      <c r="T318" s="2">
        <v>0</v>
      </c>
      <c r="U318" s="2">
        <v>0</v>
      </c>
      <c r="V318" s="2">
        <v>0</v>
      </c>
      <c r="W318" s="2">
        <v>0</v>
      </c>
      <c r="X318" s="2">
        <v>0</v>
      </c>
      <c r="Y318" s="2">
        <v>0</v>
      </c>
      <c r="Z318" s="2">
        <v>0</v>
      </c>
      <c r="AA318" s="2">
        <v>0</v>
      </c>
      <c r="AB318" s="2">
        <v>0</v>
      </c>
      <c r="AC318" s="2">
        <v>92600</v>
      </c>
      <c r="AD318" s="2">
        <v>0</v>
      </c>
      <c r="AE318" s="2">
        <v>0</v>
      </c>
      <c r="AF318" s="2">
        <v>0</v>
      </c>
      <c r="AG318" s="2">
        <v>0</v>
      </c>
      <c r="AH318" s="2">
        <v>0</v>
      </c>
      <c r="AI318" s="2">
        <v>0</v>
      </c>
      <c r="AJ318" s="2">
        <v>0</v>
      </c>
      <c r="AK318" s="2">
        <v>0</v>
      </c>
      <c r="AL318" s="2">
        <v>0</v>
      </c>
      <c r="AM318" s="2">
        <v>0</v>
      </c>
      <c r="AN318" s="2">
        <v>0</v>
      </c>
      <c r="AO318" s="2">
        <v>71507</v>
      </c>
      <c r="AP318" s="2">
        <v>7077</v>
      </c>
      <c r="AQ318" s="2">
        <v>0</v>
      </c>
      <c r="AR318" s="2">
        <v>6905</v>
      </c>
      <c r="AS318" s="2">
        <v>6678</v>
      </c>
      <c r="AT318" s="2">
        <v>0</v>
      </c>
      <c r="AU318" s="2">
        <v>0</v>
      </c>
      <c r="AV318" s="2">
        <v>0</v>
      </c>
      <c r="AW318" s="2">
        <v>0</v>
      </c>
      <c r="AX318" s="2">
        <v>0</v>
      </c>
      <c r="AY318" s="2">
        <v>0</v>
      </c>
      <c r="AZ318" s="2">
        <v>169846</v>
      </c>
      <c r="BA318" s="2">
        <v>14129</v>
      </c>
      <c r="BB318" s="2">
        <v>257670</v>
      </c>
      <c r="BC318" s="2">
        <v>0</v>
      </c>
      <c r="BD318" s="2">
        <v>10664</v>
      </c>
    </row>
    <row r="319" spans="7:56" ht="22.5" customHeight="1" x14ac:dyDescent="0.15">
      <c r="G319" s="2">
        <v>25</v>
      </c>
      <c r="H319" s="2">
        <v>1</v>
      </c>
      <c r="I319" s="2">
        <v>35</v>
      </c>
      <c r="J319" s="2">
        <v>0</v>
      </c>
      <c r="K319" s="2">
        <v>2305</v>
      </c>
      <c r="L319" s="2">
        <v>1656</v>
      </c>
      <c r="M319" s="2">
        <v>293</v>
      </c>
      <c r="N319" s="2">
        <v>281</v>
      </c>
      <c r="O319" s="2">
        <v>0</v>
      </c>
      <c r="P319" s="2">
        <v>0</v>
      </c>
      <c r="Q319" s="2">
        <v>0</v>
      </c>
      <c r="R319" s="2">
        <v>0</v>
      </c>
      <c r="S319" s="2">
        <v>0</v>
      </c>
      <c r="T319" s="2">
        <v>0</v>
      </c>
      <c r="U319" s="2">
        <v>0</v>
      </c>
      <c r="V319" s="2">
        <v>0</v>
      </c>
      <c r="W319" s="2">
        <v>0</v>
      </c>
      <c r="X319" s="2">
        <v>0</v>
      </c>
      <c r="Y319" s="2">
        <v>0</v>
      </c>
      <c r="Z319" s="2">
        <v>0</v>
      </c>
      <c r="AA319" s="2">
        <v>0</v>
      </c>
      <c r="AB319" s="2">
        <v>0</v>
      </c>
      <c r="AC319" s="2">
        <v>656</v>
      </c>
      <c r="AD319" s="2">
        <v>0</v>
      </c>
      <c r="AE319" s="2">
        <v>0</v>
      </c>
      <c r="AF319" s="2">
        <v>0</v>
      </c>
      <c r="AG319" s="2">
        <v>0</v>
      </c>
      <c r="AH319" s="2">
        <v>0</v>
      </c>
      <c r="AI319" s="2">
        <v>0</v>
      </c>
      <c r="AJ319" s="2">
        <v>0</v>
      </c>
      <c r="AK319" s="2">
        <v>0</v>
      </c>
      <c r="AL319" s="2">
        <v>0</v>
      </c>
      <c r="AM319" s="2">
        <v>0</v>
      </c>
      <c r="AN319" s="2">
        <v>0</v>
      </c>
      <c r="AO319" s="2">
        <v>534</v>
      </c>
      <c r="AP319" s="2">
        <v>0</v>
      </c>
      <c r="AQ319" s="2">
        <v>0</v>
      </c>
      <c r="AR319" s="2">
        <v>52</v>
      </c>
      <c r="AS319" s="2">
        <v>49</v>
      </c>
      <c r="AT319" s="2">
        <v>0</v>
      </c>
      <c r="AU319" s="2">
        <v>0</v>
      </c>
      <c r="AV319" s="2">
        <v>0</v>
      </c>
      <c r="AW319" s="2">
        <v>0</v>
      </c>
      <c r="AX319" s="2">
        <v>0</v>
      </c>
      <c r="AY319" s="2">
        <v>0</v>
      </c>
      <c r="AZ319" s="2">
        <v>2495</v>
      </c>
      <c r="BA319" s="2">
        <v>208</v>
      </c>
      <c r="BB319" s="2">
        <v>2947</v>
      </c>
      <c r="BC319" s="2">
        <v>0</v>
      </c>
      <c r="BD319" s="2">
        <v>163</v>
      </c>
    </row>
    <row r="320" spans="7:56" ht="22.5" customHeight="1" x14ac:dyDescent="0.15">
      <c r="G320" s="2">
        <v>25</v>
      </c>
      <c r="H320" s="2">
        <v>1</v>
      </c>
      <c r="I320" s="2">
        <v>36</v>
      </c>
      <c r="J320" s="2">
        <v>0</v>
      </c>
      <c r="K320" s="2">
        <v>539</v>
      </c>
      <c r="L320" s="2">
        <v>455</v>
      </c>
      <c r="M320" s="2">
        <v>108</v>
      </c>
      <c r="N320" s="2">
        <v>53</v>
      </c>
      <c r="O320" s="2">
        <v>0</v>
      </c>
      <c r="P320" s="2">
        <v>0</v>
      </c>
      <c r="Q320" s="2">
        <v>0</v>
      </c>
      <c r="R320" s="2">
        <v>0</v>
      </c>
      <c r="S320" s="2">
        <v>0</v>
      </c>
      <c r="T320" s="2">
        <v>0</v>
      </c>
      <c r="U320" s="2">
        <v>0</v>
      </c>
      <c r="V320" s="2">
        <v>0</v>
      </c>
      <c r="W320" s="2">
        <v>0</v>
      </c>
      <c r="X320" s="2">
        <v>0</v>
      </c>
      <c r="Y320" s="2">
        <v>0</v>
      </c>
      <c r="Z320" s="2">
        <v>0</v>
      </c>
      <c r="AA320" s="2">
        <v>0</v>
      </c>
      <c r="AB320" s="2">
        <v>0</v>
      </c>
      <c r="AC320" s="2">
        <v>300</v>
      </c>
      <c r="AD320" s="2">
        <v>0</v>
      </c>
      <c r="AE320" s="2">
        <v>0</v>
      </c>
      <c r="AF320" s="2">
        <v>0</v>
      </c>
      <c r="AG320" s="2">
        <v>0</v>
      </c>
      <c r="AH320" s="2">
        <v>0</v>
      </c>
      <c r="AI320" s="2">
        <v>0</v>
      </c>
      <c r="AJ320" s="2">
        <v>0</v>
      </c>
      <c r="AK320" s="2">
        <v>0</v>
      </c>
      <c r="AL320" s="2">
        <v>0</v>
      </c>
      <c r="AM320" s="2">
        <v>0</v>
      </c>
      <c r="AN320" s="2">
        <v>0</v>
      </c>
      <c r="AO320" s="2">
        <v>261</v>
      </c>
      <c r="AP320" s="2">
        <v>0</v>
      </c>
      <c r="AQ320" s="2">
        <v>0</v>
      </c>
      <c r="AR320" s="2">
        <v>29</v>
      </c>
      <c r="AS320" s="2">
        <v>26</v>
      </c>
      <c r="AT320" s="2">
        <v>0</v>
      </c>
      <c r="AU320" s="2">
        <v>0</v>
      </c>
      <c r="AV320" s="2">
        <v>0</v>
      </c>
      <c r="AW320" s="2">
        <v>0</v>
      </c>
      <c r="AX320" s="2">
        <v>0</v>
      </c>
      <c r="AY320" s="2">
        <v>0</v>
      </c>
      <c r="AZ320" s="2">
        <v>547</v>
      </c>
      <c r="BA320" s="2">
        <v>46</v>
      </c>
      <c r="BB320" s="2">
        <v>838</v>
      </c>
      <c r="BC320" s="2">
        <v>0</v>
      </c>
      <c r="BD320" s="2">
        <v>49</v>
      </c>
    </row>
    <row r="321" spans="7:56" ht="22.5" customHeight="1" x14ac:dyDescent="0.15">
      <c r="G321" s="2">
        <v>25</v>
      </c>
      <c r="H321" s="2">
        <v>1</v>
      </c>
      <c r="I321" s="2">
        <v>37</v>
      </c>
      <c r="J321" s="2">
        <v>0</v>
      </c>
      <c r="K321" s="2">
        <v>24</v>
      </c>
      <c r="L321" s="2">
        <v>12</v>
      </c>
      <c r="M321" s="2">
        <v>0</v>
      </c>
      <c r="N321" s="2">
        <v>0</v>
      </c>
      <c r="O321" s="2">
        <v>0</v>
      </c>
      <c r="P321" s="2">
        <v>0</v>
      </c>
      <c r="Q321" s="2">
        <v>0</v>
      </c>
      <c r="R321" s="2">
        <v>0</v>
      </c>
      <c r="S321" s="2">
        <v>0</v>
      </c>
      <c r="T321" s="2">
        <v>0</v>
      </c>
      <c r="U321" s="2">
        <v>0</v>
      </c>
      <c r="V321" s="2">
        <v>0</v>
      </c>
      <c r="W321" s="2">
        <v>0</v>
      </c>
      <c r="X321" s="2">
        <v>0</v>
      </c>
      <c r="Y321" s="2">
        <v>0</v>
      </c>
      <c r="Z321" s="2">
        <v>0</v>
      </c>
      <c r="AA321" s="2">
        <v>0</v>
      </c>
      <c r="AB321" s="2">
        <v>0</v>
      </c>
      <c r="AC321" s="2">
        <v>12</v>
      </c>
      <c r="AD321" s="2">
        <v>0</v>
      </c>
      <c r="AE321" s="2">
        <v>0</v>
      </c>
      <c r="AF321" s="2">
        <v>0</v>
      </c>
      <c r="AG321" s="2">
        <v>0</v>
      </c>
      <c r="AH321" s="2">
        <v>0</v>
      </c>
      <c r="AI321" s="2">
        <v>0</v>
      </c>
      <c r="AJ321" s="2">
        <v>0</v>
      </c>
      <c r="AK321" s="2">
        <v>0</v>
      </c>
      <c r="AL321" s="2">
        <v>0</v>
      </c>
      <c r="AM321" s="2">
        <v>0</v>
      </c>
      <c r="AN321" s="2">
        <v>0</v>
      </c>
      <c r="AO321" s="2">
        <v>11</v>
      </c>
      <c r="AP321" s="2">
        <v>1</v>
      </c>
      <c r="AQ321" s="2">
        <v>0</v>
      </c>
      <c r="AR321" s="2">
        <v>12</v>
      </c>
      <c r="AS321" s="2">
        <v>0</v>
      </c>
      <c r="AT321" s="2">
        <v>0</v>
      </c>
      <c r="AU321" s="2">
        <v>0</v>
      </c>
      <c r="AV321" s="2">
        <v>0</v>
      </c>
      <c r="AW321" s="2">
        <v>0</v>
      </c>
      <c r="AX321" s="2">
        <v>0</v>
      </c>
      <c r="AY321" s="2">
        <v>0</v>
      </c>
      <c r="AZ321" s="2">
        <v>0</v>
      </c>
      <c r="BA321" s="2">
        <v>0</v>
      </c>
      <c r="BB321" s="2">
        <v>36</v>
      </c>
      <c r="BC321" s="2">
        <v>0</v>
      </c>
      <c r="BD321" s="2">
        <v>0</v>
      </c>
    </row>
    <row r="322" spans="7:56" ht="22.5" customHeight="1" x14ac:dyDescent="0.15">
      <c r="G322" s="2">
        <v>25</v>
      </c>
      <c r="H322" s="2">
        <v>1</v>
      </c>
      <c r="I322" s="2">
        <v>38</v>
      </c>
      <c r="J322" s="2">
        <v>0</v>
      </c>
      <c r="K322" s="2">
        <v>2</v>
      </c>
      <c r="L322" s="2">
        <v>1</v>
      </c>
      <c r="M322" s="2">
        <v>0</v>
      </c>
      <c r="N322" s="2">
        <v>0</v>
      </c>
      <c r="O322" s="2">
        <v>0</v>
      </c>
      <c r="P322" s="2">
        <v>0</v>
      </c>
      <c r="Q322" s="2">
        <v>0</v>
      </c>
      <c r="R322" s="2">
        <v>0</v>
      </c>
      <c r="S322" s="2">
        <v>0</v>
      </c>
      <c r="T322" s="2">
        <v>0</v>
      </c>
      <c r="U322" s="2">
        <v>0</v>
      </c>
      <c r="V322" s="2">
        <v>0</v>
      </c>
      <c r="W322" s="2">
        <v>0</v>
      </c>
      <c r="X322" s="2">
        <v>0</v>
      </c>
      <c r="Y322" s="2">
        <v>0</v>
      </c>
      <c r="Z322" s="2">
        <v>0</v>
      </c>
      <c r="AA322" s="2">
        <v>0</v>
      </c>
      <c r="AB322" s="2">
        <v>0</v>
      </c>
      <c r="AC322" s="2">
        <v>1</v>
      </c>
      <c r="AD322" s="2">
        <v>0</v>
      </c>
      <c r="AE322" s="2">
        <v>0</v>
      </c>
      <c r="AF322" s="2">
        <v>0</v>
      </c>
      <c r="AG322" s="2">
        <v>0</v>
      </c>
      <c r="AH322" s="2">
        <v>0</v>
      </c>
      <c r="AI322" s="2">
        <v>0</v>
      </c>
      <c r="AJ322" s="2">
        <v>0</v>
      </c>
      <c r="AK322" s="2">
        <v>0</v>
      </c>
      <c r="AL322" s="2">
        <v>0</v>
      </c>
      <c r="AM322" s="2">
        <v>0</v>
      </c>
      <c r="AN322" s="2">
        <v>0</v>
      </c>
      <c r="AO322" s="2">
        <v>1</v>
      </c>
      <c r="AP322" s="2">
        <v>0</v>
      </c>
      <c r="AQ322" s="2">
        <v>0</v>
      </c>
      <c r="AR322" s="2">
        <v>1</v>
      </c>
      <c r="AS322" s="2">
        <v>0</v>
      </c>
      <c r="AT322" s="2">
        <v>0</v>
      </c>
      <c r="AU322" s="2">
        <v>0</v>
      </c>
      <c r="AV322" s="2">
        <v>0</v>
      </c>
      <c r="AW322" s="2">
        <v>0</v>
      </c>
      <c r="AX322" s="2">
        <v>0</v>
      </c>
      <c r="AY322" s="2">
        <v>0</v>
      </c>
      <c r="AZ322" s="2">
        <v>0</v>
      </c>
      <c r="BA322" s="2">
        <v>0</v>
      </c>
      <c r="BB322" s="2">
        <v>3</v>
      </c>
      <c r="BC322" s="2">
        <v>0</v>
      </c>
      <c r="BD322" s="2">
        <v>0</v>
      </c>
    </row>
    <row r="323" spans="7:56" ht="22.5" customHeight="1" x14ac:dyDescent="0.15">
      <c r="G323" s="2">
        <v>25</v>
      </c>
      <c r="H323" s="2">
        <v>1</v>
      </c>
      <c r="I323" s="2">
        <v>39</v>
      </c>
      <c r="J323" s="2">
        <v>0</v>
      </c>
      <c r="K323" s="2">
        <v>8865</v>
      </c>
      <c r="L323" s="2">
        <v>3902</v>
      </c>
      <c r="M323" s="2">
        <v>0</v>
      </c>
      <c r="N323" s="2">
        <v>0</v>
      </c>
      <c r="O323" s="2">
        <v>0</v>
      </c>
      <c r="P323" s="2">
        <v>0</v>
      </c>
      <c r="Q323" s="2">
        <v>0</v>
      </c>
      <c r="R323" s="2">
        <v>0</v>
      </c>
      <c r="S323" s="2">
        <v>0</v>
      </c>
      <c r="T323" s="2">
        <v>0</v>
      </c>
      <c r="U323" s="2">
        <v>0</v>
      </c>
      <c r="V323" s="2">
        <v>0</v>
      </c>
      <c r="W323" s="2">
        <v>0</v>
      </c>
      <c r="X323" s="2">
        <v>0</v>
      </c>
      <c r="Y323" s="2">
        <v>0</v>
      </c>
      <c r="Z323" s="2">
        <v>0</v>
      </c>
      <c r="AA323" s="2">
        <v>0</v>
      </c>
      <c r="AB323" s="2">
        <v>0</v>
      </c>
      <c r="AC323" s="2">
        <v>4696</v>
      </c>
      <c r="AD323" s="2">
        <v>0</v>
      </c>
      <c r="AE323" s="2">
        <v>0</v>
      </c>
      <c r="AF323" s="2">
        <v>0</v>
      </c>
      <c r="AG323" s="2">
        <v>0</v>
      </c>
      <c r="AH323" s="2">
        <v>0</v>
      </c>
      <c r="AI323" s="2">
        <v>0</v>
      </c>
      <c r="AJ323" s="2">
        <v>0</v>
      </c>
      <c r="AK323" s="2">
        <v>0</v>
      </c>
      <c r="AL323" s="2">
        <v>0</v>
      </c>
      <c r="AM323" s="2">
        <v>0</v>
      </c>
      <c r="AN323" s="2">
        <v>0</v>
      </c>
      <c r="AO323" s="2">
        <v>3630</v>
      </c>
      <c r="AP323" s="2">
        <v>362</v>
      </c>
      <c r="AQ323" s="2">
        <v>0</v>
      </c>
      <c r="AR323" s="2">
        <v>3998</v>
      </c>
      <c r="AS323" s="2">
        <v>0</v>
      </c>
      <c r="AT323" s="2">
        <v>0</v>
      </c>
      <c r="AU323" s="2">
        <v>0</v>
      </c>
      <c r="AV323" s="2">
        <v>0</v>
      </c>
      <c r="AW323" s="2">
        <v>0</v>
      </c>
      <c r="AX323" s="2">
        <v>0</v>
      </c>
      <c r="AY323" s="2">
        <v>0</v>
      </c>
      <c r="AZ323" s="2">
        <v>0</v>
      </c>
      <c r="BA323" s="2">
        <v>0</v>
      </c>
      <c r="BB323" s="2">
        <v>9965</v>
      </c>
      <c r="BC323" s="2">
        <v>0</v>
      </c>
      <c r="BD323" s="2">
        <v>0</v>
      </c>
    </row>
    <row r="324" spans="7:56" ht="22.5" customHeight="1" x14ac:dyDescent="0.15">
      <c r="G324" s="2">
        <v>25</v>
      </c>
      <c r="H324" s="2">
        <v>1</v>
      </c>
      <c r="I324" s="2">
        <v>40</v>
      </c>
      <c r="J324" s="2">
        <v>0</v>
      </c>
      <c r="K324" s="2">
        <v>3697</v>
      </c>
      <c r="L324" s="2">
        <v>1686</v>
      </c>
      <c r="M324" s="2">
        <v>0</v>
      </c>
      <c r="N324" s="2">
        <v>0</v>
      </c>
      <c r="O324" s="2">
        <v>0</v>
      </c>
      <c r="P324" s="2">
        <v>0</v>
      </c>
      <c r="Q324" s="2">
        <v>0</v>
      </c>
      <c r="R324" s="2">
        <v>0</v>
      </c>
      <c r="S324" s="2">
        <v>0</v>
      </c>
      <c r="T324" s="2">
        <v>0</v>
      </c>
      <c r="U324" s="2">
        <v>0</v>
      </c>
      <c r="V324" s="2">
        <v>0</v>
      </c>
      <c r="W324" s="2">
        <v>0</v>
      </c>
      <c r="X324" s="2">
        <v>0</v>
      </c>
      <c r="Y324" s="2">
        <v>0</v>
      </c>
      <c r="Z324" s="2">
        <v>0</v>
      </c>
      <c r="AA324" s="2">
        <v>0</v>
      </c>
      <c r="AB324" s="2">
        <v>0</v>
      </c>
      <c r="AC324" s="2">
        <v>2276</v>
      </c>
      <c r="AD324" s="2">
        <v>0</v>
      </c>
      <c r="AE324" s="2">
        <v>0</v>
      </c>
      <c r="AF324" s="2">
        <v>0</v>
      </c>
      <c r="AG324" s="2">
        <v>0</v>
      </c>
      <c r="AH324" s="2">
        <v>0</v>
      </c>
      <c r="AI324" s="2">
        <v>0</v>
      </c>
      <c r="AJ324" s="2">
        <v>0</v>
      </c>
      <c r="AK324" s="2">
        <v>0</v>
      </c>
      <c r="AL324" s="2">
        <v>0</v>
      </c>
      <c r="AM324" s="2">
        <v>0</v>
      </c>
      <c r="AN324" s="2">
        <v>0</v>
      </c>
      <c r="AO324" s="2">
        <v>3668</v>
      </c>
      <c r="AP324" s="2">
        <v>359</v>
      </c>
      <c r="AQ324" s="2">
        <v>0</v>
      </c>
      <c r="AR324" s="2">
        <v>2526</v>
      </c>
      <c r="AS324" s="2">
        <v>0</v>
      </c>
      <c r="AT324" s="2">
        <v>0</v>
      </c>
      <c r="AU324" s="2">
        <v>0</v>
      </c>
      <c r="AV324" s="2">
        <v>0</v>
      </c>
      <c r="AW324" s="2">
        <v>0</v>
      </c>
      <c r="AX324" s="2">
        <v>0</v>
      </c>
      <c r="AY324" s="2">
        <v>0</v>
      </c>
      <c r="AZ324" s="2">
        <v>0</v>
      </c>
      <c r="BA324" s="2">
        <v>0</v>
      </c>
      <c r="BB324" s="2">
        <v>4335</v>
      </c>
      <c r="BC324" s="2">
        <v>0</v>
      </c>
      <c r="BD324" s="2">
        <v>0</v>
      </c>
    </row>
    <row r="325" spans="7:56" ht="22.5" customHeight="1" x14ac:dyDescent="0.15">
      <c r="G325" s="2">
        <v>25</v>
      </c>
      <c r="H325" s="2">
        <v>1</v>
      </c>
      <c r="I325" s="2">
        <v>41</v>
      </c>
      <c r="J325" s="2">
        <v>0</v>
      </c>
      <c r="K325" s="2">
        <v>16</v>
      </c>
      <c r="L325" s="2">
        <v>67</v>
      </c>
      <c r="M325" s="2">
        <v>0</v>
      </c>
      <c r="N325" s="2">
        <v>0</v>
      </c>
      <c r="O325" s="2">
        <v>0</v>
      </c>
      <c r="P325" s="2">
        <v>0</v>
      </c>
      <c r="Q325" s="2">
        <v>0</v>
      </c>
      <c r="R325" s="2">
        <v>0</v>
      </c>
      <c r="S325" s="2">
        <v>0</v>
      </c>
      <c r="T325" s="2">
        <v>0</v>
      </c>
      <c r="U325" s="2">
        <v>0</v>
      </c>
      <c r="V325" s="2">
        <v>0</v>
      </c>
      <c r="W325" s="2">
        <v>0</v>
      </c>
      <c r="X325" s="2">
        <v>0</v>
      </c>
      <c r="Y325" s="2">
        <v>0</v>
      </c>
      <c r="Z325" s="2">
        <v>0</v>
      </c>
      <c r="AA325" s="2">
        <v>0</v>
      </c>
      <c r="AB325" s="2">
        <v>0</v>
      </c>
      <c r="AC325" s="2">
        <v>0</v>
      </c>
      <c r="AD325" s="2">
        <v>0</v>
      </c>
      <c r="AE325" s="2">
        <v>0</v>
      </c>
      <c r="AF325" s="2">
        <v>0</v>
      </c>
      <c r="AG325" s="2">
        <v>0</v>
      </c>
      <c r="AH325" s="2">
        <v>0</v>
      </c>
      <c r="AI325" s="2">
        <v>0</v>
      </c>
      <c r="AJ325" s="2">
        <v>0</v>
      </c>
      <c r="AK325" s="2">
        <v>0</v>
      </c>
      <c r="AL325" s="2">
        <v>0</v>
      </c>
      <c r="AM325" s="2">
        <v>0</v>
      </c>
      <c r="AN325" s="2">
        <v>0</v>
      </c>
      <c r="AO325" s="2">
        <v>170</v>
      </c>
      <c r="AP325" s="2">
        <v>17</v>
      </c>
      <c r="AQ325" s="2">
        <v>0</v>
      </c>
      <c r="AR325" s="2">
        <v>25</v>
      </c>
      <c r="AS325" s="2">
        <v>0</v>
      </c>
      <c r="AT325" s="2">
        <v>0</v>
      </c>
      <c r="AU325" s="2">
        <v>0</v>
      </c>
      <c r="AV325" s="2">
        <v>0</v>
      </c>
      <c r="AW325" s="2">
        <v>0</v>
      </c>
      <c r="AX325" s="2">
        <v>0</v>
      </c>
      <c r="AY325" s="2">
        <v>0</v>
      </c>
      <c r="AZ325" s="2">
        <v>0</v>
      </c>
      <c r="BA325" s="2">
        <v>0</v>
      </c>
      <c r="BB325" s="2">
        <v>91</v>
      </c>
      <c r="BC325" s="2">
        <v>0</v>
      </c>
      <c r="BD325" s="2">
        <v>0</v>
      </c>
    </row>
    <row r="326" spans="7:56" ht="22.5" customHeight="1" x14ac:dyDescent="0.15">
      <c r="G326" s="2">
        <v>25</v>
      </c>
      <c r="H326" s="2">
        <v>1</v>
      </c>
      <c r="I326" s="2">
        <v>42</v>
      </c>
      <c r="J326" s="2">
        <v>0</v>
      </c>
      <c r="K326" s="2">
        <v>96</v>
      </c>
      <c r="L326" s="2">
        <v>0</v>
      </c>
      <c r="M326" s="2">
        <v>0</v>
      </c>
      <c r="N326" s="2">
        <v>0</v>
      </c>
      <c r="O326" s="2">
        <v>0</v>
      </c>
      <c r="P326" s="2">
        <v>0</v>
      </c>
      <c r="Q326" s="2">
        <v>0</v>
      </c>
      <c r="R326" s="2">
        <v>0</v>
      </c>
      <c r="S326" s="2">
        <v>0</v>
      </c>
      <c r="T326" s="2">
        <v>0</v>
      </c>
      <c r="U326" s="2">
        <v>0</v>
      </c>
      <c r="V326" s="2">
        <v>0</v>
      </c>
      <c r="W326" s="2">
        <v>0</v>
      </c>
      <c r="X326" s="2">
        <v>0</v>
      </c>
      <c r="Y326" s="2">
        <v>0</v>
      </c>
      <c r="Z326" s="2">
        <v>0</v>
      </c>
      <c r="AA326" s="2">
        <v>0</v>
      </c>
      <c r="AB326" s="2">
        <v>0</v>
      </c>
      <c r="AC326" s="2">
        <v>0</v>
      </c>
      <c r="AD326" s="2">
        <v>0</v>
      </c>
      <c r="AE326" s="2">
        <v>0</v>
      </c>
      <c r="AF326" s="2">
        <v>0</v>
      </c>
      <c r="AG326" s="2">
        <v>0</v>
      </c>
      <c r="AH326" s="2">
        <v>0</v>
      </c>
      <c r="AI326" s="2">
        <v>0</v>
      </c>
      <c r="AJ326" s="2">
        <v>0</v>
      </c>
      <c r="AK326" s="2">
        <v>0</v>
      </c>
      <c r="AL326" s="2">
        <v>0</v>
      </c>
      <c r="AM326" s="2">
        <v>0</v>
      </c>
      <c r="AN326" s="2">
        <v>0</v>
      </c>
      <c r="AO326" s="2">
        <v>0</v>
      </c>
      <c r="AP326" s="2">
        <v>0</v>
      </c>
      <c r="AQ326" s="2">
        <v>0</v>
      </c>
      <c r="AR326" s="2">
        <v>0</v>
      </c>
      <c r="AS326" s="2">
        <v>0</v>
      </c>
      <c r="AT326" s="2">
        <v>0</v>
      </c>
      <c r="AU326" s="2">
        <v>0</v>
      </c>
      <c r="AV326" s="2">
        <v>0</v>
      </c>
      <c r="AW326" s="2">
        <v>0</v>
      </c>
      <c r="AX326" s="2">
        <v>0</v>
      </c>
      <c r="AY326" s="2">
        <v>0</v>
      </c>
      <c r="AZ326" s="2">
        <v>0</v>
      </c>
      <c r="BA326" s="2">
        <v>0</v>
      </c>
      <c r="BB326" s="2">
        <v>0</v>
      </c>
      <c r="BC326" s="2">
        <v>0</v>
      </c>
      <c r="BD326" s="2">
        <v>0</v>
      </c>
    </row>
    <row r="327" spans="7:56" ht="22.5" customHeight="1" x14ac:dyDescent="0.15">
      <c r="G327" s="2">
        <v>25</v>
      </c>
      <c r="H327" s="2">
        <v>1</v>
      </c>
      <c r="I327" s="2">
        <v>43</v>
      </c>
      <c r="J327" s="2">
        <v>0</v>
      </c>
      <c r="K327" s="2">
        <v>3299</v>
      </c>
      <c r="L327" s="2">
        <v>1421</v>
      </c>
      <c r="M327" s="2">
        <v>0</v>
      </c>
      <c r="N327" s="2">
        <v>0</v>
      </c>
      <c r="O327" s="2">
        <v>0</v>
      </c>
      <c r="P327" s="2">
        <v>0</v>
      </c>
      <c r="Q327" s="2">
        <v>0</v>
      </c>
      <c r="R327" s="2">
        <v>0</v>
      </c>
      <c r="S327" s="2">
        <v>0</v>
      </c>
      <c r="T327" s="2">
        <v>0</v>
      </c>
      <c r="U327" s="2">
        <v>0</v>
      </c>
      <c r="V327" s="2">
        <v>0</v>
      </c>
      <c r="W327" s="2">
        <v>0</v>
      </c>
      <c r="X327" s="2">
        <v>0</v>
      </c>
      <c r="Y327" s="2">
        <v>0</v>
      </c>
      <c r="Z327" s="2">
        <v>0</v>
      </c>
      <c r="AA327" s="2">
        <v>0</v>
      </c>
      <c r="AB327" s="2">
        <v>0</v>
      </c>
      <c r="AC327" s="2">
        <v>1898</v>
      </c>
      <c r="AD327" s="2">
        <v>0</v>
      </c>
      <c r="AE327" s="2">
        <v>0</v>
      </c>
      <c r="AF327" s="2">
        <v>0</v>
      </c>
      <c r="AG327" s="2">
        <v>0</v>
      </c>
      <c r="AH327" s="2">
        <v>0</v>
      </c>
      <c r="AI327" s="2">
        <v>0</v>
      </c>
      <c r="AJ327" s="2">
        <v>0</v>
      </c>
      <c r="AK327" s="2">
        <v>0</v>
      </c>
      <c r="AL327" s="2">
        <v>0</v>
      </c>
      <c r="AM327" s="2">
        <v>0</v>
      </c>
      <c r="AN327" s="2">
        <v>0</v>
      </c>
      <c r="AO327" s="2">
        <v>1519</v>
      </c>
      <c r="AP327" s="2">
        <v>148</v>
      </c>
      <c r="AQ327" s="2">
        <v>0</v>
      </c>
      <c r="AR327" s="2">
        <v>1658</v>
      </c>
      <c r="AS327" s="2">
        <v>0</v>
      </c>
      <c r="AT327" s="2">
        <v>0</v>
      </c>
      <c r="AU327" s="2">
        <v>0</v>
      </c>
      <c r="AV327" s="2">
        <v>0</v>
      </c>
      <c r="AW327" s="2">
        <v>0</v>
      </c>
      <c r="AX327" s="2">
        <v>0</v>
      </c>
      <c r="AY327" s="2">
        <v>0</v>
      </c>
      <c r="AZ327" s="2">
        <v>0</v>
      </c>
      <c r="BA327" s="2">
        <v>0</v>
      </c>
      <c r="BB327" s="2">
        <v>3688</v>
      </c>
      <c r="BC327" s="2">
        <v>0</v>
      </c>
      <c r="BD327" s="2">
        <v>0</v>
      </c>
    </row>
    <row r="328" spans="7:56" ht="22.5" customHeight="1" x14ac:dyDescent="0.15">
      <c r="G328" s="2">
        <v>25</v>
      </c>
      <c r="H328" s="2">
        <v>1</v>
      </c>
      <c r="I328" s="2">
        <v>44</v>
      </c>
      <c r="J328" s="2">
        <v>0</v>
      </c>
      <c r="K328" s="2">
        <v>286</v>
      </c>
      <c r="L328" s="2">
        <v>198</v>
      </c>
      <c r="M328" s="2">
        <v>0</v>
      </c>
      <c r="N328" s="2">
        <v>0</v>
      </c>
      <c r="O328" s="2">
        <v>0</v>
      </c>
      <c r="P328" s="2">
        <v>0</v>
      </c>
      <c r="Q328" s="2">
        <v>0</v>
      </c>
      <c r="R328" s="2">
        <v>0</v>
      </c>
      <c r="S328" s="2">
        <v>0</v>
      </c>
      <c r="T328" s="2">
        <v>0</v>
      </c>
      <c r="U328" s="2">
        <v>0</v>
      </c>
      <c r="V328" s="2">
        <v>0</v>
      </c>
      <c r="W328" s="2">
        <v>0</v>
      </c>
      <c r="X328" s="2">
        <v>0</v>
      </c>
      <c r="Y328" s="2">
        <v>0</v>
      </c>
      <c r="Z328" s="2">
        <v>0</v>
      </c>
      <c r="AA328" s="2">
        <v>0</v>
      </c>
      <c r="AB328" s="2">
        <v>0</v>
      </c>
      <c r="AC328" s="2">
        <v>378</v>
      </c>
      <c r="AD328" s="2">
        <v>0</v>
      </c>
      <c r="AE328" s="2">
        <v>0</v>
      </c>
      <c r="AF328" s="2">
        <v>0</v>
      </c>
      <c r="AG328" s="2">
        <v>0</v>
      </c>
      <c r="AH328" s="2">
        <v>0</v>
      </c>
      <c r="AI328" s="2">
        <v>0</v>
      </c>
      <c r="AJ328" s="2">
        <v>0</v>
      </c>
      <c r="AK328" s="2">
        <v>0</v>
      </c>
      <c r="AL328" s="2">
        <v>0</v>
      </c>
      <c r="AM328" s="2">
        <v>0</v>
      </c>
      <c r="AN328" s="2">
        <v>0</v>
      </c>
      <c r="AO328" s="2">
        <v>1979</v>
      </c>
      <c r="AP328" s="2">
        <v>194</v>
      </c>
      <c r="AQ328" s="2">
        <v>0</v>
      </c>
      <c r="AR328" s="2">
        <v>843</v>
      </c>
      <c r="AS328" s="2">
        <v>0</v>
      </c>
      <c r="AT328" s="2">
        <v>0</v>
      </c>
      <c r="AU328" s="2">
        <v>0</v>
      </c>
      <c r="AV328" s="2">
        <v>0</v>
      </c>
      <c r="AW328" s="2">
        <v>0</v>
      </c>
      <c r="AX328" s="2">
        <v>0</v>
      </c>
      <c r="AY328" s="2">
        <v>0</v>
      </c>
      <c r="AZ328" s="2">
        <v>0</v>
      </c>
      <c r="BA328" s="2">
        <v>0</v>
      </c>
      <c r="BB328" s="2">
        <v>556</v>
      </c>
      <c r="BC328" s="2">
        <v>0</v>
      </c>
      <c r="BD328" s="2">
        <v>0</v>
      </c>
    </row>
    <row r="329" spans="7:56" ht="22.5" customHeight="1" x14ac:dyDescent="0.15">
      <c r="G329" s="2">
        <v>25</v>
      </c>
      <c r="H329" s="2">
        <v>1</v>
      </c>
      <c r="I329" s="2">
        <v>45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0</v>
      </c>
      <c r="Q329" s="2">
        <v>0</v>
      </c>
      <c r="R329" s="2">
        <v>0</v>
      </c>
      <c r="S329" s="2">
        <v>0</v>
      </c>
      <c r="T329" s="2">
        <v>0</v>
      </c>
      <c r="U329" s="2">
        <v>0</v>
      </c>
      <c r="V329" s="2">
        <v>0</v>
      </c>
      <c r="W329" s="2">
        <v>0</v>
      </c>
      <c r="X329" s="2">
        <v>0</v>
      </c>
      <c r="Y329" s="2">
        <v>0</v>
      </c>
      <c r="Z329" s="2">
        <v>0</v>
      </c>
      <c r="AA329" s="2">
        <v>0</v>
      </c>
      <c r="AB329" s="2">
        <v>0</v>
      </c>
      <c r="AC329" s="2">
        <v>0</v>
      </c>
      <c r="AD329" s="2">
        <v>0</v>
      </c>
      <c r="AE329" s="2">
        <v>0</v>
      </c>
      <c r="AF329" s="2">
        <v>0</v>
      </c>
      <c r="AG329" s="2">
        <v>0</v>
      </c>
      <c r="AH329" s="2">
        <v>0</v>
      </c>
      <c r="AI329" s="2">
        <v>0</v>
      </c>
      <c r="AJ329" s="2">
        <v>0</v>
      </c>
      <c r="AK329" s="2">
        <v>0</v>
      </c>
      <c r="AL329" s="2">
        <v>0</v>
      </c>
      <c r="AM329" s="2">
        <v>0</v>
      </c>
      <c r="AN329" s="2">
        <v>0</v>
      </c>
      <c r="AO329" s="2">
        <v>0</v>
      </c>
      <c r="AP329" s="2">
        <v>0</v>
      </c>
      <c r="AQ329" s="2">
        <v>0</v>
      </c>
      <c r="AR329" s="2">
        <v>0</v>
      </c>
      <c r="AS329" s="2">
        <v>0</v>
      </c>
      <c r="AT329" s="2">
        <v>0</v>
      </c>
      <c r="AU329" s="2">
        <v>0</v>
      </c>
      <c r="AV329" s="2">
        <v>0</v>
      </c>
      <c r="AW329" s="2">
        <v>0</v>
      </c>
      <c r="AX329" s="2">
        <v>0</v>
      </c>
      <c r="AY329" s="2">
        <v>0</v>
      </c>
      <c r="AZ329" s="2">
        <v>0</v>
      </c>
      <c r="BA329" s="2">
        <v>0</v>
      </c>
      <c r="BB329" s="2">
        <v>0</v>
      </c>
      <c r="BC329" s="2">
        <v>0</v>
      </c>
      <c r="BD329" s="2">
        <v>0</v>
      </c>
    </row>
    <row r="330" spans="7:56" ht="22.5" customHeight="1" x14ac:dyDescent="0.15">
      <c r="G330" s="2">
        <v>25</v>
      </c>
      <c r="H330" s="2">
        <v>1</v>
      </c>
      <c r="I330" s="2">
        <v>46</v>
      </c>
      <c r="J330" s="2">
        <v>0</v>
      </c>
      <c r="K330" s="2">
        <v>12562</v>
      </c>
      <c r="L330" s="2">
        <v>5588</v>
      </c>
      <c r="M330" s="2">
        <v>0</v>
      </c>
      <c r="N330" s="2">
        <v>0</v>
      </c>
      <c r="O330" s="2">
        <v>0</v>
      </c>
      <c r="P330" s="2">
        <v>0</v>
      </c>
      <c r="Q330" s="2">
        <v>0</v>
      </c>
      <c r="R330" s="2">
        <v>0</v>
      </c>
      <c r="S330" s="2">
        <v>0</v>
      </c>
      <c r="T330" s="2">
        <v>0</v>
      </c>
      <c r="U330" s="2">
        <v>0</v>
      </c>
      <c r="V330" s="2">
        <v>0</v>
      </c>
      <c r="W330" s="2">
        <v>0</v>
      </c>
      <c r="X330" s="2">
        <v>0</v>
      </c>
      <c r="Y330" s="2">
        <v>0</v>
      </c>
      <c r="Z330" s="2">
        <v>0</v>
      </c>
      <c r="AA330" s="2">
        <v>0</v>
      </c>
      <c r="AB330" s="2">
        <v>0</v>
      </c>
      <c r="AC330" s="2">
        <v>6972</v>
      </c>
      <c r="AD330" s="2">
        <v>0</v>
      </c>
      <c r="AE330" s="2">
        <v>0</v>
      </c>
      <c r="AF330" s="2">
        <v>0</v>
      </c>
      <c r="AG330" s="2">
        <v>0</v>
      </c>
      <c r="AH330" s="2">
        <v>0</v>
      </c>
      <c r="AI330" s="2">
        <v>0</v>
      </c>
      <c r="AJ330" s="2">
        <v>0</v>
      </c>
      <c r="AK330" s="2">
        <v>0</v>
      </c>
      <c r="AL330" s="2">
        <v>0</v>
      </c>
      <c r="AM330" s="2">
        <v>0</v>
      </c>
      <c r="AN330" s="2">
        <v>0</v>
      </c>
      <c r="AO330" s="2">
        <v>7298</v>
      </c>
      <c r="AP330" s="2">
        <v>721</v>
      </c>
      <c r="AQ330" s="2">
        <v>0</v>
      </c>
      <c r="AR330" s="2">
        <v>6524</v>
      </c>
      <c r="AS330" s="2">
        <v>0</v>
      </c>
      <c r="AT330" s="2">
        <v>0</v>
      </c>
      <c r="AU330" s="2">
        <v>0</v>
      </c>
      <c r="AV330" s="2">
        <v>0</v>
      </c>
      <c r="AW330" s="2">
        <v>0</v>
      </c>
      <c r="AX330" s="2">
        <v>0</v>
      </c>
      <c r="AY330" s="2">
        <v>0</v>
      </c>
      <c r="AZ330" s="2">
        <v>0</v>
      </c>
      <c r="BA330" s="2">
        <v>0</v>
      </c>
      <c r="BB330" s="2">
        <v>14300</v>
      </c>
      <c r="BC330" s="2">
        <v>0</v>
      </c>
      <c r="BD330" s="2">
        <v>0</v>
      </c>
    </row>
    <row r="331" spans="7:56" ht="22.5" customHeight="1" x14ac:dyDescent="0.15">
      <c r="G331" s="2">
        <v>25</v>
      </c>
      <c r="H331" s="2">
        <v>1</v>
      </c>
      <c r="I331" s="2">
        <v>47</v>
      </c>
      <c r="J331" s="2">
        <v>0</v>
      </c>
      <c r="K331" s="2">
        <v>109</v>
      </c>
      <c r="L331" s="2">
        <v>45</v>
      </c>
      <c r="M331" s="2">
        <v>0</v>
      </c>
      <c r="N331" s="2">
        <v>0</v>
      </c>
      <c r="O331" s="2">
        <v>0</v>
      </c>
      <c r="P331" s="2">
        <v>0</v>
      </c>
      <c r="Q331" s="2">
        <v>0</v>
      </c>
      <c r="R331" s="2">
        <v>0</v>
      </c>
      <c r="S331" s="2">
        <v>0</v>
      </c>
      <c r="T331" s="2">
        <v>0</v>
      </c>
      <c r="U331" s="2">
        <v>0</v>
      </c>
      <c r="V331" s="2">
        <v>0</v>
      </c>
      <c r="W331" s="2">
        <v>0</v>
      </c>
      <c r="X331" s="2">
        <v>0</v>
      </c>
      <c r="Y331" s="2">
        <v>0</v>
      </c>
      <c r="Z331" s="2">
        <v>0</v>
      </c>
      <c r="AA331" s="2">
        <v>0</v>
      </c>
      <c r="AB331" s="2">
        <v>0</v>
      </c>
      <c r="AC331" s="2">
        <v>60</v>
      </c>
      <c r="AD331" s="2">
        <v>0</v>
      </c>
      <c r="AE331" s="2">
        <v>0</v>
      </c>
      <c r="AF331" s="2">
        <v>0</v>
      </c>
      <c r="AG331" s="2">
        <v>0</v>
      </c>
      <c r="AH331" s="2">
        <v>0</v>
      </c>
      <c r="AI331" s="2">
        <v>0</v>
      </c>
      <c r="AJ331" s="2">
        <v>0</v>
      </c>
      <c r="AK331" s="2">
        <v>0</v>
      </c>
      <c r="AL331" s="2">
        <v>0</v>
      </c>
      <c r="AM331" s="2">
        <v>0</v>
      </c>
      <c r="AN331" s="2">
        <v>0</v>
      </c>
      <c r="AO331" s="2">
        <v>44</v>
      </c>
      <c r="AP331" s="2">
        <v>0</v>
      </c>
      <c r="AQ331" s="2">
        <v>0</v>
      </c>
      <c r="AR331" s="2">
        <v>47</v>
      </c>
      <c r="AS331" s="2">
        <v>0</v>
      </c>
      <c r="AT331" s="2">
        <v>0</v>
      </c>
      <c r="AU331" s="2">
        <v>0</v>
      </c>
      <c r="AV331" s="2">
        <v>0</v>
      </c>
      <c r="AW331" s="2">
        <v>0</v>
      </c>
      <c r="AX331" s="2">
        <v>0</v>
      </c>
      <c r="AY331" s="2">
        <v>0</v>
      </c>
      <c r="AZ331" s="2">
        <v>0</v>
      </c>
      <c r="BA331" s="2">
        <v>0</v>
      </c>
      <c r="BB331" s="2">
        <v>136</v>
      </c>
      <c r="BC331" s="2">
        <v>0</v>
      </c>
      <c r="BD331" s="2">
        <v>0</v>
      </c>
    </row>
    <row r="332" spans="7:56" ht="22.5" customHeight="1" x14ac:dyDescent="0.15">
      <c r="G332" s="2">
        <v>25</v>
      </c>
      <c r="H332" s="2">
        <v>1</v>
      </c>
      <c r="I332" s="2">
        <v>48</v>
      </c>
      <c r="J332" s="2">
        <v>0</v>
      </c>
      <c r="K332" s="2">
        <v>53</v>
      </c>
      <c r="L332" s="2">
        <v>5</v>
      </c>
      <c r="M332" s="2">
        <v>0</v>
      </c>
      <c r="N332" s="2">
        <v>0</v>
      </c>
      <c r="O332" s="2">
        <v>0</v>
      </c>
      <c r="P332" s="2">
        <v>0</v>
      </c>
      <c r="Q332" s="2">
        <v>0</v>
      </c>
      <c r="R332" s="2">
        <v>0</v>
      </c>
      <c r="S332" s="2">
        <v>0</v>
      </c>
      <c r="T332" s="2">
        <v>0</v>
      </c>
      <c r="U332" s="2">
        <v>0</v>
      </c>
      <c r="V332" s="2">
        <v>0</v>
      </c>
      <c r="W332" s="2">
        <v>0</v>
      </c>
      <c r="X332" s="2">
        <v>0</v>
      </c>
      <c r="Y332" s="2">
        <v>0</v>
      </c>
      <c r="Z332" s="2">
        <v>0</v>
      </c>
      <c r="AA332" s="2">
        <v>0</v>
      </c>
      <c r="AB332" s="2">
        <v>0</v>
      </c>
      <c r="AC332" s="2">
        <v>36</v>
      </c>
      <c r="AD332" s="2">
        <v>0</v>
      </c>
      <c r="AE332" s="2">
        <v>0</v>
      </c>
      <c r="AF332" s="2">
        <v>0</v>
      </c>
      <c r="AG332" s="2">
        <v>0</v>
      </c>
      <c r="AH332" s="2">
        <v>0</v>
      </c>
      <c r="AI332" s="2">
        <v>0</v>
      </c>
      <c r="AJ332" s="2">
        <v>0</v>
      </c>
      <c r="AK332" s="2">
        <v>0</v>
      </c>
      <c r="AL332" s="2">
        <v>0</v>
      </c>
      <c r="AM332" s="2">
        <v>0</v>
      </c>
      <c r="AN332" s="2">
        <v>0</v>
      </c>
      <c r="AO332" s="2">
        <v>25</v>
      </c>
      <c r="AP332" s="2">
        <v>0</v>
      </c>
      <c r="AQ332" s="2">
        <v>0</v>
      </c>
      <c r="AR332" s="2">
        <v>25</v>
      </c>
      <c r="AS332" s="2">
        <v>0</v>
      </c>
      <c r="AT332" s="2">
        <v>0</v>
      </c>
      <c r="AU332" s="2">
        <v>0</v>
      </c>
      <c r="AV332" s="2">
        <v>0</v>
      </c>
      <c r="AW332" s="2">
        <v>0</v>
      </c>
      <c r="AX332" s="2">
        <v>0</v>
      </c>
      <c r="AY332" s="2">
        <v>0</v>
      </c>
      <c r="AZ332" s="2">
        <v>0</v>
      </c>
      <c r="BA332" s="2">
        <v>0</v>
      </c>
      <c r="BB332" s="2">
        <v>77</v>
      </c>
      <c r="BC332" s="2">
        <v>0</v>
      </c>
      <c r="BD332" s="2">
        <v>0</v>
      </c>
    </row>
    <row r="333" spans="7:56" ht="22.5" customHeight="1" x14ac:dyDescent="0.15">
      <c r="G333" s="2">
        <v>25</v>
      </c>
      <c r="H333" s="2">
        <v>2</v>
      </c>
      <c r="I333" s="2">
        <v>1</v>
      </c>
      <c r="J333" s="2">
        <v>0</v>
      </c>
      <c r="K333" s="2">
        <v>0</v>
      </c>
      <c r="L333" s="2">
        <v>48</v>
      </c>
      <c r="M333" s="2">
        <v>0</v>
      </c>
      <c r="N333" s="2">
        <v>0</v>
      </c>
      <c r="O333" s="2">
        <v>0</v>
      </c>
      <c r="P333" s="2">
        <v>0</v>
      </c>
      <c r="Q333" s="2">
        <v>0</v>
      </c>
      <c r="R333" s="2">
        <v>0</v>
      </c>
      <c r="S333" s="2">
        <v>0</v>
      </c>
      <c r="T333" s="2">
        <v>0</v>
      </c>
      <c r="U333" s="2">
        <v>0</v>
      </c>
      <c r="V333" s="2">
        <v>0</v>
      </c>
      <c r="W333" s="2">
        <v>0</v>
      </c>
      <c r="X333" s="2">
        <v>0</v>
      </c>
      <c r="Y333" s="2">
        <v>0</v>
      </c>
      <c r="Z333" s="2">
        <v>0</v>
      </c>
      <c r="AA333" s="2">
        <v>0</v>
      </c>
      <c r="AB333" s="2">
        <v>0</v>
      </c>
      <c r="AC333" s="2">
        <v>24</v>
      </c>
      <c r="AD333" s="2">
        <v>0</v>
      </c>
      <c r="AE333" s="2">
        <v>0</v>
      </c>
      <c r="AF333" s="2">
        <v>0</v>
      </c>
      <c r="AG333" s="2">
        <v>0</v>
      </c>
      <c r="AH333" s="2">
        <v>0</v>
      </c>
      <c r="AI333" s="2">
        <v>0</v>
      </c>
      <c r="AJ333" s="2">
        <v>0</v>
      </c>
      <c r="AK333" s="2">
        <v>0</v>
      </c>
      <c r="AL333" s="2">
        <v>0</v>
      </c>
      <c r="AM333" s="2">
        <v>0</v>
      </c>
      <c r="AN333" s="2">
        <v>0</v>
      </c>
      <c r="AO333" s="2">
        <v>11</v>
      </c>
      <c r="AP333" s="2">
        <v>1</v>
      </c>
      <c r="AQ333" s="2">
        <v>0</v>
      </c>
      <c r="AR333" s="2">
        <v>0</v>
      </c>
      <c r="AS333" s="2">
        <v>0</v>
      </c>
      <c r="AT333" s="2">
        <v>0</v>
      </c>
      <c r="AU333" s="2">
        <v>0</v>
      </c>
      <c r="AV333" s="2">
        <v>0</v>
      </c>
      <c r="AW333" s="2">
        <v>0</v>
      </c>
      <c r="AX333" s="2">
        <v>0</v>
      </c>
      <c r="AY333" s="2">
        <v>0</v>
      </c>
      <c r="AZ333" s="2">
        <v>0</v>
      </c>
      <c r="BA333" s="2">
        <v>0</v>
      </c>
      <c r="BB333" s="2">
        <v>0</v>
      </c>
      <c r="BC333" s="2">
        <v>0</v>
      </c>
      <c r="BD333" s="2">
        <v>0</v>
      </c>
    </row>
    <row r="334" spans="7:56" ht="22.5" customHeight="1" x14ac:dyDescent="0.15">
      <c r="G334" s="2">
        <v>25</v>
      </c>
      <c r="H334" s="2">
        <v>2</v>
      </c>
      <c r="I334" s="2">
        <v>2</v>
      </c>
      <c r="J334" s="2">
        <v>0</v>
      </c>
      <c r="K334" s="2">
        <v>0</v>
      </c>
      <c r="L334" s="2">
        <v>4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0</v>
      </c>
      <c r="S334" s="2">
        <v>0</v>
      </c>
      <c r="T334" s="2">
        <v>0</v>
      </c>
      <c r="U334" s="2">
        <v>0</v>
      </c>
      <c r="V334" s="2">
        <v>0</v>
      </c>
      <c r="W334" s="2">
        <v>0</v>
      </c>
      <c r="X334" s="2">
        <v>0</v>
      </c>
      <c r="Y334" s="2">
        <v>0</v>
      </c>
      <c r="Z334" s="2">
        <v>0</v>
      </c>
      <c r="AA334" s="2">
        <v>0</v>
      </c>
      <c r="AB334" s="2">
        <v>0</v>
      </c>
      <c r="AC334" s="2">
        <v>2</v>
      </c>
      <c r="AD334" s="2">
        <v>0</v>
      </c>
      <c r="AE334" s="2">
        <v>0</v>
      </c>
      <c r="AF334" s="2">
        <v>0</v>
      </c>
      <c r="AG334" s="2">
        <v>0</v>
      </c>
      <c r="AH334" s="2">
        <v>0</v>
      </c>
      <c r="AI334" s="2">
        <v>0</v>
      </c>
      <c r="AJ334" s="2">
        <v>0</v>
      </c>
      <c r="AK334" s="2">
        <v>0</v>
      </c>
      <c r="AL334" s="2">
        <v>0</v>
      </c>
      <c r="AM334" s="2">
        <v>0</v>
      </c>
      <c r="AN334" s="2">
        <v>0</v>
      </c>
      <c r="AO334" s="2">
        <v>1</v>
      </c>
      <c r="AP334" s="2">
        <v>0</v>
      </c>
      <c r="AQ334" s="2">
        <v>0</v>
      </c>
      <c r="AR334" s="2">
        <v>0</v>
      </c>
      <c r="AS334" s="2">
        <v>0</v>
      </c>
      <c r="AT334" s="2">
        <v>0</v>
      </c>
      <c r="AU334" s="2">
        <v>0</v>
      </c>
      <c r="AV334" s="2">
        <v>0</v>
      </c>
      <c r="AW334" s="2">
        <v>0</v>
      </c>
      <c r="AX334" s="2">
        <v>0</v>
      </c>
      <c r="AY334" s="2">
        <v>0</v>
      </c>
      <c r="AZ334" s="2">
        <v>0</v>
      </c>
      <c r="BA334" s="2">
        <v>0</v>
      </c>
      <c r="BB334" s="2">
        <v>0</v>
      </c>
      <c r="BC334" s="2">
        <v>0</v>
      </c>
      <c r="BD334" s="2">
        <v>0</v>
      </c>
    </row>
    <row r="335" spans="7:56" ht="22.5" customHeight="1" x14ac:dyDescent="0.15">
      <c r="G335" s="2">
        <v>25</v>
      </c>
      <c r="H335" s="2">
        <v>2</v>
      </c>
      <c r="I335" s="2">
        <v>3</v>
      </c>
      <c r="J335" s="2">
        <v>0</v>
      </c>
      <c r="K335" s="2">
        <v>0</v>
      </c>
      <c r="L335" s="2">
        <v>13658</v>
      </c>
      <c r="M335" s="2">
        <v>0</v>
      </c>
      <c r="N335" s="2">
        <v>0</v>
      </c>
      <c r="O335" s="2">
        <v>0</v>
      </c>
      <c r="P335" s="2">
        <v>0</v>
      </c>
      <c r="Q335" s="2">
        <v>0</v>
      </c>
      <c r="R335" s="2">
        <v>0</v>
      </c>
      <c r="S335" s="2">
        <v>0</v>
      </c>
      <c r="T335" s="2">
        <v>0</v>
      </c>
      <c r="U335" s="2">
        <v>0</v>
      </c>
      <c r="V335" s="2">
        <v>0</v>
      </c>
      <c r="W335" s="2">
        <v>0</v>
      </c>
      <c r="X335" s="2">
        <v>0</v>
      </c>
      <c r="Y335" s="2">
        <v>0</v>
      </c>
      <c r="Z335" s="2">
        <v>0</v>
      </c>
      <c r="AA335" s="2">
        <v>0</v>
      </c>
      <c r="AB335" s="2">
        <v>0</v>
      </c>
      <c r="AC335" s="2">
        <v>6348</v>
      </c>
      <c r="AD335" s="2">
        <v>0</v>
      </c>
      <c r="AE335" s="2">
        <v>0</v>
      </c>
      <c r="AF335" s="2">
        <v>0</v>
      </c>
      <c r="AG335" s="2">
        <v>0</v>
      </c>
      <c r="AH335" s="2">
        <v>0</v>
      </c>
      <c r="AI335" s="2">
        <v>0</v>
      </c>
      <c r="AJ335" s="2">
        <v>0</v>
      </c>
      <c r="AK335" s="2">
        <v>0</v>
      </c>
      <c r="AL335" s="2">
        <v>0</v>
      </c>
      <c r="AM335" s="2">
        <v>0</v>
      </c>
      <c r="AN335" s="2">
        <v>0</v>
      </c>
      <c r="AO335" s="2">
        <v>3941</v>
      </c>
      <c r="AP335" s="2">
        <v>391</v>
      </c>
      <c r="AQ335" s="2">
        <v>0</v>
      </c>
      <c r="AR335" s="2">
        <v>0</v>
      </c>
      <c r="AS335" s="2">
        <v>0</v>
      </c>
      <c r="AT335" s="2">
        <v>0</v>
      </c>
      <c r="AU335" s="2">
        <v>0</v>
      </c>
      <c r="AV335" s="2">
        <v>0</v>
      </c>
      <c r="AW335" s="2">
        <v>0</v>
      </c>
      <c r="AX335" s="2">
        <v>0</v>
      </c>
      <c r="AY335" s="2">
        <v>0</v>
      </c>
      <c r="AZ335" s="2">
        <v>0</v>
      </c>
      <c r="BA335" s="2">
        <v>0</v>
      </c>
      <c r="BB335" s="2">
        <v>0</v>
      </c>
      <c r="BC335" s="2">
        <v>0</v>
      </c>
      <c r="BD335" s="2">
        <v>0</v>
      </c>
    </row>
    <row r="336" spans="7:56" ht="22.5" customHeight="1" x14ac:dyDescent="0.15">
      <c r="G336" s="2">
        <v>25</v>
      </c>
      <c r="H336" s="2">
        <v>2</v>
      </c>
      <c r="I336" s="2">
        <v>4</v>
      </c>
      <c r="J336" s="2">
        <v>0</v>
      </c>
      <c r="K336" s="2">
        <v>0</v>
      </c>
      <c r="L336" s="2">
        <v>5809</v>
      </c>
      <c r="M336" s="2">
        <v>0</v>
      </c>
      <c r="N336" s="2">
        <v>0</v>
      </c>
      <c r="O336" s="2">
        <v>0</v>
      </c>
      <c r="P336" s="2">
        <v>0</v>
      </c>
      <c r="Q336" s="2">
        <v>0</v>
      </c>
      <c r="R336" s="2">
        <v>0</v>
      </c>
      <c r="S336" s="2">
        <v>0</v>
      </c>
      <c r="T336" s="2">
        <v>0</v>
      </c>
      <c r="U336" s="2">
        <v>0</v>
      </c>
      <c r="V336" s="2">
        <v>0</v>
      </c>
      <c r="W336" s="2">
        <v>0</v>
      </c>
      <c r="X336" s="2">
        <v>0</v>
      </c>
      <c r="Y336" s="2">
        <v>0</v>
      </c>
      <c r="Z336" s="2">
        <v>0</v>
      </c>
      <c r="AA336" s="2">
        <v>0</v>
      </c>
      <c r="AB336" s="2">
        <v>0</v>
      </c>
      <c r="AC336" s="2">
        <v>2841</v>
      </c>
      <c r="AD336" s="2">
        <v>0</v>
      </c>
      <c r="AE336" s="2">
        <v>0</v>
      </c>
      <c r="AF336" s="2">
        <v>0</v>
      </c>
      <c r="AG336" s="2">
        <v>0</v>
      </c>
      <c r="AH336" s="2">
        <v>0</v>
      </c>
      <c r="AI336" s="2">
        <v>0</v>
      </c>
      <c r="AJ336" s="2">
        <v>0</v>
      </c>
      <c r="AK336" s="2">
        <v>0</v>
      </c>
      <c r="AL336" s="2">
        <v>0</v>
      </c>
      <c r="AM336" s="2">
        <v>0</v>
      </c>
      <c r="AN336" s="2">
        <v>0</v>
      </c>
      <c r="AO336" s="2">
        <v>3489</v>
      </c>
      <c r="AP336" s="2">
        <v>343</v>
      </c>
      <c r="AQ336" s="2">
        <v>0</v>
      </c>
      <c r="AR336" s="2">
        <v>0</v>
      </c>
      <c r="AS336" s="2">
        <v>0</v>
      </c>
      <c r="AT336" s="2">
        <v>0</v>
      </c>
      <c r="AU336" s="2">
        <v>0</v>
      </c>
      <c r="AV336" s="2">
        <v>0</v>
      </c>
      <c r="AW336" s="2">
        <v>0</v>
      </c>
      <c r="AX336" s="2">
        <v>0</v>
      </c>
      <c r="AY336" s="2">
        <v>0</v>
      </c>
      <c r="AZ336" s="2">
        <v>0</v>
      </c>
      <c r="BA336" s="2">
        <v>0</v>
      </c>
      <c r="BB336" s="2">
        <v>0</v>
      </c>
      <c r="BC336" s="2">
        <v>0</v>
      </c>
      <c r="BD336" s="2">
        <v>0</v>
      </c>
    </row>
    <row r="337" spans="7:56" ht="22.5" customHeight="1" x14ac:dyDescent="0.15">
      <c r="G337" s="2">
        <v>25</v>
      </c>
      <c r="H337" s="2">
        <v>2</v>
      </c>
      <c r="I337" s="2">
        <v>5</v>
      </c>
      <c r="J337" s="2">
        <v>0</v>
      </c>
      <c r="K337" s="2">
        <v>0</v>
      </c>
      <c r="L337" s="2">
        <v>65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0</v>
      </c>
      <c r="S337" s="2">
        <v>0</v>
      </c>
      <c r="T337" s="2">
        <v>0</v>
      </c>
      <c r="U337" s="2">
        <v>0</v>
      </c>
      <c r="V337" s="2">
        <v>0</v>
      </c>
      <c r="W337" s="2">
        <v>0</v>
      </c>
      <c r="X337" s="2">
        <v>0</v>
      </c>
      <c r="Y337" s="2">
        <v>0</v>
      </c>
      <c r="Z337" s="2">
        <v>0</v>
      </c>
      <c r="AA337" s="2">
        <v>0</v>
      </c>
      <c r="AB337" s="2">
        <v>0</v>
      </c>
      <c r="AC337" s="2">
        <v>0</v>
      </c>
      <c r="AD337" s="2">
        <v>0</v>
      </c>
      <c r="AE337" s="2">
        <v>0</v>
      </c>
      <c r="AF337" s="2">
        <v>0</v>
      </c>
      <c r="AG337" s="2">
        <v>0</v>
      </c>
      <c r="AH337" s="2">
        <v>0</v>
      </c>
      <c r="AI337" s="2">
        <v>0</v>
      </c>
      <c r="AJ337" s="2">
        <v>0</v>
      </c>
      <c r="AK337" s="2">
        <v>0</v>
      </c>
      <c r="AL337" s="2">
        <v>0</v>
      </c>
      <c r="AM337" s="2">
        <v>0</v>
      </c>
      <c r="AN337" s="2">
        <v>0</v>
      </c>
      <c r="AO337" s="2">
        <v>0</v>
      </c>
      <c r="AP337" s="2">
        <v>0</v>
      </c>
      <c r="AQ337" s="2">
        <v>0</v>
      </c>
      <c r="AR337" s="2">
        <v>0</v>
      </c>
      <c r="AS337" s="2">
        <v>0</v>
      </c>
      <c r="AT337" s="2">
        <v>0</v>
      </c>
      <c r="AU337" s="2">
        <v>0</v>
      </c>
      <c r="AV337" s="2">
        <v>0</v>
      </c>
      <c r="AW337" s="2">
        <v>0</v>
      </c>
      <c r="AX337" s="2">
        <v>0</v>
      </c>
      <c r="AY337" s="2">
        <v>0</v>
      </c>
      <c r="AZ337" s="2">
        <v>0</v>
      </c>
      <c r="BA337" s="2">
        <v>0</v>
      </c>
      <c r="BB337" s="2">
        <v>0</v>
      </c>
      <c r="BC337" s="2">
        <v>0</v>
      </c>
      <c r="BD337" s="2">
        <v>0</v>
      </c>
    </row>
    <row r="338" spans="7:56" ht="22.5" customHeight="1" x14ac:dyDescent="0.15">
      <c r="G338" s="2">
        <v>25</v>
      </c>
      <c r="H338" s="2">
        <v>2</v>
      </c>
      <c r="I338" s="2">
        <v>6</v>
      </c>
      <c r="J338" s="2">
        <v>0</v>
      </c>
      <c r="K338" s="2">
        <v>0</v>
      </c>
      <c r="L338" s="2">
        <v>0</v>
      </c>
      <c r="M338" s="2">
        <v>0</v>
      </c>
      <c r="N338" s="2">
        <v>0</v>
      </c>
      <c r="O338" s="2">
        <v>0</v>
      </c>
      <c r="P338" s="2">
        <v>0</v>
      </c>
      <c r="Q338" s="2">
        <v>0</v>
      </c>
      <c r="R338" s="2">
        <v>0</v>
      </c>
      <c r="S338" s="2">
        <v>0</v>
      </c>
      <c r="T338" s="2">
        <v>0</v>
      </c>
      <c r="U338" s="2">
        <v>0</v>
      </c>
      <c r="V338" s="2">
        <v>0</v>
      </c>
      <c r="W338" s="2">
        <v>0</v>
      </c>
      <c r="X338" s="2">
        <v>0</v>
      </c>
      <c r="Y338" s="2">
        <v>0</v>
      </c>
      <c r="Z338" s="2">
        <v>0</v>
      </c>
      <c r="AA338" s="2">
        <v>0</v>
      </c>
      <c r="AB338" s="2">
        <v>0</v>
      </c>
      <c r="AC338" s="2">
        <v>0</v>
      </c>
      <c r="AD338" s="2">
        <v>0</v>
      </c>
      <c r="AE338" s="2">
        <v>0</v>
      </c>
      <c r="AF338" s="2">
        <v>0</v>
      </c>
      <c r="AG338" s="2">
        <v>0</v>
      </c>
      <c r="AH338" s="2">
        <v>0</v>
      </c>
      <c r="AI338" s="2">
        <v>0</v>
      </c>
      <c r="AJ338" s="2">
        <v>0</v>
      </c>
      <c r="AK338" s="2">
        <v>0</v>
      </c>
      <c r="AL338" s="2">
        <v>0</v>
      </c>
      <c r="AM338" s="2">
        <v>0</v>
      </c>
      <c r="AN338" s="2">
        <v>0</v>
      </c>
      <c r="AO338" s="2">
        <v>0</v>
      </c>
      <c r="AP338" s="2">
        <v>0</v>
      </c>
      <c r="AQ338" s="2">
        <v>0</v>
      </c>
      <c r="AR338" s="2">
        <v>0</v>
      </c>
      <c r="AS338" s="2">
        <v>0</v>
      </c>
      <c r="AT338" s="2">
        <v>0</v>
      </c>
      <c r="AU338" s="2">
        <v>0</v>
      </c>
      <c r="AV338" s="2">
        <v>0</v>
      </c>
      <c r="AW338" s="2">
        <v>0</v>
      </c>
      <c r="AX338" s="2">
        <v>0</v>
      </c>
      <c r="AY338" s="2">
        <v>0</v>
      </c>
      <c r="AZ338" s="2">
        <v>0</v>
      </c>
      <c r="BA338" s="2">
        <v>0</v>
      </c>
      <c r="BB338" s="2">
        <v>0</v>
      </c>
      <c r="BC338" s="2">
        <v>0</v>
      </c>
      <c r="BD338" s="2">
        <v>0</v>
      </c>
    </row>
    <row r="339" spans="7:56" ht="22.5" customHeight="1" x14ac:dyDescent="0.15">
      <c r="G339" s="2">
        <v>25</v>
      </c>
      <c r="H339" s="2">
        <v>2</v>
      </c>
      <c r="I339" s="2">
        <v>7</v>
      </c>
      <c r="J339" s="2">
        <v>0</v>
      </c>
      <c r="K339" s="2">
        <v>0</v>
      </c>
      <c r="L339" s="2">
        <v>5068</v>
      </c>
      <c r="M339" s="2">
        <v>0</v>
      </c>
      <c r="N339" s="2">
        <v>0</v>
      </c>
      <c r="O339" s="2">
        <v>0</v>
      </c>
      <c r="P339" s="2">
        <v>0</v>
      </c>
      <c r="Q339" s="2">
        <v>0</v>
      </c>
      <c r="R339" s="2">
        <v>0</v>
      </c>
      <c r="S339" s="2">
        <v>0</v>
      </c>
      <c r="T339" s="2">
        <v>0</v>
      </c>
      <c r="U339" s="2">
        <v>0</v>
      </c>
      <c r="V339" s="2">
        <v>0</v>
      </c>
      <c r="W339" s="2">
        <v>0</v>
      </c>
      <c r="X339" s="2">
        <v>0</v>
      </c>
      <c r="Y339" s="2">
        <v>0</v>
      </c>
      <c r="Z339" s="2">
        <v>0</v>
      </c>
      <c r="AA339" s="2">
        <v>0</v>
      </c>
      <c r="AB339" s="2">
        <v>0</v>
      </c>
      <c r="AC339" s="2">
        <v>2401</v>
      </c>
      <c r="AD339" s="2">
        <v>0</v>
      </c>
      <c r="AE339" s="2">
        <v>0</v>
      </c>
      <c r="AF339" s="2">
        <v>0</v>
      </c>
      <c r="AG339" s="2">
        <v>0</v>
      </c>
      <c r="AH339" s="2">
        <v>0</v>
      </c>
      <c r="AI339" s="2">
        <v>0</v>
      </c>
      <c r="AJ339" s="2">
        <v>0</v>
      </c>
      <c r="AK339" s="2">
        <v>0</v>
      </c>
      <c r="AL339" s="2">
        <v>0</v>
      </c>
      <c r="AM339" s="2">
        <v>0</v>
      </c>
      <c r="AN339" s="2">
        <v>0</v>
      </c>
      <c r="AO339" s="2">
        <v>1630</v>
      </c>
      <c r="AP339" s="2">
        <v>161</v>
      </c>
      <c r="AQ339" s="2">
        <v>0</v>
      </c>
      <c r="AR339" s="2">
        <v>0</v>
      </c>
      <c r="AS339" s="2">
        <v>0</v>
      </c>
      <c r="AT339" s="2">
        <v>0</v>
      </c>
      <c r="AU339" s="2">
        <v>0</v>
      </c>
      <c r="AV339" s="2">
        <v>0</v>
      </c>
      <c r="AW339" s="2">
        <v>0</v>
      </c>
      <c r="AX339" s="2">
        <v>0</v>
      </c>
      <c r="AY339" s="2">
        <v>0</v>
      </c>
      <c r="AZ339" s="2">
        <v>0</v>
      </c>
      <c r="BA339" s="2">
        <v>0</v>
      </c>
      <c r="BB339" s="2">
        <v>0</v>
      </c>
      <c r="BC339" s="2">
        <v>0</v>
      </c>
      <c r="BD339" s="2">
        <v>0</v>
      </c>
    </row>
    <row r="340" spans="7:56" ht="22.5" customHeight="1" x14ac:dyDescent="0.15">
      <c r="G340" s="2">
        <v>25</v>
      </c>
      <c r="H340" s="2">
        <v>2</v>
      </c>
      <c r="I340" s="2">
        <v>8</v>
      </c>
      <c r="J340" s="2">
        <v>0</v>
      </c>
      <c r="K340" s="2">
        <v>0</v>
      </c>
      <c r="L340" s="2">
        <v>676</v>
      </c>
      <c r="M340" s="2">
        <v>0</v>
      </c>
      <c r="N340" s="2">
        <v>0</v>
      </c>
      <c r="O340" s="2">
        <v>0</v>
      </c>
      <c r="P340" s="2">
        <v>0</v>
      </c>
      <c r="Q340" s="2">
        <v>0</v>
      </c>
      <c r="R340" s="2">
        <v>0</v>
      </c>
      <c r="S340" s="2">
        <v>0</v>
      </c>
      <c r="T340" s="2">
        <v>0</v>
      </c>
      <c r="U340" s="2">
        <v>0</v>
      </c>
      <c r="V340" s="2">
        <v>0</v>
      </c>
      <c r="W340" s="2">
        <v>0</v>
      </c>
      <c r="X340" s="2">
        <v>0</v>
      </c>
      <c r="Y340" s="2">
        <v>0</v>
      </c>
      <c r="Z340" s="2">
        <v>0</v>
      </c>
      <c r="AA340" s="2">
        <v>0</v>
      </c>
      <c r="AB340" s="2">
        <v>0</v>
      </c>
      <c r="AC340" s="2">
        <v>440</v>
      </c>
      <c r="AD340" s="2">
        <v>0</v>
      </c>
      <c r="AE340" s="2">
        <v>0</v>
      </c>
      <c r="AF340" s="2">
        <v>0</v>
      </c>
      <c r="AG340" s="2">
        <v>0</v>
      </c>
      <c r="AH340" s="2">
        <v>0</v>
      </c>
      <c r="AI340" s="2">
        <v>0</v>
      </c>
      <c r="AJ340" s="2">
        <v>0</v>
      </c>
      <c r="AK340" s="2">
        <v>0</v>
      </c>
      <c r="AL340" s="2">
        <v>0</v>
      </c>
      <c r="AM340" s="2">
        <v>0</v>
      </c>
      <c r="AN340" s="2">
        <v>0</v>
      </c>
      <c r="AO340" s="2">
        <v>1859</v>
      </c>
      <c r="AP340" s="2">
        <v>182</v>
      </c>
      <c r="AQ340" s="2">
        <v>0</v>
      </c>
      <c r="AR340" s="2">
        <v>0</v>
      </c>
      <c r="AS340" s="2">
        <v>0</v>
      </c>
      <c r="AT340" s="2">
        <v>0</v>
      </c>
      <c r="AU340" s="2">
        <v>0</v>
      </c>
      <c r="AV340" s="2">
        <v>0</v>
      </c>
      <c r="AW340" s="2">
        <v>0</v>
      </c>
      <c r="AX340" s="2">
        <v>0</v>
      </c>
      <c r="AY340" s="2">
        <v>0</v>
      </c>
      <c r="AZ340" s="2">
        <v>0</v>
      </c>
      <c r="BA340" s="2">
        <v>0</v>
      </c>
      <c r="BB340" s="2">
        <v>0</v>
      </c>
      <c r="BC340" s="2">
        <v>0</v>
      </c>
      <c r="BD340" s="2">
        <v>0</v>
      </c>
    </row>
    <row r="341" spans="7:56" ht="22.5" customHeight="1" x14ac:dyDescent="0.15">
      <c r="G341" s="2">
        <v>25</v>
      </c>
      <c r="H341" s="2">
        <v>2</v>
      </c>
      <c r="I341" s="2">
        <v>9</v>
      </c>
      <c r="J341" s="2">
        <v>0</v>
      </c>
      <c r="K341" s="2">
        <v>0</v>
      </c>
      <c r="L341" s="2">
        <v>0</v>
      </c>
      <c r="M341" s="2">
        <v>0</v>
      </c>
      <c r="N341" s="2">
        <v>0</v>
      </c>
      <c r="O341" s="2">
        <v>0</v>
      </c>
      <c r="P341" s="2">
        <v>0</v>
      </c>
      <c r="Q341" s="2">
        <v>0</v>
      </c>
      <c r="R341" s="2">
        <v>0</v>
      </c>
      <c r="S341" s="2">
        <v>0</v>
      </c>
      <c r="T341" s="2">
        <v>0</v>
      </c>
      <c r="U341" s="2">
        <v>0</v>
      </c>
      <c r="V341" s="2">
        <v>0</v>
      </c>
      <c r="W341" s="2">
        <v>0</v>
      </c>
      <c r="X341" s="2">
        <v>0</v>
      </c>
      <c r="Y341" s="2">
        <v>0</v>
      </c>
      <c r="Z341" s="2">
        <v>0</v>
      </c>
      <c r="AA341" s="2">
        <v>0</v>
      </c>
      <c r="AB341" s="2">
        <v>0</v>
      </c>
      <c r="AC341" s="2">
        <v>0</v>
      </c>
      <c r="AD341" s="2">
        <v>0</v>
      </c>
      <c r="AE341" s="2">
        <v>0</v>
      </c>
      <c r="AF341" s="2">
        <v>0</v>
      </c>
      <c r="AG341" s="2">
        <v>0</v>
      </c>
      <c r="AH341" s="2">
        <v>0</v>
      </c>
      <c r="AI341" s="2">
        <v>0</v>
      </c>
      <c r="AJ341" s="2">
        <v>0</v>
      </c>
      <c r="AK341" s="2">
        <v>0</v>
      </c>
      <c r="AL341" s="2">
        <v>0</v>
      </c>
      <c r="AM341" s="2">
        <v>0</v>
      </c>
      <c r="AN341" s="2">
        <v>0</v>
      </c>
      <c r="AO341" s="2">
        <v>0</v>
      </c>
      <c r="AP341" s="2">
        <v>0</v>
      </c>
      <c r="AQ341" s="2">
        <v>0</v>
      </c>
      <c r="AR341" s="2">
        <v>0</v>
      </c>
      <c r="AS341" s="2">
        <v>0</v>
      </c>
      <c r="AT341" s="2">
        <v>0</v>
      </c>
      <c r="AU341" s="2">
        <v>0</v>
      </c>
      <c r="AV341" s="2">
        <v>0</v>
      </c>
      <c r="AW341" s="2">
        <v>0</v>
      </c>
      <c r="AX341" s="2">
        <v>0</v>
      </c>
      <c r="AY341" s="2">
        <v>0</v>
      </c>
      <c r="AZ341" s="2">
        <v>0</v>
      </c>
      <c r="BA341" s="2">
        <v>0</v>
      </c>
      <c r="BB341" s="2">
        <v>0</v>
      </c>
      <c r="BC341" s="2">
        <v>0</v>
      </c>
      <c r="BD341" s="2">
        <v>0</v>
      </c>
    </row>
    <row r="342" spans="7:56" ht="22.5" customHeight="1" x14ac:dyDescent="0.15">
      <c r="G342" s="2">
        <v>25</v>
      </c>
      <c r="H342" s="2">
        <v>2</v>
      </c>
      <c r="I342" s="2">
        <v>10</v>
      </c>
      <c r="J342" s="2">
        <v>0</v>
      </c>
      <c r="K342" s="2">
        <v>0</v>
      </c>
      <c r="L342" s="2">
        <v>19467</v>
      </c>
      <c r="M342" s="2">
        <v>0</v>
      </c>
      <c r="N342" s="2">
        <v>0</v>
      </c>
      <c r="O342" s="2">
        <v>0</v>
      </c>
      <c r="P342" s="2">
        <v>0</v>
      </c>
      <c r="Q342" s="2">
        <v>0</v>
      </c>
      <c r="R342" s="2">
        <v>0</v>
      </c>
      <c r="S342" s="2">
        <v>0</v>
      </c>
      <c r="T342" s="2">
        <v>0</v>
      </c>
      <c r="U342" s="2">
        <v>0</v>
      </c>
      <c r="V342" s="2">
        <v>0</v>
      </c>
      <c r="W342" s="2">
        <v>0</v>
      </c>
      <c r="X342" s="2">
        <v>0</v>
      </c>
      <c r="Y342" s="2">
        <v>0</v>
      </c>
      <c r="Z342" s="2">
        <v>0</v>
      </c>
      <c r="AA342" s="2">
        <v>0</v>
      </c>
      <c r="AB342" s="2">
        <v>0</v>
      </c>
      <c r="AC342" s="2">
        <v>9189</v>
      </c>
      <c r="AD342" s="2">
        <v>0</v>
      </c>
      <c r="AE342" s="2">
        <v>0</v>
      </c>
      <c r="AF342" s="2">
        <v>0</v>
      </c>
      <c r="AG342" s="2">
        <v>0</v>
      </c>
      <c r="AH342" s="2">
        <v>0</v>
      </c>
      <c r="AI342" s="2">
        <v>0</v>
      </c>
      <c r="AJ342" s="2">
        <v>0</v>
      </c>
      <c r="AK342" s="2">
        <v>0</v>
      </c>
      <c r="AL342" s="2">
        <v>0</v>
      </c>
      <c r="AM342" s="2">
        <v>0</v>
      </c>
      <c r="AN342" s="2">
        <v>0</v>
      </c>
      <c r="AO342" s="2">
        <v>7430</v>
      </c>
      <c r="AP342" s="2">
        <v>734</v>
      </c>
      <c r="AQ342" s="2">
        <v>0</v>
      </c>
      <c r="AR342" s="2">
        <v>0</v>
      </c>
      <c r="AS342" s="2">
        <v>0</v>
      </c>
      <c r="AT342" s="2">
        <v>0</v>
      </c>
      <c r="AU342" s="2">
        <v>0</v>
      </c>
      <c r="AV342" s="2">
        <v>0</v>
      </c>
      <c r="AW342" s="2">
        <v>0</v>
      </c>
      <c r="AX342" s="2">
        <v>0</v>
      </c>
      <c r="AY342" s="2">
        <v>0</v>
      </c>
      <c r="AZ342" s="2">
        <v>0</v>
      </c>
      <c r="BA342" s="2">
        <v>0</v>
      </c>
      <c r="BB342" s="2">
        <v>0</v>
      </c>
      <c r="BC342" s="2">
        <v>0</v>
      </c>
      <c r="BD342" s="2">
        <v>0</v>
      </c>
    </row>
    <row r="343" spans="7:56" ht="22.5" customHeight="1" x14ac:dyDescent="0.15">
      <c r="G343" s="2">
        <v>25</v>
      </c>
      <c r="H343" s="2">
        <v>2</v>
      </c>
      <c r="I343" s="2">
        <v>11</v>
      </c>
      <c r="J343" s="2">
        <v>0</v>
      </c>
      <c r="K343" s="2">
        <v>0</v>
      </c>
      <c r="L343" s="2">
        <v>168</v>
      </c>
      <c r="M343" s="2">
        <v>0</v>
      </c>
      <c r="N343" s="2">
        <v>0</v>
      </c>
      <c r="O343" s="2">
        <v>0</v>
      </c>
      <c r="P343" s="2">
        <v>0</v>
      </c>
      <c r="Q343" s="2">
        <v>0</v>
      </c>
      <c r="R343" s="2">
        <v>0</v>
      </c>
      <c r="S343" s="2">
        <v>0</v>
      </c>
      <c r="T343" s="2">
        <v>0</v>
      </c>
      <c r="U343" s="2">
        <v>0</v>
      </c>
      <c r="V343" s="2">
        <v>0</v>
      </c>
      <c r="W343" s="2">
        <v>0</v>
      </c>
      <c r="X343" s="2">
        <v>0</v>
      </c>
      <c r="Y343" s="2">
        <v>0</v>
      </c>
      <c r="Z343" s="2">
        <v>0</v>
      </c>
      <c r="AA343" s="2">
        <v>0</v>
      </c>
      <c r="AB343" s="2">
        <v>0</v>
      </c>
      <c r="AC343" s="2">
        <v>76</v>
      </c>
      <c r="AD343" s="2">
        <v>0</v>
      </c>
      <c r="AE343" s="2">
        <v>0</v>
      </c>
      <c r="AF343" s="2">
        <v>0</v>
      </c>
      <c r="AG343" s="2">
        <v>0</v>
      </c>
      <c r="AH343" s="2">
        <v>0</v>
      </c>
      <c r="AI343" s="2">
        <v>0</v>
      </c>
      <c r="AJ343" s="2">
        <v>0</v>
      </c>
      <c r="AK343" s="2">
        <v>0</v>
      </c>
      <c r="AL343" s="2">
        <v>0</v>
      </c>
      <c r="AM343" s="2">
        <v>0</v>
      </c>
      <c r="AN343" s="2">
        <v>0</v>
      </c>
      <c r="AO343" s="2">
        <v>44</v>
      </c>
      <c r="AP343" s="2">
        <v>0</v>
      </c>
      <c r="AQ343" s="2">
        <v>0</v>
      </c>
      <c r="AR343" s="2">
        <v>0</v>
      </c>
      <c r="AS343" s="2">
        <v>0</v>
      </c>
      <c r="AT343" s="2">
        <v>0</v>
      </c>
      <c r="AU343" s="2">
        <v>0</v>
      </c>
      <c r="AV343" s="2">
        <v>0</v>
      </c>
      <c r="AW343" s="2">
        <v>0</v>
      </c>
      <c r="AX343" s="2">
        <v>0</v>
      </c>
      <c r="AY343" s="2">
        <v>0</v>
      </c>
      <c r="AZ343" s="2">
        <v>0</v>
      </c>
      <c r="BA343" s="2">
        <v>0</v>
      </c>
      <c r="BB343" s="2">
        <v>0</v>
      </c>
      <c r="BC343" s="2">
        <v>0</v>
      </c>
      <c r="BD343" s="2">
        <v>0</v>
      </c>
    </row>
    <row r="344" spans="7:56" ht="22.5" customHeight="1" x14ac:dyDescent="0.15">
      <c r="G344" s="2">
        <v>25</v>
      </c>
      <c r="H344" s="2">
        <v>2</v>
      </c>
      <c r="I344" s="2">
        <v>12</v>
      </c>
      <c r="J344" s="2">
        <v>0</v>
      </c>
      <c r="K344" s="2">
        <v>0</v>
      </c>
      <c r="L344" s="2">
        <v>32</v>
      </c>
      <c r="M344" s="2">
        <v>0</v>
      </c>
      <c r="N344" s="2">
        <v>0</v>
      </c>
      <c r="O344" s="2">
        <v>0</v>
      </c>
      <c r="P344" s="2">
        <v>0</v>
      </c>
      <c r="Q344" s="2">
        <v>0</v>
      </c>
      <c r="R344" s="2">
        <v>0</v>
      </c>
      <c r="S344" s="2">
        <v>0</v>
      </c>
      <c r="T344" s="2">
        <v>0</v>
      </c>
      <c r="U344" s="2">
        <v>0</v>
      </c>
      <c r="V344" s="2">
        <v>0</v>
      </c>
      <c r="W344" s="2">
        <v>0</v>
      </c>
      <c r="X344" s="2">
        <v>0</v>
      </c>
      <c r="Y344" s="2">
        <v>0</v>
      </c>
      <c r="Z344" s="2">
        <v>0</v>
      </c>
      <c r="AA344" s="2">
        <v>0</v>
      </c>
      <c r="AB344" s="2">
        <v>0</v>
      </c>
      <c r="AC344" s="2">
        <v>6</v>
      </c>
      <c r="AD344" s="2">
        <v>0</v>
      </c>
      <c r="AE344" s="2">
        <v>0</v>
      </c>
      <c r="AF344" s="2">
        <v>0</v>
      </c>
      <c r="AG344" s="2">
        <v>0</v>
      </c>
      <c r="AH344" s="2">
        <v>0</v>
      </c>
      <c r="AI344" s="2">
        <v>0</v>
      </c>
      <c r="AJ344" s="2">
        <v>0</v>
      </c>
      <c r="AK344" s="2">
        <v>0</v>
      </c>
      <c r="AL344" s="2">
        <v>0</v>
      </c>
      <c r="AM344" s="2">
        <v>0</v>
      </c>
      <c r="AN344" s="2">
        <v>0</v>
      </c>
      <c r="AO344" s="2">
        <v>24</v>
      </c>
      <c r="AP344" s="2">
        <v>0</v>
      </c>
      <c r="AQ344" s="2">
        <v>0</v>
      </c>
      <c r="AR344" s="2">
        <v>0</v>
      </c>
      <c r="AS344" s="2">
        <v>0</v>
      </c>
      <c r="AT344" s="2">
        <v>0</v>
      </c>
      <c r="AU344" s="2">
        <v>0</v>
      </c>
      <c r="AV344" s="2">
        <v>0</v>
      </c>
      <c r="AW344" s="2">
        <v>0</v>
      </c>
      <c r="AX344" s="2">
        <v>0</v>
      </c>
      <c r="AY344" s="2">
        <v>0</v>
      </c>
      <c r="AZ344" s="2">
        <v>0</v>
      </c>
      <c r="BA344" s="2">
        <v>0</v>
      </c>
      <c r="BB344" s="2">
        <v>0</v>
      </c>
      <c r="BC344" s="2">
        <v>0</v>
      </c>
      <c r="BD344" s="2">
        <v>0</v>
      </c>
    </row>
    <row r="345" spans="7:56" ht="22.5" customHeight="1" x14ac:dyDescent="0.15">
      <c r="G345" s="2">
        <v>25</v>
      </c>
      <c r="H345" s="2">
        <v>2</v>
      </c>
      <c r="I345" s="2">
        <v>13</v>
      </c>
      <c r="J345" s="2">
        <v>0</v>
      </c>
      <c r="K345" s="2">
        <v>48</v>
      </c>
      <c r="L345" s="2">
        <v>48</v>
      </c>
      <c r="M345" s="2">
        <v>0</v>
      </c>
      <c r="N345" s="2">
        <v>0</v>
      </c>
      <c r="O345" s="2">
        <v>0</v>
      </c>
      <c r="P345" s="2">
        <v>0</v>
      </c>
      <c r="Q345" s="2">
        <v>0</v>
      </c>
      <c r="R345" s="2">
        <v>0</v>
      </c>
      <c r="S345" s="2">
        <v>0</v>
      </c>
      <c r="T345" s="2">
        <v>0</v>
      </c>
      <c r="U345" s="2">
        <v>0</v>
      </c>
      <c r="V345" s="2">
        <v>0</v>
      </c>
      <c r="W345" s="2">
        <v>0</v>
      </c>
      <c r="X345" s="2">
        <v>0</v>
      </c>
      <c r="Y345" s="2">
        <v>0</v>
      </c>
      <c r="Z345" s="2">
        <v>0</v>
      </c>
      <c r="AA345" s="2">
        <v>0</v>
      </c>
      <c r="AB345" s="2">
        <v>0</v>
      </c>
      <c r="AC345" s="2">
        <v>24</v>
      </c>
      <c r="AD345" s="2">
        <v>0</v>
      </c>
      <c r="AE345" s="2">
        <v>0</v>
      </c>
      <c r="AF345" s="2">
        <v>0</v>
      </c>
      <c r="AG345" s="2">
        <v>0</v>
      </c>
      <c r="AH345" s="2">
        <v>0</v>
      </c>
      <c r="AI345" s="2">
        <v>0</v>
      </c>
      <c r="AJ345" s="2">
        <v>0</v>
      </c>
      <c r="AK345" s="2">
        <v>0</v>
      </c>
      <c r="AL345" s="2">
        <v>0</v>
      </c>
      <c r="AM345" s="2">
        <v>0</v>
      </c>
      <c r="AN345" s="2">
        <v>0</v>
      </c>
      <c r="AO345" s="2">
        <v>22</v>
      </c>
      <c r="AP345" s="2">
        <v>2</v>
      </c>
      <c r="AQ345" s="2">
        <v>0</v>
      </c>
      <c r="AR345" s="2">
        <v>24</v>
      </c>
      <c r="AS345" s="2">
        <v>0</v>
      </c>
      <c r="AT345" s="2">
        <v>12</v>
      </c>
      <c r="AU345" s="2">
        <v>0</v>
      </c>
      <c r="AV345" s="2">
        <v>0</v>
      </c>
      <c r="AW345" s="2">
        <v>0</v>
      </c>
      <c r="AX345" s="2">
        <v>0</v>
      </c>
      <c r="AY345" s="2">
        <v>0</v>
      </c>
      <c r="AZ345" s="2">
        <v>66</v>
      </c>
      <c r="BA345" s="2">
        <v>6</v>
      </c>
      <c r="BB345" s="2">
        <v>36</v>
      </c>
      <c r="BC345" s="2">
        <v>0</v>
      </c>
      <c r="BD345" s="2">
        <v>0</v>
      </c>
    </row>
    <row r="346" spans="7:56" ht="22.5" customHeight="1" x14ac:dyDescent="0.15">
      <c r="G346" s="2">
        <v>25</v>
      </c>
      <c r="H346" s="2">
        <v>2</v>
      </c>
      <c r="I346" s="2">
        <v>14</v>
      </c>
      <c r="J346" s="2">
        <v>0</v>
      </c>
      <c r="K346" s="2">
        <v>4</v>
      </c>
      <c r="L346" s="2">
        <v>4</v>
      </c>
      <c r="M346" s="2">
        <v>0</v>
      </c>
      <c r="N346" s="2">
        <v>0</v>
      </c>
      <c r="O346" s="2">
        <v>0</v>
      </c>
      <c r="P346" s="2">
        <v>0</v>
      </c>
      <c r="Q346" s="2">
        <v>0</v>
      </c>
      <c r="R346" s="2">
        <v>0</v>
      </c>
      <c r="S346" s="2">
        <v>0</v>
      </c>
      <c r="T346" s="2">
        <v>0</v>
      </c>
      <c r="U346" s="2">
        <v>0</v>
      </c>
      <c r="V346" s="2">
        <v>0</v>
      </c>
      <c r="W346" s="2">
        <v>0</v>
      </c>
      <c r="X346" s="2">
        <v>0</v>
      </c>
      <c r="Y346" s="2">
        <v>0</v>
      </c>
      <c r="Z346" s="2">
        <v>0</v>
      </c>
      <c r="AA346" s="2">
        <v>0</v>
      </c>
      <c r="AB346" s="2">
        <v>0</v>
      </c>
      <c r="AC346" s="2">
        <v>2</v>
      </c>
      <c r="AD346" s="2">
        <v>0</v>
      </c>
      <c r="AE346" s="2">
        <v>0</v>
      </c>
      <c r="AF346" s="2">
        <v>0</v>
      </c>
      <c r="AG346" s="2">
        <v>0</v>
      </c>
      <c r="AH346" s="2">
        <v>0</v>
      </c>
      <c r="AI346" s="2">
        <v>0</v>
      </c>
      <c r="AJ346" s="2">
        <v>0</v>
      </c>
      <c r="AK346" s="2">
        <v>0</v>
      </c>
      <c r="AL346" s="2">
        <v>0</v>
      </c>
      <c r="AM346" s="2">
        <v>0</v>
      </c>
      <c r="AN346" s="2">
        <v>0</v>
      </c>
      <c r="AO346" s="2">
        <v>2</v>
      </c>
      <c r="AP346" s="2">
        <v>0</v>
      </c>
      <c r="AQ346" s="2">
        <v>0</v>
      </c>
      <c r="AR346" s="2">
        <v>2</v>
      </c>
      <c r="AS346" s="2">
        <v>0</v>
      </c>
      <c r="AT346" s="2">
        <v>1</v>
      </c>
      <c r="AU346" s="2">
        <v>0</v>
      </c>
      <c r="AV346" s="2">
        <v>0</v>
      </c>
      <c r="AW346" s="2">
        <v>0</v>
      </c>
      <c r="AX346" s="2">
        <v>0</v>
      </c>
      <c r="AY346" s="2">
        <v>0</v>
      </c>
      <c r="AZ346" s="2">
        <v>5</v>
      </c>
      <c r="BA346" s="2">
        <v>1</v>
      </c>
      <c r="BB346" s="2">
        <v>3</v>
      </c>
      <c r="BC346" s="2">
        <v>0</v>
      </c>
      <c r="BD346" s="2">
        <v>0</v>
      </c>
    </row>
    <row r="347" spans="7:56" ht="22.5" customHeight="1" x14ac:dyDescent="0.15">
      <c r="G347" s="2">
        <v>25</v>
      </c>
      <c r="H347" s="2">
        <v>2</v>
      </c>
      <c r="I347" s="2">
        <v>15</v>
      </c>
      <c r="J347" s="2">
        <v>0</v>
      </c>
      <c r="K347" s="2">
        <v>14378</v>
      </c>
      <c r="L347" s="2">
        <v>16925</v>
      </c>
      <c r="M347" s="2">
        <v>0</v>
      </c>
      <c r="N347" s="2">
        <v>0</v>
      </c>
      <c r="O347" s="2">
        <v>0</v>
      </c>
      <c r="P347" s="2">
        <v>0</v>
      </c>
      <c r="Q347" s="2">
        <v>0</v>
      </c>
      <c r="R347" s="2">
        <v>0</v>
      </c>
      <c r="S347" s="2">
        <v>0</v>
      </c>
      <c r="T347" s="2">
        <v>0</v>
      </c>
      <c r="U347" s="2">
        <v>0</v>
      </c>
      <c r="V347" s="2">
        <v>0</v>
      </c>
      <c r="W347" s="2">
        <v>0</v>
      </c>
      <c r="X347" s="2">
        <v>0</v>
      </c>
      <c r="Y347" s="2">
        <v>0</v>
      </c>
      <c r="Z347" s="2">
        <v>0</v>
      </c>
      <c r="AA347" s="2">
        <v>0</v>
      </c>
      <c r="AB347" s="2">
        <v>0</v>
      </c>
      <c r="AC347" s="2">
        <v>9460</v>
      </c>
      <c r="AD347" s="2">
        <v>0</v>
      </c>
      <c r="AE347" s="2">
        <v>0</v>
      </c>
      <c r="AF347" s="2">
        <v>0</v>
      </c>
      <c r="AG347" s="2">
        <v>0</v>
      </c>
      <c r="AH347" s="2">
        <v>0</v>
      </c>
      <c r="AI347" s="2">
        <v>0</v>
      </c>
      <c r="AJ347" s="2">
        <v>0</v>
      </c>
      <c r="AK347" s="2">
        <v>0</v>
      </c>
      <c r="AL347" s="2">
        <v>0</v>
      </c>
      <c r="AM347" s="2">
        <v>0</v>
      </c>
      <c r="AN347" s="2">
        <v>0</v>
      </c>
      <c r="AO347" s="2">
        <v>6005</v>
      </c>
      <c r="AP347" s="2">
        <v>595</v>
      </c>
      <c r="AQ347" s="2">
        <v>0</v>
      </c>
      <c r="AR347" s="2">
        <v>6599</v>
      </c>
      <c r="AS347" s="2">
        <v>0</v>
      </c>
      <c r="AT347" s="2">
        <v>4920</v>
      </c>
      <c r="AU347" s="2">
        <v>0</v>
      </c>
      <c r="AV347" s="2">
        <v>0</v>
      </c>
      <c r="AW347" s="2">
        <v>0</v>
      </c>
      <c r="AX347" s="2">
        <v>0</v>
      </c>
      <c r="AY347" s="2">
        <v>0</v>
      </c>
      <c r="AZ347" s="2">
        <v>21900</v>
      </c>
      <c r="BA347" s="2">
        <v>1931</v>
      </c>
      <c r="BB347" s="2">
        <v>11700</v>
      </c>
      <c r="BC347" s="2">
        <v>0</v>
      </c>
      <c r="BD347" s="2">
        <v>0</v>
      </c>
    </row>
    <row r="348" spans="7:56" ht="22.5" customHeight="1" x14ac:dyDescent="0.15">
      <c r="G348" s="2">
        <v>25</v>
      </c>
      <c r="H348" s="2">
        <v>2</v>
      </c>
      <c r="I348" s="2">
        <v>16</v>
      </c>
      <c r="J348" s="2">
        <v>0</v>
      </c>
      <c r="K348" s="2">
        <v>6705</v>
      </c>
      <c r="L348" s="2">
        <v>7135</v>
      </c>
      <c r="M348" s="2">
        <v>0</v>
      </c>
      <c r="N348" s="2">
        <v>0</v>
      </c>
      <c r="O348" s="2">
        <v>0</v>
      </c>
      <c r="P348" s="2">
        <v>0</v>
      </c>
      <c r="Q348" s="2">
        <v>0</v>
      </c>
      <c r="R348" s="2">
        <v>0</v>
      </c>
      <c r="S348" s="2">
        <v>0</v>
      </c>
      <c r="T348" s="2">
        <v>0</v>
      </c>
      <c r="U348" s="2">
        <v>0</v>
      </c>
      <c r="V348" s="2">
        <v>0</v>
      </c>
      <c r="W348" s="2">
        <v>0</v>
      </c>
      <c r="X348" s="2">
        <v>0</v>
      </c>
      <c r="Y348" s="2">
        <v>0</v>
      </c>
      <c r="Z348" s="2">
        <v>0</v>
      </c>
      <c r="AA348" s="2">
        <v>0</v>
      </c>
      <c r="AB348" s="2">
        <v>0</v>
      </c>
      <c r="AC348" s="2">
        <v>4258</v>
      </c>
      <c r="AD348" s="2">
        <v>0</v>
      </c>
      <c r="AE348" s="2">
        <v>0</v>
      </c>
      <c r="AF348" s="2">
        <v>0</v>
      </c>
      <c r="AG348" s="2">
        <v>0</v>
      </c>
      <c r="AH348" s="2">
        <v>0</v>
      </c>
      <c r="AI348" s="2">
        <v>0</v>
      </c>
      <c r="AJ348" s="2">
        <v>0</v>
      </c>
      <c r="AK348" s="2">
        <v>0</v>
      </c>
      <c r="AL348" s="2">
        <v>0</v>
      </c>
      <c r="AM348" s="2">
        <v>0</v>
      </c>
      <c r="AN348" s="2">
        <v>0</v>
      </c>
      <c r="AO348" s="2">
        <v>4809</v>
      </c>
      <c r="AP348" s="2">
        <v>481</v>
      </c>
      <c r="AQ348" s="2">
        <v>0</v>
      </c>
      <c r="AR348" s="2">
        <v>3084</v>
      </c>
      <c r="AS348" s="2">
        <v>0</v>
      </c>
      <c r="AT348" s="2">
        <v>2014</v>
      </c>
      <c r="AU348" s="2">
        <v>0</v>
      </c>
      <c r="AV348" s="2">
        <v>0</v>
      </c>
      <c r="AW348" s="2">
        <v>0</v>
      </c>
      <c r="AX348" s="2">
        <v>0</v>
      </c>
      <c r="AY348" s="2">
        <v>0</v>
      </c>
      <c r="AZ348" s="2">
        <v>10355</v>
      </c>
      <c r="BA348" s="2">
        <v>917</v>
      </c>
      <c r="BB348" s="2">
        <v>4934</v>
      </c>
      <c r="BC348" s="2">
        <v>0</v>
      </c>
      <c r="BD348" s="2">
        <v>0</v>
      </c>
    </row>
    <row r="349" spans="7:56" ht="22.5" customHeight="1" x14ac:dyDescent="0.15">
      <c r="G349" s="2">
        <v>25</v>
      </c>
      <c r="H349" s="2">
        <v>2</v>
      </c>
      <c r="I349" s="2">
        <v>17</v>
      </c>
      <c r="J349" s="2">
        <v>0</v>
      </c>
      <c r="K349" s="2">
        <v>43</v>
      </c>
      <c r="L349" s="2">
        <v>59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0</v>
      </c>
      <c r="S349" s="2">
        <v>0</v>
      </c>
      <c r="T349" s="2">
        <v>0</v>
      </c>
      <c r="U349" s="2">
        <v>0</v>
      </c>
      <c r="V349" s="2">
        <v>0</v>
      </c>
      <c r="W349" s="2">
        <v>0</v>
      </c>
      <c r="X349" s="2">
        <v>0</v>
      </c>
      <c r="Y349" s="2">
        <v>0</v>
      </c>
      <c r="Z349" s="2">
        <v>0</v>
      </c>
      <c r="AA349" s="2">
        <v>0</v>
      </c>
      <c r="AB349" s="2">
        <v>0</v>
      </c>
      <c r="AC349" s="2">
        <v>0</v>
      </c>
      <c r="AD349" s="2">
        <v>0</v>
      </c>
      <c r="AE349" s="2">
        <v>0</v>
      </c>
      <c r="AF349" s="2">
        <v>0</v>
      </c>
      <c r="AG349" s="2">
        <v>0</v>
      </c>
      <c r="AH349" s="2">
        <v>0</v>
      </c>
      <c r="AI349" s="2">
        <v>0</v>
      </c>
      <c r="AJ349" s="2">
        <v>0</v>
      </c>
      <c r="AK349" s="2">
        <v>0</v>
      </c>
      <c r="AL349" s="2">
        <v>0</v>
      </c>
      <c r="AM349" s="2">
        <v>0</v>
      </c>
      <c r="AN349" s="2">
        <v>0</v>
      </c>
      <c r="AO349" s="2">
        <v>3</v>
      </c>
      <c r="AP349" s="2">
        <v>0</v>
      </c>
      <c r="AQ349" s="2">
        <v>0</v>
      </c>
      <c r="AR349" s="2">
        <v>0</v>
      </c>
      <c r="AS349" s="2">
        <v>0</v>
      </c>
      <c r="AT349" s="2">
        <v>0</v>
      </c>
      <c r="AU349" s="2">
        <v>0</v>
      </c>
      <c r="AV349" s="2">
        <v>0</v>
      </c>
      <c r="AW349" s="2">
        <v>0</v>
      </c>
      <c r="AX349" s="2">
        <v>0</v>
      </c>
      <c r="AY349" s="2">
        <v>0</v>
      </c>
      <c r="AZ349" s="2">
        <v>1422</v>
      </c>
      <c r="BA349" s="2">
        <v>119</v>
      </c>
      <c r="BB349" s="2">
        <v>0</v>
      </c>
      <c r="BC349" s="2">
        <v>0</v>
      </c>
      <c r="BD349" s="2">
        <v>0</v>
      </c>
    </row>
    <row r="350" spans="7:56" ht="22.5" customHeight="1" x14ac:dyDescent="0.15">
      <c r="G350" s="2">
        <v>25</v>
      </c>
      <c r="H350" s="2">
        <v>2</v>
      </c>
      <c r="I350" s="2">
        <v>18</v>
      </c>
      <c r="J350" s="2">
        <v>0</v>
      </c>
      <c r="K350" s="2">
        <v>96</v>
      </c>
      <c r="L350" s="2">
        <v>0</v>
      </c>
      <c r="M350" s="2">
        <v>0</v>
      </c>
      <c r="N350" s="2">
        <v>0</v>
      </c>
      <c r="O350" s="2">
        <v>0</v>
      </c>
      <c r="P350" s="2">
        <v>0</v>
      </c>
      <c r="Q350" s="2">
        <v>0</v>
      </c>
      <c r="R350" s="2">
        <v>0</v>
      </c>
      <c r="S350" s="2">
        <v>0</v>
      </c>
      <c r="T350" s="2">
        <v>0</v>
      </c>
      <c r="U350" s="2">
        <v>0</v>
      </c>
      <c r="V350" s="2">
        <v>0</v>
      </c>
      <c r="W350" s="2">
        <v>0</v>
      </c>
      <c r="X350" s="2">
        <v>0</v>
      </c>
      <c r="Y350" s="2">
        <v>0</v>
      </c>
      <c r="Z350" s="2">
        <v>0</v>
      </c>
      <c r="AA350" s="2">
        <v>0</v>
      </c>
      <c r="AB350" s="2">
        <v>0</v>
      </c>
      <c r="AC350" s="2">
        <v>0</v>
      </c>
      <c r="AD350" s="2">
        <v>0</v>
      </c>
      <c r="AE350" s="2">
        <v>0</v>
      </c>
      <c r="AF350" s="2">
        <v>0</v>
      </c>
      <c r="AG350" s="2">
        <v>0</v>
      </c>
      <c r="AH350" s="2">
        <v>0</v>
      </c>
      <c r="AI350" s="2">
        <v>0</v>
      </c>
      <c r="AJ350" s="2">
        <v>0</v>
      </c>
      <c r="AK350" s="2">
        <v>0</v>
      </c>
      <c r="AL350" s="2">
        <v>0</v>
      </c>
      <c r="AM350" s="2">
        <v>0</v>
      </c>
      <c r="AN350" s="2">
        <v>0</v>
      </c>
      <c r="AO350" s="2">
        <v>0</v>
      </c>
      <c r="AP350" s="2">
        <v>0</v>
      </c>
      <c r="AQ350" s="2">
        <v>0</v>
      </c>
      <c r="AR350" s="2">
        <v>0</v>
      </c>
      <c r="AS350" s="2">
        <v>0</v>
      </c>
      <c r="AT350" s="2">
        <v>0</v>
      </c>
      <c r="AU350" s="2">
        <v>0</v>
      </c>
      <c r="AV350" s="2">
        <v>0</v>
      </c>
      <c r="AW350" s="2">
        <v>0</v>
      </c>
      <c r="AX350" s="2">
        <v>0</v>
      </c>
      <c r="AY350" s="2">
        <v>0</v>
      </c>
      <c r="AZ350" s="2">
        <v>0</v>
      </c>
      <c r="BA350" s="2">
        <v>0</v>
      </c>
      <c r="BB350" s="2">
        <v>0</v>
      </c>
      <c r="BC350" s="2">
        <v>0</v>
      </c>
      <c r="BD350" s="2">
        <v>0</v>
      </c>
    </row>
    <row r="351" spans="7:56" ht="22.5" customHeight="1" x14ac:dyDescent="0.15">
      <c r="G351" s="2">
        <v>25</v>
      </c>
      <c r="H351" s="2">
        <v>2</v>
      </c>
      <c r="I351" s="2">
        <v>19</v>
      </c>
      <c r="J351" s="2">
        <v>0</v>
      </c>
      <c r="K351" s="2">
        <v>5718</v>
      </c>
      <c r="L351" s="2">
        <v>6016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0</v>
      </c>
      <c r="S351" s="2">
        <v>0</v>
      </c>
      <c r="T351" s="2">
        <v>0</v>
      </c>
      <c r="U351" s="2">
        <v>0</v>
      </c>
      <c r="V351" s="2">
        <v>0</v>
      </c>
      <c r="W351" s="2">
        <v>0</v>
      </c>
      <c r="X351" s="2">
        <v>0</v>
      </c>
      <c r="Y351" s="2">
        <v>0</v>
      </c>
      <c r="Z351" s="2">
        <v>0</v>
      </c>
      <c r="AA351" s="2">
        <v>0</v>
      </c>
      <c r="AB351" s="2">
        <v>0</v>
      </c>
      <c r="AC351" s="2">
        <v>3704</v>
      </c>
      <c r="AD351" s="2">
        <v>0</v>
      </c>
      <c r="AE351" s="2">
        <v>0</v>
      </c>
      <c r="AF351" s="2">
        <v>0</v>
      </c>
      <c r="AG351" s="2">
        <v>0</v>
      </c>
      <c r="AH351" s="2">
        <v>0</v>
      </c>
      <c r="AI351" s="2">
        <v>0</v>
      </c>
      <c r="AJ351" s="2">
        <v>0</v>
      </c>
      <c r="AK351" s="2">
        <v>0</v>
      </c>
      <c r="AL351" s="2">
        <v>0</v>
      </c>
      <c r="AM351" s="2">
        <v>0</v>
      </c>
      <c r="AN351" s="2">
        <v>0</v>
      </c>
      <c r="AO351" s="2">
        <v>1939</v>
      </c>
      <c r="AP351" s="2">
        <v>192</v>
      </c>
      <c r="AQ351" s="2">
        <v>0</v>
      </c>
      <c r="AR351" s="2">
        <v>2410</v>
      </c>
      <c r="AS351" s="2">
        <v>0</v>
      </c>
      <c r="AT351" s="2">
        <v>1816</v>
      </c>
      <c r="AU351" s="2">
        <v>0</v>
      </c>
      <c r="AV351" s="2">
        <v>0</v>
      </c>
      <c r="AW351" s="2">
        <v>0</v>
      </c>
      <c r="AX351" s="2">
        <v>0</v>
      </c>
      <c r="AY351" s="2">
        <v>0</v>
      </c>
      <c r="AZ351" s="2">
        <v>7887</v>
      </c>
      <c r="BA351" s="2">
        <v>700</v>
      </c>
      <c r="BB351" s="2">
        <v>3623</v>
      </c>
      <c r="BC351" s="2">
        <v>0</v>
      </c>
      <c r="BD351" s="2">
        <v>0</v>
      </c>
    </row>
    <row r="352" spans="7:56" ht="22.5" customHeight="1" x14ac:dyDescent="0.15">
      <c r="G352" s="2">
        <v>25</v>
      </c>
      <c r="H352" s="2">
        <v>2</v>
      </c>
      <c r="I352" s="2">
        <v>20</v>
      </c>
      <c r="J352" s="2">
        <v>0</v>
      </c>
      <c r="K352" s="2">
        <v>848</v>
      </c>
      <c r="L352" s="2">
        <v>1060</v>
      </c>
      <c r="M352" s="2">
        <v>0</v>
      </c>
      <c r="N352" s="2">
        <v>0</v>
      </c>
      <c r="O352" s="2">
        <v>0</v>
      </c>
      <c r="P352" s="2">
        <v>0</v>
      </c>
      <c r="Q352" s="2">
        <v>0</v>
      </c>
      <c r="R352" s="2">
        <v>0</v>
      </c>
      <c r="S352" s="2">
        <v>0</v>
      </c>
      <c r="T352" s="2">
        <v>0</v>
      </c>
      <c r="U352" s="2">
        <v>0</v>
      </c>
      <c r="V352" s="2">
        <v>0</v>
      </c>
      <c r="W352" s="2">
        <v>0</v>
      </c>
      <c r="X352" s="2">
        <v>0</v>
      </c>
      <c r="Y352" s="2">
        <v>0</v>
      </c>
      <c r="Z352" s="2">
        <v>0</v>
      </c>
      <c r="AA352" s="2">
        <v>0</v>
      </c>
      <c r="AB352" s="2">
        <v>0</v>
      </c>
      <c r="AC352" s="2">
        <v>554</v>
      </c>
      <c r="AD352" s="2">
        <v>0</v>
      </c>
      <c r="AE352" s="2">
        <v>0</v>
      </c>
      <c r="AF352" s="2">
        <v>0</v>
      </c>
      <c r="AG352" s="2">
        <v>0</v>
      </c>
      <c r="AH352" s="2">
        <v>0</v>
      </c>
      <c r="AI352" s="2">
        <v>0</v>
      </c>
      <c r="AJ352" s="2">
        <v>0</v>
      </c>
      <c r="AK352" s="2">
        <v>0</v>
      </c>
      <c r="AL352" s="2">
        <v>0</v>
      </c>
      <c r="AM352" s="2">
        <v>0</v>
      </c>
      <c r="AN352" s="2">
        <v>0</v>
      </c>
      <c r="AO352" s="2">
        <v>2867</v>
      </c>
      <c r="AP352" s="2">
        <v>289</v>
      </c>
      <c r="AQ352" s="2">
        <v>0</v>
      </c>
      <c r="AR352" s="2">
        <v>674</v>
      </c>
      <c r="AS352" s="2">
        <v>0</v>
      </c>
      <c r="AT352" s="2">
        <v>198</v>
      </c>
      <c r="AU352" s="2">
        <v>0</v>
      </c>
      <c r="AV352" s="2">
        <v>0</v>
      </c>
      <c r="AW352" s="2">
        <v>0</v>
      </c>
      <c r="AX352" s="2">
        <v>0</v>
      </c>
      <c r="AY352" s="2">
        <v>0</v>
      </c>
      <c r="AZ352" s="2">
        <v>1046</v>
      </c>
      <c r="BA352" s="2">
        <v>98</v>
      </c>
      <c r="BB352" s="2">
        <v>1311</v>
      </c>
      <c r="BC352" s="2">
        <v>0</v>
      </c>
      <c r="BD352" s="2">
        <v>0</v>
      </c>
    </row>
    <row r="353" spans="7:56" ht="22.5" customHeight="1" x14ac:dyDescent="0.15">
      <c r="G353" s="2">
        <v>25</v>
      </c>
      <c r="H353" s="2">
        <v>2</v>
      </c>
      <c r="I353" s="2">
        <v>21</v>
      </c>
      <c r="J353" s="2">
        <v>0</v>
      </c>
      <c r="K353" s="2">
        <v>1550</v>
      </c>
      <c r="L353" s="2">
        <v>0</v>
      </c>
      <c r="M353" s="2">
        <v>0</v>
      </c>
      <c r="N353" s="2">
        <v>0</v>
      </c>
      <c r="O353" s="2">
        <v>0</v>
      </c>
      <c r="P353" s="2">
        <v>0</v>
      </c>
      <c r="Q353" s="2">
        <v>0</v>
      </c>
      <c r="R353" s="2">
        <v>0</v>
      </c>
      <c r="S353" s="2">
        <v>0</v>
      </c>
      <c r="T353" s="2">
        <v>0</v>
      </c>
      <c r="U353" s="2">
        <v>0</v>
      </c>
      <c r="V353" s="2">
        <v>0</v>
      </c>
      <c r="W353" s="2">
        <v>0</v>
      </c>
      <c r="X353" s="2">
        <v>0</v>
      </c>
      <c r="Y353" s="2">
        <v>0</v>
      </c>
      <c r="Z353" s="2">
        <v>0</v>
      </c>
      <c r="AA353" s="2">
        <v>0</v>
      </c>
      <c r="AB353" s="2">
        <v>0</v>
      </c>
      <c r="AC353" s="2">
        <v>0</v>
      </c>
      <c r="AD353" s="2">
        <v>0</v>
      </c>
      <c r="AE353" s="2">
        <v>0</v>
      </c>
      <c r="AF353" s="2">
        <v>0</v>
      </c>
      <c r="AG353" s="2">
        <v>0</v>
      </c>
      <c r="AH353" s="2">
        <v>0</v>
      </c>
      <c r="AI353" s="2">
        <v>0</v>
      </c>
      <c r="AJ353" s="2">
        <v>0</v>
      </c>
      <c r="AK353" s="2">
        <v>0</v>
      </c>
      <c r="AL353" s="2">
        <v>0</v>
      </c>
      <c r="AM353" s="2">
        <v>0</v>
      </c>
      <c r="AN353" s="2">
        <v>0</v>
      </c>
      <c r="AO353" s="2">
        <v>0</v>
      </c>
      <c r="AP353" s="2">
        <v>0</v>
      </c>
      <c r="AQ353" s="2">
        <v>0</v>
      </c>
      <c r="AR353" s="2">
        <v>0</v>
      </c>
      <c r="AS353" s="2">
        <v>0</v>
      </c>
      <c r="AT353" s="2">
        <v>0</v>
      </c>
      <c r="AU353" s="2">
        <v>0</v>
      </c>
      <c r="AV353" s="2">
        <v>0</v>
      </c>
      <c r="AW353" s="2">
        <v>0</v>
      </c>
      <c r="AX353" s="2">
        <v>0</v>
      </c>
      <c r="AY353" s="2">
        <v>0</v>
      </c>
      <c r="AZ353" s="2">
        <v>0</v>
      </c>
      <c r="BA353" s="2">
        <v>0</v>
      </c>
      <c r="BB353" s="2">
        <v>0</v>
      </c>
      <c r="BC353" s="2">
        <v>0</v>
      </c>
      <c r="BD353" s="2">
        <v>0</v>
      </c>
    </row>
    <row r="354" spans="7:56" ht="22.5" customHeight="1" x14ac:dyDescent="0.15">
      <c r="G354" s="2">
        <v>25</v>
      </c>
      <c r="H354" s="2">
        <v>2</v>
      </c>
      <c r="I354" s="2">
        <v>22</v>
      </c>
      <c r="J354" s="2">
        <v>0</v>
      </c>
      <c r="K354" s="2">
        <v>22633</v>
      </c>
      <c r="L354" s="2">
        <v>24060</v>
      </c>
      <c r="M354" s="2">
        <v>0</v>
      </c>
      <c r="N354" s="2">
        <v>0</v>
      </c>
      <c r="O354" s="2">
        <v>0</v>
      </c>
      <c r="P354" s="2">
        <v>0</v>
      </c>
      <c r="Q354" s="2">
        <v>0</v>
      </c>
      <c r="R354" s="2">
        <v>0</v>
      </c>
      <c r="S354" s="2">
        <v>0</v>
      </c>
      <c r="T354" s="2">
        <v>0</v>
      </c>
      <c r="U354" s="2">
        <v>0</v>
      </c>
      <c r="V354" s="2">
        <v>0</v>
      </c>
      <c r="W354" s="2">
        <v>0</v>
      </c>
      <c r="X354" s="2">
        <v>0</v>
      </c>
      <c r="Y354" s="2">
        <v>0</v>
      </c>
      <c r="Z354" s="2">
        <v>0</v>
      </c>
      <c r="AA354" s="2">
        <v>0</v>
      </c>
      <c r="AB354" s="2">
        <v>0</v>
      </c>
      <c r="AC354" s="2">
        <v>13718</v>
      </c>
      <c r="AD354" s="2">
        <v>0</v>
      </c>
      <c r="AE354" s="2">
        <v>0</v>
      </c>
      <c r="AF354" s="2">
        <v>0</v>
      </c>
      <c r="AG354" s="2">
        <v>0</v>
      </c>
      <c r="AH354" s="2">
        <v>0</v>
      </c>
      <c r="AI354" s="2">
        <v>0</v>
      </c>
      <c r="AJ354" s="2">
        <v>0</v>
      </c>
      <c r="AK354" s="2">
        <v>0</v>
      </c>
      <c r="AL354" s="2">
        <v>0</v>
      </c>
      <c r="AM354" s="2">
        <v>0</v>
      </c>
      <c r="AN354" s="2">
        <v>0</v>
      </c>
      <c r="AO354" s="2">
        <v>10814</v>
      </c>
      <c r="AP354" s="2">
        <v>1076</v>
      </c>
      <c r="AQ354" s="2">
        <v>0</v>
      </c>
      <c r="AR354" s="2">
        <v>9683</v>
      </c>
      <c r="AS354" s="2">
        <v>0</v>
      </c>
      <c r="AT354" s="2">
        <v>6934</v>
      </c>
      <c r="AU354" s="2">
        <v>0</v>
      </c>
      <c r="AV354" s="2">
        <v>0</v>
      </c>
      <c r="AW354" s="2">
        <v>0</v>
      </c>
      <c r="AX354" s="2">
        <v>0</v>
      </c>
      <c r="AY354" s="2">
        <v>0</v>
      </c>
      <c r="AZ354" s="2">
        <v>32255</v>
      </c>
      <c r="BA354" s="2">
        <v>2848</v>
      </c>
      <c r="BB354" s="2">
        <v>16634</v>
      </c>
      <c r="BC354" s="2">
        <v>0</v>
      </c>
      <c r="BD354" s="2">
        <v>0</v>
      </c>
    </row>
    <row r="355" spans="7:56" ht="22.5" customHeight="1" x14ac:dyDescent="0.15">
      <c r="G355" s="2">
        <v>25</v>
      </c>
      <c r="H355" s="2">
        <v>2</v>
      </c>
      <c r="I355" s="2">
        <v>23</v>
      </c>
      <c r="J355" s="2">
        <v>0</v>
      </c>
      <c r="K355" s="2">
        <v>210</v>
      </c>
      <c r="L355" s="2">
        <v>230</v>
      </c>
      <c r="M355" s="2">
        <v>0</v>
      </c>
      <c r="N355" s="2">
        <v>0</v>
      </c>
      <c r="O355" s="2">
        <v>0</v>
      </c>
      <c r="P355" s="2">
        <v>0</v>
      </c>
      <c r="Q355" s="2">
        <v>0</v>
      </c>
      <c r="R355" s="2">
        <v>0</v>
      </c>
      <c r="S355" s="2">
        <v>0</v>
      </c>
      <c r="T355" s="2">
        <v>0</v>
      </c>
      <c r="U355" s="2">
        <v>0</v>
      </c>
      <c r="V355" s="2">
        <v>0</v>
      </c>
      <c r="W355" s="2">
        <v>0</v>
      </c>
      <c r="X355" s="2">
        <v>0</v>
      </c>
      <c r="Y355" s="2">
        <v>0</v>
      </c>
      <c r="Z355" s="2">
        <v>0</v>
      </c>
      <c r="AA355" s="2">
        <v>0</v>
      </c>
      <c r="AB355" s="2">
        <v>0</v>
      </c>
      <c r="AC355" s="2">
        <v>119</v>
      </c>
      <c r="AD355" s="2">
        <v>0</v>
      </c>
      <c r="AE355" s="2">
        <v>0</v>
      </c>
      <c r="AF355" s="2">
        <v>0</v>
      </c>
      <c r="AG355" s="2">
        <v>0</v>
      </c>
      <c r="AH355" s="2">
        <v>0</v>
      </c>
      <c r="AI355" s="2">
        <v>0</v>
      </c>
      <c r="AJ355" s="2">
        <v>0</v>
      </c>
      <c r="AK355" s="2">
        <v>0</v>
      </c>
      <c r="AL355" s="2">
        <v>0</v>
      </c>
      <c r="AM355" s="2">
        <v>0</v>
      </c>
      <c r="AN355" s="2">
        <v>0</v>
      </c>
      <c r="AO355" s="2">
        <v>95</v>
      </c>
      <c r="AP355" s="2">
        <v>0</v>
      </c>
      <c r="AQ355" s="2">
        <v>0</v>
      </c>
      <c r="AR355" s="2">
        <v>60</v>
      </c>
      <c r="AS355" s="2">
        <v>0</v>
      </c>
      <c r="AT355" s="2">
        <v>47</v>
      </c>
      <c r="AU355" s="2">
        <v>0</v>
      </c>
      <c r="AV355" s="2">
        <v>0</v>
      </c>
      <c r="AW355" s="2">
        <v>0</v>
      </c>
      <c r="AX355" s="2">
        <v>0</v>
      </c>
      <c r="AY355" s="2">
        <v>0</v>
      </c>
      <c r="AZ355" s="2">
        <v>313</v>
      </c>
      <c r="BA355" s="2">
        <v>27</v>
      </c>
      <c r="BB355" s="2">
        <v>180</v>
      </c>
      <c r="BC355" s="2">
        <v>0</v>
      </c>
      <c r="BD355" s="2">
        <v>0</v>
      </c>
    </row>
    <row r="356" spans="7:56" ht="22.5" customHeight="1" x14ac:dyDescent="0.15">
      <c r="G356" s="2">
        <v>25</v>
      </c>
      <c r="H356" s="2">
        <v>2</v>
      </c>
      <c r="I356" s="2">
        <v>24</v>
      </c>
      <c r="J356" s="2">
        <v>0</v>
      </c>
      <c r="K356" s="2">
        <v>81</v>
      </c>
      <c r="L356" s="2">
        <v>183</v>
      </c>
      <c r="M356" s="2">
        <v>0</v>
      </c>
      <c r="N356" s="2">
        <v>0</v>
      </c>
      <c r="O356" s="2">
        <v>0</v>
      </c>
      <c r="P356" s="2">
        <v>0</v>
      </c>
      <c r="Q356" s="2">
        <v>0</v>
      </c>
      <c r="R356" s="2">
        <v>0</v>
      </c>
      <c r="S356" s="2">
        <v>0</v>
      </c>
      <c r="T356" s="2">
        <v>0</v>
      </c>
      <c r="U356" s="2">
        <v>0</v>
      </c>
      <c r="V356" s="2">
        <v>0</v>
      </c>
      <c r="W356" s="2">
        <v>0</v>
      </c>
      <c r="X356" s="2">
        <v>0</v>
      </c>
      <c r="Y356" s="2">
        <v>0</v>
      </c>
      <c r="Z356" s="2">
        <v>0</v>
      </c>
      <c r="AA356" s="2">
        <v>0</v>
      </c>
      <c r="AB356" s="2">
        <v>0</v>
      </c>
      <c r="AC356" s="2">
        <v>62</v>
      </c>
      <c r="AD356" s="2">
        <v>0</v>
      </c>
      <c r="AE356" s="2">
        <v>0</v>
      </c>
      <c r="AF356" s="2">
        <v>0</v>
      </c>
      <c r="AG356" s="2">
        <v>0</v>
      </c>
      <c r="AH356" s="2">
        <v>0</v>
      </c>
      <c r="AI356" s="2">
        <v>0</v>
      </c>
      <c r="AJ356" s="2">
        <v>0</v>
      </c>
      <c r="AK356" s="2">
        <v>0</v>
      </c>
      <c r="AL356" s="2">
        <v>0</v>
      </c>
      <c r="AM356" s="2">
        <v>0</v>
      </c>
      <c r="AN356" s="2">
        <v>0</v>
      </c>
      <c r="AO356" s="2">
        <v>30</v>
      </c>
      <c r="AP356" s="2">
        <v>0</v>
      </c>
      <c r="AQ356" s="2">
        <v>0</v>
      </c>
      <c r="AR356" s="2">
        <v>39</v>
      </c>
      <c r="AS356" s="2">
        <v>0</v>
      </c>
      <c r="AT356" s="2">
        <v>28</v>
      </c>
      <c r="AU356" s="2">
        <v>0</v>
      </c>
      <c r="AV356" s="2">
        <v>0</v>
      </c>
      <c r="AW356" s="2">
        <v>0</v>
      </c>
      <c r="AX356" s="2">
        <v>0</v>
      </c>
      <c r="AY356" s="2">
        <v>0</v>
      </c>
      <c r="AZ356" s="2">
        <v>182</v>
      </c>
      <c r="BA356" s="2">
        <v>16</v>
      </c>
      <c r="BB356" s="2">
        <v>120</v>
      </c>
      <c r="BC356" s="2">
        <v>0</v>
      </c>
      <c r="BD356" s="2">
        <v>0</v>
      </c>
    </row>
    <row r="357" spans="7:56" ht="22.5" customHeight="1" x14ac:dyDescent="0.15">
      <c r="G357" s="2">
        <v>25</v>
      </c>
      <c r="H357" s="2">
        <v>2</v>
      </c>
      <c r="I357" s="2">
        <v>25</v>
      </c>
      <c r="J357" s="2">
        <v>0</v>
      </c>
      <c r="K357" s="2">
        <v>252</v>
      </c>
      <c r="L357" s="2">
        <v>96</v>
      </c>
      <c r="M357" s="2">
        <v>24</v>
      </c>
      <c r="N357" s="2">
        <v>60</v>
      </c>
      <c r="O357" s="2">
        <v>0</v>
      </c>
      <c r="P357" s="2">
        <v>0</v>
      </c>
      <c r="Q357" s="2">
        <v>0</v>
      </c>
      <c r="R357" s="2">
        <v>0</v>
      </c>
      <c r="S357" s="2">
        <v>0</v>
      </c>
      <c r="T357" s="2">
        <v>0</v>
      </c>
      <c r="U357" s="2">
        <v>0</v>
      </c>
      <c r="V357" s="2">
        <v>0</v>
      </c>
      <c r="W357" s="2">
        <v>0</v>
      </c>
      <c r="X357" s="2">
        <v>0</v>
      </c>
      <c r="Y357" s="2">
        <v>0</v>
      </c>
      <c r="Z357" s="2">
        <v>0</v>
      </c>
      <c r="AA357" s="2">
        <v>0</v>
      </c>
      <c r="AB357" s="2">
        <v>0</v>
      </c>
      <c r="AC357" s="2">
        <v>52</v>
      </c>
      <c r="AD357" s="2">
        <v>0</v>
      </c>
      <c r="AE357" s="2">
        <v>0</v>
      </c>
      <c r="AF357" s="2">
        <v>0</v>
      </c>
      <c r="AG357" s="2">
        <v>0</v>
      </c>
      <c r="AH357" s="2">
        <v>0</v>
      </c>
      <c r="AI357" s="2">
        <v>0</v>
      </c>
      <c r="AJ357" s="2">
        <v>0</v>
      </c>
      <c r="AK357" s="2">
        <v>0</v>
      </c>
      <c r="AL357" s="2">
        <v>0</v>
      </c>
      <c r="AM357" s="2">
        <v>0</v>
      </c>
      <c r="AN357" s="2">
        <v>0</v>
      </c>
      <c r="AO357" s="2">
        <v>186</v>
      </c>
      <c r="AP357" s="2">
        <v>18</v>
      </c>
      <c r="AQ357" s="2">
        <v>0</v>
      </c>
      <c r="AR357" s="2">
        <v>60</v>
      </c>
      <c r="AS357" s="2">
        <v>0</v>
      </c>
      <c r="AT357" s="2">
        <v>0</v>
      </c>
      <c r="AU357" s="2">
        <v>0</v>
      </c>
      <c r="AV357" s="2">
        <v>0</v>
      </c>
      <c r="AW357" s="2">
        <v>0</v>
      </c>
      <c r="AX357" s="2">
        <v>0</v>
      </c>
      <c r="AY357" s="2">
        <v>0</v>
      </c>
      <c r="AZ357" s="2">
        <v>352</v>
      </c>
      <c r="BA357" s="2">
        <v>31</v>
      </c>
      <c r="BB357" s="2">
        <v>168</v>
      </c>
      <c r="BC357" s="2">
        <v>0</v>
      </c>
      <c r="BD357" s="2">
        <v>24</v>
      </c>
    </row>
    <row r="358" spans="7:56" ht="22.5" customHeight="1" x14ac:dyDescent="0.15">
      <c r="G358" s="2">
        <v>25</v>
      </c>
      <c r="H358" s="2">
        <v>2</v>
      </c>
      <c r="I358" s="2">
        <v>26</v>
      </c>
      <c r="J358" s="2">
        <v>0</v>
      </c>
      <c r="K358" s="2">
        <v>21</v>
      </c>
      <c r="L358" s="2">
        <v>8</v>
      </c>
      <c r="M358" s="2">
        <v>2</v>
      </c>
      <c r="N358" s="2">
        <v>5</v>
      </c>
      <c r="O358" s="2">
        <v>0</v>
      </c>
      <c r="P358" s="2">
        <v>0</v>
      </c>
      <c r="Q358" s="2">
        <v>0</v>
      </c>
      <c r="R358" s="2">
        <v>0</v>
      </c>
      <c r="S358" s="2">
        <v>0</v>
      </c>
      <c r="T358" s="2">
        <v>0</v>
      </c>
      <c r="U358" s="2">
        <v>0</v>
      </c>
      <c r="V358" s="2">
        <v>0</v>
      </c>
      <c r="W358" s="2">
        <v>0</v>
      </c>
      <c r="X358" s="2">
        <v>0</v>
      </c>
      <c r="Y358" s="2">
        <v>0</v>
      </c>
      <c r="Z358" s="2">
        <v>0</v>
      </c>
      <c r="AA358" s="2">
        <v>0</v>
      </c>
      <c r="AB358" s="2">
        <v>0</v>
      </c>
      <c r="AC358" s="2">
        <v>5</v>
      </c>
      <c r="AD358" s="2">
        <v>0</v>
      </c>
      <c r="AE358" s="2">
        <v>0</v>
      </c>
      <c r="AF358" s="2">
        <v>0</v>
      </c>
      <c r="AG358" s="2">
        <v>0</v>
      </c>
      <c r="AH358" s="2">
        <v>0</v>
      </c>
      <c r="AI358" s="2">
        <v>0</v>
      </c>
      <c r="AJ358" s="2">
        <v>0</v>
      </c>
      <c r="AK358" s="2">
        <v>0</v>
      </c>
      <c r="AL358" s="2">
        <v>0</v>
      </c>
      <c r="AM358" s="2">
        <v>0</v>
      </c>
      <c r="AN358" s="2">
        <v>0</v>
      </c>
      <c r="AO358" s="2">
        <v>15</v>
      </c>
      <c r="AP358" s="2">
        <v>2</v>
      </c>
      <c r="AQ358" s="2">
        <v>0</v>
      </c>
      <c r="AR358" s="2">
        <v>5</v>
      </c>
      <c r="AS358" s="2">
        <v>0</v>
      </c>
      <c r="AT358" s="2">
        <v>0</v>
      </c>
      <c r="AU358" s="2">
        <v>0</v>
      </c>
      <c r="AV358" s="2">
        <v>0</v>
      </c>
      <c r="AW358" s="2">
        <v>0</v>
      </c>
      <c r="AX358" s="2">
        <v>0</v>
      </c>
      <c r="AY358" s="2">
        <v>0</v>
      </c>
      <c r="AZ358" s="2">
        <v>28</v>
      </c>
      <c r="BA358" s="2">
        <v>3</v>
      </c>
      <c r="BB358" s="2">
        <v>14</v>
      </c>
      <c r="BC358" s="2">
        <v>0</v>
      </c>
      <c r="BD358" s="2">
        <v>2</v>
      </c>
    </row>
    <row r="359" spans="7:56" ht="22.5" customHeight="1" x14ac:dyDescent="0.15">
      <c r="G359" s="2">
        <v>25</v>
      </c>
      <c r="H359" s="2">
        <v>2</v>
      </c>
      <c r="I359" s="2">
        <v>27</v>
      </c>
      <c r="J359" s="2">
        <v>0</v>
      </c>
      <c r="K359" s="2">
        <v>11078</v>
      </c>
      <c r="L359" s="2">
        <v>8374</v>
      </c>
      <c r="M359" s="2">
        <v>0</v>
      </c>
      <c r="N359" s="2">
        <v>4377</v>
      </c>
      <c r="O359" s="2">
        <v>0</v>
      </c>
      <c r="P359" s="2">
        <v>0</v>
      </c>
      <c r="Q359" s="2">
        <v>0</v>
      </c>
      <c r="R359" s="2">
        <v>0</v>
      </c>
      <c r="S359" s="2">
        <v>0</v>
      </c>
      <c r="T359" s="2">
        <v>0</v>
      </c>
      <c r="U359" s="2">
        <v>0</v>
      </c>
      <c r="V359" s="2">
        <v>0</v>
      </c>
      <c r="W359" s="2">
        <v>0</v>
      </c>
      <c r="X359" s="2">
        <v>0</v>
      </c>
      <c r="Y359" s="2">
        <v>0</v>
      </c>
      <c r="Z359" s="2">
        <v>0</v>
      </c>
      <c r="AA359" s="2">
        <v>0</v>
      </c>
      <c r="AB359" s="2">
        <v>0</v>
      </c>
      <c r="AC359" s="2">
        <v>9721</v>
      </c>
      <c r="AD359" s="2">
        <v>0</v>
      </c>
      <c r="AE359" s="2">
        <v>0</v>
      </c>
      <c r="AF359" s="2">
        <v>0</v>
      </c>
      <c r="AG359" s="2">
        <v>0</v>
      </c>
      <c r="AH359" s="2">
        <v>0</v>
      </c>
      <c r="AI359" s="2">
        <v>0</v>
      </c>
      <c r="AJ359" s="2">
        <v>0</v>
      </c>
      <c r="AK359" s="2">
        <v>0</v>
      </c>
      <c r="AL359" s="2">
        <v>0</v>
      </c>
      <c r="AM359" s="2">
        <v>0</v>
      </c>
      <c r="AN359" s="2">
        <v>0</v>
      </c>
      <c r="AO359" s="2">
        <v>18467</v>
      </c>
      <c r="AP359" s="2">
        <v>1825</v>
      </c>
      <c r="AQ359" s="2">
        <v>0</v>
      </c>
      <c r="AR359" s="2">
        <v>3804</v>
      </c>
      <c r="AS359" s="2">
        <v>0</v>
      </c>
      <c r="AT359" s="2">
        <v>0</v>
      </c>
      <c r="AU359" s="2">
        <v>0</v>
      </c>
      <c r="AV359" s="2">
        <v>0</v>
      </c>
      <c r="AW359" s="2">
        <v>0</v>
      </c>
      <c r="AX359" s="2">
        <v>0</v>
      </c>
      <c r="AY359" s="2">
        <v>0</v>
      </c>
      <c r="AZ359" s="2">
        <v>49384</v>
      </c>
      <c r="BA359" s="2">
        <v>4306</v>
      </c>
      <c r="BB359" s="2">
        <v>34667</v>
      </c>
      <c r="BC359" s="2">
        <v>0</v>
      </c>
      <c r="BD359" s="2">
        <v>8190</v>
      </c>
    </row>
    <row r="360" spans="7:56" ht="22.5" customHeight="1" x14ac:dyDescent="0.15">
      <c r="G360" s="2">
        <v>25</v>
      </c>
      <c r="H360" s="2">
        <v>2</v>
      </c>
      <c r="I360" s="2">
        <v>28</v>
      </c>
      <c r="J360" s="2">
        <v>0</v>
      </c>
      <c r="K360" s="2">
        <v>9237</v>
      </c>
      <c r="L360" s="2">
        <v>4860</v>
      </c>
      <c r="M360" s="2">
        <v>508</v>
      </c>
      <c r="N360" s="2">
        <v>2492</v>
      </c>
      <c r="O360" s="2">
        <v>0</v>
      </c>
      <c r="P360" s="2">
        <v>0</v>
      </c>
      <c r="Q360" s="2">
        <v>0</v>
      </c>
      <c r="R360" s="2">
        <v>0</v>
      </c>
      <c r="S360" s="2">
        <v>0</v>
      </c>
      <c r="T360" s="2">
        <v>0</v>
      </c>
      <c r="U360" s="2">
        <v>0</v>
      </c>
      <c r="V360" s="2">
        <v>0</v>
      </c>
      <c r="W360" s="2">
        <v>0</v>
      </c>
      <c r="X360" s="2">
        <v>0</v>
      </c>
      <c r="Y360" s="2">
        <v>0</v>
      </c>
      <c r="Z360" s="2">
        <v>0</v>
      </c>
      <c r="AA360" s="2">
        <v>0</v>
      </c>
      <c r="AB360" s="2">
        <v>0</v>
      </c>
      <c r="AC360" s="2">
        <v>3538</v>
      </c>
      <c r="AD360" s="2">
        <v>0</v>
      </c>
      <c r="AE360" s="2">
        <v>0</v>
      </c>
      <c r="AF360" s="2">
        <v>0</v>
      </c>
      <c r="AG360" s="2">
        <v>0</v>
      </c>
      <c r="AH360" s="2">
        <v>0</v>
      </c>
      <c r="AI360" s="2">
        <v>0</v>
      </c>
      <c r="AJ360" s="2">
        <v>0</v>
      </c>
      <c r="AK360" s="2">
        <v>0</v>
      </c>
      <c r="AL360" s="2">
        <v>0</v>
      </c>
      <c r="AM360" s="2">
        <v>0</v>
      </c>
      <c r="AN360" s="2">
        <v>0</v>
      </c>
      <c r="AO360" s="2">
        <v>10727</v>
      </c>
      <c r="AP360" s="2">
        <v>992</v>
      </c>
      <c r="AQ360" s="2">
        <v>0</v>
      </c>
      <c r="AR360" s="2">
        <v>891</v>
      </c>
      <c r="AS360" s="2">
        <v>0</v>
      </c>
      <c r="AT360" s="2">
        <v>0</v>
      </c>
      <c r="AU360" s="2">
        <v>0</v>
      </c>
      <c r="AV360" s="2">
        <v>0</v>
      </c>
      <c r="AW360" s="2">
        <v>0</v>
      </c>
      <c r="AX360" s="2">
        <v>0</v>
      </c>
      <c r="AY360" s="2">
        <v>0</v>
      </c>
      <c r="AZ360" s="2">
        <v>16014</v>
      </c>
      <c r="BA360" s="2">
        <v>1401</v>
      </c>
      <c r="BB360" s="2">
        <v>12902</v>
      </c>
      <c r="BC360" s="2">
        <v>0</v>
      </c>
      <c r="BD360" s="2">
        <v>3488</v>
      </c>
    </row>
    <row r="361" spans="7:56" ht="22.5" customHeight="1" x14ac:dyDescent="0.15">
      <c r="G361" s="2">
        <v>25</v>
      </c>
      <c r="H361" s="2">
        <v>2</v>
      </c>
      <c r="I361" s="2">
        <v>29</v>
      </c>
      <c r="J361" s="2">
        <v>0</v>
      </c>
      <c r="K361" s="2">
        <v>251</v>
      </c>
      <c r="L361" s="2">
        <v>114</v>
      </c>
      <c r="M361" s="2">
        <v>0</v>
      </c>
      <c r="N361" s="2">
        <v>12</v>
      </c>
      <c r="O361" s="2">
        <v>0</v>
      </c>
      <c r="P361" s="2">
        <v>0</v>
      </c>
      <c r="Q361" s="2">
        <v>0</v>
      </c>
      <c r="R361" s="2">
        <v>0</v>
      </c>
      <c r="S361" s="2">
        <v>0</v>
      </c>
      <c r="T361" s="2">
        <v>0</v>
      </c>
      <c r="U361" s="2">
        <v>0</v>
      </c>
      <c r="V361" s="2">
        <v>0</v>
      </c>
      <c r="W361" s="2">
        <v>0</v>
      </c>
      <c r="X361" s="2">
        <v>0</v>
      </c>
      <c r="Y361" s="2">
        <v>0</v>
      </c>
      <c r="Z361" s="2">
        <v>0</v>
      </c>
      <c r="AA361" s="2">
        <v>0</v>
      </c>
      <c r="AB361" s="2">
        <v>0</v>
      </c>
      <c r="AC361" s="2">
        <v>192</v>
      </c>
      <c r="AD361" s="2">
        <v>0</v>
      </c>
      <c r="AE361" s="2">
        <v>0</v>
      </c>
      <c r="AF361" s="2">
        <v>0</v>
      </c>
      <c r="AG361" s="2">
        <v>0</v>
      </c>
      <c r="AH361" s="2">
        <v>0</v>
      </c>
      <c r="AI361" s="2">
        <v>0</v>
      </c>
      <c r="AJ361" s="2">
        <v>0</v>
      </c>
      <c r="AK361" s="2">
        <v>0</v>
      </c>
      <c r="AL361" s="2">
        <v>0</v>
      </c>
      <c r="AM361" s="2">
        <v>0</v>
      </c>
      <c r="AN361" s="2">
        <v>0</v>
      </c>
      <c r="AO361" s="2">
        <v>193</v>
      </c>
      <c r="AP361" s="2">
        <v>20</v>
      </c>
      <c r="AQ361" s="2">
        <v>0</v>
      </c>
      <c r="AR361" s="2">
        <v>9</v>
      </c>
      <c r="AS361" s="2">
        <v>0</v>
      </c>
      <c r="AT361" s="2">
        <v>0</v>
      </c>
      <c r="AU361" s="2">
        <v>0</v>
      </c>
      <c r="AV361" s="2">
        <v>0</v>
      </c>
      <c r="AW361" s="2">
        <v>0</v>
      </c>
      <c r="AX361" s="2">
        <v>0</v>
      </c>
      <c r="AY361" s="2">
        <v>0</v>
      </c>
      <c r="AZ361" s="2">
        <v>3442</v>
      </c>
      <c r="BA361" s="2">
        <v>293</v>
      </c>
      <c r="BB361" s="2">
        <v>167</v>
      </c>
      <c r="BC361" s="2">
        <v>0</v>
      </c>
      <c r="BD361" s="2">
        <v>95</v>
      </c>
    </row>
    <row r="362" spans="7:56" ht="22.5" customHeight="1" x14ac:dyDescent="0.15">
      <c r="G362" s="2">
        <v>25</v>
      </c>
      <c r="H362" s="2">
        <v>2</v>
      </c>
      <c r="I362" s="2">
        <v>30</v>
      </c>
      <c r="J362" s="2">
        <v>0</v>
      </c>
      <c r="K362" s="2">
        <v>192</v>
      </c>
      <c r="L362" s="2">
        <v>0</v>
      </c>
      <c r="M362" s="2">
        <v>0</v>
      </c>
      <c r="N362" s="2">
        <v>0</v>
      </c>
      <c r="O362" s="2">
        <v>0</v>
      </c>
      <c r="P362" s="2">
        <v>0</v>
      </c>
      <c r="Q362" s="2">
        <v>0</v>
      </c>
      <c r="R362" s="2">
        <v>0</v>
      </c>
      <c r="S362" s="2">
        <v>0</v>
      </c>
      <c r="T362" s="2">
        <v>0</v>
      </c>
      <c r="U362" s="2">
        <v>0</v>
      </c>
      <c r="V362" s="2">
        <v>0</v>
      </c>
      <c r="W362" s="2">
        <v>0</v>
      </c>
      <c r="X362" s="2">
        <v>0</v>
      </c>
      <c r="Y362" s="2">
        <v>0</v>
      </c>
      <c r="Z362" s="2">
        <v>0</v>
      </c>
      <c r="AA362" s="2">
        <v>0</v>
      </c>
      <c r="AB362" s="2">
        <v>0</v>
      </c>
      <c r="AC362" s="2">
        <v>0</v>
      </c>
      <c r="AD362" s="2">
        <v>0</v>
      </c>
      <c r="AE362" s="2">
        <v>0</v>
      </c>
      <c r="AF362" s="2">
        <v>0</v>
      </c>
      <c r="AG362" s="2">
        <v>0</v>
      </c>
      <c r="AH362" s="2">
        <v>0</v>
      </c>
      <c r="AI362" s="2">
        <v>0</v>
      </c>
      <c r="AJ362" s="2">
        <v>0</v>
      </c>
      <c r="AK362" s="2">
        <v>0</v>
      </c>
      <c r="AL362" s="2">
        <v>0</v>
      </c>
      <c r="AM362" s="2">
        <v>0</v>
      </c>
      <c r="AN362" s="2">
        <v>0</v>
      </c>
      <c r="AO362" s="2">
        <v>0</v>
      </c>
      <c r="AP362" s="2">
        <v>0</v>
      </c>
      <c r="AQ362" s="2">
        <v>0</v>
      </c>
      <c r="AR362" s="2">
        <v>0</v>
      </c>
      <c r="AS362" s="2">
        <v>0</v>
      </c>
      <c r="AT362" s="2">
        <v>0</v>
      </c>
      <c r="AU362" s="2">
        <v>0</v>
      </c>
      <c r="AV362" s="2">
        <v>0</v>
      </c>
      <c r="AW362" s="2">
        <v>0</v>
      </c>
      <c r="AX362" s="2">
        <v>0</v>
      </c>
      <c r="AY362" s="2">
        <v>0</v>
      </c>
      <c r="AZ362" s="2">
        <v>0</v>
      </c>
      <c r="BA362" s="2">
        <v>0</v>
      </c>
      <c r="BB362" s="2">
        <v>0</v>
      </c>
      <c r="BC362" s="2">
        <v>0</v>
      </c>
      <c r="BD362" s="2">
        <v>0</v>
      </c>
    </row>
    <row r="363" spans="7:56" ht="22.5" customHeight="1" x14ac:dyDescent="0.15">
      <c r="G363" s="2">
        <v>25</v>
      </c>
      <c r="H363" s="2">
        <v>2</v>
      </c>
      <c r="I363" s="2">
        <v>31</v>
      </c>
      <c r="J363" s="2">
        <v>0</v>
      </c>
      <c r="K363" s="2">
        <v>8111</v>
      </c>
      <c r="L363" s="2">
        <v>4394</v>
      </c>
      <c r="M363" s="2">
        <v>508</v>
      </c>
      <c r="N363" s="2">
        <v>2405</v>
      </c>
      <c r="O363" s="2">
        <v>0</v>
      </c>
      <c r="P363" s="2">
        <v>0</v>
      </c>
      <c r="Q363" s="2">
        <v>0</v>
      </c>
      <c r="R363" s="2">
        <v>0</v>
      </c>
      <c r="S363" s="2">
        <v>0</v>
      </c>
      <c r="T363" s="2">
        <v>0</v>
      </c>
      <c r="U363" s="2">
        <v>0</v>
      </c>
      <c r="V363" s="2">
        <v>0</v>
      </c>
      <c r="W363" s="2">
        <v>0</v>
      </c>
      <c r="X363" s="2">
        <v>0</v>
      </c>
      <c r="Y363" s="2">
        <v>0</v>
      </c>
      <c r="Z363" s="2">
        <v>0</v>
      </c>
      <c r="AA363" s="2">
        <v>0</v>
      </c>
      <c r="AB363" s="2">
        <v>0</v>
      </c>
      <c r="AC363" s="2">
        <v>3085</v>
      </c>
      <c r="AD363" s="2">
        <v>0</v>
      </c>
      <c r="AE363" s="2">
        <v>0</v>
      </c>
      <c r="AF363" s="2">
        <v>0</v>
      </c>
      <c r="AG363" s="2">
        <v>0</v>
      </c>
      <c r="AH363" s="2">
        <v>0</v>
      </c>
      <c r="AI363" s="2">
        <v>0</v>
      </c>
      <c r="AJ363" s="2">
        <v>0</v>
      </c>
      <c r="AK363" s="2">
        <v>0</v>
      </c>
      <c r="AL363" s="2">
        <v>0</v>
      </c>
      <c r="AM363" s="2">
        <v>0</v>
      </c>
      <c r="AN363" s="2">
        <v>0</v>
      </c>
      <c r="AO363" s="2">
        <v>4643</v>
      </c>
      <c r="AP363" s="2">
        <v>398</v>
      </c>
      <c r="AQ363" s="2">
        <v>0</v>
      </c>
      <c r="AR363" s="2">
        <v>786</v>
      </c>
      <c r="AS363" s="2">
        <v>0</v>
      </c>
      <c r="AT363" s="2">
        <v>0</v>
      </c>
      <c r="AU363" s="2">
        <v>0</v>
      </c>
      <c r="AV363" s="2">
        <v>0</v>
      </c>
      <c r="AW363" s="2">
        <v>0</v>
      </c>
      <c r="AX363" s="2">
        <v>0</v>
      </c>
      <c r="AY363" s="2">
        <v>0</v>
      </c>
      <c r="AZ363" s="2">
        <v>10797</v>
      </c>
      <c r="BA363" s="2">
        <v>946</v>
      </c>
      <c r="BB363" s="2">
        <v>11658</v>
      </c>
      <c r="BC363" s="2">
        <v>0</v>
      </c>
      <c r="BD363" s="2">
        <v>3141</v>
      </c>
    </row>
    <row r="364" spans="7:56" ht="22.5" customHeight="1" x14ac:dyDescent="0.15">
      <c r="G364" s="2">
        <v>25</v>
      </c>
      <c r="H364" s="2">
        <v>2</v>
      </c>
      <c r="I364" s="2">
        <v>32</v>
      </c>
      <c r="J364" s="2">
        <v>0</v>
      </c>
      <c r="K364" s="2">
        <v>683</v>
      </c>
      <c r="L364" s="2">
        <v>352</v>
      </c>
      <c r="M364" s="2">
        <v>0</v>
      </c>
      <c r="N364" s="2">
        <v>75</v>
      </c>
      <c r="O364" s="2">
        <v>0</v>
      </c>
      <c r="P364" s="2">
        <v>0</v>
      </c>
      <c r="Q364" s="2">
        <v>0</v>
      </c>
      <c r="R364" s="2">
        <v>0</v>
      </c>
      <c r="S364" s="2">
        <v>0</v>
      </c>
      <c r="T364" s="2">
        <v>0</v>
      </c>
      <c r="U364" s="2">
        <v>0</v>
      </c>
      <c r="V364" s="2">
        <v>0</v>
      </c>
      <c r="W364" s="2">
        <v>0</v>
      </c>
      <c r="X364" s="2">
        <v>0</v>
      </c>
      <c r="Y364" s="2">
        <v>0</v>
      </c>
      <c r="Z364" s="2">
        <v>0</v>
      </c>
      <c r="AA364" s="2">
        <v>0</v>
      </c>
      <c r="AB364" s="2">
        <v>0</v>
      </c>
      <c r="AC364" s="2">
        <v>261</v>
      </c>
      <c r="AD364" s="2">
        <v>0</v>
      </c>
      <c r="AE364" s="2">
        <v>0</v>
      </c>
      <c r="AF364" s="2">
        <v>0</v>
      </c>
      <c r="AG364" s="2">
        <v>0</v>
      </c>
      <c r="AH364" s="2">
        <v>0</v>
      </c>
      <c r="AI364" s="2">
        <v>0</v>
      </c>
      <c r="AJ364" s="2">
        <v>0</v>
      </c>
      <c r="AK364" s="2">
        <v>0</v>
      </c>
      <c r="AL364" s="2">
        <v>0</v>
      </c>
      <c r="AM364" s="2">
        <v>0</v>
      </c>
      <c r="AN364" s="2">
        <v>0</v>
      </c>
      <c r="AO364" s="2">
        <v>5891</v>
      </c>
      <c r="AP364" s="2">
        <v>574</v>
      </c>
      <c r="AQ364" s="2">
        <v>0</v>
      </c>
      <c r="AR364" s="2">
        <v>96</v>
      </c>
      <c r="AS364" s="2">
        <v>0</v>
      </c>
      <c r="AT364" s="2">
        <v>0</v>
      </c>
      <c r="AU364" s="2">
        <v>0</v>
      </c>
      <c r="AV364" s="2">
        <v>0</v>
      </c>
      <c r="AW364" s="2">
        <v>0</v>
      </c>
      <c r="AX364" s="2">
        <v>0</v>
      </c>
      <c r="AY364" s="2">
        <v>0</v>
      </c>
      <c r="AZ364" s="2">
        <v>1775</v>
      </c>
      <c r="BA364" s="2">
        <v>162</v>
      </c>
      <c r="BB364" s="2">
        <v>1077</v>
      </c>
      <c r="BC364" s="2">
        <v>0</v>
      </c>
      <c r="BD364" s="2">
        <v>252</v>
      </c>
    </row>
    <row r="365" spans="7:56" ht="22.5" customHeight="1" x14ac:dyDescent="0.15">
      <c r="G365" s="2">
        <v>25</v>
      </c>
      <c r="H365" s="2">
        <v>2</v>
      </c>
      <c r="I365" s="2">
        <v>33</v>
      </c>
      <c r="J365" s="2">
        <v>0</v>
      </c>
      <c r="K365" s="2">
        <v>30719</v>
      </c>
      <c r="L365" s="2">
        <v>9796</v>
      </c>
      <c r="M365" s="2">
        <v>4091</v>
      </c>
      <c r="N365" s="2">
        <v>6676</v>
      </c>
      <c r="O365" s="2">
        <v>0</v>
      </c>
      <c r="P365" s="2">
        <v>0</v>
      </c>
      <c r="Q365" s="2">
        <v>0</v>
      </c>
      <c r="R365" s="2">
        <v>0</v>
      </c>
      <c r="S365" s="2">
        <v>0</v>
      </c>
      <c r="T365" s="2">
        <v>0</v>
      </c>
      <c r="U365" s="2">
        <v>0</v>
      </c>
      <c r="V365" s="2">
        <v>0</v>
      </c>
      <c r="W365" s="2">
        <v>0</v>
      </c>
      <c r="X365" s="2">
        <v>0</v>
      </c>
      <c r="Y365" s="2">
        <v>0</v>
      </c>
      <c r="Z365" s="2">
        <v>0</v>
      </c>
      <c r="AA365" s="2">
        <v>0</v>
      </c>
      <c r="AB365" s="2">
        <v>0</v>
      </c>
      <c r="AC365" s="2">
        <v>1488</v>
      </c>
      <c r="AD365" s="2">
        <v>0</v>
      </c>
      <c r="AE365" s="2">
        <v>0</v>
      </c>
      <c r="AF365" s="2">
        <v>0</v>
      </c>
      <c r="AG365" s="2">
        <v>0</v>
      </c>
      <c r="AH365" s="2">
        <v>0</v>
      </c>
      <c r="AI365" s="2">
        <v>0</v>
      </c>
      <c r="AJ365" s="2">
        <v>0</v>
      </c>
      <c r="AK365" s="2">
        <v>0</v>
      </c>
      <c r="AL365" s="2">
        <v>0</v>
      </c>
      <c r="AM365" s="2">
        <v>0</v>
      </c>
      <c r="AN365" s="2">
        <v>0</v>
      </c>
      <c r="AO365" s="2">
        <v>15790</v>
      </c>
      <c r="AP365" s="2">
        <v>5379</v>
      </c>
      <c r="AQ365" s="2">
        <v>0</v>
      </c>
      <c r="AR365" s="2">
        <v>3948</v>
      </c>
      <c r="AS365" s="2">
        <v>0</v>
      </c>
      <c r="AT365" s="2">
        <v>0</v>
      </c>
      <c r="AU365" s="2">
        <v>0</v>
      </c>
      <c r="AV365" s="2">
        <v>0</v>
      </c>
      <c r="AW365" s="2">
        <v>0</v>
      </c>
      <c r="AX365" s="2">
        <v>0</v>
      </c>
      <c r="AY365" s="2">
        <v>0</v>
      </c>
      <c r="AZ365" s="2">
        <v>7127</v>
      </c>
      <c r="BA365" s="2">
        <v>592</v>
      </c>
      <c r="BB365" s="2">
        <v>1538</v>
      </c>
      <c r="BC365" s="2">
        <v>0</v>
      </c>
      <c r="BD365" s="2">
        <v>0</v>
      </c>
    </row>
    <row r="366" spans="7:56" ht="22.5" customHeight="1" x14ac:dyDescent="0.15">
      <c r="G366" s="2">
        <v>25</v>
      </c>
      <c r="H366" s="2">
        <v>2</v>
      </c>
      <c r="I366" s="2">
        <v>34</v>
      </c>
      <c r="J366" s="2">
        <v>0</v>
      </c>
      <c r="K366" s="2">
        <v>51034</v>
      </c>
      <c r="L366" s="2">
        <v>23030</v>
      </c>
      <c r="M366" s="2">
        <v>4599</v>
      </c>
      <c r="N366" s="2">
        <v>13545</v>
      </c>
      <c r="O366" s="2">
        <v>0</v>
      </c>
      <c r="P366" s="2">
        <v>0</v>
      </c>
      <c r="Q366" s="2">
        <v>0</v>
      </c>
      <c r="R366" s="2">
        <v>0</v>
      </c>
      <c r="S366" s="2">
        <v>0</v>
      </c>
      <c r="T366" s="2">
        <v>0</v>
      </c>
      <c r="U366" s="2">
        <v>0</v>
      </c>
      <c r="V366" s="2">
        <v>0</v>
      </c>
      <c r="W366" s="2">
        <v>0</v>
      </c>
      <c r="X366" s="2">
        <v>0</v>
      </c>
      <c r="Y366" s="2">
        <v>0</v>
      </c>
      <c r="Z366" s="2">
        <v>0</v>
      </c>
      <c r="AA366" s="2">
        <v>0</v>
      </c>
      <c r="AB366" s="2">
        <v>0</v>
      </c>
      <c r="AC366" s="2">
        <v>14747</v>
      </c>
      <c r="AD366" s="2">
        <v>0</v>
      </c>
      <c r="AE366" s="2">
        <v>0</v>
      </c>
      <c r="AF366" s="2">
        <v>0</v>
      </c>
      <c r="AG366" s="2">
        <v>0</v>
      </c>
      <c r="AH366" s="2">
        <v>0</v>
      </c>
      <c r="AI366" s="2">
        <v>0</v>
      </c>
      <c r="AJ366" s="2">
        <v>0</v>
      </c>
      <c r="AK366" s="2">
        <v>0</v>
      </c>
      <c r="AL366" s="2">
        <v>0</v>
      </c>
      <c r="AM366" s="2">
        <v>0</v>
      </c>
      <c r="AN366" s="2">
        <v>0</v>
      </c>
      <c r="AO366" s="2">
        <v>44984</v>
      </c>
      <c r="AP366" s="2">
        <v>8196</v>
      </c>
      <c r="AQ366" s="2">
        <v>0</v>
      </c>
      <c r="AR366" s="2">
        <v>8643</v>
      </c>
      <c r="AS366" s="2">
        <v>0</v>
      </c>
      <c r="AT366" s="2">
        <v>0</v>
      </c>
      <c r="AU366" s="2">
        <v>0</v>
      </c>
      <c r="AV366" s="2">
        <v>0</v>
      </c>
      <c r="AW366" s="2">
        <v>0</v>
      </c>
      <c r="AX366" s="2">
        <v>0</v>
      </c>
      <c r="AY366" s="2">
        <v>0</v>
      </c>
      <c r="AZ366" s="2">
        <v>72525</v>
      </c>
      <c r="BA366" s="2">
        <v>6299</v>
      </c>
      <c r="BB366" s="2">
        <v>49107</v>
      </c>
      <c r="BC366" s="2">
        <v>0</v>
      </c>
      <c r="BD366" s="2">
        <v>11678</v>
      </c>
    </row>
    <row r="367" spans="7:56" ht="22.5" customHeight="1" x14ac:dyDescent="0.15">
      <c r="G367" s="2">
        <v>25</v>
      </c>
      <c r="H367" s="2">
        <v>2</v>
      </c>
      <c r="I367" s="2">
        <v>35</v>
      </c>
      <c r="J367" s="2">
        <v>0</v>
      </c>
      <c r="K367" s="2">
        <v>1168</v>
      </c>
      <c r="L367" s="2">
        <v>439</v>
      </c>
      <c r="M367" s="2">
        <v>116</v>
      </c>
      <c r="N367" s="2">
        <v>283</v>
      </c>
      <c r="O367" s="2">
        <v>0</v>
      </c>
      <c r="P367" s="2">
        <v>0</v>
      </c>
      <c r="Q367" s="2">
        <v>0</v>
      </c>
      <c r="R367" s="2">
        <v>0</v>
      </c>
      <c r="S367" s="2">
        <v>0</v>
      </c>
      <c r="T367" s="2">
        <v>0</v>
      </c>
      <c r="U367" s="2">
        <v>0</v>
      </c>
      <c r="V367" s="2">
        <v>0</v>
      </c>
      <c r="W367" s="2">
        <v>0</v>
      </c>
      <c r="X367" s="2">
        <v>0</v>
      </c>
      <c r="Y367" s="2">
        <v>0</v>
      </c>
      <c r="Z367" s="2">
        <v>0</v>
      </c>
      <c r="AA367" s="2">
        <v>0</v>
      </c>
      <c r="AB367" s="2">
        <v>0</v>
      </c>
      <c r="AC367" s="2">
        <v>244</v>
      </c>
      <c r="AD367" s="2">
        <v>0</v>
      </c>
      <c r="AE367" s="2">
        <v>0</v>
      </c>
      <c r="AF367" s="2">
        <v>0</v>
      </c>
      <c r="AG367" s="2">
        <v>0</v>
      </c>
      <c r="AH367" s="2">
        <v>0</v>
      </c>
      <c r="AI367" s="2">
        <v>0</v>
      </c>
      <c r="AJ367" s="2">
        <v>0</v>
      </c>
      <c r="AK367" s="2">
        <v>0</v>
      </c>
      <c r="AL367" s="2">
        <v>0</v>
      </c>
      <c r="AM367" s="2">
        <v>0</v>
      </c>
      <c r="AN367" s="2">
        <v>0</v>
      </c>
      <c r="AO367" s="2">
        <v>801</v>
      </c>
      <c r="AP367" s="2">
        <v>0</v>
      </c>
      <c r="AQ367" s="2">
        <v>0</v>
      </c>
      <c r="AR367" s="2">
        <v>292</v>
      </c>
      <c r="AS367" s="2">
        <v>0</v>
      </c>
      <c r="AT367" s="2">
        <v>0</v>
      </c>
      <c r="AU367" s="2">
        <v>0</v>
      </c>
      <c r="AV367" s="2">
        <v>0</v>
      </c>
      <c r="AW367" s="2">
        <v>0</v>
      </c>
      <c r="AX367" s="2">
        <v>0</v>
      </c>
      <c r="AY367" s="2">
        <v>0</v>
      </c>
      <c r="AZ367" s="2">
        <v>1760</v>
      </c>
      <c r="BA367" s="2">
        <v>149</v>
      </c>
      <c r="BB367" s="2">
        <v>728</v>
      </c>
      <c r="BC367" s="2">
        <v>0</v>
      </c>
      <c r="BD367" s="2">
        <v>102</v>
      </c>
    </row>
    <row r="368" spans="7:56" ht="22.5" customHeight="1" x14ac:dyDescent="0.15">
      <c r="G368" s="2">
        <v>25</v>
      </c>
      <c r="H368" s="2">
        <v>2</v>
      </c>
      <c r="I368" s="2">
        <v>36</v>
      </c>
      <c r="J368" s="2">
        <v>0</v>
      </c>
      <c r="K368" s="2">
        <v>115</v>
      </c>
      <c r="L368" s="2">
        <v>61</v>
      </c>
      <c r="M368" s="2">
        <v>31</v>
      </c>
      <c r="N368" s="2">
        <v>83</v>
      </c>
      <c r="O368" s="2">
        <v>0</v>
      </c>
      <c r="P368" s="2">
        <v>0</v>
      </c>
      <c r="Q368" s="2">
        <v>0</v>
      </c>
      <c r="R368" s="2">
        <v>0</v>
      </c>
      <c r="S368" s="2">
        <v>0</v>
      </c>
      <c r="T368" s="2">
        <v>0</v>
      </c>
      <c r="U368" s="2">
        <v>0</v>
      </c>
      <c r="V368" s="2">
        <v>0</v>
      </c>
      <c r="W368" s="2">
        <v>0</v>
      </c>
      <c r="X368" s="2">
        <v>0</v>
      </c>
      <c r="Y368" s="2">
        <v>0</v>
      </c>
      <c r="Z368" s="2">
        <v>0</v>
      </c>
      <c r="AA368" s="2">
        <v>0</v>
      </c>
      <c r="AB368" s="2">
        <v>0</v>
      </c>
      <c r="AC368" s="2">
        <v>50</v>
      </c>
      <c r="AD368" s="2">
        <v>0</v>
      </c>
      <c r="AE368" s="2">
        <v>0</v>
      </c>
      <c r="AF368" s="2">
        <v>0</v>
      </c>
      <c r="AG368" s="2">
        <v>0</v>
      </c>
      <c r="AH368" s="2">
        <v>0</v>
      </c>
      <c r="AI368" s="2">
        <v>0</v>
      </c>
      <c r="AJ368" s="2">
        <v>0</v>
      </c>
      <c r="AK368" s="2">
        <v>0</v>
      </c>
      <c r="AL368" s="2">
        <v>0</v>
      </c>
      <c r="AM368" s="2">
        <v>0</v>
      </c>
      <c r="AN368" s="2">
        <v>0</v>
      </c>
      <c r="AO368" s="2">
        <v>183</v>
      </c>
      <c r="AP368" s="2">
        <v>0</v>
      </c>
      <c r="AQ368" s="2">
        <v>0</v>
      </c>
      <c r="AR368" s="2">
        <v>84</v>
      </c>
      <c r="AS368" s="2">
        <v>0</v>
      </c>
      <c r="AT368" s="2">
        <v>0</v>
      </c>
      <c r="AU368" s="2">
        <v>0</v>
      </c>
      <c r="AV368" s="2">
        <v>0</v>
      </c>
      <c r="AW368" s="2">
        <v>0</v>
      </c>
      <c r="AX368" s="2">
        <v>0</v>
      </c>
      <c r="AY368" s="2">
        <v>0</v>
      </c>
      <c r="AZ368" s="2">
        <v>376</v>
      </c>
      <c r="BA368" s="2">
        <v>33</v>
      </c>
      <c r="BB368" s="2">
        <v>161</v>
      </c>
      <c r="BC368" s="2">
        <v>0</v>
      </c>
      <c r="BD368" s="2">
        <v>63</v>
      </c>
    </row>
    <row r="369" spans="7:57" ht="22.5" customHeight="1" x14ac:dyDescent="0.15">
      <c r="G369" s="2">
        <v>25</v>
      </c>
      <c r="H369" s="2">
        <v>2</v>
      </c>
      <c r="I369" s="2">
        <v>37</v>
      </c>
      <c r="J369" s="2">
        <v>0</v>
      </c>
      <c r="K369" s="2">
        <v>972</v>
      </c>
      <c r="L369" s="2">
        <v>756</v>
      </c>
      <c r="M369" s="2">
        <v>108</v>
      </c>
      <c r="N369" s="2">
        <v>144</v>
      </c>
      <c r="O369" s="2">
        <v>0</v>
      </c>
      <c r="P369" s="2">
        <v>0</v>
      </c>
      <c r="Q369" s="2">
        <v>0</v>
      </c>
      <c r="R369" s="2">
        <v>0</v>
      </c>
      <c r="S369" s="2">
        <v>0</v>
      </c>
      <c r="T369" s="2">
        <v>0</v>
      </c>
      <c r="U369" s="2">
        <v>0</v>
      </c>
      <c r="V369" s="2">
        <v>0</v>
      </c>
      <c r="W369" s="2">
        <v>0</v>
      </c>
      <c r="X369" s="2">
        <v>0</v>
      </c>
      <c r="Y369" s="2">
        <v>0</v>
      </c>
      <c r="Z369" s="2">
        <v>0</v>
      </c>
      <c r="AA369" s="2">
        <v>0</v>
      </c>
      <c r="AB369" s="2">
        <v>0</v>
      </c>
      <c r="AC369" s="2">
        <v>535</v>
      </c>
      <c r="AD369" s="2">
        <v>0</v>
      </c>
      <c r="AE369" s="2">
        <v>0</v>
      </c>
      <c r="AF369" s="2">
        <v>0</v>
      </c>
      <c r="AG369" s="2">
        <v>0</v>
      </c>
      <c r="AH369" s="2">
        <v>0</v>
      </c>
      <c r="AI369" s="2">
        <v>0</v>
      </c>
      <c r="AJ369" s="2">
        <v>0</v>
      </c>
      <c r="AK369" s="2">
        <v>0</v>
      </c>
      <c r="AL369" s="2">
        <v>0</v>
      </c>
      <c r="AM369" s="2">
        <v>0</v>
      </c>
      <c r="AN369" s="2">
        <v>0</v>
      </c>
      <c r="AO369" s="2">
        <v>394</v>
      </c>
      <c r="AP369" s="2">
        <v>38</v>
      </c>
      <c r="AQ369" s="2">
        <v>0</v>
      </c>
      <c r="AR369" s="2">
        <v>108</v>
      </c>
      <c r="AS369" s="2">
        <v>12</v>
      </c>
      <c r="AT369" s="2">
        <v>12</v>
      </c>
      <c r="AU369" s="2">
        <v>0</v>
      </c>
      <c r="AV369" s="2">
        <v>0</v>
      </c>
      <c r="AW369" s="2">
        <v>0</v>
      </c>
      <c r="AX369" s="2">
        <v>0</v>
      </c>
      <c r="AY369" s="2">
        <v>0</v>
      </c>
      <c r="AZ369" s="2">
        <v>1139</v>
      </c>
      <c r="BA369" s="2">
        <v>98</v>
      </c>
      <c r="BB369" s="2">
        <v>1233</v>
      </c>
      <c r="BC369" s="2">
        <v>0</v>
      </c>
      <c r="BD369" s="2">
        <v>79</v>
      </c>
    </row>
    <row r="370" spans="7:57" ht="22.5" customHeight="1" x14ac:dyDescent="0.15">
      <c r="G370" s="2">
        <v>25</v>
      </c>
      <c r="H370" s="2">
        <v>2</v>
      </c>
      <c r="I370" s="2">
        <v>38</v>
      </c>
      <c r="J370" s="2">
        <v>0</v>
      </c>
      <c r="K370" s="2">
        <v>81</v>
      </c>
      <c r="L370" s="2">
        <v>63</v>
      </c>
      <c r="M370" s="2">
        <v>9</v>
      </c>
      <c r="N370" s="2">
        <v>12</v>
      </c>
      <c r="O370" s="2">
        <v>0</v>
      </c>
      <c r="P370" s="2">
        <v>0</v>
      </c>
      <c r="Q370" s="2">
        <v>0</v>
      </c>
      <c r="R370" s="2">
        <v>0</v>
      </c>
      <c r="S370" s="2">
        <v>0</v>
      </c>
      <c r="T370" s="2">
        <v>0</v>
      </c>
      <c r="U370" s="2">
        <v>0</v>
      </c>
      <c r="V370" s="2">
        <v>0</v>
      </c>
      <c r="W370" s="2">
        <v>0</v>
      </c>
      <c r="X370" s="2">
        <v>0</v>
      </c>
      <c r="Y370" s="2">
        <v>0</v>
      </c>
      <c r="Z370" s="2">
        <v>0</v>
      </c>
      <c r="AA370" s="2">
        <v>0</v>
      </c>
      <c r="AB370" s="2">
        <v>0</v>
      </c>
      <c r="AC370" s="2">
        <v>45</v>
      </c>
      <c r="AD370" s="2">
        <v>0</v>
      </c>
      <c r="AE370" s="2">
        <v>0</v>
      </c>
      <c r="AF370" s="2">
        <v>0</v>
      </c>
      <c r="AG370" s="2">
        <v>0</v>
      </c>
      <c r="AH370" s="2">
        <v>0</v>
      </c>
      <c r="AI370" s="2">
        <v>0</v>
      </c>
      <c r="AJ370" s="2">
        <v>0</v>
      </c>
      <c r="AK370" s="2">
        <v>0</v>
      </c>
      <c r="AL370" s="2">
        <v>0</v>
      </c>
      <c r="AM370" s="2">
        <v>0</v>
      </c>
      <c r="AN370" s="2">
        <v>0</v>
      </c>
      <c r="AO370" s="2">
        <v>33</v>
      </c>
      <c r="AP370" s="2">
        <v>3</v>
      </c>
      <c r="AQ370" s="2">
        <v>0</v>
      </c>
      <c r="AR370" s="2">
        <v>9</v>
      </c>
      <c r="AS370" s="2">
        <v>1</v>
      </c>
      <c r="AT370" s="2">
        <v>1</v>
      </c>
      <c r="AU370" s="2">
        <v>0</v>
      </c>
      <c r="AV370" s="2">
        <v>0</v>
      </c>
      <c r="AW370" s="2">
        <v>0</v>
      </c>
      <c r="AX370" s="2">
        <v>0</v>
      </c>
      <c r="AY370" s="2">
        <v>0</v>
      </c>
      <c r="AZ370" s="2">
        <v>93</v>
      </c>
      <c r="BA370" s="2">
        <v>10</v>
      </c>
      <c r="BB370" s="2">
        <v>102</v>
      </c>
      <c r="BC370" s="2">
        <v>0</v>
      </c>
      <c r="BD370" s="2">
        <v>7</v>
      </c>
    </row>
    <row r="371" spans="7:57" ht="22.5" customHeight="1" x14ac:dyDescent="0.15">
      <c r="G371" s="2">
        <v>25</v>
      </c>
      <c r="H371" s="2">
        <v>2</v>
      </c>
      <c r="I371" s="2">
        <v>39</v>
      </c>
      <c r="J371" s="2">
        <v>0</v>
      </c>
      <c r="K371" s="2">
        <v>119970</v>
      </c>
      <c r="L371" s="2">
        <v>155202</v>
      </c>
      <c r="M371" s="2">
        <v>19896</v>
      </c>
      <c r="N371" s="2">
        <v>6766</v>
      </c>
      <c r="O371" s="2">
        <v>0</v>
      </c>
      <c r="P371" s="2">
        <v>0</v>
      </c>
      <c r="Q371" s="2">
        <v>0</v>
      </c>
      <c r="R371" s="2">
        <v>0</v>
      </c>
      <c r="S371" s="2">
        <v>0</v>
      </c>
      <c r="T371" s="2">
        <v>0</v>
      </c>
      <c r="U371" s="2">
        <v>0</v>
      </c>
      <c r="V371" s="2">
        <v>0</v>
      </c>
      <c r="W371" s="2">
        <v>0</v>
      </c>
      <c r="X371" s="2">
        <v>0</v>
      </c>
      <c r="Y371" s="2">
        <v>0</v>
      </c>
      <c r="Z371" s="2">
        <v>0</v>
      </c>
      <c r="AA371" s="2">
        <v>0</v>
      </c>
      <c r="AB371" s="2">
        <v>0</v>
      </c>
      <c r="AC371" s="2">
        <v>136754</v>
      </c>
      <c r="AD371" s="2">
        <v>0</v>
      </c>
      <c r="AE371" s="2">
        <v>0</v>
      </c>
      <c r="AF371" s="2">
        <v>0</v>
      </c>
      <c r="AG371" s="2">
        <v>0</v>
      </c>
      <c r="AH371" s="2">
        <v>0</v>
      </c>
      <c r="AI371" s="2">
        <v>0</v>
      </c>
      <c r="AJ371" s="2">
        <v>0</v>
      </c>
      <c r="AK371" s="2">
        <v>0</v>
      </c>
      <c r="AL371" s="2">
        <v>0</v>
      </c>
      <c r="AM371" s="2">
        <v>0</v>
      </c>
      <c r="AN371" s="2">
        <v>0</v>
      </c>
      <c r="AO371" s="2">
        <v>80365</v>
      </c>
      <c r="AP371" s="2">
        <v>7948</v>
      </c>
      <c r="AQ371" s="2">
        <v>0</v>
      </c>
      <c r="AR371" s="2">
        <v>18783</v>
      </c>
      <c r="AS371" s="2">
        <v>4560</v>
      </c>
      <c r="AT371" s="2">
        <v>4920</v>
      </c>
      <c r="AU371" s="2">
        <v>0</v>
      </c>
      <c r="AV371" s="2">
        <v>0</v>
      </c>
      <c r="AW371" s="2">
        <v>0</v>
      </c>
      <c r="AX371" s="2">
        <v>0</v>
      </c>
      <c r="AY371" s="2">
        <v>0</v>
      </c>
      <c r="AZ371" s="2">
        <v>230656</v>
      </c>
      <c r="BA371" s="2">
        <v>19503</v>
      </c>
      <c r="BB371" s="2">
        <v>271424</v>
      </c>
      <c r="BC371" s="2">
        <v>0</v>
      </c>
      <c r="BD371" s="2">
        <v>17628</v>
      </c>
    </row>
    <row r="372" spans="7:57" ht="22.5" customHeight="1" x14ac:dyDescent="0.15">
      <c r="G372" s="2">
        <v>25</v>
      </c>
      <c r="H372" s="2">
        <v>2</v>
      </c>
      <c r="I372" s="2">
        <v>40</v>
      </c>
      <c r="J372" s="2">
        <v>0</v>
      </c>
      <c r="K372" s="2">
        <v>67401</v>
      </c>
      <c r="L372" s="2">
        <v>75609</v>
      </c>
      <c r="M372" s="2">
        <v>10659</v>
      </c>
      <c r="N372" s="2">
        <v>4634</v>
      </c>
      <c r="O372" s="2">
        <v>0</v>
      </c>
      <c r="P372" s="2">
        <v>0</v>
      </c>
      <c r="Q372" s="2">
        <v>0</v>
      </c>
      <c r="R372" s="2">
        <v>0</v>
      </c>
      <c r="S372" s="2">
        <v>0</v>
      </c>
      <c r="T372" s="2">
        <v>0</v>
      </c>
      <c r="U372" s="2">
        <v>0</v>
      </c>
      <c r="V372" s="2">
        <v>0</v>
      </c>
      <c r="W372" s="2">
        <v>0</v>
      </c>
      <c r="X372" s="2">
        <v>0</v>
      </c>
      <c r="Y372" s="2">
        <v>0</v>
      </c>
      <c r="Z372" s="2">
        <v>0</v>
      </c>
      <c r="AA372" s="2">
        <v>0</v>
      </c>
      <c r="AB372" s="2">
        <v>0</v>
      </c>
      <c r="AC372" s="2">
        <v>55729</v>
      </c>
      <c r="AD372" s="2">
        <v>0</v>
      </c>
      <c r="AE372" s="2">
        <v>0</v>
      </c>
      <c r="AF372" s="2">
        <v>0</v>
      </c>
      <c r="AG372" s="2">
        <v>0</v>
      </c>
      <c r="AH372" s="2">
        <v>0</v>
      </c>
      <c r="AI372" s="2">
        <v>0</v>
      </c>
      <c r="AJ372" s="2">
        <v>0</v>
      </c>
      <c r="AK372" s="2">
        <v>0</v>
      </c>
      <c r="AL372" s="2">
        <v>0</v>
      </c>
      <c r="AM372" s="2">
        <v>0</v>
      </c>
      <c r="AN372" s="2">
        <v>0</v>
      </c>
      <c r="AO372" s="2">
        <v>60956</v>
      </c>
      <c r="AP372" s="2">
        <v>5965</v>
      </c>
      <c r="AQ372" s="2">
        <v>0</v>
      </c>
      <c r="AR372" s="2">
        <v>9024</v>
      </c>
      <c r="AS372" s="2">
        <v>2118</v>
      </c>
      <c r="AT372" s="2">
        <v>2014</v>
      </c>
      <c r="AU372" s="2">
        <v>0</v>
      </c>
      <c r="AV372" s="2">
        <v>0</v>
      </c>
      <c r="AW372" s="2">
        <v>0</v>
      </c>
      <c r="AX372" s="2">
        <v>0</v>
      </c>
      <c r="AY372" s="2">
        <v>0</v>
      </c>
      <c r="AZ372" s="2">
        <v>79747</v>
      </c>
      <c r="BA372" s="2">
        <v>6755</v>
      </c>
      <c r="BB372" s="2">
        <v>124057</v>
      </c>
      <c r="BC372" s="2">
        <v>0</v>
      </c>
      <c r="BD372" s="2">
        <v>7219</v>
      </c>
    </row>
    <row r="373" spans="7:57" ht="22.5" customHeight="1" x14ac:dyDescent="0.15">
      <c r="G373" s="2">
        <v>25</v>
      </c>
      <c r="H373" s="2">
        <v>2</v>
      </c>
      <c r="I373" s="2">
        <v>41</v>
      </c>
      <c r="J373" s="2">
        <v>0</v>
      </c>
      <c r="K373" s="2">
        <v>1666</v>
      </c>
      <c r="L373" s="2">
        <v>1213</v>
      </c>
      <c r="M373" s="2">
        <v>368</v>
      </c>
      <c r="N373" s="2">
        <v>12</v>
      </c>
      <c r="O373" s="2">
        <v>0</v>
      </c>
      <c r="P373" s="2">
        <v>0</v>
      </c>
      <c r="Q373" s="2">
        <v>0</v>
      </c>
      <c r="R373" s="2">
        <v>0</v>
      </c>
      <c r="S373" s="2">
        <v>0</v>
      </c>
      <c r="T373" s="2">
        <v>0</v>
      </c>
      <c r="U373" s="2">
        <v>0</v>
      </c>
      <c r="V373" s="2">
        <v>0</v>
      </c>
      <c r="W373" s="2">
        <v>0</v>
      </c>
      <c r="X373" s="2">
        <v>0</v>
      </c>
      <c r="Y373" s="2">
        <v>0</v>
      </c>
      <c r="Z373" s="2">
        <v>0</v>
      </c>
      <c r="AA373" s="2">
        <v>0</v>
      </c>
      <c r="AB373" s="2">
        <v>0</v>
      </c>
      <c r="AC373" s="2">
        <v>374</v>
      </c>
      <c r="AD373" s="2">
        <v>0</v>
      </c>
      <c r="AE373" s="2">
        <v>0</v>
      </c>
      <c r="AF373" s="2">
        <v>0</v>
      </c>
      <c r="AG373" s="2">
        <v>0</v>
      </c>
      <c r="AH373" s="2">
        <v>0</v>
      </c>
      <c r="AI373" s="2">
        <v>0</v>
      </c>
      <c r="AJ373" s="2">
        <v>0</v>
      </c>
      <c r="AK373" s="2">
        <v>0</v>
      </c>
      <c r="AL373" s="2">
        <v>0</v>
      </c>
      <c r="AM373" s="2">
        <v>0</v>
      </c>
      <c r="AN373" s="2">
        <v>0</v>
      </c>
      <c r="AO373" s="2">
        <v>1068</v>
      </c>
      <c r="AP373" s="2">
        <v>106</v>
      </c>
      <c r="AQ373" s="2">
        <v>0</v>
      </c>
      <c r="AR373" s="2">
        <v>52</v>
      </c>
      <c r="AS373" s="2">
        <v>29</v>
      </c>
      <c r="AT373" s="2">
        <v>0</v>
      </c>
      <c r="AU373" s="2">
        <v>0</v>
      </c>
      <c r="AV373" s="2">
        <v>0</v>
      </c>
      <c r="AW373" s="2">
        <v>0</v>
      </c>
      <c r="AX373" s="2">
        <v>0</v>
      </c>
      <c r="AY373" s="2">
        <v>0</v>
      </c>
      <c r="AZ373" s="2">
        <v>16923</v>
      </c>
      <c r="BA373" s="2">
        <v>1413</v>
      </c>
      <c r="BB373" s="2">
        <v>3266</v>
      </c>
      <c r="BC373" s="2">
        <v>0</v>
      </c>
      <c r="BD373" s="2">
        <v>111</v>
      </c>
    </row>
    <row r="374" spans="7:57" ht="22.5" customHeight="1" x14ac:dyDescent="0.15">
      <c r="G374" s="2">
        <v>25</v>
      </c>
      <c r="H374" s="2">
        <v>2</v>
      </c>
      <c r="I374" s="2">
        <v>42</v>
      </c>
      <c r="J374" s="2">
        <v>0</v>
      </c>
      <c r="K374" s="2">
        <v>2672</v>
      </c>
      <c r="L374" s="2">
        <v>2778</v>
      </c>
      <c r="M374" s="2">
        <v>480</v>
      </c>
      <c r="N374" s="2">
        <v>0</v>
      </c>
      <c r="O374" s="2">
        <v>0</v>
      </c>
      <c r="P374" s="2">
        <v>0</v>
      </c>
      <c r="Q374" s="2">
        <v>0</v>
      </c>
      <c r="R374" s="2">
        <v>0</v>
      </c>
      <c r="S374" s="2">
        <v>0</v>
      </c>
      <c r="T374" s="2">
        <v>0</v>
      </c>
      <c r="U374" s="2">
        <v>0</v>
      </c>
      <c r="V374" s="2">
        <v>0</v>
      </c>
      <c r="W374" s="2">
        <v>0</v>
      </c>
      <c r="X374" s="2">
        <v>0</v>
      </c>
      <c r="Y374" s="2">
        <v>0</v>
      </c>
      <c r="Z374" s="2">
        <v>0</v>
      </c>
      <c r="AA374" s="2">
        <v>0</v>
      </c>
      <c r="AB374" s="2">
        <v>0</v>
      </c>
      <c r="AC374" s="2">
        <v>1351</v>
      </c>
      <c r="AD374" s="2">
        <v>0</v>
      </c>
      <c r="AE374" s="2">
        <v>0</v>
      </c>
      <c r="AF374" s="2">
        <v>0</v>
      </c>
      <c r="AG374" s="2">
        <v>0</v>
      </c>
      <c r="AH374" s="2">
        <v>0</v>
      </c>
      <c r="AI374" s="2">
        <v>0</v>
      </c>
      <c r="AJ374" s="2">
        <v>0</v>
      </c>
      <c r="AK374" s="2">
        <v>0</v>
      </c>
      <c r="AL374" s="2">
        <v>0</v>
      </c>
      <c r="AM374" s="2">
        <v>0</v>
      </c>
      <c r="AN374" s="2">
        <v>0</v>
      </c>
      <c r="AO374" s="2">
        <v>0</v>
      </c>
      <c r="AP374" s="2">
        <v>0</v>
      </c>
      <c r="AQ374" s="2">
        <v>0</v>
      </c>
      <c r="AR374" s="2">
        <v>0</v>
      </c>
      <c r="AS374" s="2">
        <v>0</v>
      </c>
      <c r="AT374" s="2">
        <v>0</v>
      </c>
      <c r="AU374" s="2">
        <v>0</v>
      </c>
      <c r="AV374" s="2">
        <v>0</v>
      </c>
      <c r="AW374" s="2">
        <v>0</v>
      </c>
      <c r="AX374" s="2">
        <v>0</v>
      </c>
      <c r="AY374" s="2">
        <v>0</v>
      </c>
      <c r="AZ374" s="2">
        <v>0</v>
      </c>
      <c r="BA374" s="2">
        <v>0</v>
      </c>
      <c r="BB374" s="2">
        <v>547</v>
      </c>
      <c r="BC374" s="2">
        <v>0</v>
      </c>
      <c r="BD374" s="2">
        <v>0</v>
      </c>
    </row>
    <row r="375" spans="7:57" ht="22.5" customHeight="1" x14ac:dyDescent="0.15">
      <c r="G375" s="2">
        <v>25</v>
      </c>
      <c r="H375" s="2">
        <v>2</v>
      </c>
      <c r="I375" s="2">
        <v>43</v>
      </c>
      <c r="J375" s="2">
        <v>0</v>
      </c>
      <c r="K375" s="2">
        <v>55753</v>
      </c>
      <c r="L375" s="2">
        <v>63266</v>
      </c>
      <c r="M375" s="2">
        <v>8649</v>
      </c>
      <c r="N375" s="2">
        <v>4438</v>
      </c>
      <c r="O375" s="2">
        <v>0</v>
      </c>
      <c r="P375" s="2">
        <v>0</v>
      </c>
      <c r="Q375" s="2">
        <v>0</v>
      </c>
      <c r="R375" s="2">
        <v>0</v>
      </c>
      <c r="S375" s="2">
        <v>0</v>
      </c>
      <c r="T375" s="2">
        <v>0</v>
      </c>
      <c r="U375" s="2">
        <v>0</v>
      </c>
      <c r="V375" s="2">
        <v>0</v>
      </c>
      <c r="W375" s="2">
        <v>0</v>
      </c>
      <c r="X375" s="2">
        <v>0</v>
      </c>
      <c r="Y375" s="2">
        <v>0</v>
      </c>
      <c r="Z375" s="2">
        <v>0</v>
      </c>
      <c r="AA375" s="2">
        <v>0</v>
      </c>
      <c r="AB375" s="2">
        <v>0</v>
      </c>
      <c r="AC375" s="2">
        <v>45504</v>
      </c>
      <c r="AD375" s="2">
        <v>0</v>
      </c>
      <c r="AE375" s="2">
        <v>0</v>
      </c>
      <c r="AF375" s="2">
        <v>0</v>
      </c>
      <c r="AG375" s="2">
        <v>0</v>
      </c>
      <c r="AH375" s="2">
        <v>0</v>
      </c>
      <c r="AI375" s="2">
        <v>0</v>
      </c>
      <c r="AJ375" s="2">
        <v>0</v>
      </c>
      <c r="AK375" s="2">
        <v>0</v>
      </c>
      <c r="AL375" s="2">
        <v>0</v>
      </c>
      <c r="AM375" s="2">
        <v>0</v>
      </c>
      <c r="AN375" s="2">
        <v>0</v>
      </c>
      <c r="AO375" s="2">
        <v>26185</v>
      </c>
      <c r="AP375" s="2">
        <v>2526</v>
      </c>
      <c r="AQ375" s="2">
        <v>0</v>
      </c>
      <c r="AR375" s="2">
        <v>6652</v>
      </c>
      <c r="AS375" s="2">
        <v>1743</v>
      </c>
      <c r="AT375" s="2">
        <v>1816</v>
      </c>
      <c r="AU375" s="2">
        <v>0</v>
      </c>
      <c r="AV375" s="2">
        <v>0</v>
      </c>
      <c r="AW375" s="2">
        <v>0</v>
      </c>
      <c r="AX375" s="2">
        <v>0</v>
      </c>
      <c r="AY375" s="2">
        <v>0</v>
      </c>
      <c r="AZ375" s="2">
        <v>50121</v>
      </c>
      <c r="BA375" s="2">
        <v>4255</v>
      </c>
      <c r="BB375" s="2">
        <v>93456</v>
      </c>
      <c r="BC375" s="2">
        <v>0</v>
      </c>
      <c r="BD375" s="2">
        <v>5828</v>
      </c>
    </row>
    <row r="376" spans="7:57" ht="22.5" customHeight="1" x14ac:dyDescent="0.15">
      <c r="G376" s="2">
        <v>25</v>
      </c>
      <c r="H376" s="2">
        <v>2</v>
      </c>
      <c r="I376" s="2">
        <v>44</v>
      </c>
      <c r="J376" s="2">
        <v>0</v>
      </c>
      <c r="K376" s="2">
        <v>7310</v>
      </c>
      <c r="L376" s="2">
        <v>8352</v>
      </c>
      <c r="M376" s="2">
        <v>1162</v>
      </c>
      <c r="N376" s="2">
        <v>184</v>
      </c>
      <c r="O376" s="2">
        <v>0</v>
      </c>
      <c r="P376" s="2">
        <v>0</v>
      </c>
      <c r="Q376" s="2">
        <v>0</v>
      </c>
      <c r="R376" s="2">
        <v>0</v>
      </c>
      <c r="S376" s="2">
        <v>0</v>
      </c>
      <c r="T376" s="2">
        <v>0</v>
      </c>
      <c r="U376" s="2">
        <v>0</v>
      </c>
      <c r="V376" s="2">
        <v>0</v>
      </c>
      <c r="W376" s="2">
        <v>0</v>
      </c>
      <c r="X376" s="2">
        <v>0</v>
      </c>
      <c r="Y376" s="2">
        <v>0</v>
      </c>
      <c r="Z376" s="2">
        <v>0</v>
      </c>
      <c r="AA376" s="2">
        <v>0</v>
      </c>
      <c r="AB376" s="2">
        <v>0</v>
      </c>
      <c r="AC376" s="2">
        <v>8500</v>
      </c>
      <c r="AD376" s="2">
        <v>0</v>
      </c>
      <c r="AE376" s="2">
        <v>0</v>
      </c>
      <c r="AF376" s="2">
        <v>0</v>
      </c>
      <c r="AG376" s="2">
        <v>0</v>
      </c>
      <c r="AH376" s="2">
        <v>0</v>
      </c>
      <c r="AI376" s="2">
        <v>0</v>
      </c>
      <c r="AJ376" s="2">
        <v>0</v>
      </c>
      <c r="AK376" s="2">
        <v>0</v>
      </c>
      <c r="AL376" s="2">
        <v>0</v>
      </c>
      <c r="AM376" s="2">
        <v>0</v>
      </c>
      <c r="AN376" s="2">
        <v>0</v>
      </c>
      <c r="AO376" s="2">
        <v>33703</v>
      </c>
      <c r="AP376" s="2">
        <v>3333</v>
      </c>
      <c r="AQ376" s="2">
        <v>0</v>
      </c>
      <c r="AR376" s="2">
        <v>2320</v>
      </c>
      <c r="AS376" s="2">
        <v>346</v>
      </c>
      <c r="AT376" s="2">
        <v>198</v>
      </c>
      <c r="AU376" s="2">
        <v>0</v>
      </c>
      <c r="AV376" s="2">
        <v>0</v>
      </c>
      <c r="AW376" s="2">
        <v>0</v>
      </c>
      <c r="AX376" s="2">
        <v>0</v>
      </c>
      <c r="AY376" s="2">
        <v>0</v>
      </c>
      <c r="AZ376" s="2">
        <v>12703</v>
      </c>
      <c r="BA376" s="2">
        <v>1087</v>
      </c>
      <c r="BB376" s="2">
        <v>26788</v>
      </c>
      <c r="BC376" s="2">
        <v>0</v>
      </c>
      <c r="BD376" s="2">
        <v>1280</v>
      </c>
    </row>
    <row r="377" spans="7:57" ht="22.5" customHeight="1" x14ac:dyDescent="0.15">
      <c r="G377" s="2">
        <v>25</v>
      </c>
      <c r="H377" s="2">
        <v>2</v>
      </c>
      <c r="I377" s="2">
        <v>45</v>
      </c>
      <c r="J377" s="2">
        <v>0</v>
      </c>
      <c r="K377" s="2">
        <v>110707</v>
      </c>
      <c r="L377" s="2">
        <v>55592</v>
      </c>
      <c r="M377" s="2">
        <v>9531</v>
      </c>
      <c r="N377" s="2">
        <v>19306</v>
      </c>
      <c r="O377" s="2">
        <v>0</v>
      </c>
      <c r="P377" s="2">
        <v>0</v>
      </c>
      <c r="Q377" s="2">
        <v>0</v>
      </c>
      <c r="R377" s="2">
        <v>0</v>
      </c>
      <c r="S377" s="2">
        <v>0</v>
      </c>
      <c r="T377" s="2">
        <v>0</v>
      </c>
      <c r="U377" s="2">
        <v>0</v>
      </c>
      <c r="V377" s="2">
        <v>0</v>
      </c>
      <c r="W377" s="2">
        <v>0</v>
      </c>
      <c r="X377" s="2">
        <v>0</v>
      </c>
      <c r="Y377" s="2">
        <v>0</v>
      </c>
      <c r="Z377" s="2">
        <v>0</v>
      </c>
      <c r="AA377" s="2">
        <v>0</v>
      </c>
      <c r="AB377" s="2">
        <v>0</v>
      </c>
      <c r="AC377" s="2">
        <v>14798</v>
      </c>
      <c r="AD377" s="2">
        <v>0</v>
      </c>
      <c r="AE377" s="2">
        <v>0</v>
      </c>
      <c r="AF377" s="2">
        <v>0</v>
      </c>
      <c r="AG377" s="2">
        <v>0</v>
      </c>
      <c r="AH377" s="2">
        <v>0</v>
      </c>
      <c r="AI377" s="2">
        <v>0</v>
      </c>
      <c r="AJ377" s="2">
        <v>0</v>
      </c>
      <c r="AK377" s="2">
        <v>0</v>
      </c>
      <c r="AL377" s="2">
        <v>0</v>
      </c>
      <c r="AM377" s="2">
        <v>0</v>
      </c>
      <c r="AN377" s="2">
        <v>0</v>
      </c>
      <c r="AO377" s="2">
        <v>15790</v>
      </c>
      <c r="AP377" s="2">
        <v>5379</v>
      </c>
      <c r="AQ377" s="2">
        <v>0</v>
      </c>
      <c r="AR377" s="2">
        <v>3948</v>
      </c>
      <c r="AS377" s="2">
        <v>0</v>
      </c>
      <c r="AT377" s="2">
        <v>0</v>
      </c>
      <c r="AU377" s="2">
        <v>0</v>
      </c>
      <c r="AV377" s="2">
        <v>0</v>
      </c>
      <c r="AW377" s="2">
        <v>0</v>
      </c>
      <c r="AX377" s="2">
        <v>0</v>
      </c>
      <c r="AY377" s="2">
        <v>0</v>
      </c>
      <c r="AZ377" s="2">
        <v>9912</v>
      </c>
      <c r="BA377" s="2">
        <v>878</v>
      </c>
      <c r="BB377" s="2">
        <v>8364</v>
      </c>
      <c r="BC377" s="2">
        <v>0</v>
      </c>
      <c r="BD377" s="2">
        <v>0</v>
      </c>
    </row>
    <row r="378" spans="7:57" ht="22.5" customHeight="1" x14ac:dyDescent="0.15">
      <c r="G378" s="2">
        <v>25</v>
      </c>
      <c r="H378" s="2">
        <v>2</v>
      </c>
      <c r="I378" s="2">
        <v>46</v>
      </c>
      <c r="J378" s="2">
        <v>0</v>
      </c>
      <c r="K378" s="2">
        <v>298078</v>
      </c>
      <c r="L378" s="2">
        <v>286403</v>
      </c>
      <c r="M378" s="2">
        <v>40086</v>
      </c>
      <c r="N378" s="2">
        <v>30706</v>
      </c>
      <c r="O378" s="2">
        <v>0</v>
      </c>
      <c r="P378" s="2">
        <v>0</v>
      </c>
      <c r="Q378" s="2">
        <v>0</v>
      </c>
      <c r="R378" s="2">
        <v>0</v>
      </c>
      <c r="S378" s="2">
        <v>0</v>
      </c>
      <c r="T378" s="2">
        <v>0</v>
      </c>
      <c r="U378" s="2">
        <v>0</v>
      </c>
      <c r="V378" s="2">
        <v>0</v>
      </c>
      <c r="W378" s="2">
        <v>0</v>
      </c>
      <c r="X378" s="2">
        <v>0</v>
      </c>
      <c r="Y378" s="2">
        <v>0</v>
      </c>
      <c r="Z378" s="2">
        <v>0</v>
      </c>
      <c r="AA378" s="2">
        <v>0</v>
      </c>
      <c r="AB378" s="2">
        <v>0</v>
      </c>
      <c r="AC378" s="2">
        <v>207281</v>
      </c>
      <c r="AD378" s="2">
        <v>0</v>
      </c>
      <c r="AE378" s="2">
        <v>0</v>
      </c>
      <c r="AF378" s="2">
        <v>0</v>
      </c>
      <c r="AG378" s="2">
        <v>0</v>
      </c>
      <c r="AH378" s="2">
        <v>0</v>
      </c>
      <c r="AI378" s="2">
        <v>0</v>
      </c>
      <c r="AJ378" s="2">
        <v>0</v>
      </c>
      <c r="AK378" s="2">
        <v>0</v>
      </c>
      <c r="AL378" s="2">
        <v>0</v>
      </c>
      <c r="AM378" s="2">
        <v>0</v>
      </c>
      <c r="AN378" s="2">
        <v>0</v>
      </c>
      <c r="AO378" s="2">
        <v>157111</v>
      </c>
      <c r="AP378" s="2">
        <v>19292</v>
      </c>
      <c r="AQ378" s="2">
        <v>0</v>
      </c>
      <c r="AR378" s="2">
        <v>31755</v>
      </c>
      <c r="AS378" s="2">
        <v>6678</v>
      </c>
      <c r="AT378" s="2">
        <v>6934</v>
      </c>
      <c r="AU378" s="2">
        <v>0</v>
      </c>
      <c r="AV378" s="2">
        <v>0</v>
      </c>
      <c r="AW378" s="2">
        <v>0</v>
      </c>
      <c r="AX378" s="2">
        <v>0</v>
      </c>
      <c r="AY378" s="2">
        <v>0</v>
      </c>
      <c r="AZ378" s="2">
        <v>320315</v>
      </c>
      <c r="BA378" s="2">
        <v>27136</v>
      </c>
      <c r="BB378" s="2">
        <v>403845</v>
      </c>
      <c r="BC378" s="2">
        <v>0</v>
      </c>
      <c r="BD378" s="2">
        <v>24847</v>
      </c>
    </row>
    <row r="379" spans="7:57" ht="22.5" customHeight="1" x14ac:dyDescent="0.15">
      <c r="G379" s="2">
        <v>25</v>
      </c>
      <c r="H379" s="2">
        <v>2</v>
      </c>
      <c r="I379" s="2">
        <v>47</v>
      </c>
      <c r="J379" s="2">
        <v>0</v>
      </c>
      <c r="K379" s="2">
        <v>4267</v>
      </c>
      <c r="L379" s="2">
        <v>3118</v>
      </c>
      <c r="M379" s="2">
        <v>466</v>
      </c>
      <c r="N379" s="2">
        <v>684</v>
      </c>
      <c r="O379" s="2">
        <v>0</v>
      </c>
      <c r="P379" s="2">
        <v>0</v>
      </c>
      <c r="Q379" s="2">
        <v>0</v>
      </c>
      <c r="R379" s="2">
        <v>0</v>
      </c>
      <c r="S379" s="2">
        <v>0</v>
      </c>
      <c r="T379" s="2">
        <v>0</v>
      </c>
      <c r="U379" s="2">
        <v>0</v>
      </c>
      <c r="V379" s="2">
        <v>0</v>
      </c>
      <c r="W379" s="2">
        <v>0</v>
      </c>
      <c r="X379" s="2">
        <v>0</v>
      </c>
      <c r="Y379" s="2">
        <v>0</v>
      </c>
      <c r="Z379" s="2">
        <v>0</v>
      </c>
      <c r="AA379" s="2">
        <v>0</v>
      </c>
      <c r="AB379" s="2">
        <v>0</v>
      </c>
      <c r="AC379" s="2">
        <v>1712</v>
      </c>
      <c r="AD379" s="2">
        <v>0</v>
      </c>
      <c r="AE379" s="2">
        <v>0</v>
      </c>
      <c r="AF379" s="2">
        <v>0</v>
      </c>
      <c r="AG379" s="2">
        <v>0</v>
      </c>
      <c r="AH379" s="2">
        <v>0</v>
      </c>
      <c r="AI379" s="2">
        <v>0</v>
      </c>
      <c r="AJ379" s="2">
        <v>0</v>
      </c>
      <c r="AK379" s="2">
        <v>0</v>
      </c>
      <c r="AL379" s="2">
        <v>0</v>
      </c>
      <c r="AM379" s="2">
        <v>0</v>
      </c>
      <c r="AN379" s="2">
        <v>0</v>
      </c>
      <c r="AO379" s="2">
        <v>1726</v>
      </c>
      <c r="AP379" s="2">
        <v>0</v>
      </c>
      <c r="AQ379" s="2">
        <v>0</v>
      </c>
      <c r="AR379" s="2">
        <v>451</v>
      </c>
      <c r="AS379" s="2">
        <v>49</v>
      </c>
      <c r="AT379" s="2">
        <v>47</v>
      </c>
      <c r="AU379" s="2">
        <v>0</v>
      </c>
      <c r="AV379" s="2">
        <v>0</v>
      </c>
      <c r="AW379" s="2">
        <v>0</v>
      </c>
      <c r="AX379" s="2">
        <v>0</v>
      </c>
      <c r="AY379" s="2">
        <v>0</v>
      </c>
      <c r="AZ379" s="2">
        <v>5105</v>
      </c>
      <c r="BA379" s="2">
        <v>430</v>
      </c>
      <c r="BB379" s="2">
        <v>4573</v>
      </c>
      <c r="BC379" s="2">
        <v>0</v>
      </c>
      <c r="BD379" s="2">
        <v>315</v>
      </c>
    </row>
    <row r="380" spans="7:57" ht="22.5" customHeight="1" x14ac:dyDescent="0.15">
      <c r="G380" s="2">
        <v>25</v>
      </c>
      <c r="H380" s="2">
        <v>2</v>
      </c>
      <c r="I380" s="2">
        <v>48</v>
      </c>
      <c r="J380" s="2">
        <v>0</v>
      </c>
      <c r="K380" s="2">
        <v>1001</v>
      </c>
      <c r="L380" s="2">
        <v>1050</v>
      </c>
      <c r="M380" s="2">
        <v>161</v>
      </c>
      <c r="N380" s="2">
        <v>193</v>
      </c>
      <c r="O380" s="2">
        <v>0</v>
      </c>
      <c r="P380" s="2">
        <v>0</v>
      </c>
      <c r="Q380" s="2">
        <v>0</v>
      </c>
      <c r="R380" s="2">
        <v>0</v>
      </c>
      <c r="S380" s="2">
        <v>0</v>
      </c>
      <c r="T380" s="2">
        <v>0</v>
      </c>
      <c r="U380" s="2">
        <v>0</v>
      </c>
      <c r="V380" s="2">
        <v>0</v>
      </c>
      <c r="W380" s="2">
        <v>0</v>
      </c>
      <c r="X380" s="2">
        <v>0</v>
      </c>
      <c r="Y380" s="2">
        <v>0</v>
      </c>
      <c r="Z380" s="2">
        <v>0</v>
      </c>
      <c r="AA380" s="2">
        <v>0</v>
      </c>
      <c r="AB380" s="2">
        <v>0</v>
      </c>
      <c r="AC380" s="2">
        <v>652</v>
      </c>
      <c r="AD380" s="2">
        <v>0</v>
      </c>
      <c r="AE380" s="2">
        <v>0</v>
      </c>
      <c r="AF380" s="2">
        <v>0</v>
      </c>
      <c r="AG380" s="2">
        <v>0</v>
      </c>
      <c r="AH380" s="2">
        <v>0</v>
      </c>
      <c r="AI380" s="2">
        <v>0</v>
      </c>
      <c r="AJ380" s="2">
        <v>0</v>
      </c>
      <c r="AK380" s="2">
        <v>0</v>
      </c>
      <c r="AL380" s="2">
        <v>0</v>
      </c>
      <c r="AM380" s="2">
        <v>0</v>
      </c>
      <c r="AN380" s="2">
        <v>0</v>
      </c>
      <c r="AO380" s="2">
        <v>556</v>
      </c>
      <c r="AP380" s="2">
        <v>0</v>
      </c>
      <c r="AQ380" s="2">
        <v>0</v>
      </c>
      <c r="AR380" s="2">
        <v>177</v>
      </c>
      <c r="AS380" s="2">
        <v>26</v>
      </c>
      <c r="AT380" s="2">
        <v>28</v>
      </c>
      <c r="AU380" s="2">
        <v>0</v>
      </c>
      <c r="AV380" s="2">
        <v>0</v>
      </c>
      <c r="AW380" s="2">
        <v>0</v>
      </c>
      <c r="AX380" s="2">
        <v>0</v>
      </c>
      <c r="AY380" s="2">
        <v>0</v>
      </c>
      <c r="AZ380" s="2">
        <v>1238</v>
      </c>
      <c r="BA380" s="2">
        <v>106</v>
      </c>
      <c r="BB380" s="2">
        <v>1513</v>
      </c>
      <c r="BC380" s="2">
        <v>0</v>
      </c>
      <c r="BD380" s="2">
        <v>113</v>
      </c>
    </row>
    <row r="381" spans="7:57" ht="22.5" customHeight="1" x14ac:dyDescent="0.15">
      <c r="M381" s="2">
        <v>0</v>
      </c>
    </row>
    <row r="382" spans="7:57" ht="22.5" customHeight="1" x14ac:dyDescent="0.15">
      <c r="J382" s="2">
        <v>0</v>
      </c>
      <c r="K382" s="2">
        <v>1938018</v>
      </c>
      <c r="L382" s="2">
        <v>1881248</v>
      </c>
      <c r="M382" s="2">
        <v>263556</v>
      </c>
      <c r="N382" s="2">
        <v>195882</v>
      </c>
      <c r="O382" s="2">
        <v>0</v>
      </c>
      <c r="P382" s="2">
        <v>0</v>
      </c>
      <c r="Q382" s="2">
        <v>0</v>
      </c>
      <c r="R382" s="2">
        <v>0</v>
      </c>
      <c r="S382" s="2">
        <v>0</v>
      </c>
      <c r="T382" s="2">
        <v>0</v>
      </c>
      <c r="U382" s="2">
        <v>0</v>
      </c>
      <c r="V382" s="2">
        <v>0</v>
      </c>
      <c r="W382" s="2">
        <v>0</v>
      </c>
      <c r="X382" s="2">
        <v>0</v>
      </c>
      <c r="Y382" s="2">
        <v>0</v>
      </c>
      <c r="Z382" s="2">
        <v>0</v>
      </c>
      <c r="AA382" s="2">
        <v>0</v>
      </c>
      <c r="AB382" s="2">
        <v>0</v>
      </c>
      <c r="AC382" s="2">
        <v>1362192</v>
      </c>
      <c r="AD382" s="2">
        <v>0</v>
      </c>
      <c r="AE382" s="2">
        <v>0</v>
      </c>
      <c r="AF382" s="2">
        <v>0</v>
      </c>
      <c r="AG382" s="2">
        <v>0</v>
      </c>
      <c r="AH382" s="2">
        <v>0</v>
      </c>
      <c r="AI382" s="2">
        <v>0</v>
      </c>
      <c r="AJ382" s="2">
        <v>0</v>
      </c>
      <c r="AK382" s="2">
        <v>0</v>
      </c>
      <c r="AL382" s="2">
        <v>0</v>
      </c>
      <c r="AM382" s="2">
        <v>0</v>
      </c>
      <c r="AN382" s="2">
        <v>0</v>
      </c>
      <c r="AO382" s="2">
        <v>1070850</v>
      </c>
      <c r="AP382" s="2">
        <v>127846</v>
      </c>
      <c r="AQ382" s="2">
        <v>0</v>
      </c>
      <c r="AR382" s="2">
        <v>210302</v>
      </c>
      <c r="AS382" s="2">
        <v>44506</v>
      </c>
      <c r="AT382" s="2">
        <v>45834</v>
      </c>
      <c r="AU382" s="2">
        <v>0</v>
      </c>
      <c r="AV382" s="2">
        <v>0</v>
      </c>
      <c r="AW382" s="2">
        <v>0</v>
      </c>
      <c r="AX382" s="2">
        <v>0</v>
      </c>
      <c r="AY382" s="2">
        <v>0</v>
      </c>
      <c r="AZ382" s="2">
        <v>2098998</v>
      </c>
      <c r="BA382" s="2">
        <v>177830</v>
      </c>
      <c r="BB382" s="2">
        <v>2688696</v>
      </c>
      <c r="BC382" s="2">
        <v>0</v>
      </c>
      <c r="BD382" s="2">
        <v>164720</v>
      </c>
      <c r="BE382" s="7">
        <v>12270478</v>
      </c>
    </row>
    <row r="383" spans="7:57" ht="22.5" customHeight="1" x14ac:dyDescent="0.15">
      <c r="J383" s="134">
        <f>J281-J382</f>
        <v>0</v>
      </c>
      <c r="K383" s="134">
        <f t="shared" ref="K383:BD383" si="27">K281-K382</f>
        <v>0</v>
      </c>
      <c r="L383" s="134">
        <f t="shared" si="27"/>
        <v>0</v>
      </c>
      <c r="M383" s="134">
        <f t="shared" si="27"/>
        <v>0</v>
      </c>
      <c r="N383" s="134">
        <f t="shared" si="27"/>
        <v>0</v>
      </c>
      <c r="O383" s="134">
        <f t="shared" si="27"/>
        <v>0</v>
      </c>
      <c r="P383" s="134">
        <f t="shared" si="27"/>
        <v>0</v>
      </c>
      <c r="Q383" s="134">
        <f t="shared" si="27"/>
        <v>0</v>
      </c>
      <c r="R383" s="134">
        <f t="shared" si="27"/>
        <v>0</v>
      </c>
      <c r="S383" s="134">
        <f t="shared" si="27"/>
        <v>0</v>
      </c>
      <c r="T383" s="134">
        <f t="shared" si="27"/>
        <v>0</v>
      </c>
      <c r="U383" s="134">
        <f t="shared" si="27"/>
        <v>0</v>
      </c>
      <c r="V383" s="134">
        <f t="shared" si="27"/>
        <v>0</v>
      </c>
      <c r="W383" s="134">
        <f t="shared" si="27"/>
        <v>0</v>
      </c>
      <c r="X383" s="134">
        <f t="shared" si="27"/>
        <v>0</v>
      </c>
      <c r="Y383" s="134">
        <f t="shared" si="27"/>
        <v>0</v>
      </c>
      <c r="Z383" s="134">
        <f t="shared" si="27"/>
        <v>0</v>
      </c>
      <c r="AA383" s="134">
        <f t="shared" si="27"/>
        <v>0</v>
      </c>
      <c r="AB383" s="134">
        <f t="shared" si="27"/>
        <v>0</v>
      </c>
      <c r="AC383" s="134">
        <f t="shared" si="27"/>
        <v>0</v>
      </c>
      <c r="AD383" s="134">
        <f t="shared" si="27"/>
        <v>0</v>
      </c>
      <c r="AE383" s="134">
        <f t="shared" si="27"/>
        <v>0</v>
      </c>
      <c r="AF383" s="134">
        <f t="shared" si="27"/>
        <v>0</v>
      </c>
      <c r="AG383" s="134">
        <f t="shared" si="27"/>
        <v>0</v>
      </c>
      <c r="AH383" s="134">
        <f t="shared" si="27"/>
        <v>0</v>
      </c>
      <c r="AI383" s="134">
        <f t="shared" si="27"/>
        <v>0</v>
      </c>
      <c r="AJ383" s="134">
        <f t="shared" si="27"/>
        <v>0</v>
      </c>
      <c r="AK383" s="134">
        <f t="shared" si="27"/>
        <v>0</v>
      </c>
      <c r="AL383" s="134">
        <f t="shared" si="27"/>
        <v>0</v>
      </c>
      <c r="AM383" s="134">
        <f t="shared" si="27"/>
        <v>0</v>
      </c>
      <c r="AN383" s="134">
        <f t="shared" si="27"/>
        <v>0</v>
      </c>
      <c r="AO383" s="134">
        <f t="shared" si="27"/>
        <v>0</v>
      </c>
      <c r="AP383" s="134">
        <f t="shared" si="27"/>
        <v>0</v>
      </c>
      <c r="AQ383" s="134">
        <f t="shared" si="27"/>
        <v>0</v>
      </c>
      <c r="AR383" s="134">
        <f t="shared" si="27"/>
        <v>0</v>
      </c>
      <c r="AS383" s="134">
        <f t="shared" si="27"/>
        <v>0</v>
      </c>
      <c r="AT383" s="134">
        <f t="shared" si="27"/>
        <v>0</v>
      </c>
      <c r="AU383" s="134">
        <f t="shared" si="27"/>
        <v>0</v>
      </c>
      <c r="AV383" s="134">
        <f t="shared" si="27"/>
        <v>0</v>
      </c>
      <c r="AW383" s="134">
        <f t="shared" si="27"/>
        <v>0</v>
      </c>
      <c r="AX383" s="134">
        <f t="shared" si="27"/>
        <v>0</v>
      </c>
      <c r="AY383" s="134">
        <f t="shared" si="27"/>
        <v>0</v>
      </c>
      <c r="AZ383" s="134">
        <f t="shared" si="27"/>
        <v>0</v>
      </c>
      <c r="BA383" s="134">
        <f t="shared" si="27"/>
        <v>0</v>
      </c>
      <c r="BB383" s="134">
        <f t="shared" si="27"/>
        <v>0</v>
      </c>
      <c r="BC383" s="134">
        <f t="shared" si="27"/>
        <v>0</v>
      </c>
      <c r="BD383" s="134">
        <f t="shared" si="27"/>
        <v>0</v>
      </c>
    </row>
    <row r="384" spans="7:57" ht="22.5" customHeight="1" x14ac:dyDescent="0.15">
      <c r="M384" s="2">
        <v>0</v>
      </c>
    </row>
    <row r="385" spans="13:13" ht="22.5" customHeight="1" x14ac:dyDescent="0.15">
      <c r="M385" s="2">
        <v>0</v>
      </c>
    </row>
    <row r="386" spans="13:13" ht="22.5" customHeight="1" x14ac:dyDescent="0.15">
      <c r="M386" s="2">
        <v>0</v>
      </c>
    </row>
    <row r="387" spans="13:13" ht="22.5" customHeight="1" x14ac:dyDescent="0.15">
      <c r="M387" s="2">
        <v>0</v>
      </c>
    </row>
    <row r="388" spans="13:13" ht="22.5" customHeight="1" x14ac:dyDescent="0.15">
      <c r="M388" s="2">
        <v>0</v>
      </c>
    </row>
    <row r="389" spans="13:13" ht="22.5" customHeight="1" x14ac:dyDescent="0.15">
      <c r="M389" s="2">
        <v>0</v>
      </c>
    </row>
    <row r="390" spans="13:13" ht="22.5" customHeight="1" x14ac:dyDescent="0.15">
      <c r="M390" s="2">
        <v>0</v>
      </c>
    </row>
    <row r="391" spans="13:13" ht="22.5" customHeight="1" x14ac:dyDescent="0.15">
      <c r="M391" s="2">
        <v>0</v>
      </c>
    </row>
    <row r="392" spans="13:13" ht="22.5" customHeight="1" x14ac:dyDescent="0.15">
      <c r="M392" s="2">
        <v>0</v>
      </c>
    </row>
    <row r="393" spans="13:13" ht="22.5" customHeight="1" x14ac:dyDescent="0.15">
      <c r="M393" s="2">
        <v>0</v>
      </c>
    </row>
    <row r="394" spans="13:13" ht="22.5" customHeight="1" x14ac:dyDescent="0.15">
      <c r="M394" s="2">
        <v>0</v>
      </c>
    </row>
    <row r="395" spans="13:13" ht="22.5" customHeight="1" x14ac:dyDescent="0.15">
      <c r="M395" s="2">
        <v>0</v>
      </c>
    </row>
    <row r="396" spans="13:13" ht="22.5" customHeight="1" x14ac:dyDescent="0.15">
      <c r="M396" s="2">
        <v>0</v>
      </c>
    </row>
    <row r="397" spans="13:13" ht="22.5" customHeight="1" x14ac:dyDescent="0.15">
      <c r="M397" s="2">
        <v>0</v>
      </c>
    </row>
    <row r="398" spans="13:13" ht="22.5" customHeight="1" x14ac:dyDescent="0.15">
      <c r="M398" s="2">
        <v>0</v>
      </c>
    </row>
    <row r="399" spans="13:13" ht="22.5" customHeight="1" x14ac:dyDescent="0.15">
      <c r="M399" s="2">
        <v>0</v>
      </c>
    </row>
    <row r="400" spans="13:13" ht="22.5" customHeight="1" x14ac:dyDescent="0.15">
      <c r="M400" s="2">
        <v>0</v>
      </c>
    </row>
    <row r="401" spans="13:13" ht="22.5" customHeight="1" x14ac:dyDescent="0.15">
      <c r="M401" s="2">
        <v>0</v>
      </c>
    </row>
    <row r="402" spans="13:13" ht="22.5" customHeight="1" x14ac:dyDescent="0.15">
      <c r="M402" s="2">
        <v>0</v>
      </c>
    </row>
    <row r="403" spans="13:13" ht="22.5" customHeight="1" x14ac:dyDescent="0.15">
      <c r="M403" s="2">
        <v>0</v>
      </c>
    </row>
    <row r="404" spans="13:13" ht="22.5" customHeight="1" x14ac:dyDescent="0.15">
      <c r="M404" s="2">
        <v>0</v>
      </c>
    </row>
    <row r="405" spans="13:13" ht="22.5" customHeight="1" x14ac:dyDescent="0.15">
      <c r="M405" s="2">
        <v>0</v>
      </c>
    </row>
    <row r="406" spans="13:13" ht="22.5" customHeight="1" x14ac:dyDescent="0.15">
      <c r="M406" s="2">
        <v>0</v>
      </c>
    </row>
    <row r="407" spans="13:13" ht="22.5" customHeight="1" x14ac:dyDescent="0.15">
      <c r="M407" s="2">
        <v>0</v>
      </c>
    </row>
    <row r="408" spans="13:13" ht="22.5" customHeight="1" x14ac:dyDescent="0.15">
      <c r="M408" s="2">
        <v>0</v>
      </c>
    </row>
    <row r="409" spans="13:13" ht="22.5" customHeight="1" x14ac:dyDescent="0.15">
      <c r="M409" s="2">
        <v>0</v>
      </c>
    </row>
    <row r="410" spans="13:13" ht="22.5" customHeight="1" x14ac:dyDescent="0.15">
      <c r="M410" s="2">
        <v>0</v>
      </c>
    </row>
    <row r="411" spans="13:13" ht="22.5" customHeight="1" x14ac:dyDescent="0.15">
      <c r="M411" s="2">
        <v>0</v>
      </c>
    </row>
    <row r="412" spans="13:13" ht="22.5" customHeight="1" x14ac:dyDescent="0.15">
      <c r="M412" s="2">
        <v>0</v>
      </c>
    </row>
    <row r="413" spans="13:13" ht="22.5" customHeight="1" x14ac:dyDescent="0.15">
      <c r="M413" s="2">
        <v>0</v>
      </c>
    </row>
    <row r="414" spans="13:13" ht="22.5" customHeight="1" x14ac:dyDescent="0.15">
      <c r="M414" s="2">
        <v>0</v>
      </c>
    </row>
    <row r="415" spans="13:13" ht="22.5" customHeight="1" x14ac:dyDescent="0.15">
      <c r="M415" s="2">
        <v>0</v>
      </c>
    </row>
    <row r="416" spans="13:13" ht="22.5" customHeight="1" x14ac:dyDescent="0.15">
      <c r="M416" s="2">
        <v>0</v>
      </c>
    </row>
    <row r="417" spans="13:13" ht="22.5" customHeight="1" x14ac:dyDescent="0.15">
      <c r="M417" s="2">
        <v>0</v>
      </c>
    </row>
    <row r="418" spans="13:13" ht="22.5" customHeight="1" x14ac:dyDescent="0.15">
      <c r="M418" s="2">
        <v>0</v>
      </c>
    </row>
    <row r="419" spans="13:13" ht="22.5" customHeight="1" x14ac:dyDescent="0.15">
      <c r="M419" s="2">
        <v>0</v>
      </c>
    </row>
    <row r="420" spans="13:13" ht="22.5" customHeight="1" x14ac:dyDescent="0.15">
      <c r="M420" s="2">
        <v>0</v>
      </c>
    </row>
    <row r="421" spans="13:13" ht="22.5" customHeight="1" x14ac:dyDescent="0.15">
      <c r="M421" s="2">
        <v>0</v>
      </c>
    </row>
    <row r="422" spans="13:13" ht="22.5" customHeight="1" x14ac:dyDescent="0.15">
      <c r="M422" s="2">
        <v>0</v>
      </c>
    </row>
    <row r="423" spans="13:13" ht="22.5" customHeight="1" x14ac:dyDescent="0.15">
      <c r="M423" s="2">
        <v>0</v>
      </c>
    </row>
    <row r="424" spans="13:13" ht="22.5" customHeight="1" x14ac:dyDescent="0.15">
      <c r="M424" s="2">
        <v>0</v>
      </c>
    </row>
    <row r="425" spans="13:13" ht="22.5" customHeight="1" x14ac:dyDescent="0.15">
      <c r="M425" s="2">
        <v>0</v>
      </c>
    </row>
    <row r="426" spans="13:13" ht="22.5" customHeight="1" x14ac:dyDescent="0.15">
      <c r="M426" s="2">
        <v>0</v>
      </c>
    </row>
    <row r="427" spans="13:13" ht="22.5" customHeight="1" x14ac:dyDescent="0.15">
      <c r="M427" s="2">
        <v>0</v>
      </c>
    </row>
    <row r="428" spans="13:13" ht="22.5" customHeight="1" x14ac:dyDescent="0.15">
      <c r="M428" s="2">
        <v>0</v>
      </c>
    </row>
    <row r="429" spans="13:13" ht="22.5" customHeight="1" x14ac:dyDescent="0.15">
      <c r="M429" s="2">
        <v>0</v>
      </c>
    </row>
    <row r="430" spans="13:13" ht="22.5" customHeight="1" x14ac:dyDescent="0.15">
      <c r="M430" s="2">
        <v>0</v>
      </c>
    </row>
    <row r="431" spans="13:13" ht="22.5" customHeight="1" x14ac:dyDescent="0.15">
      <c r="M431" s="2">
        <v>0</v>
      </c>
    </row>
    <row r="432" spans="13:13" ht="22.5" customHeight="1" x14ac:dyDescent="0.15">
      <c r="M432" s="2">
        <v>0</v>
      </c>
    </row>
    <row r="433" spans="13:13" ht="22.5" customHeight="1" x14ac:dyDescent="0.15">
      <c r="M433" s="2">
        <v>0</v>
      </c>
    </row>
    <row r="434" spans="13:13" ht="22.5" customHeight="1" x14ac:dyDescent="0.15">
      <c r="M434" s="2">
        <v>0</v>
      </c>
    </row>
    <row r="435" spans="13:13" ht="22.5" customHeight="1" x14ac:dyDescent="0.15">
      <c r="M435" s="2">
        <v>0</v>
      </c>
    </row>
    <row r="436" spans="13:13" ht="22.5" customHeight="1" x14ac:dyDescent="0.15">
      <c r="M436" s="2">
        <v>0</v>
      </c>
    </row>
    <row r="437" spans="13:13" ht="22.5" customHeight="1" x14ac:dyDescent="0.15">
      <c r="M437" s="2">
        <v>0</v>
      </c>
    </row>
    <row r="438" spans="13:13" ht="22.5" customHeight="1" x14ac:dyDescent="0.15">
      <c r="M438" s="2">
        <v>0</v>
      </c>
    </row>
    <row r="439" spans="13:13" ht="22.5" customHeight="1" x14ac:dyDescent="0.15">
      <c r="M439" s="2">
        <v>0</v>
      </c>
    </row>
    <row r="440" spans="13:13" ht="22.5" customHeight="1" x14ac:dyDescent="0.15">
      <c r="M440" s="2">
        <v>0</v>
      </c>
    </row>
    <row r="441" spans="13:13" ht="22.5" customHeight="1" x14ac:dyDescent="0.15">
      <c r="M441" s="2">
        <v>0</v>
      </c>
    </row>
    <row r="442" spans="13:13" ht="22.5" customHeight="1" x14ac:dyDescent="0.15">
      <c r="M442" s="2">
        <v>0</v>
      </c>
    </row>
    <row r="443" spans="13:13" ht="22.5" customHeight="1" x14ac:dyDescent="0.15">
      <c r="M443" s="2">
        <v>0</v>
      </c>
    </row>
    <row r="444" spans="13:13" ht="22.5" customHeight="1" x14ac:dyDescent="0.15">
      <c r="M444" s="2">
        <v>0</v>
      </c>
    </row>
    <row r="445" spans="13:13" ht="22.5" customHeight="1" x14ac:dyDescent="0.15">
      <c r="M445" s="2">
        <v>0</v>
      </c>
    </row>
    <row r="446" spans="13:13" ht="22.5" customHeight="1" x14ac:dyDescent="0.15">
      <c r="M446" s="2">
        <v>0</v>
      </c>
    </row>
    <row r="447" spans="13:13" ht="22.5" customHeight="1" x14ac:dyDescent="0.15">
      <c r="M447" s="2">
        <v>0</v>
      </c>
    </row>
    <row r="448" spans="13:13" ht="22.5" customHeight="1" x14ac:dyDescent="0.15">
      <c r="M448" s="2">
        <v>0</v>
      </c>
    </row>
    <row r="449" spans="13:13" ht="22.5" customHeight="1" x14ac:dyDescent="0.15">
      <c r="M449" s="2">
        <v>0</v>
      </c>
    </row>
    <row r="450" spans="13:13" ht="22.5" customHeight="1" x14ac:dyDescent="0.15">
      <c r="M450" s="2">
        <v>0</v>
      </c>
    </row>
    <row r="451" spans="13:13" ht="22.5" customHeight="1" x14ac:dyDescent="0.15">
      <c r="M451" s="2">
        <v>0</v>
      </c>
    </row>
    <row r="452" spans="13:13" ht="22.5" customHeight="1" x14ac:dyDescent="0.15">
      <c r="M452" s="2">
        <v>0</v>
      </c>
    </row>
    <row r="453" spans="13:13" ht="22.5" customHeight="1" x14ac:dyDescent="0.15">
      <c r="M453" s="2">
        <v>0</v>
      </c>
    </row>
    <row r="454" spans="13:13" ht="22.5" customHeight="1" x14ac:dyDescent="0.15">
      <c r="M454" s="2">
        <v>0</v>
      </c>
    </row>
    <row r="455" spans="13:13" ht="22.5" customHeight="1" x14ac:dyDescent="0.15">
      <c r="M455" s="2">
        <v>0</v>
      </c>
    </row>
    <row r="456" spans="13:13" ht="22.5" customHeight="1" x14ac:dyDescent="0.15">
      <c r="M456" s="2">
        <v>0</v>
      </c>
    </row>
    <row r="457" spans="13:13" ht="22.5" customHeight="1" x14ac:dyDescent="0.15">
      <c r="M457" s="2">
        <v>0</v>
      </c>
    </row>
    <row r="458" spans="13:13" ht="22.5" customHeight="1" x14ac:dyDescent="0.15">
      <c r="M458" s="2">
        <v>0</v>
      </c>
    </row>
    <row r="459" spans="13:13" ht="22.5" customHeight="1" x14ac:dyDescent="0.15">
      <c r="M459" s="2">
        <v>0</v>
      </c>
    </row>
    <row r="460" spans="13:13" ht="22.5" customHeight="1" x14ac:dyDescent="0.15">
      <c r="M460" s="2">
        <v>0</v>
      </c>
    </row>
    <row r="461" spans="13:13" ht="22.5" customHeight="1" x14ac:dyDescent="0.15">
      <c r="M461" s="2">
        <v>0</v>
      </c>
    </row>
    <row r="462" spans="13:13" ht="22.5" customHeight="1" x14ac:dyDescent="0.15">
      <c r="M462" s="2">
        <v>0</v>
      </c>
    </row>
    <row r="463" spans="13:13" ht="22.5" customHeight="1" x14ac:dyDescent="0.15">
      <c r="M463" s="2">
        <v>0</v>
      </c>
    </row>
    <row r="464" spans="13:13" ht="22.5" customHeight="1" x14ac:dyDescent="0.15">
      <c r="M464" s="2">
        <v>0</v>
      </c>
    </row>
    <row r="465" spans="13:13" ht="22.5" customHeight="1" x14ac:dyDescent="0.15">
      <c r="M465" s="2">
        <v>0</v>
      </c>
    </row>
    <row r="466" spans="13:13" ht="22.5" customHeight="1" x14ac:dyDescent="0.15">
      <c r="M466" s="2">
        <v>0</v>
      </c>
    </row>
    <row r="467" spans="13:13" ht="22.5" customHeight="1" x14ac:dyDescent="0.15">
      <c r="M467" s="2">
        <v>0</v>
      </c>
    </row>
    <row r="468" spans="13:13" ht="22.5" customHeight="1" x14ac:dyDescent="0.15">
      <c r="M468" s="2">
        <v>0</v>
      </c>
    </row>
    <row r="469" spans="13:13" ht="22.5" customHeight="1" x14ac:dyDescent="0.15">
      <c r="M469" s="2">
        <v>0</v>
      </c>
    </row>
    <row r="470" spans="13:13" ht="22.5" customHeight="1" x14ac:dyDescent="0.15">
      <c r="M470" s="2">
        <v>0</v>
      </c>
    </row>
    <row r="471" spans="13:13" ht="22.5" customHeight="1" x14ac:dyDescent="0.15">
      <c r="M471" s="2">
        <v>0</v>
      </c>
    </row>
    <row r="472" spans="13:13" ht="22.5" customHeight="1" x14ac:dyDescent="0.15">
      <c r="M472" s="2">
        <v>0</v>
      </c>
    </row>
    <row r="473" spans="13:13" ht="22.5" customHeight="1" x14ac:dyDescent="0.15">
      <c r="M473" s="2">
        <v>0</v>
      </c>
    </row>
    <row r="474" spans="13:13" ht="22.5" customHeight="1" x14ac:dyDescent="0.15">
      <c r="M474" s="2">
        <v>0</v>
      </c>
    </row>
    <row r="475" spans="13:13" ht="22.5" customHeight="1" x14ac:dyDescent="0.15">
      <c r="M475" s="2">
        <v>0</v>
      </c>
    </row>
    <row r="476" spans="13:13" ht="22.5" customHeight="1" x14ac:dyDescent="0.15">
      <c r="M476" s="2">
        <v>0</v>
      </c>
    </row>
    <row r="477" spans="13:13" ht="22.5" customHeight="1" x14ac:dyDescent="0.15">
      <c r="M477" s="2">
        <v>0</v>
      </c>
    </row>
    <row r="478" spans="13:13" ht="22.5" customHeight="1" x14ac:dyDescent="0.15">
      <c r="M478" s="2">
        <v>0</v>
      </c>
    </row>
    <row r="479" spans="13:13" ht="22.5" customHeight="1" x14ac:dyDescent="0.15">
      <c r="M479" s="2">
        <v>0</v>
      </c>
    </row>
    <row r="480" spans="13:13" ht="22.5" customHeight="1" x14ac:dyDescent="0.15">
      <c r="M480" s="2">
        <v>0</v>
      </c>
    </row>
    <row r="481" spans="13:13" ht="22.5" customHeight="1" x14ac:dyDescent="0.15">
      <c r="M481" s="2">
        <v>0</v>
      </c>
    </row>
    <row r="482" spans="13:13" ht="22.5" customHeight="1" x14ac:dyDescent="0.15">
      <c r="M482" s="2">
        <v>0</v>
      </c>
    </row>
    <row r="483" spans="13:13" ht="22.5" customHeight="1" x14ac:dyDescent="0.15">
      <c r="M483" s="2">
        <v>0</v>
      </c>
    </row>
    <row r="484" spans="13:13" ht="22.5" customHeight="1" x14ac:dyDescent="0.15">
      <c r="M484" s="2">
        <v>0</v>
      </c>
    </row>
    <row r="485" spans="13:13" ht="22.5" customHeight="1" x14ac:dyDescent="0.15">
      <c r="M485" s="2">
        <v>0</v>
      </c>
    </row>
    <row r="486" spans="13:13" ht="22.5" customHeight="1" x14ac:dyDescent="0.15">
      <c r="M486" s="2">
        <v>0</v>
      </c>
    </row>
    <row r="487" spans="13:13" ht="22.5" customHeight="1" x14ac:dyDescent="0.15">
      <c r="M487" s="2">
        <v>0</v>
      </c>
    </row>
    <row r="488" spans="13:13" ht="22.5" customHeight="1" x14ac:dyDescent="0.15">
      <c r="M488" s="2">
        <v>0</v>
      </c>
    </row>
    <row r="489" spans="13:13" ht="22.5" customHeight="1" x14ac:dyDescent="0.15">
      <c r="M489" s="2">
        <v>0</v>
      </c>
    </row>
    <row r="490" spans="13:13" ht="22.5" customHeight="1" x14ac:dyDescent="0.15">
      <c r="M490" s="2">
        <v>0</v>
      </c>
    </row>
    <row r="491" spans="13:13" ht="22.5" customHeight="1" x14ac:dyDescent="0.15">
      <c r="M491" s="2">
        <v>0</v>
      </c>
    </row>
    <row r="492" spans="13:13" ht="22.5" customHeight="1" x14ac:dyDescent="0.15">
      <c r="M492" s="2">
        <v>0</v>
      </c>
    </row>
    <row r="493" spans="13:13" ht="22.5" customHeight="1" x14ac:dyDescent="0.15">
      <c r="M493" s="2">
        <v>0</v>
      </c>
    </row>
    <row r="494" spans="13:13" ht="22.5" customHeight="1" x14ac:dyDescent="0.15">
      <c r="M494" s="2">
        <v>0</v>
      </c>
    </row>
    <row r="495" spans="13:13" ht="22.5" customHeight="1" x14ac:dyDescent="0.15">
      <c r="M495" s="2">
        <v>0</v>
      </c>
    </row>
    <row r="496" spans="13:13" ht="22.5" customHeight="1" x14ac:dyDescent="0.15">
      <c r="M496" s="2">
        <v>0</v>
      </c>
    </row>
    <row r="497" spans="13:13" ht="22.5" customHeight="1" x14ac:dyDescent="0.15">
      <c r="M497" s="2">
        <v>0</v>
      </c>
    </row>
    <row r="498" spans="13:13" ht="22.5" customHeight="1" x14ac:dyDescent="0.15">
      <c r="M498" s="2">
        <v>0</v>
      </c>
    </row>
    <row r="499" spans="13:13" ht="22.5" customHeight="1" x14ac:dyDescent="0.15">
      <c r="M499" s="2">
        <v>0</v>
      </c>
    </row>
    <row r="500" spans="13:13" ht="22.5" customHeight="1" x14ac:dyDescent="0.15">
      <c r="M500" s="2">
        <v>0</v>
      </c>
    </row>
    <row r="501" spans="13:13" ht="22.5" customHeight="1" x14ac:dyDescent="0.15">
      <c r="M501" s="2">
        <v>0</v>
      </c>
    </row>
    <row r="502" spans="13:13" ht="22.5" customHeight="1" x14ac:dyDescent="0.15">
      <c r="M502" s="2">
        <v>0</v>
      </c>
    </row>
    <row r="503" spans="13:13" ht="22.5" customHeight="1" x14ac:dyDescent="0.15">
      <c r="M503" s="2">
        <v>0</v>
      </c>
    </row>
    <row r="504" spans="13:13" ht="22.5" customHeight="1" x14ac:dyDescent="0.15">
      <c r="M504" s="2">
        <v>0</v>
      </c>
    </row>
    <row r="505" spans="13:13" ht="22.5" customHeight="1" x14ac:dyDescent="0.15">
      <c r="M505" s="2">
        <v>0</v>
      </c>
    </row>
    <row r="506" spans="13:13" ht="22.5" customHeight="1" x14ac:dyDescent="0.15">
      <c r="M506" s="2">
        <v>0</v>
      </c>
    </row>
    <row r="507" spans="13:13" ht="22.5" customHeight="1" x14ac:dyDescent="0.15">
      <c r="M507" s="2">
        <v>0</v>
      </c>
    </row>
    <row r="508" spans="13:13" ht="22.5" customHeight="1" x14ac:dyDescent="0.15">
      <c r="M508" s="2">
        <v>0</v>
      </c>
    </row>
    <row r="509" spans="13:13" ht="22.5" customHeight="1" x14ac:dyDescent="0.15">
      <c r="M509" s="2">
        <v>0</v>
      </c>
    </row>
    <row r="510" spans="13:13" ht="22.5" customHeight="1" x14ac:dyDescent="0.15">
      <c r="M510" s="2">
        <v>0</v>
      </c>
    </row>
    <row r="511" spans="13:13" ht="22.5" customHeight="1" x14ac:dyDescent="0.15">
      <c r="M511" s="2">
        <v>0</v>
      </c>
    </row>
    <row r="512" spans="13:13" ht="22.5" customHeight="1" x14ac:dyDescent="0.15">
      <c r="M512" s="2">
        <v>0</v>
      </c>
    </row>
    <row r="513" spans="13:13" ht="22.5" customHeight="1" x14ac:dyDescent="0.15">
      <c r="M513" s="2">
        <v>0</v>
      </c>
    </row>
    <row r="514" spans="13:13" ht="22.5" customHeight="1" x14ac:dyDescent="0.15">
      <c r="M514" s="2">
        <v>0</v>
      </c>
    </row>
    <row r="515" spans="13:13" ht="22.5" customHeight="1" x14ac:dyDescent="0.15">
      <c r="M515" s="2">
        <v>0</v>
      </c>
    </row>
    <row r="516" spans="13:13" ht="22.5" customHeight="1" x14ac:dyDescent="0.15">
      <c r="M516" s="2">
        <v>0</v>
      </c>
    </row>
    <row r="517" spans="13:13" ht="22.5" customHeight="1" x14ac:dyDescent="0.15">
      <c r="M517" s="2">
        <v>0</v>
      </c>
    </row>
    <row r="518" spans="13:13" ht="22.5" customHeight="1" x14ac:dyDescent="0.15">
      <c r="M518" s="2">
        <v>0</v>
      </c>
    </row>
    <row r="519" spans="13:13" ht="22.5" customHeight="1" x14ac:dyDescent="0.15">
      <c r="M519" s="2">
        <v>0</v>
      </c>
    </row>
    <row r="520" spans="13:13" ht="22.5" customHeight="1" x14ac:dyDescent="0.15">
      <c r="M520" s="2">
        <v>0</v>
      </c>
    </row>
    <row r="521" spans="13:13" ht="22.5" customHeight="1" x14ac:dyDescent="0.15">
      <c r="M521" s="2">
        <v>0</v>
      </c>
    </row>
    <row r="522" spans="13:13" ht="22.5" customHeight="1" x14ac:dyDescent="0.15">
      <c r="M522" s="2">
        <v>0</v>
      </c>
    </row>
    <row r="523" spans="13:13" ht="22.5" customHeight="1" x14ac:dyDescent="0.15">
      <c r="M523" s="2">
        <v>0</v>
      </c>
    </row>
    <row r="524" spans="13:13" ht="22.5" customHeight="1" x14ac:dyDescent="0.15">
      <c r="M524" s="2">
        <v>0</v>
      </c>
    </row>
    <row r="525" spans="13:13" ht="22.5" customHeight="1" x14ac:dyDescent="0.15">
      <c r="M525" s="2">
        <v>0</v>
      </c>
    </row>
    <row r="526" spans="13:13" ht="22.5" customHeight="1" x14ac:dyDescent="0.15">
      <c r="M526" s="2">
        <v>0</v>
      </c>
    </row>
    <row r="527" spans="13:13" ht="22.5" customHeight="1" x14ac:dyDescent="0.15">
      <c r="M527" s="2">
        <v>0</v>
      </c>
    </row>
    <row r="528" spans="13:13" ht="22.5" customHeight="1" x14ac:dyDescent="0.15">
      <c r="M528" s="2">
        <v>0</v>
      </c>
    </row>
    <row r="529" spans="13:13" ht="22.5" customHeight="1" x14ac:dyDescent="0.15">
      <c r="M529" s="2">
        <v>0</v>
      </c>
    </row>
    <row r="530" spans="13:13" ht="22.5" customHeight="1" x14ac:dyDescent="0.15">
      <c r="M530" s="2">
        <v>0</v>
      </c>
    </row>
    <row r="531" spans="13:13" ht="22.5" customHeight="1" x14ac:dyDescent="0.15">
      <c r="M531" s="2">
        <v>0</v>
      </c>
    </row>
    <row r="532" spans="13:13" ht="22.5" customHeight="1" x14ac:dyDescent="0.15">
      <c r="M532" s="2">
        <v>0</v>
      </c>
    </row>
    <row r="533" spans="13:13" ht="22.5" customHeight="1" x14ac:dyDescent="0.15">
      <c r="M533" s="2">
        <v>0</v>
      </c>
    </row>
    <row r="534" spans="13:13" ht="22.5" customHeight="1" x14ac:dyDescent="0.15">
      <c r="M534" s="2">
        <v>0</v>
      </c>
    </row>
    <row r="535" spans="13:13" ht="22.5" customHeight="1" x14ac:dyDescent="0.15">
      <c r="M535" s="2">
        <v>0</v>
      </c>
    </row>
    <row r="536" spans="13:13" ht="22.5" customHeight="1" x14ac:dyDescent="0.15">
      <c r="M536" s="2">
        <v>0</v>
      </c>
    </row>
    <row r="537" spans="13:13" ht="22.5" customHeight="1" x14ac:dyDescent="0.15">
      <c r="M537" s="2">
        <v>0</v>
      </c>
    </row>
    <row r="538" spans="13:13" ht="22.5" customHeight="1" x14ac:dyDescent="0.15">
      <c r="M538" s="2">
        <v>0</v>
      </c>
    </row>
    <row r="539" spans="13:13" ht="22.5" customHeight="1" x14ac:dyDescent="0.15">
      <c r="M539" s="2">
        <v>0</v>
      </c>
    </row>
    <row r="540" spans="13:13" ht="22.5" customHeight="1" x14ac:dyDescent="0.15">
      <c r="M540" s="2">
        <v>0</v>
      </c>
    </row>
    <row r="541" spans="13:13" ht="22.5" customHeight="1" x14ac:dyDescent="0.15">
      <c r="M541" s="2">
        <v>0</v>
      </c>
    </row>
    <row r="542" spans="13:13" ht="22.5" customHeight="1" x14ac:dyDescent="0.15">
      <c r="M542" s="2">
        <v>0</v>
      </c>
    </row>
    <row r="543" spans="13:13" ht="22.5" customHeight="1" x14ac:dyDescent="0.15">
      <c r="M543" s="2">
        <v>0</v>
      </c>
    </row>
    <row r="544" spans="13:13" ht="22.5" customHeight="1" x14ac:dyDescent="0.15">
      <c r="M544" s="2">
        <v>0</v>
      </c>
    </row>
    <row r="545" spans="13:13" ht="22.5" customHeight="1" x14ac:dyDescent="0.15">
      <c r="M545" s="2">
        <v>0</v>
      </c>
    </row>
    <row r="546" spans="13:13" ht="22.5" customHeight="1" x14ac:dyDescent="0.15">
      <c r="M546" s="2">
        <v>0</v>
      </c>
    </row>
    <row r="547" spans="13:13" ht="22.5" customHeight="1" x14ac:dyDescent="0.15">
      <c r="M547" s="2">
        <v>0</v>
      </c>
    </row>
    <row r="548" spans="13:13" ht="22.5" customHeight="1" x14ac:dyDescent="0.15">
      <c r="M548" s="2">
        <v>0</v>
      </c>
    </row>
    <row r="549" spans="13:13" ht="22.5" customHeight="1" x14ac:dyDescent="0.15">
      <c r="M549" s="2">
        <v>0</v>
      </c>
    </row>
    <row r="550" spans="13:13" ht="22.5" customHeight="1" x14ac:dyDescent="0.15">
      <c r="M550" s="2">
        <v>0</v>
      </c>
    </row>
    <row r="551" spans="13:13" ht="22.5" customHeight="1" x14ac:dyDescent="0.15">
      <c r="M551" s="2">
        <v>0</v>
      </c>
    </row>
    <row r="552" spans="13:13" ht="22.5" customHeight="1" x14ac:dyDescent="0.15">
      <c r="M552" s="2">
        <v>0</v>
      </c>
    </row>
  </sheetData>
  <mergeCells count="388">
    <mergeCell ref="BH5:BH7"/>
    <mergeCell ref="U5:W5"/>
    <mergeCell ref="O6:Q6"/>
    <mergeCell ref="BI5:BI8"/>
    <mergeCell ref="AF6:AG6"/>
    <mergeCell ref="AI6:AK6"/>
    <mergeCell ref="AI5:AK5"/>
    <mergeCell ref="AR6:AT6"/>
    <mergeCell ref="BB6:BD6"/>
    <mergeCell ref="AL5:AN5"/>
    <mergeCell ref="U6:W6"/>
    <mergeCell ref="X5:AA5"/>
    <mergeCell ref="X6:Y6"/>
    <mergeCell ref="AF5:AG5"/>
    <mergeCell ref="AL6:AN6"/>
    <mergeCell ref="BG5:BG7"/>
    <mergeCell ref="AU6:AW6"/>
    <mergeCell ref="AU5:AW5"/>
    <mergeCell ref="AX5:AY5"/>
    <mergeCell ref="AX6:AY6"/>
    <mergeCell ref="BE5:BE7"/>
    <mergeCell ref="AZ6:BA6"/>
    <mergeCell ref="AZ5:BA5"/>
    <mergeCell ref="BF5:BF7"/>
    <mergeCell ref="D33:H33"/>
    <mergeCell ref="D34:H34"/>
    <mergeCell ref="D1:H1"/>
    <mergeCell ref="K5:N5"/>
    <mergeCell ref="O5:Q5"/>
    <mergeCell ref="R5:T5"/>
    <mergeCell ref="R6:T6"/>
    <mergeCell ref="E15:H15"/>
    <mergeCell ref="E16:H16"/>
    <mergeCell ref="D11:H11"/>
    <mergeCell ref="D20:H20"/>
    <mergeCell ref="D22:H22"/>
    <mergeCell ref="D23:H23"/>
    <mergeCell ref="D24:H24"/>
    <mergeCell ref="E26:H26"/>
    <mergeCell ref="AO6:AQ6"/>
    <mergeCell ref="AO5:AT5"/>
    <mergeCell ref="BB5:BD5"/>
    <mergeCell ref="E14:H14"/>
    <mergeCell ref="D21:H21"/>
    <mergeCell ref="D12:H12"/>
    <mergeCell ref="K6:N6"/>
    <mergeCell ref="D13:D16"/>
    <mergeCell ref="E13:H13"/>
    <mergeCell ref="D9:H9"/>
    <mergeCell ref="D10:H10"/>
    <mergeCell ref="D19:H19"/>
    <mergeCell ref="D18:H18"/>
    <mergeCell ref="D17:H17"/>
    <mergeCell ref="AC5:AD5"/>
    <mergeCell ref="AC6:AD6"/>
    <mergeCell ref="E40:H40"/>
    <mergeCell ref="E63:H63"/>
    <mergeCell ref="D61:D64"/>
    <mergeCell ref="E61:H61"/>
    <mergeCell ref="E27:H27"/>
    <mergeCell ref="E28:H28"/>
    <mergeCell ref="D30:H30"/>
    <mergeCell ref="D35:H35"/>
    <mergeCell ref="D60:H60"/>
    <mergeCell ref="D43:H43"/>
    <mergeCell ref="D44:H44"/>
    <mergeCell ref="D45:H45"/>
    <mergeCell ref="D36:H36"/>
    <mergeCell ref="E39:H39"/>
    <mergeCell ref="D42:H42"/>
    <mergeCell ref="D47:H47"/>
    <mergeCell ref="D48:H48"/>
    <mergeCell ref="D25:D28"/>
    <mergeCell ref="E25:H25"/>
    <mergeCell ref="E37:H37"/>
    <mergeCell ref="E38:H38"/>
    <mergeCell ref="D29:H29"/>
    <mergeCell ref="D31:H31"/>
    <mergeCell ref="D32:H32"/>
    <mergeCell ref="C58:C68"/>
    <mergeCell ref="E64:H64"/>
    <mergeCell ref="E62:H62"/>
    <mergeCell ref="E51:H51"/>
    <mergeCell ref="E52:H52"/>
    <mergeCell ref="D54:H54"/>
    <mergeCell ref="D57:H57"/>
    <mergeCell ref="D58:H58"/>
    <mergeCell ref="D59:H59"/>
    <mergeCell ref="D56:H56"/>
    <mergeCell ref="D66:H66"/>
    <mergeCell ref="D68:H68"/>
    <mergeCell ref="E86:H86"/>
    <mergeCell ref="D41:H41"/>
    <mergeCell ref="D53:H53"/>
    <mergeCell ref="D65:H65"/>
    <mergeCell ref="D89:H89"/>
    <mergeCell ref="D81:H81"/>
    <mergeCell ref="D82:H82"/>
    <mergeCell ref="E99:H99"/>
    <mergeCell ref="E100:H100"/>
    <mergeCell ref="E98:H98"/>
    <mergeCell ref="D93:H93"/>
    <mergeCell ref="D94:H94"/>
    <mergeCell ref="E87:H87"/>
    <mergeCell ref="E73:H73"/>
    <mergeCell ref="E50:H50"/>
    <mergeCell ref="D92:H92"/>
    <mergeCell ref="D69:H69"/>
    <mergeCell ref="D70:H70"/>
    <mergeCell ref="D71:H71"/>
    <mergeCell ref="D72:H72"/>
    <mergeCell ref="D78:H78"/>
    <mergeCell ref="D79:H79"/>
    <mergeCell ref="D80:H80"/>
    <mergeCell ref="D84:H84"/>
    <mergeCell ref="D83:H83"/>
    <mergeCell ref="D77:H77"/>
    <mergeCell ref="D37:D40"/>
    <mergeCell ref="D105:E107"/>
    <mergeCell ref="F105:I105"/>
    <mergeCell ref="F106:I106"/>
    <mergeCell ref="F107:I107"/>
    <mergeCell ref="E88:H88"/>
    <mergeCell ref="D46:H46"/>
    <mergeCell ref="D90:H90"/>
    <mergeCell ref="D91:H91"/>
    <mergeCell ref="D55:H55"/>
    <mergeCell ref="D49:D52"/>
    <mergeCell ref="E49:H49"/>
    <mergeCell ref="E75:H75"/>
    <mergeCell ref="E76:H76"/>
    <mergeCell ref="E74:H74"/>
    <mergeCell ref="D73:D76"/>
    <mergeCell ref="D85:D88"/>
    <mergeCell ref="E85:H85"/>
    <mergeCell ref="D67:H67"/>
    <mergeCell ref="D104:H104"/>
    <mergeCell ref="D97:D100"/>
    <mergeCell ref="E97:H97"/>
    <mergeCell ref="D95:H95"/>
    <mergeCell ref="D96:H96"/>
    <mergeCell ref="D108:E110"/>
    <mergeCell ref="F108:I108"/>
    <mergeCell ref="F109:I109"/>
    <mergeCell ref="F110:I110"/>
    <mergeCell ref="D103:H103"/>
    <mergeCell ref="D102:H102"/>
    <mergeCell ref="D101:H101"/>
    <mergeCell ref="D111:E113"/>
    <mergeCell ref="F111:I111"/>
    <mergeCell ref="F112:I112"/>
    <mergeCell ref="F113:I113"/>
    <mergeCell ref="D114:D125"/>
    <mergeCell ref="E114:E116"/>
    <mergeCell ref="F114:I114"/>
    <mergeCell ref="F115:I115"/>
    <mergeCell ref="F116:I116"/>
    <mergeCell ref="E117:E119"/>
    <mergeCell ref="F117:I117"/>
    <mergeCell ref="F118:I118"/>
    <mergeCell ref="F119:I119"/>
    <mergeCell ref="E120:E122"/>
    <mergeCell ref="F120:I120"/>
    <mergeCell ref="F121:I121"/>
    <mergeCell ref="F122:I122"/>
    <mergeCell ref="E123:E125"/>
    <mergeCell ref="F123:I123"/>
    <mergeCell ref="F124:I124"/>
    <mergeCell ref="F125:I125"/>
    <mergeCell ref="D126:E126"/>
    <mergeCell ref="F126:I126"/>
    <mergeCell ref="D127:E129"/>
    <mergeCell ref="F127:I127"/>
    <mergeCell ref="F128:I128"/>
    <mergeCell ref="F129:I129"/>
    <mergeCell ref="D130:E132"/>
    <mergeCell ref="F130:I130"/>
    <mergeCell ref="F131:I131"/>
    <mergeCell ref="F132:I132"/>
    <mergeCell ref="D133:E135"/>
    <mergeCell ref="F133:I133"/>
    <mergeCell ref="F134:I134"/>
    <mergeCell ref="F135:I135"/>
    <mergeCell ref="D136:D147"/>
    <mergeCell ref="E136:E138"/>
    <mergeCell ref="F136:I136"/>
    <mergeCell ref="F137:I137"/>
    <mergeCell ref="F138:I138"/>
    <mergeCell ref="E139:E141"/>
    <mergeCell ref="F139:I139"/>
    <mergeCell ref="F140:I140"/>
    <mergeCell ref="F141:I141"/>
    <mergeCell ref="E142:E144"/>
    <mergeCell ref="F142:I142"/>
    <mergeCell ref="F143:I143"/>
    <mergeCell ref="F144:I144"/>
    <mergeCell ref="E145:E147"/>
    <mergeCell ref="F145:I145"/>
    <mergeCell ref="F146:I146"/>
    <mergeCell ref="F147:I147"/>
    <mergeCell ref="D148:E148"/>
    <mergeCell ref="F148:I148"/>
    <mergeCell ref="D149:E151"/>
    <mergeCell ref="F149:I149"/>
    <mergeCell ref="F150:I150"/>
    <mergeCell ref="F151:I151"/>
    <mergeCell ref="D152:E154"/>
    <mergeCell ref="F152:I152"/>
    <mergeCell ref="F153:I153"/>
    <mergeCell ref="F154:I154"/>
    <mergeCell ref="D155:E157"/>
    <mergeCell ref="F155:I155"/>
    <mergeCell ref="F156:I156"/>
    <mergeCell ref="F157:I157"/>
    <mergeCell ref="D158:D169"/>
    <mergeCell ref="E158:E160"/>
    <mergeCell ref="F158:I158"/>
    <mergeCell ref="F159:I159"/>
    <mergeCell ref="F160:I160"/>
    <mergeCell ref="E161:E163"/>
    <mergeCell ref="F161:I161"/>
    <mergeCell ref="F162:I162"/>
    <mergeCell ref="F163:I163"/>
    <mergeCell ref="E164:E166"/>
    <mergeCell ref="F164:I164"/>
    <mergeCell ref="F165:I165"/>
    <mergeCell ref="F166:I166"/>
    <mergeCell ref="E167:E169"/>
    <mergeCell ref="F167:I167"/>
    <mergeCell ref="F168:I168"/>
    <mergeCell ref="F169:I169"/>
    <mergeCell ref="D170:E170"/>
    <mergeCell ref="F170:I170"/>
    <mergeCell ref="D171:E173"/>
    <mergeCell ref="F171:I171"/>
    <mergeCell ref="F172:I172"/>
    <mergeCell ref="F173:I173"/>
    <mergeCell ref="D174:E176"/>
    <mergeCell ref="F174:I174"/>
    <mergeCell ref="F175:I175"/>
    <mergeCell ref="F176:I176"/>
    <mergeCell ref="D177:E179"/>
    <mergeCell ref="F177:I177"/>
    <mergeCell ref="F178:I178"/>
    <mergeCell ref="F179:I179"/>
    <mergeCell ref="D180:D191"/>
    <mergeCell ref="E180:E182"/>
    <mergeCell ref="F180:I180"/>
    <mergeCell ref="F181:I181"/>
    <mergeCell ref="F182:I182"/>
    <mergeCell ref="E183:E185"/>
    <mergeCell ref="F183:I183"/>
    <mergeCell ref="F184:I184"/>
    <mergeCell ref="F185:I185"/>
    <mergeCell ref="E186:E188"/>
    <mergeCell ref="F186:I186"/>
    <mergeCell ref="F187:I187"/>
    <mergeCell ref="F188:I188"/>
    <mergeCell ref="E189:E191"/>
    <mergeCell ref="F189:I189"/>
    <mergeCell ref="F190:I190"/>
    <mergeCell ref="F191:I191"/>
    <mergeCell ref="D192:E192"/>
    <mergeCell ref="F192:I192"/>
    <mergeCell ref="D193:E195"/>
    <mergeCell ref="F193:I193"/>
    <mergeCell ref="F194:I194"/>
    <mergeCell ref="F195:I195"/>
    <mergeCell ref="D196:E198"/>
    <mergeCell ref="F196:I196"/>
    <mergeCell ref="F197:I197"/>
    <mergeCell ref="F198:I198"/>
    <mergeCell ref="D199:E201"/>
    <mergeCell ref="F199:I199"/>
    <mergeCell ref="F200:I200"/>
    <mergeCell ref="F201:I201"/>
    <mergeCell ref="D202:D213"/>
    <mergeCell ref="E202:E204"/>
    <mergeCell ref="F202:I202"/>
    <mergeCell ref="F203:I203"/>
    <mergeCell ref="F204:I204"/>
    <mergeCell ref="E205:E207"/>
    <mergeCell ref="F205:I205"/>
    <mergeCell ref="F206:I206"/>
    <mergeCell ref="F207:I207"/>
    <mergeCell ref="E208:E210"/>
    <mergeCell ref="F208:I208"/>
    <mergeCell ref="F209:I209"/>
    <mergeCell ref="F210:I210"/>
    <mergeCell ref="E211:E213"/>
    <mergeCell ref="F211:I211"/>
    <mergeCell ref="F212:I212"/>
    <mergeCell ref="F213:I213"/>
    <mergeCell ref="D214:E214"/>
    <mergeCell ref="F214:I214"/>
    <mergeCell ref="D215:E217"/>
    <mergeCell ref="F215:I215"/>
    <mergeCell ref="F216:I216"/>
    <mergeCell ref="F217:I217"/>
    <mergeCell ref="D218:E220"/>
    <mergeCell ref="F218:I218"/>
    <mergeCell ref="F219:I219"/>
    <mergeCell ref="F220:I220"/>
    <mergeCell ref="D221:E223"/>
    <mergeCell ref="F221:I221"/>
    <mergeCell ref="F222:I222"/>
    <mergeCell ref="F223:I223"/>
    <mergeCell ref="D224:D235"/>
    <mergeCell ref="E224:E226"/>
    <mergeCell ref="F224:I224"/>
    <mergeCell ref="F225:I225"/>
    <mergeCell ref="F226:I226"/>
    <mergeCell ref="E227:E229"/>
    <mergeCell ref="F227:I227"/>
    <mergeCell ref="F228:I228"/>
    <mergeCell ref="F229:I229"/>
    <mergeCell ref="E230:E232"/>
    <mergeCell ref="F230:I230"/>
    <mergeCell ref="F231:I231"/>
    <mergeCell ref="F232:I232"/>
    <mergeCell ref="E233:E235"/>
    <mergeCell ref="F233:I233"/>
    <mergeCell ref="F234:I234"/>
    <mergeCell ref="F235:I235"/>
    <mergeCell ref="D236:E236"/>
    <mergeCell ref="F236:I236"/>
    <mergeCell ref="D237:E239"/>
    <mergeCell ref="F237:I237"/>
    <mergeCell ref="F238:I238"/>
    <mergeCell ref="F239:I239"/>
    <mergeCell ref="D240:E242"/>
    <mergeCell ref="F240:I240"/>
    <mergeCell ref="F241:I241"/>
    <mergeCell ref="F242:I242"/>
    <mergeCell ref="D243:E245"/>
    <mergeCell ref="F243:I243"/>
    <mergeCell ref="F244:I244"/>
    <mergeCell ref="F245:I245"/>
    <mergeCell ref="D246:D257"/>
    <mergeCell ref="E246:E248"/>
    <mergeCell ref="F246:I246"/>
    <mergeCell ref="F247:I247"/>
    <mergeCell ref="F248:I248"/>
    <mergeCell ref="E249:E251"/>
    <mergeCell ref="F249:I249"/>
    <mergeCell ref="F250:I250"/>
    <mergeCell ref="F251:I251"/>
    <mergeCell ref="E252:E254"/>
    <mergeCell ref="F252:I252"/>
    <mergeCell ref="F253:I253"/>
    <mergeCell ref="F254:I254"/>
    <mergeCell ref="E255:E257"/>
    <mergeCell ref="F255:I255"/>
    <mergeCell ref="F256:I256"/>
    <mergeCell ref="F257:I257"/>
    <mergeCell ref="D258:E258"/>
    <mergeCell ref="F258:I258"/>
    <mergeCell ref="D259:E261"/>
    <mergeCell ref="F259:I259"/>
    <mergeCell ref="F260:I260"/>
    <mergeCell ref="F261:I261"/>
    <mergeCell ref="D262:E264"/>
    <mergeCell ref="F262:I262"/>
    <mergeCell ref="F263:I263"/>
    <mergeCell ref="F264:I264"/>
    <mergeCell ref="D280:E280"/>
    <mergeCell ref="F280:I280"/>
    <mergeCell ref="D265:E267"/>
    <mergeCell ref="F265:I265"/>
    <mergeCell ref="F266:I266"/>
    <mergeCell ref="F267:I267"/>
    <mergeCell ref="D268:D279"/>
    <mergeCell ref="E268:E270"/>
    <mergeCell ref="F268:I268"/>
    <mergeCell ref="F269:I269"/>
    <mergeCell ref="F270:I270"/>
    <mergeCell ref="E271:E273"/>
    <mergeCell ref="F271:I271"/>
    <mergeCell ref="F272:I272"/>
    <mergeCell ref="F273:I273"/>
    <mergeCell ref="E274:E276"/>
    <mergeCell ref="F274:I274"/>
    <mergeCell ref="F275:I275"/>
    <mergeCell ref="F276:I276"/>
    <mergeCell ref="E277:E279"/>
    <mergeCell ref="F277:I277"/>
    <mergeCell ref="F278:I278"/>
    <mergeCell ref="F279:I279"/>
  </mergeCells>
  <phoneticPr fontId="11"/>
  <pageMargins left="0.59055118110236227" right="0.39370078740157483" top="0.59055118110236227" bottom="0.39370078740157483" header="0.19685039370078741" footer="0.19685039370078741"/>
  <pageSetup paperSize="9" scale="10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25表の１</vt:lpstr>
      <vt:lpstr>25表の2</vt:lpstr>
      <vt:lpstr>入力シート</vt:lpstr>
      <vt:lpstr>'25表の１'!Print_Area</vt:lpstr>
      <vt:lpstr>'25表の2'!Print_Area</vt:lpstr>
      <vt:lpstr>入力シート!Print_Area</vt:lpstr>
      <vt:lpstr>'25表の１'!Print_Titles</vt:lpstr>
      <vt:lpstr>'25表の2'!Print_Titles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草ﾅｷﾞ　明彦</dc:creator>
  <cp:lastModifiedBy>三浦　真幸</cp:lastModifiedBy>
  <cp:lastPrinted>2023-03-06T12:40:15Z</cp:lastPrinted>
  <dcterms:created xsi:type="dcterms:W3CDTF">2004-08-10T00:35:38Z</dcterms:created>
  <dcterms:modified xsi:type="dcterms:W3CDTF">2023-03-06T12:40:21Z</dcterms:modified>
</cp:coreProperties>
</file>